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585" yWindow="-15" windowWidth="12420" windowHeight="6405"/>
  </bookViews>
  <sheets>
    <sheet name="Working" sheetId="2" r:id="rId1"/>
    <sheet name="EM" sheetId="3" r:id="rId2"/>
    <sheet name="NOAM_EuroMOMO_2020_04_23_count" sheetId="8" r:id="rId3"/>
    <sheet name="Bar Mouse-Over" sheetId="7" r:id="rId4"/>
    <sheet name="BAR Last Ten" sheetId="4" r:id="rId5"/>
    <sheet name="65P_EuroMOMO_2020_04_23" sheetId="5" r:id="rId6"/>
    <sheet name="euro_momo_data_2020_04_23_c (2" sheetId="6" r:id="rId7"/>
    <sheet name="Sheet3" sheetId="9" r:id="rId8"/>
  </sheets>
  <calcPr calcId="145621"/>
</workbook>
</file>

<file path=xl/calcChain.xml><?xml version="1.0" encoding="utf-8"?>
<calcChain xmlns="http://schemas.openxmlformats.org/spreadsheetml/2006/main">
  <c r="J2" i="8" l="1"/>
  <c r="K2" i="8"/>
  <c r="J3" i="8"/>
  <c r="K3" i="8" s="1"/>
  <c r="J4" i="8"/>
  <c r="K4" i="8" s="1"/>
  <c r="J5" i="8"/>
  <c r="K5" i="8" s="1"/>
  <c r="J6" i="8"/>
  <c r="K6" i="8"/>
  <c r="J7" i="8"/>
  <c r="K7" i="8" s="1"/>
  <c r="J8" i="8"/>
  <c r="K8" i="8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/>
  <c r="J41" i="8"/>
  <c r="K41" i="8" s="1"/>
  <c r="J42" i="8"/>
  <c r="K42" i="8"/>
  <c r="J43" i="8"/>
  <c r="K43" i="8" s="1"/>
  <c r="J44" i="8"/>
  <c r="K44" i="8" s="1"/>
  <c r="J45" i="8"/>
  <c r="K45" i="8" s="1"/>
  <c r="J46" i="8"/>
  <c r="K46" i="8"/>
  <c r="J47" i="8"/>
  <c r="K47" i="8" s="1"/>
  <c r="J48" i="8"/>
  <c r="K48" i="8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6" i="8"/>
  <c r="K56" i="8" s="1"/>
  <c r="J57" i="8"/>
  <c r="K57" i="8" s="1"/>
  <c r="J58" i="8"/>
  <c r="K58" i="8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/>
  <c r="J73" i="8"/>
  <c r="K73" i="8" s="1"/>
  <c r="J74" i="8"/>
  <c r="K74" i="8" s="1"/>
  <c r="J75" i="8"/>
  <c r="K75" i="8" s="1"/>
  <c r="J76" i="8"/>
  <c r="K76" i="8" s="1"/>
  <c r="J77" i="8"/>
  <c r="K77" i="8" s="1"/>
  <c r="J78" i="8"/>
  <c r="K78" i="8"/>
  <c r="J79" i="8"/>
  <c r="K79" i="8" s="1"/>
  <c r="J80" i="8"/>
  <c r="K80" i="8" s="1"/>
  <c r="J81" i="8"/>
  <c r="K81" i="8" s="1"/>
  <c r="J82" i="8"/>
  <c r="K82" i="8"/>
  <c r="J83" i="8"/>
  <c r="K83" i="8" s="1"/>
  <c r="J84" i="8"/>
  <c r="K84" i="8" s="1"/>
  <c r="J85" i="8"/>
  <c r="K85" i="8" s="1"/>
  <c r="J86" i="8"/>
  <c r="K86" i="8" s="1"/>
  <c r="J87" i="8"/>
  <c r="K87" i="8" s="1"/>
  <c r="J88" i="8"/>
  <c r="K88" i="8"/>
  <c r="J89" i="8"/>
  <c r="K89" i="8" s="1"/>
  <c r="J90" i="8"/>
  <c r="K90" i="8" s="1"/>
  <c r="J91" i="8"/>
  <c r="K91" i="8" s="1"/>
  <c r="J92" i="8"/>
  <c r="K92" i="8" s="1"/>
  <c r="J93" i="8"/>
  <c r="K93" i="8" s="1"/>
  <c r="J94" i="8"/>
  <c r="K94" i="8"/>
  <c r="J95" i="8"/>
  <c r="K95" i="8" s="1"/>
  <c r="J96" i="8"/>
  <c r="K96" i="8" s="1"/>
  <c r="J97" i="8"/>
  <c r="K97" i="8" s="1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K110" i="8"/>
  <c r="J111" i="8"/>
  <c r="K111" i="8" s="1"/>
  <c r="J112" i="8"/>
  <c r="K112" i="8" s="1"/>
  <c r="J113" i="8"/>
  <c r="K113" i="8" s="1"/>
  <c r="J114" i="8"/>
  <c r="K114" i="8" s="1"/>
  <c r="J115" i="8"/>
  <c r="K115" i="8" s="1"/>
  <c r="J116" i="8"/>
  <c r="K116" i="8" s="1"/>
  <c r="J117" i="8"/>
  <c r="K117" i="8" s="1"/>
  <c r="J118" i="8"/>
  <c r="K118" i="8" s="1"/>
  <c r="J119" i="8"/>
  <c r="K119" i="8" s="1"/>
  <c r="J120" i="8"/>
  <c r="K120" i="8"/>
  <c r="J121" i="8"/>
  <c r="K121" i="8" s="1"/>
  <c r="J122" i="8"/>
  <c r="K122" i="8"/>
  <c r="J123" i="8"/>
  <c r="K123" i="8" s="1"/>
  <c r="J124" i="8"/>
  <c r="K124" i="8" s="1"/>
  <c r="J125" i="8"/>
  <c r="K125" i="8" s="1"/>
  <c r="J126" i="8"/>
  <c r="K126" i="8"/>
  <c r="J127" i="8"/>
  <c r="K127" i="8" s="1"/>
  <c r="J128" i="8"/>
  <c r="K128" i="8"/>
  <c r="J129" i="8"/>
  <c r="K129" i="8" s="1"/>
  <c r="J130" i="8"/>
  <c r="K130" i="8" s="1"/>
  <c r="J131" i="8"/>
  <c r="K131" i="8" s="1"/>
  <c r="J132" i="8"/>
  <c r="K132" i="8" s="1"/>
  <c r="J133" i="8"/>
  <c r="K133" i="8" s="1"/>
  <c r="J134" i="8"/>
  <c r="K134" i="8"/>
  <c r="J135" i="8"/>
  <c r="K135" i="8" s="1"/>
  <c r="J136" i="8"/>
  <c r="K136" i="8" s="1"/>
  <c r="J137" i="8"/>
  <c r="K137" i="8" s="1"/>
  <c r="J138" i="8"/>
  <c r="K138" i="8" s="1"/>
  <c r="J139" i="8"/>
  <c r="K139" i="8" s="1"/>
  <c r="J140" i="8"/>
  <c r="K140" i="8" s="1"/>
  <c r="J141" i="8"/>
  <c r="K141" i="8" s="1"/>
  <c r="J142" i="8"/>
  <c r="K142" i="8" s="1"/>
  <c r="J143" i="8"/>
  <c r="K143" i="8" s="1"/>
  <c r="J144" i="8"/>
  <c r="K144" i="8" s="1"/>
  <c r="J145" i="8"/>
  <c r="K145" i="8" s="1"/>
  <c r="J146" i="8"/>
  <c r="K146" i="8" s="1"/>
  <c r="J147" i="8"/>
  <c r="K147" i="8" s="1"/>
  <c r="J148" i="8"/>
  <c r="K148" i="8" s="1"/>
  <c r="J149" i="8"/>
  <c r="K149" i="8" s="1"/>
  <c r="J150" i="8"/>
  <c r="K150" i="8" s="1"/>
  <c r="J151" i="8"/>
  <c r="K151" i="8" s="1"/>
  <c r="J152" i="8"/>
  <c r="K152" i="8" s="1"/>
  <c r="J153" i="8"/>
  <c r="K153" i="8" s="1"/>
  <c r="J154" i="8"/>
  <c r="K154" i="8"/>
  <c r="J155" i="8"/>
  <c r="K155" i="8" s="1"/>
  <c r="J156" i="8"/>
  <c r="K156" i="8" s="1"/>
  <c r="J157" i="8"/>
  <c r="K157" i="8" s="1"/>
  <c r="J158" i="8"/>
  <c r="K158" i="8" s="1"/>
  <c r="J159" i="8"/>
  <c r="K159" i="8" s="1"/>
  <c r="J160" i="8"/>
  <c r="K160" i="8"/>
  <c r="J161" i="8"/>
  <c r="K161" i="8" s="1"/>
  <c r="J162" i="8"/>
  <c r="K162" i="8"/>
  <c r="J163" i="8"/>
  <c r="K163" i="8" s="1"/>
  <c r="J164" i="8"/>
  <c r="K164" i="8" s="1"/>
  <c r="J165" i="8"/>
  <c r="K165" i="8" s="1"/>
  <c r="J166" i="8"/>
  <c r="K166" i="8"/>
  <c r="J167" i="8"/>
  <c r="K167" i="8" s="1"/>
  <c r="J168" i="8"/>
  <c r="K168" i="8"/>
  <c r="J169" i="8"/>
  <c r="K169" i="8" s="1"/>
  <c r="J170" i="8"/>
  <c r="K170" i="8" s="1"/>
  <c r="J171" i="8"/>
  <c r="K171" i="8" s="1"/>
  <c r="J172" i="8"/>
  <c r="K172" i="8" s="1"/>
  <c r="J173" i="8"/>
  <c r="K173" i="8" s="1"/>
  <c r="J174" i="8"/>
  <c r="K174" i="8" s="1"/>
  <c r="J175" i="8"/>
  <c r="K175" i="8"/>
  <c r="J176" i="8"/>
  <c r="K176" i="8" s="1"/>
  <c r="J177" i="8"/>
  <c r="K177" i="8" s="1"/>
  <c r="J178" i="8"/>
  <c r="K178" i="8" s="1"/>
  <c r="J179" i="8"/>
  <c r="K179" i="8" s="1"/>
  <c r="J180" i="8"/>
  <c r="K180" i="8" s="1"/>
  <c r="J181" i="8"/>
  <c r="K181" i="8" s="1"/>
  <c r="J182" i="8"/>
  <c r="K182" i="8" s="1"/>
  <c r="J183" i="8"/>
  <c r="K183" i="8" s="1"/>
  <c r="J184" i="8"/>
  <c r="K184" i="8" s="1"/>
  <c r="J185" i="8"/>
  <c r="K185" i="8" s="1"/>
  <c r="J186" i="8"/>
  <c r="K186" i="8" s="1"/>
  <c r="J187" i="8"/>
  <c r="K187" i="8"/>
  <c r="J188" i="8"/>
  <c r="K188" i="8" s="1"/>
  <c r="J189" i="8"/>
  <c r="K189" i="8" s="1"/>
  <c r="J190" i="8"/>
  <c r="K190" i="8" s="1"/>
  <c r="J191" i="8"/>
  <c r="K191" i="8" s="1"/>
  <c r="J192" i="8"/>
  <c r="K192" i="8" s="1"/>
  <c r="J193" i="8"/>
  <c r="K193" i="8"/>
  <c r="J194" i="8"/>
  <c r="K194" i="8" s="1"/>
  <c r="J195" i="8"/>
  <c r="K195" i="8"/>
  <c r="J196" i="8"/>
  <c r="K196" i="8" s="1"/>
  <c r="J197" i="8"/>
  <c r="K197" i="8" s="1"/>
  <c r="J198" i="8"/>
  <c r="K198" i="8" s="1"/>
  <c r="J199" i="8"/>
  <c r="K199" i="8"/>
  <c r="J200" i="8"/>
  <c r="K200" i="8" s="1"/>
  <c r="J201" i="8"/>
  <c r="K201" i="8"/>
  <c r="J202" i="8"/>
  <c r="K202" i="8" s="1"/>
  <c r="J203" i="8"/>
  <c r="K203" i="8" s="1"/>
  <c r="J204" i="8"/>
  <c r="K204" i="8" s="1"/>
  <c r="J205" i="8"/>
  <c r="K205" i="8" s="1"/>
  <c r="J206" i="8"/>
  <c r="K206" i="8" s="1"/>
  <c r="J207" i="8"/>
  <c r="K207" i="8"/>
  <c r="J208" i="8"/>
  <c r="K208" i="8" s="1"/>
  <c r="J209" i="8"/>
  <c r="K209" i="8" s="1"/>
  <c r="J210" i="8"/>
  <c r="K210" i="8" s="1"/>
  <c r="J211" i="8"/>
  <c r="K211" i="8" s="1"/>
  <c r="J212" i="8"/>
  <c r="K212" i="8" s="1"/>
  <c r="J213" i="8"/>
  <c r="K213" i="8" s="1"/>
  <c r="J214" i="8"/>
  <c r="K214" i="8" s="1"/>
  <c r="J215" i="8"/>
  <c r="K215" i="8" s="1"/>
  <c r="J216" i="8"/>
  <c r="K216" i="8" s="1"/>
  <c r="J217" i="8"/>
  <c r="K217" i="8" s="1"/>
  <c r="J218" i="8"/>
  <c r="K218" i="8" s="1"/>
  <c r="J219" i="8"/>
  <c r="K219" i="8"/>
  <c r="J220" i="8"/>
  <c r="K220" i="8" s="1"/>
  <c r="J221" i="8"/>
  <c r="K221" i="8" s="1"/>
  <c r="J222" i="8"/>
  <c r="K222" i="8" s="1"/>
  <c r="J223" i="8"/>
  <c r="K223" i="8" s="1"/>
  <c r="J224" i="8"/>
  <c r="K224" i="8" s="1"/>
  <c r="J225" i="8"/>
  <c r="K225" i="8"/>
  <c r="M242" i="3" l="1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11" i="3"/>
  <c r="L210" i="3" l="1"/>
  <c r="K210" i="3"/>
  <c r="J210" i="3"/>
  <c r="I210" i="3"/>
  <c r="H210" i="3"/>
  <c r="G210" i="3"/>
  <c r="J209" i="3"/>
  <c r="L209" i="3" s="1"/>
  <c r="I209" i="3"/>
  <c r="H209" i="3"/>
  <c r="G209" i="3"/>
  <c r="L208" i="3"/>
  <c r="K208" i="3"/>
  <c r="J208" i="3"/>
  <c r="I208" i="3"/>
  <c r="H208" i="3"/>
  <c r="G208" i="3"/>
  <c r="J207" i="3"/>
  <c r="L207" i="3" s="1"/>
  <c r="I207" i="3"/>
  <c r="H207" i="3"/>
  <c r="G207" i="3"/>
  <c r="L206" i="3"/>
  <c r="K206" i="3"/>
  <c r="J206" i="3"/>
  <c r="I206" i="3"/>
  <c r="H206" i="3"/>
  <c r="G206" i="3"/>
  <c r="J205" i="3"/>
  <c r="L205" i="3" s="1"/>
  <c r="I205" i="3"/>
  <c r="H205" i="3"/>
  <c r="G205" i="3"/>
  <c r="L204" i="3"/>
  <c r="K204" i="3"/>
  <c r="J204" i="3"/>
  <c r="I204" i="3"/>
  <c r="H204" i="3"/>
  <c r="G204" i="3"/>
  <c r="J203" i="3"/>
  <c r="L203" i="3" s="1"/>
  <c r="I203" i="3"/>
  <c r="H203" i="3"/>
  <c r="G203" i="3"/>
  <c r="L202" i="3"/>
  <c r="K202" i="3"/>
  <c r="J202" i="3"/>
  <c r="I202" i="3"/>
  <c r="H202" i="3"/>
  <c r="G202" i="3"/>
  <c r="J201" i="3"/>
  <c r="L201" i="3" s="1"/>
  <c r="I201" i="3"/>
  <c r="H201" i="3"/>
  <c r="G201" i="3"/>
  <c r="L200" i="3"/>
  <c r="K200" i="3"/>
  <c r="J200" i="3"/>
  <c r="I200" i="3"/>
  <c r="H200" i="3"/>
  <c r="G200" i="3"/>
  <c r="J199" i="3"/>
  <c r="L199" i="3" s="1"/>
  <c r="I199" i="3"/>
  <c r="H199" i="3"/>
  <c r="G199" i="3"/>
  <c r="L198" i="3"/>
  <c r="K198" i="3"/>
  <c r="J198" i="3"/>
  <c r="I198" i="3"/>
  <c r="H198" i="3"/>
  <c r="G198" i="3"/>
  <c r="J197" i="3"/>
  <c r="L197" i="3" s="1"/>
  <c r="I197" i="3"/>
  <c r="H197" i="3"/>
  <c r="G197" i="3"/>
  <c r="L196" i="3"/>
  <c r="K196" i="3"/>
  <c r="J196" i="3"/>
  <c r="I196" i="3"/>
  <c r="H196" i="3"/>
  <c r="G196" i="3"/>
  <c r="J195" i="3"/>
  <c r="L195" i="3" s="1"/>
  <c r="I195" i="3"/>
  <c r="H195" i="3"/>
  <c r="G195" i="3"/>
  <c r="L194" i="3"/>
  <c r="K194" i="3"/>
  <c r="J194" i="3"/>
  <c r="I194" i="3"/>
  <c r="H194" i="3"/>
  <c r="G194" i="3"/>
  <c r="J193" i="3"/>
  <c r="L193" i="3" s="1"/>
  <c r="I193" i="3"/>
  <c r="H193" i="3"/>
  <c r="G193" i="3"/>
  <c r="L192" i="3"/>
  <c r="K192" i="3"/>
  <c r="J192" i="3"/>
  <c r="I192" i="3"/>
  <c r="H192" i="3"/>
  <c r="G192" i="3"/>
  <c r="J191" i="3"/>
  <c r="L191" i="3" s="1"/>
  <c r="I191" i="3"/>
  <c r="H191" i="3"/>
  <c r="G191" i="3"/>
  <c r="L190" i="3"/>
  <c r="K190" i="3"/>
  <c r="J190" i="3"/>
  <c r="I190" i="3"/>
  <c r="H190" i="3"/>
  <c r="G190" i="3"/>
  <c r="J189" i="3"/>
  <c r="L189" i="3" s="1"/>
  <c r="I189" i="3"/>
  <c r="H189" i="3"/>
  <c r="G189" i="3"/>
  <c r="L188" i="3"/>
  <c r="K188" i="3"/>
  <c r="J188" i="3"/>
  <c r="I188" i="3"/>
  <c r="H188" i="3"/>
  <c r="G188" i="3"/>
  <c r="J187" i="3"/>
  <c r="L187" i="3" s="1"/>
  <c r="I187" i="3"/>
  <c r="H187" i="3"/>
  <c r="G187" i="3"/>
  <c r="L186" i="3"/>
  <c r="K186" i="3"/>
  <c r="J186" i="3"/>
  <c r="I186" i="3"/>
  <c r="H186" i="3"/>
  <c r="G186" i="3"/>
  <c r="J185" i="3"/>
  <c r="L185" i="3" s="1"/>
  <c r="I185" i="3"/>
  <c r="H185" i="3"/>
  <c r="G185" i="3"/>
  <c r="L184" i="3"/>
  <c r="K184" i="3"/>
  <c r="J184" i="3"/>
  <c r="I184" i="3"/>
  <c r="H184" i="3"/>
  <c r="G184" i="3"/>
  <c r="J183" i="3"/>
  <c r="L183" i="3" s="1"/>
  <c r="I183" i="3"/>
  <c r="H183" i="3"/>
  <c r="G183" i="3"/>
  <c r="L182" i="3"/>
  <c r="K182" i="3"/>
  <c r="J182" i="3"/>
  <c r="I182" i="3"/>
  <c r="H182" i="3"/>
  <c r="G182" i="3"/>
  <c r="K181" i="3"/>
  <c r="J181" i="3"/>
  <c r="L181" i="3" s="1"/>
  <c r="I181" i="3"/>
  <c r="H181" i="3"/>
  <c r="G181" i="3"/>
  <c r="L180" i="3"/>
  <c r="K180" i="3"/>
  <c r="J180" i="3"/>
  <c r="I180" i="3"/>
  <c r="H180" i="3"/>
  <c r="G180" i="3"/>
  <c r="K179" i="3"/>
  <c r="J179" i="3"/>
  <c r="L179" i="3" s="1"/>
  <c r="I179" i="3"/>
  <c r="H179" i="3"/>
  <c r="G179" i="3"/>
  <c r="L178" i="3"/>
  <c r="K178" i="3"/>
  <c r="J178" i="3"/>
  <c r="I178" i="3"/>
  <c r="H178" i="3"/>
  <c r="G178" i="3"/>
  <c r="K177" i="3"/>
  <c r="J177" i="3"/>
  <c r="L177" i="3" s="1"/>
  <c r="I177" i="3"/>
  <c r="H177" i="3"/>
  <c r="G177" i="3"/>
  <c r="L176" i="3"/>
  <c r="K176" i="3"/>
  <c r="J176" i="3"/>
  <c r="I176" i="3"/>
  <c r="H176" i="3"/>
  <c r="G176" i="3"/>
  <c r="K175" i="3"/>
  <c r="J175" i="3"/>
  <c r="L175" i="3" s="1"/>
  <c r="I175" i="3"/>
  <c r="H175" i="3"/>
  <c r="G175" i="3"/>
  <c r="L174" i="3"/>
  <c r="K174" i="3"/>
  <c r="J174" i="3"/>
  <c r="I174" i="3"/>
  <c r="H174" i="3"/>
  <c r="G174" i="3"/>
  <c r="K173" i="3"/>
  <c r="J173" i="3"/>
  <c r="L173" i="3" s="1"/>
  <c r="I173" i="3"/>
  <c r="H173" i="3"/>
  <c r="G173" i="3"/>
  <c r="L172" i="3"/>
  <c r="K172" i="3"/>
  <c r="J172" i="3"/>
  <c r="I172" i="3"/>
  <c r="H172" i="3"/>
  <c r="G172" i="3"/>
  <c r="K171" i="3"/>
  <c r="J171" i="3"/>
  <c r="L171" i="3" s="1"/>
  <c r="I171" i="3"/>
  <c r="H171" i="3"/>
  <c r="G171" i="3"/>
  <c r="L170" i="3"/>
  <c r="K170" i="3"/>
  <c r="J170" i="3"/>
  <c r="I170" i="3"/>
  <c r="H170" i="3"/>
  <c r="G170" i="3"/>
  <c r="K169" i="3"/>
  <c r="J169" i="3"/>
  <c r="L169" i="3" s="1"/>
  <c r="I169" i="3"/>
  <c r="H169" i="3"/>
  <c r="G169" i="3"/>
  <c r="L168" i="3"/>
  <c r="K168" i="3"/>
  <c r="J168" i="3"/>
  <c r="I168" i="3"/>
  <c r="H168" i="3"/>
  <c r="G168" i="3"/>
  <c r="K167" i="3"/>
  <c r="J167" i="3"/>
  <c r="L167" i="3" s="1"/>
  <c r="I167" i="3"/>
  <c r="H167" i="3"/>
  <c r="G167" i="3"/>
  <c r="L166" i="3"/>
  <c r="K166" i="3"/>
  <c r="J166" i="3"/>
  <c r="I166" i="3"/>
  <c r="H166" i="3"/>
  <c r="G166" i="3"/>
  <c r="K165" i="3"/>
  <c r="J165" i="3"/>
  <c r="L165" i="3" s="1"/>
  <c r="I165" i="3"/>
  <c r="H165" i="3"/>
  <c r="G165" i="3"/>
  <c r="L164" i="3"/>
  <c r="K164" i="3"/>
  <c r="J164" i="3"/>
  <c r="I164" i="3"/>
  <c r="H164" i="3"/>
  <c r="G164" i="3"/>
  <c r="K163" i="3"/>
  <c r="J163" i="3"/>
  <c r="L163" i="3" s="1"/>
  <c r="I163" i="3"/>
  <c r="H163" i="3"/>
  <c r="G163" i="3"/>
  <c r="L162" i="3"/>
  <c r="K162" i="3"/>
  <c r="J162" i="3"/>
  <c r="I162" i="3"/>
  <c r="H162" i="3"/>
  <c r="G162" i="3"/>
  <c r="K161" i="3"/>
  <c r="J161" i="3"/>
  <c r="L161" i="3" s="1"/>
  <c r="I161" i="3"/>
  <c r="H161" i="3"/>
  <c r="G161" i="3"/>
  <c r="L160" i="3"/>
  <c r="K160" i="3"/>
  <c r="J160" i="3"/>
  <c r="I160" i="3"/>
  <c r="H160" i="3"/>
  <c r="G160" i="3"/>
  <c r="K159" i="3"/>
  <c r="J159" i="3"/>
  <c r="L159" i="3" s="1"/>
  <c r="I159" i="3"/>
  <c r="H159" i="3"/>
  <c r="G159" i="3"/>
  <c r="L158" i="3"/>
  <c r="K158" i="3"/>
  <c r="J158" i="3"/>
  <c r="I158" i="3"/>
  <c r="H158" i="3"/>
  <c r="G158" i="3"/>
  <c r="K157" i="3"/>
  <c r="J157" i="3"/>
  <c r="L157" i="3" s="1"/>
  <c r="I157" i="3"/>
  <c r="H157" i="3"/>
  <c r="G157" i="3"/>
  <c r="L156" i="3"/>
  <c r="K156" i="3"/>
  <c r="J156" i="3"/>
  <c r="I156" i="3"/>
  <c r="H156" i="3"/>
  <c r="G156" i="3"/>
  <c r="K155" i="3"/>
  <c r="J155" i="3"/>
  <c r="L155" i="3" s="1"/>
  <c r="I155" i="3"/>
  <c r="H155" i="3"/>
  <c r="G155" i="3"/>
  <c r="L154" i="3"/>
  <c r="K154" i="3"/>
  <c r="J154" i="3"/>
  <c r="I154" i="3"/>
  <c r="H154" i="3"/>
  <c r="G154" i="3"/>
  <c r="K153" i="3"/>
  <c r="J153" i="3"/>
  <c r="L153" i="3" s="1"/>
  <c r="I153" i="3"/>
  <c r="H153" i="3"/>
  <c r="G153" i="3"/>
  <c r="L152" i="3"/>
  <c r="K152" i="3"/>
  <c r="J152" i="3"/>
  <c r="I152" i="3"/>
  <c r="H152" i="3"/>
  <c r="G152" i="3"/>
  <c r="K151" i="3"/>
  <c r="J151" i="3"/>
  <c r="L151" i="3" s="1"/>
  <c r="I151" i="3"/>
  <c r="H151" i="3"/>
  <c r="G151" i="3"/>
  <c r="L150" i="3"/>
  <c r="K150" i="3"/>
  <c r="J150" i="3"/>
  <c r="I150" i="3"/>
  <c r="H150" i="3"/>
  <c r="G150" i="3"/>
  <c r="K149" i="3"/>
  <c r="J149" i="3"/>
  <c r="L149" i="3" s="1"/>
  <c r="I149" i="3"/>
  <c r="H149" i="3"/>
  <c r="G149" i="3"/>
  <c r="L148" i="3"/>
  <c r="K148" i="3"/>
  <c r="J148" i="3"/>
  <c r="I148" i="3"/>
  <c r="H148" i="3"/>
  <c r="G148" i="3"/>
  <c r="K147" i="3"/>
  <c r="J147" i="3"/>
  <c r="L147" i="3" s="1"/>
  <c r="I147" i="3"/>
  <c r="H147" i="3"/>
  <c r="G147" i="3"/>
  <c r="L146" i="3"/>
  <c r="K146" i="3"/>
  <c r="J146" i="3"/>
  <c r="I146" i="3"/>
  <c r="H146" i="3"/>
  <c r="G146" i="3"/>
  <c r="K145" i="3"/>
  <c r="J145" i="3"/>
  <c r="L145" i="3" s="1"/>
  <c r="I145" i="3"/>
  <c r="H145" i="3"/>
  <c r="G145" i="3"/>
  <c r="L144" i="3"/>
  <c r="K144" i="3"/>
  <c r="J144" i="3"/>
  <c r="I144" i="3"/>
  <c r="H144" i="3"/>
  <c r="G144" i="3"/>
  <c r="K143" i="3"/>
  <c r="J143" i="3"/>
  <c r="L143" i="3" s="1"/>
  <c r="I143" i="3"/>
  <c r="H143" i="3"/>
  <c r="G143" i="3"/>
  <c r="L142" i="3"/>
  <c r="K142" i="3"/>
  <c r="J142" i="3"/>
  <c r="I142" i="3"/>
  <c r="H142" i="3"/>
  <c r="G142" i="3"/>
  <c r="K141" i="3"/>
  <c r="J141" i="3"/>
  <c r="L141" i="3" s="1"/>
  <c r="I141" i="3"/>
  <c r="H141" i="3"/>
  <c r="G141" i="3"/>
  <c r="L140" i="3"/>
  <c r="K140" i="3"/>
  <c r="J140" i="3"/>
  <c r="I140" i="3"/>
  <c r="H140" i="3"/>
  <c r="G140" i="3"/>
  <c r="K139" i="3"/>
  <c r="J139" i="3"/>
  <c r="L139" i="3" s="1"/>
  <c r="I139" i="3"/>
  <c r="H139" i="3"/>
  <c r="G139" i="3"/>
  <c r="L138" i="3"/>
  <c r="K138" i="3"/>
  <c r="J138" i="3"/>
  <c r="I138" i="3"/>
  <c r="H138" i="3"/>
  <c r="G138" i="3"/>
  <c r="K137" i="3"/>
  <c r="J137" i="3"/>
  <c r="L137" i="3" s="1"/>
  <c r="I137" i="3"/>
  <c r="H137" i="3"/>
  <c r="G137" i="3"/>
  <c r="L136" i="3"/>
  <c r="K136" i="3"/>
  <c r="J136" i="3"/>
  <c r="I136" i="3"/>
  <c r="H136" i="3"/>
  <c r="G136" i="3"/>
  <c r="K135" i="3"/>
  <c r="J135" i="3"/>
  <c r="L135" i="3" s="1"/>
  <c r="I135" i="3"/>
  <c r="H135" i="3"/>
  <c r="G135" i="3"/>
  <c r="L134" i="3"/>
  <c r="K134" i="3"/>
  <c r="J134" i="3"/>
  <c r="I134" i="3"/>
  <c r="H134" i="3"/>
  <c r="G134" i="3"/>
  <c r="K133" i="3"/>
  <c r="J133" i="3"/>
  <c r="L133" i="3" s="1"/>
  <c r="I133" i="3"/>
  <c r="H133" i="3"/>
  <c r="G133" i="3"/>
  <c r="L132" i="3"/>
  <c r="K132" i="3"/>
  <c r="J132" i="3"/>
  <c r="I132" i="3"/>
  <c r="H132" i="3"/>
  <c r="G132" i="3"/>
  <c r="K131" i="3"/>
  <c r="J131" i="3"/>
  <c r="L131" i="3" s="1"/>
  <c r="I131" i="3"/>
  <c r="H131" i="3"/>
  <c r="G131" i="3"/>
  <c r="L130" i="3"/>
  <c r="K130" i="3"/>
  <c r="J130" i="3"/>
  <c r="I130" i="3"/>
  <c r="H130" i="3"/>
  <c r="G130" i="3"/>
  <c r="K129" i="3"/>
  <c r="J129" i="3"/>
  <c r="L129" i="3" s="1"/>
  <c r="I129" i="3"/>
  <c r="H129" i="3"/>
  <c r="G129" i="3"/>
  <c r="L128" i="3"/>
  <c r="K128" i="3"/>
  <c r="J128" i="3"/>
  <c r="I128" i="3"/>
  <c r="H128" i="3"/>
  <c r="G128" i="3"/>
  <c r="K127" i="3"/>
  <c r="J127" i="3"/>
  <c r="L127" i="3" s="1"/>
  <c r="I127" i="3"/>
  <c r="H127" i="3"/>
  <c r="G127" i="3"/>
  <c r="L126" i="3"/>
  <c r="K126" i="3"/>
  <c r="J126" i="3"/>
  <c r="I126" i="3"/>
  <c r="H126" i="3"/>
  <c r="G126" i="3"/>
  <c r="K125" i="3"/>
  <c r="J125" i="3"/>
  <c r="L125" i="3" s="1"/>
  <c r="I125" i="3"/>
  <c r="H125" i="3"/>
  <c r="G125" i="3"/>
  <c r="L124" i="3"/>
  <c r="K124" i="3"/>
  <c r="J124" i="3"/>
  <c r="I124" i="3"/>
  <c r="H124" i="3"/>
  <c r="G124" i="3"/>
  <c r="K123" i="3"/>
  <c r="J123" i="3"/>
  <c r="L123" i="3" s="1"/>
  <c r="I123" i="3"/>
  <c r="H123" i="3"/>
  <c r="G123" i="3"/>
  <c r="L122" i="3"/>
  <c r="K122" i="3"/>
  <c r="J122" i="3"/>
  <c r="I122" i="3"/>
  <c r="H122" i="3"/>
  <c r="G122" i="3"/>
  <c r="K121" i="3"/>
  <c r="J121" i="3"/>
  <c r="L121" i="3" s="1"/>
  <c r="I121" i="3"/>
  <c r="H121" i="3"/>
  <c r="G121" i="3"/>
  <c r="K120" i="3"/>
  <c r="J120" i="3"/>
  <c r="L120" i="3" s="1"/>
  <c r="I120" i="3"/>
  <c r="H120" i="3"/>
  <c r="G120" i="3"/>
  <c r="K119" i="3"/>
  <c r="J119" i="3"/>
  <c r="L119" i="3" s="1"/>
  <c r="I119" i="3"/>
  <c r="H119" i="3"/>
  <c r="G119" i="3"/>
  <c r="K118" i="3"/>
  <c r="J118" i="3"/>
  <c r="L118" i="3" s="1"/>
  <c r="I118" i="3"/>
  <c r="H118" i="3"/>
  <c r="G118" i="3"/>
  <c r="K117" i="3"/>
  <c r="J117" i="3"/>
  <c r="L117" i="3" s="1"/>
  <c r="I117" i="3"/>
  <c r="H117" i="3"/>
  <c r="G117" i="3"/>
  <c r="K116" i="3"/>
  <c r="J116" i="3"/>
  <c r="L116" i="3" s="1"/>
  <c r="I116" i="3"/>
  <c r="H116" i="3"/>
  <c r="G116" i="3"/>
  <c r="K115" i="3"/>
  <c r="J115" i="3"/>
  <c r="L115" i="3" s="1"/>
  <c r="I115" i="3"/>
  <c r="H115" i="3"/>
  <c r="G115" i="3"/>
  <c r="K114" i="3"/>
  <c r="J114" i="3"/>
  <c r="L114" i="3" s="1"/>
  <c r="I114" i="3"/>
  <c r="H114" i="3"/>
  <c r="G114" i="3"/>
  <c r="K113" i="3"/>
  <c r="J113" i="3"/>
  <c r="L113" i="3" s="1"/>
  <c r="I113" i="3"/>
  <c r="H113" i="3"/>
  <c r="G113" i="3"/>
  <c r="L112" i="3"/>
  <c r="K112" i="3"/>
  <c r="J112" i="3"/>
  <c r="I112" i="3"/>
  <c r="H112" i="3"/>
  <c r="G112" i="3"/>
  <c r="K111" i="3"/>
  <c r="J111" i="3"/>
  <c r="L111" i="3" s="1"/>
  <c r="I111" i="3"/>
  <c r="H111" i="3"/>
  <c r="G111" i="3"/>
  <c r="L110" i="3"/>
  <c r="K110" i="3"/>
  <c r="J110" i="3"/>
  <c r="I110" i="3"/>
  <c r="H110" i="3"/>
  <c r="G110" i="3"/>
  <c r="K109" i="3"/>
  <c r="J109" i="3"/>
  <c r="L109" i="3" s="1"/>
  <c r="I109" i="3"/>
  <c r="H109" i="3"/>
  <c r="G109" i="3"/>
  <c r="L108" i="3"/>
  <c r="K108" i="3"/>
  <c r="J108" i="3"/>
  <c r="I108" i="3"/>
  <c r="H108" i="3"/>
  <c r="G108" i="3"/>
  <c r="K107" i="3"/>
  <c r="J107" i="3"/>
  <c r="L107" i="3" s="1"/>
  <c r="I107" i="3"/>
  <c r="H107" i="3"/>
  <c r="G107" i="3"/>
  <c r="L106" i="3"/>
  <c r="K106" i="3"/>
  <c r="J106" i="3"/>
  <c r="I106" i="3"/>
  <c r="H106" i="3"/>
  <c r="G106" i="3"/>
  <c r="K105" i="3"/>
  <c r="J105" i="3"/>
  <c r="L105" i="3" s="1"/>
  <c r="I105" i="3"/>
  <c r="H105" i="3"/>
  <c r="G105" i="3"/>
  <c r="K104" i="3"/>
  <c r="J104" i="3"/>
  <c r="L104" i="3" s="1"/>
  <c r="I104" i="3"/>
  <c r="H104" i="3"/>
  <c r="G104" i="3"/>
  <c r="K103" i="3"/>
  <c r="J103" i="3"/>
  <c r="L103" i="3" s="1"/>
  <c r="I103" i="3"/>
  <c r="H103" i="3"/>
  <c r="G103" i="3"/>
  <c r="K102" i="3"/>
  <c r="J102" i="3"/>
  <c r="L102" i="3" s="1"/>
  <c r="I102" i="3"/>
  <c r="H102" i="3"/>
  <c r="G102" i="3"/>
  <c r="K101" i="3"/>
  <c r="J101" i="3"/>
  <c r="L101" i="3" s="1"/>
  <c r="I101" i="3"/>
  <c r="H101" i="3"/>
  <c r="G101" i="3"/>
  <c r="K100" i="3"/>
  <c r="J100" i="3"/>
  <c r="L100" i="3" s="1"/>
  <c r="I100" i="3"/>
  <c r="H100" i="3"/>
  <c r="G100" i="3"/>
  <c r="K99" i="3"/>
  <c r="J99" i="3"/>
  <c r="L99" i="3" s="1"/>
  <c r="I99" i="3"/>
  <c r="H99" i="3"/>
  <c r="G99" i="3"/>
  <c r="K98" i="3"/>
  <c r="J98" i="3"/>
  <c r="L98" i="3" s="1"/>
  <c r="I98" i="3"/>
  <c r="H98" i="3"/>
  <c r="G98" i="3"/>
  <c r="K97" i="3"/>
  <c r="J97" i="3"/>
  <c r="L97" i="3" s="1"/>
  <c r="I97" i="3"/>
  <c r="H97" i="3"/>
  <c r="G97" i="3"/>
  <c r="L96" i="3"/>
  <c r="K96" i="3"/>
  <c r="J96" i="3"/>
  <c r="I96" i="3"/>
  <c r="H96" i="3"/>
  <c r="G96" i="3"/>
  <c r="K95" i="3"/>
  <c r="J95" i="3"/>
  <c r="L95" i="3" s="1"/>
  <c r="I95" i="3"/>
  <c r="H95" i="3"/>
  <c r="G95" i="3"/>
  <c r="L94" i="3"/>
  <c r="K94" i="3"/>
  <c r="J94" i="3"/>
  <c r="I94" i="3"/>
  <c r="H94" i="3"/>
  <c r="G94" i="3"/>
  <c r="K93" i="3"/>
  <c r="J93" i="3"/>
  <c r="L93" i="3" s="1"/>
  <c r="I93" i="3"/>
  <c r="H93" i="3"/>
  <c r="G93" i="3"/>
  <c r="L92" i="3"/>
  <c r="K92" i="3"/>
  <c r="J92" i="3"/>
  <c r="I92" i="3"/>
  <c r="H92" i="3"/>
  <c r="G92" i="3"/>
  <c r="K91" i="3"/>
  <c r="J91" i="3"/>
  <c r="L91" i="3" s="1"/>
  <c r="I91" i="3"/>
  <c r="H91" i="3"/>
  <c r="G91" i="3"/>
  <c r="L90" i="3"/>
  <c r="K90" i="3"/>
  <c r="J90" i="3"/>
  <c r="I90" i="3"/>
  <c r="H90" i="3"/>
  <c r="G90" i="3"/>
  <c r="K89" i="3"/>
  <c r="J89" i="3"/>
  <c r="L89" i="3" s="1"/>
  <c r="I89" i="3"/>
  <c r="H89" i="3"/>
  <c r="G89" i="3"/>
  <c r="L88" i="3"/>
  <c r="K88" i="3"/>
  <c r="J88" i="3"/>
  <c r="I88" i="3"/>
  <c r="H88" i="3"/>
  <c r="G88" i="3"/>
  <c r="K87" i="3"/>
  <c r="J87" i="3"/>
  <c r="L87" i="3" s="1"/>
  <c r="I87" i="3"/>
  <c r="H87" i="3"/>
  <c r="G87" i="3"/>
  <c r="K86" i="3"/>
  <c r="J86" i="3"/>
  <c r="L86" i="3" s="1"/>
  <c r="I86" i="3"/>
  <c r="H86" i="3"/>
  <c r="G86" i="3"/>
  <c r="K85" i="3"/>
  <c r="J85" i="3"/>
  <c r="L85" i="3" s="1"/>
  <c r="I85" i="3"/>
  <c r="H85" i="3"/>
  <c r="G85" i="3"/>
  <c r="K84" i="3"/>
  <c r="J84" i="3"/>
  <c r="L84" i="3" s="1"/>
  <c r="I84" i="3"/>
  <c r="H84" i="3"/>
  <c r="G84" i="3"/>
  <c r="K83" i="3"/>
  <c r="J83" i="3"/>
  <c r="L83" i="3" s="1"/>
  <c r="I83" i="3"/>
  <c r="H83" i="3"/>
  <c r="G83" i="3"/>
  <c r="K82" i="3"/>
  <c r="J82" i="3"/>
  <c r="L82" i="3" s="1"/>
  <c r="I82" i="3"/>
  <c r="H82" i="3"/>
  <c r="G82" i="3"/>
  <c r="L81" i="3"/>
  <c r="K81" i="3"/>
  <c r="J81" i="3"/>
  <c r="I81" i="3"/>
  <c r="H81" i="3"/>
  <c r="G81" i="3"/>
  <c r="K80" i="3"/>
  <c r="J80" i="3"/>
  <c r="L80" i="3" s="1"/>
  <c r="I80" i="3"/>
  <c r="H80" i="3"/>
  <c r="G80" i="3"/>
  <c r="L79" i="3"/>
  <c r="K79" i="3"/>
  <c r="J79" i="3"/>
  <c r="I79" i="3"/>
  <c r="H79" i="3"/>
  <c r="G79" i="3"/>
  <c r="K78" i="3"/>
  <c r="J78" i="3"/>
  <c r="L78" i="3" s="1"/>
  <c r="I78" i="3"/>
  <c r="H78" i="3"/>
  <c r="G78" i="3"/>
  <c r="L77" i="3"/>
  <c r="K77" i="3"/>
  <c r="J77" i="3"/>
  <c r="I77" i="3"/>
  <c r="H77" i="3"/>
  <c r="G77" i="3"/>
  <c r="K76" i="3"/>
  <c r="J76" i="3"/>
  <c r="L76" i="3" s="1"/>
  <c r="I76" i="3"/>
  <c r="H76" i="3"/>
  <c r="G76" i="3"/>
  <c r="L75" i="3"/>
  <c r="K75" i="3"/>
  <c r="J75" i="3"/>
  <c r="I75" i="3"/>
  <c r="H75" i="3"/>
  <c r="G75" i="3"/>
  <c r="K74" i="3"/>
  <c r="J74" i="3"/>
  <c r="L74" i="3" s="1"/>
  <c r="I74" i="3"/>
  <c r="H74" i="3"/>
  <c r="G74" i="3"/>
  <c r="L73" i="3"/>
  <c r="K73" i="3"/>
  <c r="J73" i="3"/>
  <c r="I73" i="3"/>
  <c r="H73" i="3"/>
  <c r="G73" i="3"/>
  <c r="K72" i="3"/>
  <c r="J72" i="3"/>
  <c r="L72" i="3" s="1"/>
  <c r="I72" i="3"/>
  <c r="H72" i="3"/>
  <c r="G72" i="3"/>
  <c r="L71" i="3"/>
  <c r="K71" i="3"/>
  <c r="J71" i="3"/>
  <c r="I71" i="3"/>
  <c r="H71" i="3"/>
  <c r="G71" i="3"/>
  <c r="K70" i="3"/>
  <c r="J70" i="3"/>
  <c r="L70" i="3" s="1"/>
  <c r="I70" i="3"/>
  <c r="H70" i="3"/>
  <c r="G70" i="3"/>
  <c r="L69" i="3"/>
  <c r="K69" i="3"/>
  <c r="J69" i="3"/>
  <c r="I69" i="3"/>
  <c r="H69" i="3"/>
  <c r="G69" i="3"/>
  <c r="K68" i="3"/>
  <c r="J68" i="3"/>
  <c r="L68" i="3" s="1"/>
  <c r="I68" i="3"/>
  <c r="H68" i="3"/>
  <c r="G68" i="3"/>
  <c r="L67" i="3"/>
  <c r="K67" i="3"/>
  <c r="J67" i="3"/>
  <c r="I67" i="3"/>
  <c r="H67" i="3"/>
  <c r="G67" i="3"/>
  <c r="K66" i="3"/>
  <c r="J66" i="3"/>
  <c r="L66" i="3" s="1"/>
  <c r="I66" i="3"/>
  <c r="H66" i="3"/>
  <c r="G66" i="3"/>
  <c r="L65" i="3"/>
  <c r="K65" i="3"/>
  <c r="J65" i="3"/>
  <c r="I65" i="3"/>
  <c r="H65" i="3"/>
  <c r="G65" i="3"/>
  <c r="K64" i="3"/>
  <c r="J64" i="3"/>
  <c r="L64" i="3" s="1"/>
  <c r="I64" i="3"/>
  <c r="H64" i="3"/>
  <c r="G64" i="3"/>
  <c r="L63" i="3"/>
  <c r="K63" i="3"/>
  <c r="J63" i="3"/>
  <c r="I63" i="3"/>
  <c r="H63" i="3"/>
  <c r="G63" i="3"/>
  <c r="K62" i="3"/>
  <c r="J62" i="3"/>
  <c r="L62" i="3" s="1"/>
  <c r="I62" i="3"/>
  <c r="H62" i="3"/>
  <c r="G62" i="3"/>
  <c r="L61" i="3"/>
  <c r="K61" i="3"/>
  <c r="J61" i="3"/>
  <c r="I61" i="3"/>
  <c r="H61" i="3"/>
  <c r="G61" i="3"/>
  <c r="K60" i="3"/>
  <c r="J60" i="3"/>
  <c r="L60" i="3" s="1"/>
  <c r="I60" i="3"/>
  <c r="H60" i="3"/>
  <c r="G60" i="3"/>
  <c r="K59" i="3"/>
  <c r="J59" i="3"/>
  <c r="L59" i="3" s="1"/>
  <c r="I59" i="3"/>
  <c r="H59" i="3"/>
  <c r="G59" i="3"/>
  <c r="K58" i="3"/>
  <c r="J58" i="3"/>
  <c r="L58" i="3" s="1"/>
  <c r="I58" i="3"/>
  <c r="H58" i="3"/>
  <c r="G58" i="3"/>
  <c r="K57" i="3"/>
  <c r="J57" i="3"/>
  <c r="L57" i="3" s="1"/>
  <c r="I57" i="3"/>
  <c r="H57" i="3"/>
  <c r="G57" i="3"/>
  <c r="K56" i="3"/>
  <c r="J56" i="3"/>
  <c r="L56" i="3" s="1"/>
  <c r="I56" i="3"/>
  <c r="H56" i="3"/>
  <c r="G56" i="3"/>
  <c r="K55" i="3"/>
  <c r="J55" i="3"/>
  <c r="L55" i="3" s="1"/>
  <c r="I55" i="3"/>
  <c r="H55" i="3"/>
  <c r="G55" i="3"/>
  <c r="L54" i="3"/>
  <c r="K54" i="3"/>
  <c r="J54" i="3"/>
  <c r="I54" i="3"/>
  <c r="H54" i="3"/>
  <c r="G54" i="3"/>
  <c r="J53" i="3"/>
  <c r="I53" i="3"/>
  <c r="H53" i="3"/>
  <c r="G53" i="3"/>
  <c r="L52" i="3"/>
  <c r="K52" i="3"/>
  <c r="J52" i="3"/>
  <c r="I52" i="3"/>
  <c r="H52" i="3"/>
  <c r="G52" i="3"/>
  <c r="J51" i="3"/>
  <c r="L51" i="3" s="1"/>
  <c r="I51" i="3"/>
  <c r="H51" i="3"/>
  <c r="G51" i="3"/>
  <c r="L50" i="3"/>
  <c r="K50" i="3"/>
  <c r="J50" i="3"/>
  <c r="I50" i="3"/>
  <c r="H50" i="3"/>
  <c r="G50" i="3"/>
  <c r="K49" i="3"/>
  <c r="J49" i="3"/>
  <c r="L49" i="3" s="1"/>
  <c r="I49" i="3"/>
  <c r="H49" i="3"/>
  <c r="G49" i="3"/>
  <c r="L48" i="3"/>
  <c r="K48" i="3"/>
  <c r="J48" i="3"/>
  <c r="I48" i="3"/>
  <c r="H48" i="3"/>
  <c r="G48" i="3"/>
  <c r="K47" i="3"/>
  <c r="J47" i="3"/>
  <c r="L47" i="3" s="1"/>
  <c r="I47" i="3"/>
  <c r="H47" i="3"/>
  <c r="G47" i="3"/>
  <c r="L46" i="3"/>
  <c r="K46" i="3"/>
  <c r="J46" i="3"/>
  <c r="I46" i="3"/>
  <c r="H46" i="3"/>
  <c r="G46" i="3"/>
  <c r="J45" i="3"/>
  <c r="I45" i="3"/>
  <c r="H45" i="3"/>
  <c r="G45" i="3"/>
  <c r="L44" i="3"/>
  <c r="K44" i="3"/>
  <c r="J44" i="3"/>
  <c r="I44" i="3"/>
  <c r="H44" i="3"/>
  <c r="G44" i="3"/>
  <c r="J43" i="3"/>
  <c r="L43" i="3" s="1"/>
  <c r="I43" i="3"/>
  <c r="H43" i="3"/>
  <c r="G43" i="3"/>
  <c r="L42" i="3"/>
  <c r="K42" i="3"/>
  <c r="J42" i="3"/>
  <c r="I42" i="3"/>
  <c r="H42" i="3"/>
  <c r="G42" i="3"/>
  <c r="K41" i="3"/>
  <c r="J41" i="3"/>
  <c r="L41" i="3" s="1"/>
  <c r="I41" i="3"/>
  <c r="H41" i="3"/>
  <c r="G41" i="3"/>
  <c r="L40" i="3"/>
  <c r="K40" i="3"/>
  <c r="J40" i="3"/>
  <c r="I40" i="3"/>
  <c r="H40" i="3"/>
  <c r="G40" i="3"/>
  <c r="K39" i="3"/>
  <c r="J39" i="3"/>
  <c r="L39" i="3" s="1"/>
  <c r="I39" i="3"/>
  <c r="H39" i="3"/>
  <c r="G39" i="3"/>
  <c r="L38" i="3"/>
  <c r="K38" i="3"/>
  <c r="J38" i="3"/>
  <c r="I38" i="3"/>
  <c r="H38" i="3"/>
  <c r="G38" i="3"/>
  <c r="J37" i="3"/>
  <c r="I37" i="3"/>
  <c r="H37" i="3"/>
  <c r="G37" i="3"/>
  <c r="L36" i="3"/>
  <c r="K36" i="3"/>
  <c r="J36" i="3"/>
  <c r="I36" i="3"/>
  <c r="H36" i="3"/>
  <c r="G36" i="3"/>
  <c r="J35" i="3"/>
  <c r="L35" i="3" s="1"/>
  <c r="I35" i="3"/>
  <c r="H35" i="3"/>
  <c r="G35" i="3"/>
  <c r="L34" i="3"/>
  <c r="K34" i="3"/>
  <c r="J34" i="3"/>
  <c r="I34" i="3"/>
  <c r="H34" i="3"/>
  <c r="G34" i="3"/>
  <c r="K33" i="3"/>
  <c r="J33" i="3"/>
  <c r="L33" i="3" s="1"/>
  <c r="I33" i="3"/>
  <c r="H33" i="3"/>
  <c r="G33" i="3"/>
  <c r="L32" i="3"/>
  <c r="K32" i="3"/>
  <c r="J32" i="3"/>
  <c r="I32" i="3"/>
  <c r="H32" i="3"/>
  <c r="G32" i="3"/>
  <c r="K31" i="3"/>
  <c r="J31" i="3"/>
  <c r="L31" i="3" s="1"/>
  <c r="I31" i="3"/>
  <c r="H31" i="3"/>
  <c r="G31" i="3"/>
  <c r="L30" i="3"/>
  <c r="K30" i="3"/>
  <c r="J30" i="3"/>
  <c r="I30" i="3"/>
  <c r="H30" i="3"/>
  <c r="G30" i="3"/>
  <c r="J29" i="3"/>
  <c r="I29" i="3"/>
  <c r="H29" i="3"/>
  <c r="G29" i="3"/>
  <c r="L28" i="3"/>
  <c r="K28" i="3"/>
  <c r="J28" i="3"/>
  <c r="I28" i="3"/>
  <c r="H28" i="3"/>
  <c r="G28" i="3"/>
  <c r="J27" i="3"/>
  <c r="L27" i="3" s="1"/>
  <c r="I27" i="3"/>
  <c r="H27" i="3"/>
  <c r="G27" i="3"/>
  <c r="L26" i="3"/>
  <c r="K26" i="3"/>
  <c r="J26" i="3"/>
  <c r="I26" i="3"/>
  <c r="H26" i="3"/>
  <c r="G26" i="3"/>
  <c r="K25" i="3"/>
  <c r="J25" i="3"/>
  <c r="L25" i="3" s="1"/>
  <c r="I25" i="3"/>
  <c r="H25" i="3"/>
  <c r="G25" i="3"/>
  <c r="L24" i="3"/>
  <c r="K24" i="3"/>
  <c r="J24" i="3"/>
  <c r="I24" i="3"/>
  <c r="H24" i="3"/>
  <c r="G24" i="3"/>
  <c r="K23" i="3"/>
  <c r="J23" i="3"/>
  <c r="L23" i="3" s="1"/>
  <c r="I23" i="3"/>
  <c r="H23" i="3"/>
  <c r="G23" i="3"/>
  <c r="L22" i="3"/>
  <c r="K22" i="3"/>
  <c r="J22" i="3"/>
  <c r="I22" i="3"/>
  <c r="H22" i="3"/>
  <c r="G22" i="3"/>
  <c r="J21" i="3"/>
  <c r="I21" i="3"/>
  <c r="H21" i="3"/>
  <c r="G21" i="3"/>
  <c r="L20" i="3"/>
  <c r="K20" i="3"/>
  <c r="J20" i="3"/>
  <c r="I20" i="3"/>
  <c r="H20" i="3"/>
  <c r="G20" i="3"/>
  <c r="J19" i="3"/>
  <c r="L19" i="3" s="1"/>
  <c r="I19" i="3"/>
  <c r="H19" i="3"/>
  <c r="G19" i="3"/>
  <c r="L18" i="3"/>
  <c r="K18" i="3"/>
  <c r="J18" i="3"/>
  <c r="I18" i="3"/>
  <c r="H18" i="3"/>
  <c r="G18" i="3"/>
  <c r="J17" i="3"/>
  <c r="K17" i="3" s="1"/>
  <c r="I17" i="3"/>
  <c r="H17" i="3"/>
  <c r="G17" i="3"/>
  <c r="L16" i="3"/>
  <c r="K16" i="3"/>
  <c r="J16" i="3"/>
  <c r="I16" i="3"/>
  <c r="H16" i="3"/>
  <c r="G16" i="3"/>
  <c r="J15" i="3"/>
  <c r="K15" i="3" s="1"/>
  <c r="I15" i="3"/>
  <c r="H15" i="3"/>
  <c r="G15" i="3"/>
  <c r="L14" i="3"/>
  <c r="K14" i="3"/>
  <c r="J14" i="3"/>
  <c r="I14" i="3"/>
  <c r="H14" i="3"/>
  <c r="G14" i="3"/>
  <c r="J13" i="3"/>
  <c r="K13" i="3" s="1"/>
  <c r="I13" i="3"/>
  <c r="H13" i="3"/>
  <c r="G13" i="3"/>
  <c r="L12" i="3"/>
  <c r="K12" i="3"/>
  <c r="J12" i="3"/>
  <c r="I12" i="3"/>
  <c r="H12" i="3"/>
  <c r="G12" i="3"/>
  <c r="J11" i="3"/>
  <c r="K11" i="3" s="1"/>
  <c r="I11" i="3"/>
  <c r="H11" i="3"/>
  <c r="G11" i="3"/>
  <c r="L10" i="3"/>
  <c r="K10" i="3"/>
  <c r="J10" i="3"/>
  <c r="I10" i="3"/>
  <c r="H10" i="3"/>
  <c r="G10" i="3"/>
  <c r="J9" i="3"/>
  <c r="K9" i="3" s="1"/>
  <c r="I9" i="3"/>
  <c r="H9" i="3"/>
  <c r="G9" i="3"/>
  <c r="L8" i="3"/>
  <c r="K8" i="3"/>
  <c r="J8" i="3"/>
  <c r="I8" i="3"/>
  <c r="H8" i="3"/>
  <c r="G8" i="3"/>
  <c r="J7" i="3"/>
  <c r="K7" i="3" s="1"/>
  <c r="I7" i="3"/>
  <c r="H7" i="3"/>
  <c r="G7" i="3"/>
  <c r="L6" i="3"/>
  <c r="K6" i="3"/>
  <c r="J6" i="3"/>
  <c r="I6" i="3"/>
  <c r="H6" i="3"/>
  <c r="G6" i="3"/>
  <c r="J5" i="3"/>
  <c r="K5" i="3" s="1"/>
  <c r="I5" i="3"/>
  <c r="H5" i="3"/>
  <c r="G5" i="3"/>
  <c r="L4" i="3"/>
  <c r="K4" i="3"/>
  <c r="J4" i="3"/>
  <c r="I4" i="3"/>
  <c r="H4" i="3"/>
  <c r="G4" i="3"/>
  <c r="J3" i="3"/>
  <c r="K3" i="3" s="1"/>
  <c r="I3" i="3"/>
  <c r="H3" i="3"/>
  <c r="G3" i="3"/>
  <c r="J2" i="3"/>
  <c r="I2" i="3"/>
  <c r="H2" i="3"/>
  <c r="G2" i="3"/>
  <c r="Y366" i="2"/>
  <c r="X366" i="2"/>
  <c r="W366" i="2"/>
  <c r="V366" i="2"/>
  <c r="U366" i="2"/>
  <c r="T366" i="2"/>
  <c r="Q366" i="2"/>
  <c r="P366" i="2"/>
  <c r="O366" i="2"/>
  <c r="N366" i="2"/>
  <c r="M366" i="2"/>
  <c r="L366" i="2"/>
  <c r="J366" i="2"/>
  <c r="I366" i="2"/>
  <c r="H366" i="2"/>
  <c r="G366" i="2"/>
  <c r="F366" i="2"/>
  <c r="E366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AB313" i="2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A313" i="2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B313" i="2"/>
  <c r="A313" i="2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C312" i="2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B312" i="2"/>
  <c r="AA312" i="2"/>
  <c r="B312" i="2"/>
  <c r="Y309" i="2"/>
  <c r="X309" i="2"/>
  <c r="W309" i="2"/>
  <c r="V309" i="2"/>
  <c r="U309" i="2"/>
  <c r="T309" i="2"/>
  <c r="Q309" i="2"/>
  <c r="P309" i="2"/>
  <c r="O309" i="2"/>
  <c r="N309" i="2"/>
  <c r="M309" i="2"/>
  <c r="L309" i="2"/>
  <c r="Y308" i="2"/>
  <c r="X308" i="2"/>
  <c r="W308" i="2"/>
  <c r="V308" i="2"/>
  <c r="U308" i="2"/>
  <c r="T308" i="2"/>
  <c r="Q308" i="2"/>
  <c r="P308" i="2"/>
  <c r="O308" i="2"/>
  <c r="N308" i="2"/>
  <c r="M308" i="2"/>
  <c r="L308" i="2"/>
  <c r="W305" i="2"/>
  <c r="V305" i="2"/>
  <c r="U305" i="2"/>
  <c r="T305" i="2"/>
  <c r="B305" i="2"/>
  <c r="C305" i="2" s="1"/>
  <c r="C363" i="2" s="1"/>
  <c r="W304" i="2"/>
  <c r="V304" i="2"/>
  <c r="U304" i="2"/>
  <c r="T304" i="2"/>
  <c r="B304" i="2"/>
  <c r="C304" i="2" s="1"/>
  <c r="C362" i="2" s="1"/>
  <c r="W303" i="2"/>
  <c r="V303" i="2"/>
  <c r="U303" i="2"/>
  <c r="T303" i="2"/>
  <c r="B303" i="2"/>
  <c r="C303" i="2" s="1"/>
  <c r="C361" i="2" s="1"/>
  <c r="W302" i="2"/>
  <c r="V302" i="2"/>
  <c r="U302" i="2"/>
  <c r="T302" i="2"/>
  <c r="B302" i="2"/>
  <c r="C302" i="2" s="1"/>
  <c r="C360" i="2" s="1"/>
  <c r="W301" i="2"/>
  <c r="V301" i="2"/>
  <c r="U301" i="2"/>
  <c r="T301" i="2"/>
  <c r="B301" i="2"/>
  <c r="C301" i="2" s="1"/>
  <c r="C359" i="2" s="1"/>
  <c r="W300" i="2"/>
  <c r="V300" i="2"/>
  <c r="U300" i="2"/>
  <c r="T300" i="2"/>
  <c r="B300" i="2"/>
  <c r="C300" i="2" s="1"/>
  <c r="C358" i="2" s="1"/>
  <c r="W299" i="2"/>
  <c r="V299" i="2"/>
  <c r="U299" i="2"/>
  <c r="T299" i="2"/>
  <c r="B299" i="2"/>
  <c r="C299" i="2" s="1"/>
  <c r="C357" i="2" s="1"/>
  <c r="W298" i="2"/>
  <c r="V298" i="2"/>
  <c r="U298" i="2"/>
  <c r="T298" i="2"/>
  <c r="B298" i="2"/>
  <c r="C298" i="2" s="1"/>
  <c r="C356" i="2" s="1"/>
  <c r="W297" i="2"/>
  <c r="V297" i="2"/>
  <c r="U297" i="2"/>
  <c r="T297" i="2"/>
  <c r="B297" i="2"/>
  <c r="C297" i="2" s="1"/>
  <c r="C355" i="2" s="1"/>
  <c r="W296" i="2"/>
  <c r="V296" i="2"/>
  <c r="U296" i="2"/>
  <c r="T296" i="2"/>
  <c r="B296" i="2"/>
  <c r="C296" i="2" s="1"/>
  <c r="C354" i="2" s="1"/>
  <c r="W295" i="2"/>
  <c r="V295" i="2"/>
  <c r="U295" i="2"/>
  <c r="T295" i="2"/>
  <c r="B295" i="2"/>
  <c r="C295" i="2" s="1"/>
  <c r="C353" i="2" s="1"/>
  <c r="W294" i="2"/>
  <c r="V294" i="2"/>
  <c r="U294" i="2"/>
  <c r="T294" i="2"/>
  <c r="B294" i="2"/>
  <c r="C294" i="2" s="1"/>
  <c r="C352" i="2" s="1"/>
  <c r="W293" i="2"/>
  <c r="V293" i="2"/>
  <c r="U293" i="2"/>
  <c r="T293" i="2"/>
  <c r="B293" i="2"/>
  <c r="C293" i="2" s="1"/>
  <c r="C351" i="2" s="1"/>
  <c r="W292" i="2"/>
  <c r="V292" i="2"/>
  <c r="U292" i="2"/>
  <c r="T292" i="2"/>
  <c r="B292" i="2"/>
  <c r="C292" i="2" s="1"/>
  <c r="C350" i="2" s="1"/>
  <c r="W291" i="2"/>
  <c r="V291" i="2"/>
  <c r="U291" i="2"/>
  <c r="T291" i="2"/>
  <c r="B291" i="2"/>
  <c r="C291" i="2" s="1"/>
  <c r="C349" i="2" s="1"/>
  <c r="W290" i="2"/>
  <c r="V290" i="2"/>
  <c r="U290" i="2"/>
  <c r="T290" i="2"/>
  <c r="B290" i="2"/>
  <c r="C290" i="2" s="1"/>
  <c r="C348" i="2" s="1"/>
  <c r="W289" i="2"/>
  <c r="V289" i="2"/>
  <c r="U289" i="2"/>
  <c r="T289" i="2"/>
  <c r="B289" i="2"/>
  <c r="C289" i="2" s="1"/>
  <c r="C347" i="2" s="1"/>
  <c r="W288" i="2"/>
  <c r="V288" i="2"/>
  <c r="U288" i="2"/>
  <c r="T288" i="2"/>
  <c r="B288" i="2"/>
  <c r="C288" i="2" s="1"/>
  <c r="C346" i="2" s="1"/>
  <c r="W287" i="2"/>
  <c r="V287" i="2"/>
  <c r="U287" i="2"/>
  <c r="T287" i="2"/>
  <c r="B287" i="2"/>
  <c r="C287" i="2" s="1"/>
  <c r="C345" i="2" s="1"/>
  <c r="W286" i="2"/>
  <c r="V286" i="2"/>
  <c r="U286" i="2"/>
  <c r="T286" i="2"/>
  <c r="B286" i="2"/>
  <c r="C286" i="2" s="1"/>
  <c r="C344" i="2" s="1"/>
  <c r="W285" i="2"/>
  <c r="V285" i="2"/>
  <c r="U285" i="2"/>
  <c r="T285" i="2"/>
  <c r="B285" i="2"/>
  <c r="C285" i="2" s="1"/>
  <c r="C343" i="2" s="1"/>
  <c r="W284" i="2"/>
  <c r="V284" i="2"/>
  <c r="U284" i="2"/>
  <c r="T284" i="2"/>
  <c r="B284" i="2"/>
  <c r="C284" i="2" s="1"/>
  <c r="C342" i="2" s="1"/>
  <c r="W283" i="2"/>
  <c r="V283" i="2"/>
  <c r="U283" i="2"/>
  <c r="T283" i="2"/>
  <c r="B283" i="2"/>
  <c r="C283" i="2" s="1"/>
  <c r="C341" i="2" s="1"/>
  <c r="W282" i="2"/>
  <c r="V282" i="2"/>
  <c r="U282" i="2"/>
  <c r="T282" i="2"/>
  <c r="B282" i="2"/>
  <c r="C282" i="2" s="1"/>
  <c r="C340" i="2" s="1"/>
  <c r="W281" i="2"/>
  <c r="V281" i="2"/>
  <c r="U281" i="2"/>
  <c r="T281" i="2"/>
  <c r="B281" i="2"/>
  <c r="C281" i="2" s="1"/>
  <c r="C339" i="2" s="1"/>
  <c r="W280" i="2"/>
  <c r="V280" i="2"/>
  <c r="U280" i="2"/>
  <c r="T280" i="2"/>
  <c r="B280" i="2"/>
  <c r="C280" i="2" s="1"/>
  <c r="C338" i="2" s="1"/>
  <c r="W279" i="2"/>
  <c r="V279" i="2"/>
  <c r="U279" i="2"/>
  <c r="T279" i="2"/>
  <c r="B279" i="2"/>
  <c r="C279" i="2" s="1"/>
  <c r="C337" i="2" s="1"/>
  <c r="W278" i="2"/>
  <c r="V278" i="2"/>
  <c r="U278" i="2"/>
  <c r="T278" i="2"/>
  <c r="B278" i="2"/>
  <c r="C278" i="2" s="1"/>
  <c r="C336" i="2" s="1"/>
  <c r="W277" i="2"/>
  <c r="V277" i="2"/>
  <c r="U277" i="2"/>
  <c r="T277" i="2"/>
  <c r="B277" i="2"/>
  <c r="C277" i="2" s="1"/>
  <c r="C335" i="2" s="1"/>
  <c r="W276" i="2"/>
  <c r="V276" i="2"/>
  <c r="U276" i="2"/>
  <c r="T276" i="2"/>
  <c r="C276" i="2"/>
  <c r="C334" i="2" s="1"/>
  <c r="B276" i="2"/>
  <c r="W275" i="2"/>
  <c r="V275" i="2"/>
  <c r="U275" i="2"/>
  <c r="T275" i="2"/>
  <c r="B275" i="2"/>
  <c r="C275" i="2" s="1"/>
  <c r="C333" i="2" s="1"/>
  <c r="W274" i="2"/>
  <c r="V274" i="2"/>
  <c r="U274" i="2"/>
  <c r="T274" i="2"/>
  <c r="C274" i="2"/>
  <c r="C332" i="2" s="1"/>
  <c r="B274" i="2"/>
  <c r="W273" i="2"/>
  <c r="V273" i="2"/>
  <c r="U273" i="2"/>
  <c r="T273" i="2"/>
  <c r="B273" i="2"/>
  <c r="C273" i="2" s="1"/>
  <c r="C331" i="2" s="1"/>
  <c r="W272" i="2"/>
  <c r="V272" i="2"/>
  <c r="U272" i="2"/>
  <c r="T272" i="2"/>
  <c r="C272" i="2"/>
  <c r="C330" i="2" s="1"/>
  <c r="B272" i="2"/>
  <c r="W271" i="2"/>
  <c r="V271" i="2"/>
  <c r="U271" i="2"/>
  <c r="T271" i="2"/>
  <c r="B271" i="2"/>
  <c r="C271" i="2" s="1"/>
  <c r="C329" i="2" s="1"/>
  <c r="W270" i="2"/>
  <c r="V270" i="2"/>
  <c r="U270" i="2"/>
  <c r="T270" i="2"/>
  <c r="C270" i="2"/>
  <c r="C328" i="2" s="1"/>
  <c r="B270" i="2"/>
  <c r="W269" i="2"/>
  <c r="V269" i="2"/>
  <c r="U269" i="2"/>
  <c r="T269" i="2"/>
  <c r="B269" i="2"/>
  <c r="C269" i="2" s="1"/>
  <c r="C327" i="2" s="1"/>
  <c r="W268" i="2"/>
  <c r="V268" i="2"/>
  <c r="U268" i="2"/>
  <c r="T268" i="2"/>
  <c r="C268" i="2"/>
  <c r="C326" i="2" s="1"/>
  <c r="B268" i="2"/>
  <c r="W267" i="2"/>
  <c r="V267" i="2"/>
  <c r="U267" i="2"/>
  <c r="T267" i="2"/>
  <c r="B267" i="2"/>
  <c r="C267" i="2" s="1"/>
  <c r="C325" i="2" s="1"/>
  <c r="W266" i="2"/>
  <c r="V266" i="2"/>
  <c r="U266" i="2"/>
  <c r="T266" i="2"/>
  <c r="C266" i="2"/>
  <c r="C324" i="2" s="1"/>
  <c r="B266" i="2"/>
  <c r="W265" i="2"/>
  <c r="V265" i="2"/>
  <c r="U265" i="2"/>
  <c r="T265" i="2"/>
  <c r="B265" i="2"/>
  <c r="C265" i="2" s="1"/>
  <c r="C323" i="2" s="1"/>
  <c r="W264" i="2"/>
  <c r="V264" i="2"/>
  <c r="U264" i="2"/>
  <c r="T264" i="2"/>
  <c r="C264" i="2"/>
  <c r="C322" i="2" s="1"/>
  <c r="B264" i="2"/>
  <c r="W263" i="2"/>
  <c r="V263" i="2"/>
  <c r="U263" i="2"/>
  <c r="T263" i="2"/>
  <c r="B263" i="2"/>
  <c r="C263" i="2" s="1"/>
  <c r="C321" i="2" s="1"/>
  <c r="W262" i="2"/>
  <c r="V262" i="2"/>
  <c r="U262" i="2"/>
  <c r="T262" i="2"/>
  <c r="C262" i="2"/>
  <c r="C320" i="2" s="1"/>
  <c r="B262" i="2"/>
  <c r="W261" i="2"/>
  <c r="V261" i="2"/>
  <c r="U261" i="2"/>
  <c r="T261" i="2"/>
  <c r="B261" i="2"/>
  <c r="C261" i="2" s="1"/>
  <c r="C319" i="2" s="1"/>
  <c r="W260" i="2"/>
  <c r="V260" i="2"/>
  <c r="U260" i="2"/>
  <c r="T260" i="2"/>
  <c r="C260" i="2"/>
  <c r="C318" i="2" s="1"/>
  <c r="B260" i="2"/>
  <c r="W259" i="2"/>
  <c r="V259" i="2"/>
  <c r="U259" i="2"/>
  <c r="T259" i="2"/>
  <c r="B259" i="2"/>
  <c r="C259" i="2" s="1"/>
  <c r="C317" i="2" s="1"/>
  <c r="W258" i="2"/>
  <c r="V258" i="2"/>
  <c r="U258" i="2"/>
  <c r="T258" i="2"/>
  <c r="C258" i="2"/>
  <c r="C316" i="2" s="1"/>
  <c r="B258" i="2"/>
  <c r="W257" i="2"/>
  <c r="V257" i="2"/>
  <c r="U257" i="2"/>
  <c r="T257" i="2"/>
  <c r="B257" i="2"/>
  <c r="C257" i="2" s="1"/>
  <c r="C315" i="2" s="1"/>
  <c r="W256" i="2"/>
  <c r="V256" i="2"/>
  <c r="U256" i="2"/>
  <c r="T256" i="2"/>
  <c r="C256" i="2"/>
  <c r="C314" i="2" s="1"/>
  <c r="B256" i="2"/>
  <c r="W255" i="2"/>
  <c r="V255" i="2"/>
  <c r="U255" i="2"/>
  <c r="U249" i="2" s="1"/>
  <c r="T255" i="2"/>
  <c r="B255" i="2"/>
  <c r="C255" i="2" s="1"/>
  <c r="C313" i="2" s="1"/>
  <c r="W254" i="2"/>
  <c r="V254" i="2"/>
  <c r="V249" i="2" s="1"/>
  <c r="U254" i="2"/>
  <c r="T254" i="2"/>
  <c r="C254" i="2"/>
  <c r="C312" i="2" s="1"/>
  <c r="B254" i="2"/>
  <c r="U252" i="2"/>
  <c r="V252" i="2" s="1"/>
  <c r="W252" i="2" s="1"/>
  <c r="P252" i="2"/>
  <c r="Q252" i="2" s="1"/>
  <c r="R252" i="2" s="1"/>
  <c r="M252" i="2"/>
  <c r="L252" i="2"/>
  <c r="K252" i="2"/>
  <c r="G252" i="2"/>
  <c r="H252" i="2" s="1"/>
  <c r="F252" i="2"/>
  <c r="U251" i="2"/>
  <c r="V251" i="2" s="1"/>
  <c r="W251" i="2" s="1"/>
  <c r="P251" i="2"/>
  <c r="Q251" i="2" s="1"/>
  <c r="R251" i="2" s="1"/>
  <c r="M251" i="2"/>
  <c r="L251" i="2"/>
  <c r="K251" i="2"/>
  <c r="G251" i="2"/>
  <c r="H251" i="2" s="1"/>
  <c r="F251" i="2"/>
  <c r="U250" i="2"/>
  <c r="V250" i="2" s="1"/>
  <c r="W250" i="2" s="1"/>
  <c r="P250" i="2"/>
  <c r="Q250" i="2" s="1"/>
  <c r="R250" i="2" s="1"/>
  <c r="M250" i="2"/>
  <c r="L250" i="2"/>
  <c r="K250" i="2"/>
  <c r="G250" i="2"/>
  <c r="F250" i="2"/>
  <c r="J310" i="2" s="1"/>
  <c r="T249" i="2"/>
  <c r="R249" i="2"/>
  <c r="Q249" i="2"/>
  <c r="P249" i="2"/>
  <c r="O249" i="2"/>
  <c r="M249" i="2"/>
  <c r="L249" i="2"/>
  <c r="K249" i="2"/>
  <c r="J249" i="2"/>
  <c r="U248" i="2"/>
  <c r="T248" i="2"/>
  <c r="R248" i="2"/>
  <c r="Q248" i="2"/>
  <c r="P248" i="2"/>
  <c r="O248" i="2"/>
  <c r="M248" i="2"/>
  <c r="L248" i="2"/>
  <c r="K248" i="2"/>
  <c r="J248" i="2"/>
  <c r="F236" i="2"/>
  <c r="M236" i="2" s="1"/>
  <c r="E236" i="2"/>
  <c r="L236" i="2" s="1"/>
  <c r="L235" i="2"/>
  <c r="F235" i="2"/>
  <c r="M235" i="2" s="1"/>
  <c r="E235" i="2"/>
  <c r="M234" i="2"/>
  <c r="L234" i="2"/>
  <c r="F234" i="2"/>
  <c r="E234" i="2"/>
  <c r="M233" i="2"/>
  <c r="F233" i="2"/>
  <c r="E233" i="2"/>
  <c r="L233" i="2" s="1"/>
  <c r="F232" i="2"/>
  <c r="M232" i="2" s="1"/>
  <c r="E232" i="2"/>
  <c r="L232" i="2" s="1"/>
  <c r="L231" i="2"/>
  <c r="F231" i="2"/>
  <c r="M231" i="2" s="1"/>
  <c r="E231" i="2"/>
  <c r="M230" i="2"/>
  <c r="L230" i="2"/>
  <c r="F230" i="2"/>
  <c r="E230" i="2"/>
  <c r="M229" i="2"/>
  <c r="F229" i="2"/>
  <c r="E229" i="2"/>
  <c r="L229" i="2" s="1"/>
  <c r="F228" i="2"/>
  <c r="M228" i="2" s="1"/>
  <c r="E228" i="2"/>
  <c r="L228" i="2" s="1"/>
  <c r="L227" i="2"/>
  <c r="F227" i="2"/>
  <c r="M227" i="2" s="1"/>
  <c r="E227" i="2"/>
  <c r="M226" i="2"/>
  <c r="L226" i="2"/>
  <c r="F226" i="2"/>
  <c r="E226" i="2"/>
  <c r="M225" i="2"/>
  <c r="F225" i="2"/>
  <c r="E225" i="2"/>
  <c r="L225" i="2" s="1"/>
  <c r="F224" i="2"/>
  <c r="M224" i="2" s="1"/>
  <c r="E224" i="2"/>
  <c r="L224" i="2" s="1"/>
  <c r="L223" i="2"/>
  <c r="F223" i="2"/>
  <c r="M223" i="2" s="1"/>
  <c r="E223" i="2"/>
  <c r="M222" i="2"/>
  <c r="L222" i="2"/>
  <c r="F222" i="2"/>
  <c r="E222" i="2"/>
  <c r="M221" i="2"/>
  <c r="F221" i="2"/>
  <c r="E221" i="2"/>
  <c r="L221" i="2" s="1"/>
  <c r="F220" i="2"/>
  <c r="M220" i="2" s="1"/>
  <c r="E220" i="2"/>
  <c r="L220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11" i="2"/>
  <c r="E9" i="2"/>
  <c r="C9" i="2"/>
  <c r="I310" i="2" l="1"/>
  <c r="H310" i="2"/>
  <c r="H250" i="2"/>
  <c r="W249" i="2"/>
  <c r="W248" i="2"/>
  <c r="L29" i="3"/>
  <c r="K29" i="3"/>
  <c r="L45" i="3"/>
  <c r="K45" i="3"/>
  <c r="L21" i="3"/>
  <c r="K21" i="3"/>
  <c r="L37" i="3"/>
  <c r="K37" i="3"/>
  <c r="L53" i="3"/>
  <c r="K53" i="3"/>
  <c r="V248" i="2"/>
  <c r="L3" i="3"/>
  <c r="L5" i="3"/>
  <c r="L7" i="3"/>
  <c r="L9" i="3"/>
  <c r="L11" i="3"/>
  <c r="L13" i="3"/>
  <c r="L15" i="3"/>
  <c r="L17" i="3"/>
  <c r="K19" i="3"/>
  <c r="K27" i="3"/>
  <c r="K35" i="3"/>
  <c r="K43" i="3"/>
  <c r="K51" i="3"/>
  <c r="K183" i="3"/>
  <c r="K185" i="3"/>
  <c r="K187" i="3"/>
  <c r="K189" i="3"/>
  <c r="K191" i="3"/>
  <c r="K193" i="3"/>
  <c r="K195" i="3"/>
  <c r="K197" i="3"/>
  <c r="K199" i="3"/>
  <c r="K201" i="3"/>
  <c r="K203" i="3"/>
  <c r="K205" i="3"/>
  <c r="K207" i="3"/>
  <c r="K209" i="3"/>
  <c r="E310" i="2" l="1"/>
  <c r="G310" i="2"/>
  <c r="F310" i="2"/>
</calcChain>
</file>

<file path=xl/sharedStrings.xml><?xml version="1.0" encoding="utf-8"?>
<sst xmlns="http://schemas.openxmlformats.org/spreadsheetml/2006/main" count="478" uniqueCount="207">
  <si>
    <t>Title</t>
  </si>
  <si>
    <t>EuroMOMO Beginning 2016 to 2020 Now ALL &amp; Over65</t>
  </si>
  <si>
    <t>Purpose</t>
  </si>
  <si>
    <t>Data Source</t>
  </si>
  <si>
    <t>EM!A</t>
  </si>
  <si>
    <t>Start Row</t>
  </si>
  <si>
    <t>date</t>
  </si>
  <si>
    <t>year</t>
  </si>
  <si>
    <t>week_of_year</t>
  </si>
  <si>
    <t>All count</t>
  </si>
  <si>
    <t>65+ count</t>
  </si>
  <si>
    <t>All Ages</t>
  </si>
  <si>
    <t>Over 65</t>
  </si>
  <si>
    <t>A</t>
  </si>
  <si>
    <t>Year Start Row</t>
  </si>
  <si>
    <t>ALL</t>
  </si>
  <si>
    <t>Under 65</t>
  </si>
  <si>
    <t>Running Sum Differences</t>
  </si>
  <si>
    <t>2020-2017</t>
  </si>
  <si>
    <t>2020-2018</t>
  </si>
  <si>
    <t>2020-2019</t>
  </si>
  <si>
    <t>2019-2017</t>
  </si>
  <si>
    <t>2019-2018</t>
  </si>
  <si>
    <t>2018-2017</t>
  </si>
  <si>
    <t>2020-2020</t>
  </si>
  <si>
    <t>Week</t>
  </si>
  <si>
    <t>Under 65 count</t>
  </si>
  <si>
    <t>Ratio</t>
  </si>
  <si>
    <t>13/01/2016</t>
  </si>
  <si>
    <t>20/01/2016</t>
  </si>
  <si>
    <t>27/01/2016</t>
  </si>
  <si>
    <t>17/02/2016</t>
  </si>
  <si>
    <t>24/02/2016</t>
  </si>
  <si>
    <t>16/03/2016</t>
  </si>
  <si>
    <t>23/03/2016</t>
  </si>
  <si>
    <t>30/03/2016</t>
  </si>
  <si>
    <t>13/04/2016</t>
  </si>
  <si>
    <t>20/04/2016</t>
  </si>
  <si>
    <t>27/04/2016</t>
  </si>
  <si>
    <t>18/05/2016</t>
  </si>
  <si>
    <t>25/05/2016</t>
  </si>
  <si>
    <t>15/06/2016</t>
  </si>
  <si>
    <t>22/06/2016</t>
  </si>
  <si>
    <t>29/06/2016</t>
  </si>
  <si>
    <t>13/07/2016</t>
  </si>
  <si>
    <t>20/07/2016</t>
  </si>
  <si>
    <t>27/07/2016</t>
  </si>
  <si>
    <t>17/08/2016</t>
  </si>
  <si>
    <t>24/08/2016</t>
  </si>
  <si>
    <t>31/08/2016</t>
  </si>
  <si>
    <t>14/09/2016</t>
  </si>
  <si>
    <t>21/09/2016</t>
  </si>
  <si>
    <t>28/09/2016</t>
  </si>
  <si>
    <t>19/10/2016</t>
  </si>
  <si>
    <t>26/10/2016</t>
  </si>
  <si>
    <t>16/11/2016</t>
  </si>
  <si>
    <t>23/11/2016</t>
  </si>
  <si>
    <t>30/11/2016</t>
  </si>
  <si>
    <t>14/12/2016</t>
  </si>
  <si>
    <t>21/12/2016</t>
  </si>
  <si>
    <t>28/12/2016</t>
  </si>
  <si>
    <t>18/01/2017</t>
  </si>
  <si>
    <t>25/01/2017</t>
  </si>
  <si>
    <t>15/02/2017</t>
  </si>
  <si>
    <t>22/02/2017</t>
  </si>
  <si>
    <t>15/03/2017</t>
  </si>
  <si>
    <t>22/03/2017</t>
  </si>
  <si>
    <t>29/03/2017</t>
  </si>
  <si>
    <t>19/04/2017</t>
  </si>
  <si>
    <t>26/04/2017</t>
  </si>
  <si>
    <t>17/05/2017</t>
  </si>
  <si>
    <t>24/05/2017</t>
  </si>
  <si>
    <t>31/05/2017</t>
  </si>
  <si>
    <t>14/06/2017</t>
  </si>
  <si>
    <t>21/06/2017</t>
  </si>
  <si>
    <t>28/06/2017</t>
  </si>
  <si>
    <t>19/07/2017</t>
  </si>
  <si>
    <t>26/07/2017</t>
  </si>
  <si>
    <t>16/08/2017</t>
  </si>
  <si>
    <t>23/08/2017</t>
  </si>
  <si>
    <t>30/08/2017</t>
  </si>
  <si>
    <t>13/09/2017</t>
  </si>
  <si>
    <t>20/09/2017</t>
  </si>
  <si>
    <t>27/09/2017</t>
  </si>
  <si>
    <t>18/10/2017</t>
  </si>
  <si>
    <t>25/10/2017</t>
  </si>
  <si>
    <t>15/11/2017</t>
  </si>
  <si>
    <t>22/11/2017</t>
  </si>
  <si>
    <t>29/11/2017</t>
  </si>
  <si>
    <t>13/12/2017</t>
  </si>
  <si>
    <t>20/12/2017</t>
  </si>
  <si>
    <t>27/12/2017</t>
  </si>
  <si>
    <t>17/01/2018</t>
  </si>
  <si>
    <t>24/01/2018</t>
  </si>
  <si>
    <t>31/01/2018</t>
  </si>
  <si>
    <t>14/02/2018</t>
  </si>
  <si>
    <t>21/02/2018</t>
  </si>
  <si>
    <t>28/02/2018</t>
  </si>
  <si>
    <t>14/03/2018</t>
  </si>
  <si>
    <t>21/03/2018</t>
  </si>
  <si>
    <t>28/03/2018</t>
  </si>
  <si>
    <t>18/04/2018</t>
  </si>
  <si>
    <t>25/04/2018</t>
  </si>
  <si>
    <t>16/05/2018</t>
  </si>
  <si>
    <t>23/05/2018</t>
  </si>
  <si>
    <t>30/05/2018</t>
  </si>
  <si>
    <t>13/06/2018</t>
  </si>
  <si>
    <t>20/06/2018</t>
  </si>
  <si>
    <t>27/06/2018</t>
  </si>
  <si>
    <t>18/07/2018</t>
  </si>
  <si>
    <t>25/07/2018</t>
  </si>
  <si>
    <t>15/08/2018</t>
  </si>
  <si>
    <t>22/08/2018</t>
  </si>
  <si>
    <t>29/08/2018</t>
  </si>
  <si>
    <t>19/09/2018</t>
  </si>
  <si>
    <t>26/09/2018</t>
  </si>
  <si>
    <t>17/10/2018</t>
  </si>
  <si>
    <t>24/10/2018</t>
  </si>
  <si>
    <t>31/10/2018</t>
  </si>
  <si>
    <t>14/11/2018</t>
  </si>
  <si>
    <t>21/11/2018</t>
  </si>
  <si>
    <t>28/11/2018</t>
  </si>
  <si>
    <t>19/12/2018</t>
  </si>
  <si>
    <t>26/12/2018</t>
  </si>
  <si>
    <t>16/01/2019</t>
  </si>
  <si>
    <t>23/01/2019</t>
  </si>
  <si>
    <t>30/01/2019</t>
  </si>
  <si>
    <t>13/02/2019</t>
  </si>
  <si>
    <t>20/02/2019</t>
  </si>
  <si>
    <t>27/02/2019</t>
  </si>
  <si>
    <t>13/03/2019</t>
  </si>
  <si>
    <t>20/03/2019</t>
  </si>
  <si>
    <t>27/03/2019</t>
  </si>
  <si>
    <t>17/04/2019</t>
  </si>
  <si>
    <t>24/04/2019</t>
  </si>
  <si>
    <t>15/05/2019</t>
  </si>
  <si>
    <t>22/05/2019</t>
  </si>
  <si>
    <t>29/05/2019</t>
  </si>
  <si>
    <t>19/06/2019</t>
  </si>
  <si>
    <t>26/06/2019</t>
  </si>
  <si>
    <t>17/07/2019</t>
  </si>
  <si>
    <t>24/07/2019</t>
  </si>
  <si>
    <t>31/07/2019</t>
  </si>
  <si>
    <t>14/08/2019</t>
  </si>
  <si>
    <t>21/08/2019</t>
  </si>
  <si>
    <t>28/08/2019</t>
  </si>
  <si>
    <t>18/09/2019</t>
  </si>
  <si>
    <t>25/09/2019</t>
  </si>
  <si>
    <t>16/10/2019</t>
  </si>
  <si>
    <t>23/10/2019</t>
  </si>
  <si>
    <t>30/10/2019</t>
  </si>
  <si>
    <t>13/11/2019</t>
  </si>
  <si>
    <t>20/11/2019</t>
  </si>
  <si>
    <t>27/11/2019</t>
  </si>
  <si>
    <t>18/12/2019</t>
  </si>
  <si>
    <t>OLD</t>
  </si>
  <si>
    <t>25/12/2019</t>
  </si>
  <si>
    <t>15/01/2020</t>
  </si>
  <si>
    <t>22/01/2020</t>
  </si>
  <si>
    <t>29/01/2020</t>
  </si>
  <si>
    <t>19/02/2020</t>
  </si>
  <si>
    <t>26/02/2020</t>
  </si>
  <si>
    <t>18/03/2020</t>
  </si>
  <si>
    <t>25/03/2020</t>
  </si>
  <si>
    <t>15/04/2020</t>
  </si>
  <si>
    <t>All</t>
  </si>
  <si>
    <t>65+</t>
  </si>
  <si>
    <t>age_group</t>
  </si>
  <si>
    <t>65P</t>
  </si>
  <si>
    <t>0to4</t>
  </si>
  <si>
    <t>15to64</t>
  </si>
  <si>
    <t>5to14</t>
  </si>
  <si>
    <t>Total</t>
  </si>
  <si>
    <t>country</t>
  </si>
  <si>
    <t>Austria</t>
  </si>
  <si>
    <t>Belgium</t>
  </si>
  <si>
    <t>Denmark</t>
  </si>
  <si>
    <t>Estonia</t>
  </si>
  <si>
    <t>Finland</t>
  </si>
  <si>
    <t>France</t>
  </si>
  <si>
    <t>Germany (Berlin)</t>
  </si>
  <si>
    <t>Germany (Hesse)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</si>
  <si>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</si>
  <si>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</si>
  <si>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</si>
  <si>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</si>
  <si>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</si>
  <si>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</si>
  <si>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</si>
  <si>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</si>
  <si>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</si>
  <si>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</si>
  <si>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</si>
  <si>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</si>
  <si>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UK (England)</t>
  </si>
  <si>
    <t>UK (Northern Ireland)</t>
  </si>
  <si>
    <t>UK (Scotland)</t>
  </si>
  <si>
    <t>UK (Wales)</t>
  </si>
  <si>
    <t>85+</t>
  </si>
  <si>
    <t>75-84</t>
  </si>
  <si>
    <t>65-74</t>
  </si>
  <si>
    <t>45-64</t>
  </si>
  <si>
    <t>15-44</t>
  </si>
  <si>
    <t>0-14</t>
  </si>
  <si>
    <t>calculated difference between raw data total and calculated sum of all ages</t>
  </si>
  <si>
    <t>calculated sum of all ages</t>
  </si>
  <si>
    <t>Total &lt;65 in COVID19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</si>
</sst>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2">
    <font>
      <sz val="11"/>
      <color indexed="8"/>
      <name val="Calibri"/>
    </font>
    <font>
      <b/>
      <sz val="15"/>
      <color indexed="12"/>
      <name val="Arial"/>
      <family val="2"/>
    </font>
    <font>
      <b/>
      <sz val="18"/>
      <color indexed="12"/>
      <name val="Cambria"/>
      <family val="1"/>
    </font>
    <font>
      <sz val="11"/>
      <color indexed="8"/>
      <name val="Arial"/>
      <family val="2"/>
    </font>
    <font>
      <i/>
      <sz val="10"/>
      <color indexed="15"/>
      <name val="Arial"/>
      <family val="2"/>
    </font>
    <font>
      <sz val="14"/>
      <color indexed="16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21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6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1"/>
      <color indexed="8"/>
      <name val="Calibri"/>
      <family val="2"/>
    </font>
    <font>
      <sz val="18"/>
      <color indexed="8"/>
      <name val="Calibri"/>
      <family val="2"/>
    </font>
    <font>
      <sz val="12"/>
      <color theme="1"/>
      <name val="Helvetica Neue"/>
      <family val="2"/>
      <scheme val="minor"/>
    </font>
    <font>
      <b/>
      <sz val="12"/>
      <color theme="1"/>
      <name val="Helvetica Neue"/>
      <family val="2"/>
      <scheme val="minor"/>
    </font>
    <font>
      <sz val="11"/>
      <color theme="1"/>
      <name val="Helvetica Neue"/>
      <family val="2"/>
      <charset val="177"/>
      <scheme val="minor"/>
    </font>
    <font>
      <b/>
      <sz val="12"/>
      <color indexed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9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5"/>
      </left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5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/>
      <top style="thin">
        <color indexed="1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15"/>
      </bottom>
      <diagonal/>
    </border>
    <border>
      <left/>
      <right style="medium">
        <color indexed="8"/>
      </right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medium">
        <color indexed="8"/>
      </right>
      <top style="thin">
        <color indexed="15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5"/>
      </bottom>
      <diagonal/>
    </border>
    <border>
      <left/>
      <right/>
      <top style="thin">
        <color indexed="15"/>
      </top>
      <bottom/>
      <diagonal/>
    </border>
    <border>
      <left/>
      <right style="medium">
        <color indexed="8"/>
      </right>
      <top style="thin">
        <color indexed="15"/>
      </top>
      <bottom/>
      <diagonal/>
    </border>
    <border>
      <left style="medium">
        <color indexed="8"/>
      </left>
      <right/>
      <top style="thin">
        <color indexed="15"/>
      </top>
      <bottom/>
      <diagonal/>
    </border>
    <border>
      <left style="thin">
        <color indexed="14"/>
      </left>
      <right style="thin">
        <color indexed="15"/>
      </right>
      <top style="thin">
        <color indexed="8"/>
      </top>
      <bottom/>
      <diagonal/>
    </border>
    <border>
      <left style="thin">
        <color indexed="14"/>
      </left>
      <right style="thin">
        <color indexed="15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/>
      <bottom style="thin">
        <color indexed="15"/>
      </bottom>
      <diagonal/>
    </border>
    <border>
      <left/>
      <right style="medium">
        <color indexed="8"/>
      </right>
      <top/>
      <bottom style="thin">
        <color indexed="15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5"/>
      </top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/>
      <bottom/>
      <diagonal/>
    </border>
    <border>
      <left style="thin">
        <color indexed="14"/>
      </left>
      <right style="medium">
        <color indexed="8"/>
      </right>
      <top style="thin">
        <color indexed="14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4"/>
      </left>
      <right/>
      <top style="thin">
        <color indexed="8"/>
      </top>
      <bottom/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4"/>
      </bottom>
      <diagonal/>
    </border>
    <border>
      <left style="thin">
        <color indexed="14"/>
      </left>
      <right style="medium">
        <color indexed="64"/>
      </right>
      <top/>
      <bottom style="thin">
        <color indexed="14"/>
      </bottom>
      <diagonal/>
    </border>
    <border>
      <left style="medium">
        <color indexed="64"/>
      </left>
      <right style="thin">
        <color indexed="14"/>
      </right>
      <top/>
      <bottom/>
      <diagonal/>
    </border>
    <border>
      <left style="thin">
        <color indexed="14"/>
      </left>
      <right style="medium">
        <color indexed="64"/>
      </right>
      <top style="thin">
        <color indexed="14"/>
      </top>
      <bottom/>
      <diagonal/>
    </border>
    <border>
      <left style="medium">
        <color indexed="8"/>
      </left>
      <right/>
      <top/>
      <bottom style="thin">
        <color indexed="14"/>
      </bottom>
      <diagonal/>
    </border>
    <border>
      <left style="medium">
        <color indexed="64"/>
      </left>
      <right/>
      <top style="medium">
        <color indexed="64"/>
      </top>
      <bottom style="thin">
        <color indexed="15"/>
      </bottom>
      <diagonal/>
    </border>
    <border>
      <left/>
      <right/>
      <top style="medium">
        <color indexed="64"/>
      </top>
      <bottom style="thin">
        <color indexed="15"/>
      </bottom>
      <diagonal/>
    </border>
    <border>
      <left/>
      <right style="medium">
        <color indexed="64"/>
      </right>
      <top style="medium">
        <color indexed="64"/>
      </top>
      <bottom style="thin">
        <color indexed="15"/>
      </bottom>
      <diagonal/>
    </border>
    <border>
      <left style="medium">
        <color indexed="6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medium">
        <color indexed="64"/>
      </right>
      <top style="thin">
        <color indexed="15"/>
      </top>
      <bottom style="thin">
        <color indexed="15"/>
      </bottom>
      <diagonal/>
    </border>
    <border>
      <left style="medium">
        <color indexed="64"/>
      </left>
      <right/>
      <top style="thin">
        <color indexed="15"/>
      </top>
      <bottom/>
      <diagonal/>
    </border>
    <border>
      <left/>
      <right style="medium">
        <color indexed="64"/>
      </right>
      <top style="thin">
        <color indexed="15"/>
      </top>
      <bottom/>
      <diagonal/>
    </border>
  </borders>
  <cellStyleXfs count="3">
    <xf numFmtId="0" fontId="0" fillId="0" borderId="0" applyNumberFormat="0" applyFill="0" applyBorder="0" applyProtection="0"/>
    <xf numFmtId="0" fontId="18" fillId="0" borderId="4"/>
    <xf numFmtId="0" fontId="20" fillId="0" borderId="4"/>
  </cellStyleXfs>
  <cellXfs count="26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/>
    <xf numFmtId="0" fontId="1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7" fillId="4" borderId="8" xfId="0" applyNumberFormat="1" applyFont="1" applyFill="1" applyBorder="1" applyAlignment="1">
      <alignment horizontal="center" vertical="center" wrapText="1"/>
    </xf>
    <xf numFmtId="3" fontId="7" fillId="4" borderId="8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/>
    <xf numFmtId="0" fontId="7" fillId="4" borderId="8" xfId="0" applyNumberFormat="1" applyFont="1" applyFill="1" applyBorder="1" applyAlignment="1"/>
    <xf numFmtId="49" fontId="8" fillId="5" borderId="10" xfId="0" applyNumberFormat="1" applyFont="1" applyFill="1" applyBorder="1" applyAlignment="1">
      <alignment horizontal="center" wrapText="1"/>
    </xf>
    <xf numFmtId="49" fontId="8" fillId="5" borderId="4" xfId="0" applyNumberFormat="1" applyFont="1" applyFill="1" applyBorder="1" applyAlignment="1">
      <alignment horizontal="center" wrapText="1"/>
    </xf>
    <xf numFmtId="49" fontId="8" fillId="5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14" fontId="9" fillId="2" borderId="10" xfId="0" applyNumberFormat="1" applyFont="1" applyFill="1" applyBorder="1" applyAlignment="1">
      <alignment horizontal="center"/>
    </xf>
    <xf numFmtId="0" fontId="9" fillId="2" borderId="4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0" fontId="0" fillId="2" borderId="11" xfId="0" applyFont="1" applyFill="1" applyBorder="1" applyAlignment="1"/>
    <xf numFmtId="0" fontId="10" fillId="6" borderId="4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9" fillId="2" borderId="4" xfId="0" applyFont="1" applyFill="1" applyBorder="1" applyAlignment="1">
      <alignment horizontal="center"/>
    </xf>
    <xf numFmtId="0" fontId="0" fillId="2" borderId="14" xfId="0" applyFont="1" applyFill="1" applyBorder="1" applyAlignment="1"/>
    <xf numFmtId="3" fontId="12" fillId="2" borderId="12" xfId="0" applyNumberFormat="1" applyFont="1" applyFill="1" applyBorder="1" applyAlignment="1">
      <alignment horizontal="center"/>
    </xf>
    <xf numFmtId="0" fontId="0" fillId="2" borderId="15" xfId="0" applyFont="1" applyFill="1" applyBorder="1" applyAlignment="1"/>
    <xf numFmtId="0" fontId="0" fillId="2" borderId="4" xfId="0" applyFont="1" applyFill="1" applyBorder="1" applyAlignment="1"/>
    <xf numFmtId="0" fontId="0" fillId="2" borderId="16" xfId="0" applyFont="1" applyFill="1" applyBorder="1" applyAlignment="1"/>
    <xf numFmtId="3" fontId="0" fillId="2" borderId="16" xfId="0" applyNumberFormat="1" applyFont="1" applyFill="1" applyBorder="1" applyAlignment="1"/>
    <xf numFmtId="1" fontId="0" fillId="2" borderId="16" xfId="0" applyNumberFormat="1" applyFont="1" applyFill="1" applyBorder="1" applyAlignment="1"/>
    <xf numFmtId="3" fontId="12" fillId="2" borderId="17" xfId="0" applyNumberFormat="1" applyFont="1" applyFill="1" applyBorder="1" applyAlignment="1">
      <alignment horizontal="center"/>
    </xf>
    <xf numFmtId="3" fontId="12" fillId="2" borderId="18" xfId="0" applyNumberFormat="1" applyFont="1" applyFill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0" fontId="0" fillId="2" borderId="20" xfId="0" applyFont="1" applyFill="1" applyBorder="1" applyAlignment="1"/>
    <xf numFmtId="0" fontId="0" fillId="2" borderId="21" xfId="0" applyFont="1" applyFill="1" applyBorder="1" applyAlignment="1"/>
    <xf numFmtId="0" fontId="0" fillId="2" borderId="22" xfId="0" applyFont="1" applyFill="1" applyBorder="1" applyAlignment="1"/>
    <xf numFmtId="1" fontId="12" fillId="2" borderId="23" xfId="0" applyNumberFormat="1" applyFont="1" applyFill="1" applyBorder="1" applyAlignment="1">
      <alignment horizontal="center"/>
    </xf>
    <xf numFmtId="1" fontId="12" fillId="2" borderId="24" xfId="0" applyNumberFormat="1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1" fontId="12" fillId="2" borderId="26" xfId="0" applyNumberFormat="1" applyFont="1" applyFill="1" applyBorder="1" applyAlignment="1">
      <alignment horizontal="center"/>
    </xf>
    <xf numFmtId="0" fontId="0" fillId="2" borderId="25" xfId="0" applyFont="1" applyFill="1" applyBorder="1" applyAlignment="1"/>
    <xf numFmtId="0" fontId="0" fillId="2" borderId="27" xfId="0" applyFont="1" applyFill="1" applyBorder="1" applyAlignment="1"/>
    <xf numFmtId="0" fontId="0" fillId="2" borderId="28" xfId="0" applyFont="1" applyFill="1" applyBorder="1" applyAlignment="1"/>
    <xf numFmtId="0" fontId="0" fillId="2" borderId="29" xfId="0" applyFont="1" applyFill="1" applyBorder="1" applyAlignment="1"/>
    <xf numFmtId="0" fontId="0" fillId="2" borderId="30" xfId="0" applyFont="1" applyFill="1" applyBorder="1" applyAlignment="1"/>
    <xf numFmtId="0" fontId="7" fillId="4" borderId="31" xfId="0" applyNumberFormat="1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0" fontId="7" fillId="4" borderId="33" xfId="0" applyNumberFormat="1" applyFont="1" applyFill="1" applyBorder="1" applyAlignment="1">
      <alignment horizontal="center" vertical="center" wrapText="1"/>
    </xf>
    <xf numFmtId="1" fontId="9" fillId="2" borderId="25" xfId="0" applyNumberFormat="1" applyFont="1" applyFill="1" applyBorder="1" applyAlignment="1">
      <alignment horizontal="center"/>
    </xf>
    <xf numFmtId="49" fontId="13" fillId="2" borderId="34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6" fillId="4" borderId="36" xfId="0" applyNumberFormat="1" applyFont="1" applyFill="1" applyBorder="1" applyAlignment="1">
      <alignment horizontal="center" vertical="center"/>
    </xf>
    <xf numFmtId="3" fontId="13" fillId="2" borderId="37" xfId="0" applyNumberFormat="1" applyFont="1" applyFill="1" applyBorder="1" applyAlignment="1">
      <alignment horizontal="center" vertical="center"/>
    </xf>
    <xf numFmtId="0" fontId="13" fillId="2" borderId="37" xfId="0" applyNumberFormat="1" applyFont="1" applyFill="1" applyBorder="1" applyAlignment="1">
      <alignment horizontal="center" vertical="center"/>
    </xf>
    <xf numFmtId="1" fontId="13" fillId="2" borderId="38" xfId="0" applyNumberFormat="1" applyFont="1" applyFill="1" applyBorder="1" applyAlignment="1">
      <alignment horizontal="center" vertical="center"/>
    </xf>
    <xf numFmtId="3" fontId="13" fillId="2" borderId="39" xfId="0" applyNumberFormat="1" applyFont="1" applyFill="1" applyBorder="1" applyAlignment="1">
      <alignment horizontal="center" vertical="center"/>
    </xf>
    <xf numFmtId="0" fontId="0" fillId="2" borderId="40" xfId="0" applyNumberFormat="1" applyFont="1" applyFill="1" applyBorder="1" applyAlignment="1"/>
    <xf numFmtId="0" fontId="7" fillId="4" borderId="31" xfId="0" applyNumberFormat="1" applyFont="1" applyFill="1" applyBorder="1" applyAlignment="1">
      <alignment horizontal="center"/>
    </xf>
    <xf numFmtId="0" fontId="0" fillId="2" borderId="29" xfId="0" applyNumberFormat="1" applyFont="1" applyFill="1" applyBorder="1" applyAlignment="1"/>
    <xf numFmtId="14" fontId="9" fillId="2" borderId="4" xfId="0" applyNumberFormat="1" applyFont="1" applyFill="1" applyBorder="1" applyAlignment="1">
      <alignment horizontal="center"/>
    </xf>
    <xf numFmtId="14" fontId="9" fillId="2" borderId="20" xfId="0" applyNumberFormat="1" applyFont="1" applyFill="1" applyBorder="1" applyAlignment="1">
      <alignment horizontal="center"/>
    </xf>
    <xf numFmtId="3" fontId="9" fillId="2" borderId="29" xfId="0" applyNumberFormat="1" applyFont="1" applyFill="1" applyBorder="1" applyAlignment="1">
      <alignment horizontal="center"/>
    </xf>
    <xf numFmtId="3" fontId="9" fillId="2" borderId="20" xfId="0" applyNumberFormat="1" applyFont="1" applyFill="1" applyBorder="1" applyAlignment="1">
      <alignment horizontal="center"/>
    </xf>
    <xf numFmtId="3" fontId="9" fillId="2" borderId="25" xfId="0" applyNumberFormat="1" applyFont="1" applyFill="1" applyBorder="1" applyAlignment="1">
      <alignment horizontal="center"/>
    </xf>
    <xf numFmtId="0" fontId="0" fillId="2" borderId="41" xfId="0" applyNumberFormat="1" applyFont="1" applyFill="1" applyBorder="1" applyAlignment="1"/>
    <xf numFmtId="3" fontId="0" fillId="2" borderId="25" xfId="0" applyNumberFormat="1" applyFont="1" applyFill="1" applyBorder="1" applyAlignment="1"/>
    <xf numFmtId="0" fontId="0" fillId="2" borderId="42" xfId="0" applyNumberFormat="1" applyFont="1" applyFill="1" applyBorder="1" applyAlignment="1"/>
    <xf numFmtId="14" fontId="9" fillId="2" borderId="16" xfId="0" applyNumberFormat="1" applyFont="1" applyFill="1" applyBorder="1" applyAlignment="1">
      <alignment horizontal="center"/>
    </xf>
    <xf numFmtId="14" fontId="9" fillId="2" borderId="43" xfId="0" applyNumberFormat="1" applyFont="1" applyFill="1" applyBorder="1" applyAlignment="1">
      <alignment horizontal="center"/>
    </xf>
    <xf numFmtId="0" fontId="0" fillId="2" borderId="44" xfId="0" applyFont="1" applyFill="1" applyBorder="1" applyAlignment="1"/>
    <xf numFmtId="3" fontId="9" fillId="2" borderId="42" xfId="0" applyNumberFormat="1" applyFont="1" applyFill="1" applyBorder="1" applyAlignment="1">
      <alignment horizontal="center"/>
    </xf>
    <xf numFmtId="3" fontId="9" fillId="2" borderId="16" xfId="0" applyNumberFormat="1" applyFont="1" applyFill="1" applyBorder="1" applyAlignment="1">
      <alignment horizontal="center"/>
    </xf>
    <xf numFmtId="3" fontId="9" fillId="2" borderId="43" xfId="0" applyNumberFormat="1" applyFont="1" applyFill="1" applyBorder="1" applyAlignment="1">
      <alignment horizontal="center"/>
    </xf>
    <xf numFmtId="3" fontId="0" fillId="2" borderId="44" xfId="0" applyNumberFormat="1" applyFont="1" applyFill="1" applyBorder="1" applyAlignment="1"/>
    <xf numFmtId="0" fontId="0" fillId="2" borderId="37" xfId="0" applyFont="1" applyFill="1" applyBorder="1" applyAlignment="1"/>
    <xf numFmtId="0" fontId="0" fillId="2" borderId="45" xfId="0" applyFont="1" applyFill="1" applyBorder="1" applyAlignment="1"/>
    <xf numFmtId="0" fontId="0" fillId="2" borderId="49" xfId="0" applyFont="1" applyFill="1" applyBorder="1" applyAlignment="1"/>
    <xf numFmtId="0" fontId="7" fillId="4" borderId="50" xfId="0" applyNumberFormat="1" applyFont="1" applyFill="1" applyBorder="1" applyAlignment="1">
      <alignment horizontal="center" vertical="center" wrapText="1"/>
    </xf>
    <xf numFmtId="0" fontId="7" fillId="4" borderId="51" xfId="0" applyNumberFormat="1" applyFont="1" applyFill="1" applyBorder="1" applyAlignment="1">
      <alignment horizontal="center" vertical="center" wrapText="1"/>
    </xf>
    <xf numFmtId="0" fontId="0" fillId="2" borderId="52" xfId="0" applyFont="1" applyFill="1" applyBorder="1" applyAlignment="1"/>
    <xf numFmtId="0" fontId="0" fillId="2" borderId="53" xfId="0" applyFont="1" applyFill="1" applyBorder="1" applyAlignment="1"/>
    <xf numFmtId="0" fontId="0" fillId="2" borderId="54" xfId="0" applyFont="1" applyFill="1" applyBorder="1" applyAlignment="1"/>
    <xf numFmtId="0" fontId="7" fillId="4" borderId="55" xfId="0" applyNumberFormat="1" applyFont="1" applyFill="1" applyBorder="1" applyAlignment="1">
      <alignment horizontal="center" vertical="center" wrapText="1"/>
    </xf>
    <xf numFmtId="49" fontId="0" fillId="2" borderId="56" xfId="0" applyNumberFormat="1" applyFont="1" applyFill="1" applyBorder="1" applyAlignment="1"/>
    <xf numFmtId="49" fontId="12" fillId="6" borderId="21" xfId="0" applyNumberFormat="1" applyFont="1" applyFill="1" applyBorder="1" applyAlignment="1"/>
    <xf numFmtId="49" fontId="12" fillId="6" borderId="22" xfId="0" applyNumberFormat="1" applyFont="1" applyFill="1" applyBorder="1" applyAlignment="1"/>
    <xf numFmtId="49" fontId="12" fillId="6" borderId="45" xfId="0" applyNumberFormat="1" applyFont="1" applyFill="1" applyBorder="1" applyAlignment="1"/>
    <xf numFmtId="0" fontId="12" fillId="2" borderId="57" xfId="0" applyFont="1" applyFill="1" applyBorder="1" applyAlignment="1"/>
    <xf numFmtId="0" fontId="12" fillId="2" borderId="29" xfId="0" applyFont="1" applyFill="1" applyBorder="1" applyAlignment="1"/>
    <xf numFmtId="0" fontId="12" fillId="2" borderId="38" xfId="0" applyFont="1" applyFill="1" applyBorder="1" applyAlignment="1"/>
    <xf numFmtId="49" fontId="12" fillId="6" borderId="4" xfId="0" applyNumberFormat="1" applyFont="1" applyFill="1" applyBorder="1" applyAlignment="1"/>
    <xf numFmtId="49" fontId="0" fillId="2" borderId="4" xfId="0" applyNumberFormat="1" applyFont="1" applyFill="1" applyBorder="1" applyAlignment="1"/>
    <xf numFmtId="3" fontId="0" fillId="2" borderId="29" xfId="0" applyNumberFormat="1" applyFont="1" applyFill="1" applyBorder="1" applyAlignment="1"/>
    <xf numFmtId="3" fontId="0" fillId="2" borderId="4" xfId="0" applyNumberFormat="1" applyFont="1" applyFill="1" applyBorder="1" applyAlignment="1"/>
    <xf numFmtId="1" fontId="0" fillId="2" borderId="4" xfId="0" applyNumberFormat="1" applyFont="1" applyFill="1" applyBorder="1" applyAlignment="1"/>
    <xf numFmtId="0" fontId="0" fillId="2" borderId="3" xfId="0" applyNumberFormat="1" applyFont="1" applyFill="1" applyBorder="1" applyAlignment="1"/>
    <xf numFmtId="14" fontId="0" fillId="2" borderId="4" xfId="0" applyNumberFormat="1" applyFont="1" applyFill="1" applyBorder="1" applyAlignment="1"/>
    <xf numFmtId="3" fontId="0" fillId="2" borderId="20" xfId="0" applyNumberFormat="1" applyFont="1" applyFill="1" applyBorder="1" applyAlignment="1"/>
    <xf numFmtId="3" fontId="9" fillId="2" borderId="2" xfId="0" applyNumberFormat="1" applyFont="1" applyFill="1" applyBorder="1" applyAlignment="1">
      <alignment horizontal="center"/>
    </xf>
    <xf numFmtId="3" fontId="0" fillId="9" borderId="29" xfId="0" applyNumberFormat="1" applyFont="1" applyFill="1" applyBorder="1" applyAlignment="1"/>
    <xf numFmtId="3" fontId="0" fillId="9" borderId="4" xfId="0" applyNumberFormat="1" applyFont="1" applyFill="1" applyBorder="1" applyAlignment="1"/>
    <xf numFmtId="3" fontId="0" fillId="2" borderId="58" xfId="0" applyNumberFormat="1" applyFont="1" applyFill="1" applyBorder="1" applyAlignment="1"/>
    <xf numFmtId="3" fontId="0" fillId="2" borderId="12" xfId="0" applyNumberFormat="1" applyFont="1" applyFill="1" applyBorder="1" applyAlignment="1"/>
    <xf numFmtId="3" fontId="0" fillId="2" borderId="59" xfId="0" applyNumberFormat="1" applyFont="1" applyFill="1" applyBorder="1" applyAlignment="1"/>
    <xf numFmtId="3" fontId="0" fillId="2" borderId="60" xfId="0" applyNumberFormat="1" applyFont="1" applyFill="1" applyBorder="1" applyAlignment="1"/>
    <xf numFmtId="3" fontId="0" fillId="2" borderId="56" xfId="0" applyNumberFormat="1" applyFont="1" applyFill="1" applyBorder="1" applyAlignment="1"/>
    <xf numFmtId="0" fontId="0" fillId="2" borderId="56" xfId="0" applyFont="1" applyFill="1" applyBorder="1" applyAlignment="1"/>
    <xf numFmtId="1" fontId="0" fillId="2" borderId="11" xfId="0" applyNumberFormat="1" applyFont="1" applyFill="1" applyBorder="1" applyAlignment="1"/>
    <xf numFmtId="0" fontId="0" fillId="2" borderId="61" xfId="0" applyFont="1" applyFill="1" applyBorder="1" applyAlignment="1"/>
    <xf numFmtId="0" fontId="0" fillId="2" borderId="60" xfId="0" applyFont="1" applyFill="1" applyBorder="1" applyAlignment="1"/>
    <xf numFmtId="49" fontId="12" fillId="6" borderId="42" xfId="0" applyNumberFormat="1" applyFont="1" applyFill="1" applyBorder="1" applyAlignment="1"/>
    <xf numFmtId="49" fontId="12" fillId="6" borderId="16" xfId="0" applyNumberFormat="1" applyFont="1" applyFill="1" applyBorder="1" applyAlignment="1"/>
    <xf numFmtId="49" fontId="12" fillId="6" borderId="43" xfId="0" applyNumberFormat="1" applyFont="1" applyFill="1" applyBorder="1" applyAlignment="1"/>
    <xf numFmtId="3" fontId="0" fillId="2" borderId="22" xfId="0" applyNumberFormat="1" applyFont="1" applyFill="1" applyBorder="1" applyAlignment="1"/>
    <xf numFmtId="1" fontId="0" fillId="2" borderId="22" xfId="0" applyNumberFormat="1" applyFont="1" applyFill="1" applyBorder="1" applyAlignment="1"/>
    <xf numFmtId="0" fontId="0" fillId="0" borderId="0" xfId="0" applyNumberFormat="1" applyFont="1" applyAlignment="1"/>
    <xf numFmtId="0" fontId="0" fillId="2" borderId="4" xfId="0" applyNumberFormat="1" applyFont="1" applyFill="1" applyBorder="1" applyAlignment="1"/>
    <xf numFmtId="2" fontId="0" fillId="2" borderId="4" xfId="0" applyNumberFormat="1" applyFont="1" applyFill="1" applyBorder="1" applyAlignment="1"/>
    <xf numFmtId="0" fontId="0" fillId="10" borderId="4" xfId="0" applyNumberFormat="1" applyFont="1" applyFill="1" applyBorder="1" applyAlignment="1"/>
    <xf numFmtId="14" fontId="0" fillId="10" borderId="4" xfId="0" applyNumberFormat="1" applyFont="1" applyFill="1" applyBorder="1" applyAlignment="1"/>
    <xf numFmtId="1" fontId="0" fillId="10" borderId="4" xfId="0" applyNumberFormat="1" applyFont="1" applyFill="1" applyBorder="1" applyAlignment="1"/>
    <xf numFmtId="2" fontId="0" fillId="10" borderId="4" xfId="0" applyNumberFormat="1" applyFont="1" applyFill="1" applyBorder="1" applyAlignment="1"/>
    <xf numFmtId="0" fontId="0" fillId="10" borderId="4" xfId="0" applyFont="1" applyFill="1" applyBorder="1" applyAlignment="1"/>
    <xf numFmtId="49" fontId="0" fillId="10" borderId="4" xfId="0" applyNumberFormat="1" applyFont="1" applyFill="1" applyBorder="1" applyAlignment="1"/>
    <xf numFmtId="0" fontId="15" fillId="10" borderId="4" xfId="0" applyFont="1" applyFill="1" applyBorder="1" applyAlignment="1"/>
    <xf numFmtId="14" fontId="0" fillId="2" borderId="2" xfId="0" applyNumberFormat="1" applyFont="1" applyFill="1" applyBorder="1" applyAlignment="1"/>
    <xf numFmtId="2" fontId="0" fillId="2" borderId="2" xfId="0" applyNumberFormat="1" applyFont="1" applyFill="1" applyBorder="1" applyAlignment="1"/>
    <xf numFmtId="0" fontId="7" fillId="2" borderId="2" xfId="0" applyFont="1" applyFill="1" applyBorder="1" applyAlignment="1"/>
    <xf numFmtId="3" fontId="0" fillId="2" borderId="2" xfId="0" applyNumberFormat="1" applyFont="1" applyFill="1" applyBorder="1" applyAlignment="1"/>
    <xf numFmtId="0" fontId="9" fillId="2" borderId="2" xfId="0" applyFont="1" applyFill="1" applyBorder="1" applyAlignment="1"/>
    <xf numFmtId="164" fontId="0" fillId="2" borderId="2" xfId="0" applyNumberFormat="1" applyFont="1" applyFill="1" applyBorder="1" applyAlignment="1"/>
    <xf numFmtId="1" fontId="9" fillId="2" borderId="2" xfId="0" applyNumberFormat="1" applyFont="1" applyFill="1" applyBorder="1" applyAlignment="1"/>
    <xf numFmtId="0" fontId="0" fillId="0" borderId="0" xfId="0" applyNumberFormat="1" applyFont="1" applyAlignment="1"/>
    <xf numFmtId="49" fontId="0" fillId="2" borderId="2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1" fontId="0" fillId="2" borderId="2" xfId="0" applyNumberFormat="1" applyFont="1" applyFill="1" applyBorder="1" applyAlignment="1"/>
    <xf numFmtId="0" fontId="0" fillId="13" borderId="4" xfId="0" applyFont="1" applyFill="1" applyBorder="1" applyAlignment="1"/>
    <xf numFmtId="0" fontId="0" fillId="13" borderId="0" xfId="0" applyNumberFormat="1" applyFont="1" applyFill="1" applyAlignment="1"/>
    <xf numFmtId="0" fontId="0" fillId="0" borderId="4" xfId="0" applyNumberFormat="1" applyFont="1" applyBorder="1" applyAlignment="1"/>
    <xf numFmtId="0" fontId="0" fillId="13" borderId="4" xfId="0" applyNumberFormat="1" applyFont="1" applyFill="1" applyBorder="1" applyAlignment="1"/>
    <xf numFmtId="0" fontId="0" fillId="2" borderId="62" xfId="0" applyFont="1" applyFill="1" applyBorder="1" applyAlignment="1"/>
    <xf numFmtId="0" fontId="0" fillId="2" borderId="58" xfId="0" applyFont="1" applyFill="1" applyBorder="1" applyAlignment="1"/>
    <xf numFmtId="0" fontId="0" fillId="2" borderId="4" xfId="0" applyFont="1" applyFill="1" applyBorder="1" applyAlignment="1"/>
    <xf numFmtId="0" fontId="16" fillId="2" borderId="4" xfId="0" applyFont="1" applyFill="1" applyBorder="1" applyAlignment="1"/>
    <xf numFmtId="1" fontId="17" fillId="14" borderId="4" xfId="0" applyNumberFormat="1" applyFont="1" applyFill="1" applyBorder="1" applyAlignment="1"/>
    <xf numFmtId="49" fontId="11" fillId="7" borderId="4" xfId="0" applyNumberFormat="1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49" fontId="12" fillId="8" borderId="4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49" fontId="14" fillId="8" borderId="46" xfId="0" applyNumberFormat="1" applyFont="1" applyFill="1" applyBorder="1" applyAlignment="1">
      <alignment horizontal="center"/>
    </xf>
    <xf numFmtId="3" fontId="9" fillId="8" borderId="47" xfId="0" applyNumberFormat="1" applyFont="1" applyFill="1" applyBorder="1" applyAlignment="1">
      <alignment horizontal="center"/>
    </xf>
    <xf numFmtId="3" fontId="9" fillId="8" borderId="48" xfId="0" applyNumberFormat="1" applyFont="1" applyFill="1" applyBorder="1" applyAlignment="1">
      <alignment horizontal="center"/>
    </xf>
    <xf numFmtId="49" fontId="14" fillId="5" borderId="4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/>
    <xf numFmtId="0" fontId="18" fillId="0" borderId="4" xfId="1"/>
    <xf numFmtId="0" fontId="19" fillId="0" borderId="4" xfId="1" applyFont="1"/>
    <xf numFmtId="0" fontId="20" fillId="0" borderId="4" xfId="2"/>
    <xf numFmtId="0" fontId="20" fillId="0" borderId="4" xfId="2" applyAlignment="1">
      <alignment horizontal="center"/>
    </xf>
    <xf numFmtId="0" fontId="20" fillId="0" borderId="4" xfId="2" applyAlignment="1">
      <alignment horizontal="center" textRotation="90" wrapText="1"/>
    </xf>
    <xf numFmtId="0" fontId="20" fillId="0" borderId="4" xfId="2" applyBorder="1" applyAlignment="1">
      <alignment horizontal="center"/>
    </xf>
    <xf numFmtId="0" fontId="20" fillId="0" borderId="4" xfId="2" applyBorder="1"/>
    <xf numFmtId="0" fontId="20" fillId="13" borderId="4" xfId="2" applyFill="1" applyBorder="1" applyAlignment="1">
      <alignment horizontal="center"/>
    </xf>
    <xf numFmtId="0" fontId="20" fillId="13" borderId="4" xfId="2" applyFill="1" applyAlignment="1">
      <alignment horizontal="center" textRotation="90" wrapText="1"/>
    </xf>
    <xf numFmtId="3" fontId="20" fillId="13" borderId="4" xfId="2" applyNumberFormat="1" applyFill="1" applyBorder="1" applyAlignment="1">
      <alignment horizontal="center"/>
    </xf>
    <xf numFmtId="3" fontId="20" fillId="0" borderId="4" xfId="2" applyNumberFormat="1" applyBorder="1" applyAlignment="1">
      <alignment horizontal="center"/>
    </xf>
    <xf numFmtId="3" fontId="20" fillId="0" borderId="4" xfId="2" applyNumberFormat="1" applyAlignment="1">
      <alignment horizontal="center"/>
    </xf>
    <xf numFmtId="14" fontId="20" fillId="13" borderId="66" xfId="2" applyNumberFormat="1" applyFill="1" applyBorder="1" applyAlignment="1">
      <alignment horizontal="center"/>
    </xf>
    <xf numFmtId="3" fontId="20" fillId="13" borderId="67" xfId="2" applyNumberFormat="1" applyFill="1" applyBorder="1" applyAlignment="1">
      <alignment horizontal="center"/>
    </xf>
    <xf numFmtId="14" fontId="20" fillId="13" borderId="68" xfId="2" applyNumberFormat="1" applyFill="1" applyBorder="1" applyAlignment="1">
      <alignment horizontal="center"/>
    </xf>
    <xf numFmtId="0" fontId="20" fillId="13" borderId="69" xfId="2" applyFill="1" applyBorder="1" applyAlignment="1">
      <alignment horizontal="center"/>
    </xf>
    <xf numFmtId="3" fontId="20" fillId="13" borderId="69" xfId="2" applyNumberFormat="1" applyFill="1" applyBorder="1" applyAlignment="1">
      <alignment horizontal="center"/>
    </xf>
    <xf numFmtId="3" fontId="20" fillId="13" borderId="70" xfId="2" applyNumberFormat="1" applyFill="1" applyBorder="1" applyAlignment="1">
      <alignment horizontal="center"/>
    </xf>
    <xf numFmtId="3" fontId="20" fillId="13" borderId="66" xfId="2" applyNumberFormat="1" applyFill="1" applyBorder="1" applyAlignment="1">
      <alignment horizontal="center"/>
    </xf>
    <xf numFmtId="3" fontId="20" fillId="13" borderId="68" xfId="2" applyNumberFormat="1" applyFill="1" applyBorder="1" applyAlignment="1">
      <alignment horizontal="center"/>
    </xf>
    <xf numFmtId="0" fontId="20" fillId="15" borderId="71" xfId="2" applyFill="1" applyBorder="1" applyAlignment="1">
      <alignment horizontal="center" textRotation="90" wrapText="1"/>
    </xf>
    <xf numFmtId="0" fontId="20" fillId="15" borderId="72" xfId="2" applyFill="1" applyBorder="1" applyAlignment="1">
      <alignment horizontal="center" textRotation="90" wrapText="1"/>
    </xf>
    <xf numFmtId="3" fontId="20" fillId="15" borderId="72" xfId="2" applyNumberFormat="1" applyFill="1" applyBorder="1" applyAlignment="1">
      <alignment horizontal="center" textRotation="90" wrapText="1"/>
    </xf>
    <xf numFmtId="3" fontId="20" fillId="15" borderId="73" xfId="2" applyNumberFormat="1" applyFill="1" applyBorder="1" applyAlignment="1">
      <alignment horizontal="center" textRotation="90" wrapText="1"/>
    </xf>
    <xf numFmtId="3" fontId="20" fillId="15" borderId="71" xfId="2" applyNumberFormat="1" applyFill="1" applyBorder="1" applyAlignment="1">
      <alignment horizontal="center" textRotation="90" wrapText="1"/>
    </xf>
    <xf numFmtId="0" fontId="20" fillId="13" borderId="64" xfId="2" applyFill="1" applyBorder="1" applyAlignment="1">
      <alignment horizontal="center" textRotation="90" wrapText="1"/>
    </xf>
    <xf numFmtId="0" fontId="20" fillId="0" borderId="4" xfId="2" applyFill="1" applyAlignment="1">
      <alignment horizontal="center"/>
    </xf>
    <xf numFmtId="0" fontId="20" fillId="13" borderId="4" xfId="2" applyFill="1" applyBorder="1"/>
    <xf numFmtId="1" fontId="21" fillId="14" borderId="4" xfId="0" applyNumberFormat="1" applyFont="1" applyFill="1" applyBorder="1" applyAlignment="1"/>
    <xf numFmtId="3" fontId="8" fillId="5" borderId="4" xfId="0" applyNumberFormat="1" applyFont="1" applyFill="1" applyBorder="1" applyAlignment="1">
      <alignment horizontal="center" wrapText="1"/>
    </xf>
    <xf numFmtId="3" fontId="0" fillId="11" borderId="4" xfId="0" applyNumberFormat="1" applyFont="1" applyFill="1" applyBorder="1" applyAlignment="1"/>
    <xf numFmtId="3" fontId="0" fillId="12" borderId="4" xfId="0" applyNumberFormat="1" applyFont="1" applyFill="1" applyBorder="1" applyAlignment="1"/>
    <xf numFmtId="3" fontId="0" fillId="10" borderId="4" xfId="0" applyNumberFormat="1" applyFont="1" applyFill="1" applyBorder="1" applyAlignment="1"/>
    <xf numFmtId="3" fontId="0" fillId="0" borderId="0" xfId="0" applyNumberFormat="1" applyFont="1" applyAlignment="1"/>
    <xf numFmtId="3" fontId="9" fillId="2" borderId="2" xfId="0" applyNumberFormat="1" applyFont="1" applyFill="1" applyBorder="1" applyAlignment="1"/>
    <xf numFmtId="0" fontId="7" fillId="2" borderId="12" xfId="0" applyFont="1" applyFill="1" applyBorder="1" applyAlignment="1"/>
    <xf numFmtId="0" fontId="9" fillId="2" borderId="12" xfId="0" applyFont="1" applyFill="1" applyBorder="1" applyAlignment="1"/>
    <xf numFmtId="3" fontId="9" fillId="2" borderId="12" xfId="0" applyNumberFormat="1" applyFont="1" applyFill="1" applyBorder="1" applyAlignment="1"/>
    <xf numFmtId="164" fontId="0" fillId="2" borderId="12" xfId="0" applyNumberFormat="1" applyFont="1" applyFill="1" applyBorder="1" applyAlignment="1"/>
    <xf numFmtId="3" fontId="0" fillId="13" borderId="4" xfId="0" applyNumberFormat="1" applyFont="1" applyFill="1" applyBorder="1" applyAlignment="1"/>
    <xf numFmtId="14" fontId="0" fillId="13" borderId="4" xfId="0" applyNumberFormat="1" applyFont="1" applyFill="1" applyBorder="1" applyAlignment="1"/>
    <xf numFmtId="2" fontId="0" fillId="13" borderId="4" xfId="0" applyNumberFormat="1" applyFont="1" applyFill="1" applyBorder="1" applyAlignment="1"/>
    <xf numFmtId="0" fontId="7" fillId="13" borderId="4" xfId="0" applyFont="1" applyFill="1" applyBorder="1" applyAlignment="1"/>
    <xf numFmtId="0" fontId="9" fillId="13" borderId="4" xfId="0" applyFont="1" applyFill="1" applyBorder="1" applyAlignment="1"/>
    <xf numFmtId="3" fontId="9" fillId="13" borderId="4" xfId="0" applyNumberFormat="1" applyFont="1" applyFill="1" applyBorder="1" applyAlignment="1"/>
    <xf numFmtId="164" fontId="0" fillId="13" borderId="4" xfId="0" applyNumberFormat="1" applyFont="1" applyFill="1" applyBorder="1" applyAlignment="1"/>
    <xf numFmtId="0" fontId="0" fillId="2" borderId="74" xfId="0" applyFont="1" applyFill="1" applyBorder="1" applyAlignment="1"/>
    <xf numFmtId="49" fontId="1" fillId="2" borderId="75" xfId="0" applyNumberFormat="1" applyFont="1" applyFill="1" applyBorder="1" applyAlignment="1">
      <alignment horizontal="center" vertical="center" wrapText="1"/>
    </xf>
    <xf numFmtId="0" fontId="0" fillId="2" borderId="76" xfId="0" applyFont="1" applyFill="1" applyBorder="1" applyAlignment="1"/>
    <xf numFmtId="0" fontId="7" fillId="4" borderId="77" xfId="0" applyNumberFormat="1" applyFont="1" applyFill="1" applyBorder="1" applyAlignment="1">
      <alignment horizontal="center" vertical="center" wrapText="1"/>
    </xf>
    <xf numFmtId="3" fontId="7" fillId="4" borderId="77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4" xfId="0" applyFont="1" applyFill="1" applyBorder="1" applyAlignment="1"/>
    <xf numFmtId="3" fontId="3" fillId="2" borderId="4" xfId="0" applyNumberFormat="1" applyFont="1" applyFill="1" applyBorder="1" applyAlignment="1"/>
    <xf numFmtId="3" fontId="3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/>
    <xf numFmtId="49" fontId="5" fillId="3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3" fontId="0" fillId="2" borderId="4" xfId="0" applyNumberFormat="1" applyFont="1" applyFill="1" applyBorder="1" applyAlignment="1">
      <alignment horizontal="center"/>
    </xf>
    <xf numFmtId="3" fontId="7" fillId="4" borderId="78" xfId="0" applyNumberFormat="1" applyFont="1" applyFill="1" applyBorder="1" applyAlignment="1">
      <alignment horizontal="center" vertical="center" wrapText="1"/>
    </xf>
    <xf numFmtId="0" fontId="0" fillId="2" borderId="79" xfId="0" applyFont="1" applyFill="1" applyBorder="1" applyAlignment="1"/>
    <xf numFmtId="164" fontId="9" fillId="2" borderId="4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/>
    <xf numFmtId="3" fontId="9" fillId="2" borderId="13" xfId="0" applyNumberFormat="1" applyFont="1" applyFill="1" applyBorder="1" applyAlignment="1">
      <alignment horizontal="center"/>
    </xf>
    <xf numFmtId="3" fontId="9" fillId="2" borderId="11" xfId="0" applyNumberFormat="1" applyFont="1" applyFill="1" applyBorder="1" applyAlignment="1">
      <alignment horizontal="center"/>
    </xf>
    <xf numFmtId="3" fontId="9" fillId="2" borderId="74" xfId="0" applyNumberFormat="1" applyFont="1" applyFill="1" applyBorder="1" applyAlignment="1">
      <alignment horizontal="center"/>
    </xf>
    <xf numFmtId="3" fontId="0" fillId="2" borderId="63" xfId="0" applyNumberFormat="1" applyFont="1" applyFill="1" applyBorder="1" applyAlignment="1"/>
    <xf numFmtId="3" fontId="0" fillId="2" borderId="64" xfId="0" applyNumberFormat="1" applyFont="1" applyFill="1" applyBorder="1" applyAlignment="1"/>
    <xf numFmtId="0" fontId="0" fillId="2" borderId="64" xfId="0" applyFont="1" applyFill="1" applyBorder="1" applyAlignment="1"/>
    <xf numFmtId="1" fontId="0" fillId="2" borderId="64" xfId="0" applyNumberFormat="1" applyFont="1" applyFill="1" applyBorder="1" applyAlignment="1"/>
    <xf numFmtId="0" fontId="0" fillId="2" borderId="65" xfId="0" applyFont="1" applyFill="1" applyBorder="1" applyAlignment="1"/>
    <xf numFmtId="3" fontId="0" fillId="2" borderId="66" xfId="0" applyNumberFormat="1" applyFont="1" applyFill="1" applyBorder="1" applyAlignment="1"/>
    <xf numFmtId="3" fontId="0" fillId="2" borderId="67" xfId="0" applyNumberFormat="1" applyFont="1" applyFill="1" applyBorder="1" applyAlignment="1"/>
    <xf numFmtId="0" fontId="0" fillId="2" borderId="67" xfId="0" applyFont="1" applyFill="1" applyBorder="1" applyAlignment="1"/>
    <xf numFmtId="3" fontId="0" fillId="9" borderId="66" xfId="0" applyNumberFormat="1" applyFont="1" applyFill="1" applyBorder="1" applyAlignment="1"/>
    <xf numFmtId="3" fontId="0" fillId="2" borderId="80" xfId="0" applyNumberFormat="1" applyFont="1" applyFill="1" applyBorder="1" applyAlignment="1"/>
    <xf numFmtId="0" fontId="0" fillId="2" borderId="81" xfId="0" applyFont="1" applyFill="1" applyBorder="1" applyAlignment="1"/>
    <xf numFmtId="0" fontId="0" fillId="2" borderId="82" xfId="0" applyFont="1" applyFill="1" applyBorder="1" applyAlignment="1"/>
    <xf numFmtId="49" fontId="12" fillId="6" borderId="68" xfId="0" applyNumberFormat="1" applyFont="1" applyFill="1" applyBorder="1" applyAlignment="1"/>
    <xf numFmtId="49" fontId="12" fillId="6" borderId="69" xfId="0" applyNumberFormat="1" applyFont="1" applyFill="1" applyBorder="1" applyAlignment="1"/>
    <xf numFmtId="49" fontId="12" fillId="6" borderId="70" xfId="0" applyNumberFormat="1" applyFont="1" applyFill="1" applyBorder="1" applyAlignment="1"/>
    <xf numFmtId="3" fontId="12" fillId="2" borderId="62" xfId="0" applyNumberFormat="1" applyFont="1" applyFill="1" applyBorder="1" applyAlignment="1">
      <alignment horizontal="center"/>
    </xf>
    <xf numFmtId="3" fontId="9" fillId="8" borderId="16" xfId="0" applyNumberFormat="1" applyFont="1" applyFill="1" applyBorder="1" applyAlignment="1">
      <alignment horizontal="center"/>
    </xf>
    <xf numFmtId="0" fontId="7" fillId="4" borderId="26" xfId="0" applyNumberFormat="1" applyFont="1" applyFill="1" applyBorder="1" applyAlignment="1">
      <alignment horizontal="center" vertical="center" wrapText="1"/>
    </xf>
    <xf numFmtId="0" fontId="0" fillId="2" borderId="83" xfId="0" applyFont="1" applyFill="1" applyBorder="1" applyAlignment="1"/>
    <xf numFmtId="1" fontId="9" fillId="2" borderId="29" xfId="0" applyNumberFormat="1" applyFont="1" applyFill="1" applyBorder="1" applyAlignment="1">
      <alignment horizontal="center"/>
    </xf>
    <xf numFmtId="3" fontId="12" fillId="2" borderId="14" xfId="0" applyNumberFormat="1" applyFont="1" applyFill="1" applyBorder="1" applyAlignment="1">
      <alignment horizontal="center"/>
    </xf>
    <xf numFmtId="3" fontId="12" fillId="2" borderId="11" xfId="0" applyNumberFormat="1" applyFont="1" applyFill="1" applyBorder="1" applyAlignment="1">
      <alignment horizontal="center"/>
    </xf>
    <xf numFmtId="3" fontId="12" fillId="2" borderId="74" xfId="0" applyNumberFormat="1" applyFont="1" applyFill="1" applyBorder="1" applyAlignment="1">
      <alignment horizontal="center"/>
    </xf>
    <xf numFmtId="49" fontId="14" fillId="8" borderId="42" xfId="0" applyNumberFormat="1" applyFont="1" applyFill="1" applyBorder="1" applyAlignment="1">
      <alignment horizontal="center"/>
    </xf>
    <xf numFmtId="1" fontId="12" fillId="2" borderId="84" xfId="0" applyNumberFormat="1" applyFont="1" applyFill="1" applyBorder="1" applyAlignment="1">
      <alignment horizontal="center"/>
    </xf>
    <xf numFmtId="1" fontId="12" fillId="2" borderId="85" xfId="0" applyNumberFormat="1" applyFont="1" applyFill="1" applyBorder="1" applyAlignment="1">
      <alignment horizontal="center"/>
    </xf>
    <xf numFmtId="1" fontId="12" fillId="2" borderId="86" xfId="0" applyNumberFormat="1" applyFont="1" applyFill="1" applyBorder="1" applyAlignment="1">
      <alignment horizontal="center"/>
    </xf>
    <xf numFmtId="0" fontId="7" fillId="4" borderId="87" xfId="0" applyNumberFormat="1" applyFont="1" applyFill="1" applyBorder="1" applyAlignment="1">
      <alignment horizontal="center" vertical="center" wrapText="1"/>
    </xf>
    <xf numFmtId="0" fontId="7" fillId="4" borderId="88" xfId="0" applyNumberFormat="1" applyFont="1" applyFill="1" applyBorder="1" applyAlignment="1">
      <alignment horizontal="center" vertical="center" wrapText="1"/>
    </xf>
    <xf numFmtId="3" fontId="13" fillId="2" borderId="89" xfId="0" applyNumberFormat="1" applyFont="1" applyFill="1" applyBorder="1" applyAlignment="1">
      <alignment horizontal="center" vertical="center"/>
    </xf>
    <xf numFmtId="1" fontId="13" fillId="2" borderId="90" xfId="0" applyNumberFormat="1" applyFont="1" applyFill="1" applyBorder="1" applyAlignment="1">
      <alignment horizontal="center" vertical="center"/>
    </xf>
    <xf numFmtId="3" fontId="9" fillId="2" borderId="66" xfId="0" applyNumberFormat="1" applyFont="1" applyFill="1" applyBorder="1" applyAlignment="1">
      <alignment horizontal="center"/>
    </xf>
    <xf numFmtId="3" fontId="9" fillId="2" borderId="67" xfId="0" applyNumberFormat="1" applyFont="1" applyFill="1" applyBorder="1" applyAlignment="1">
      <alignment horizontal="center"/>
    </xf>
    <xf numFmtId="3" fontId="9" fillId="2" borderId="68" xfId="0" applyNumberFormat="1" applyFont="1" applyFill="1" applyBorder="1" applyAlignment="1">
      <alignment horizontal="center"/>
    </xf>
    <xf numFmtId="3" fontId="9" fillId="2" borderId="69" xfId="0" applyNumberFormat="1" applyFont="1" applyFill="1" applyBorder="1" applyAlignment="1">
      <alignment horizontal="center"/>
    </xf>
    <xf numFmtId="3" fontId="9" fillId="2" borderId="70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1F497D"/>
      <rgbColor rgb="FFFFFFFF"/>
      <rgbColor rgb="FFAAAAAA"/>
      <rgbColor rgb="FF7F7F7F"/>
      <rgbColor rgb="FF3F3F76"/>
      <rgbColor rgb="FF99FF99"/>
      <rgbColor rgb="FFFA7D00"/>
      <rgbColor rgb="FFF2F2F2"/>
      <rgbColor rgb="FFB8CCE4"/>
      <rgbColor rgb="FFFF0000"/>
      <rgbColor rgb="FFFFFF00"/>
      <rgbColor rgb="FFD2DAE4"/>
      <rgbColor rgb="FFE5B8B7"/>
      <rgbColor rgb="FFFF99FF"/>
      <rgbColor rgb="FF4A7DBB"/>
      <rgbColor rgb="FF0066FF"/>
      <rgbColor rgb="FFD8D8D8"/>
      <rgbColor rgb="FFCCFFCC"/>
      <rgbColor rgb="FFFFCC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</a:t>
            </a:r>
          </a:p>
        </c:rich>
      </c:tx>
      <c:layout>
        <c:manualLayout>
          <c:xMode val="edge"/>
          <c:yMode val="edge"/>
          <c:x val="0.34240199999999998"/>
          <c:y val="0"/>
          <c:w val="0.31519599999999998"/>
          <c:h val="7.52166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64268"/>
          <c:y val="7.5216699999999997E-2"/>
          <c:w val="0.83073200000000003"/>
          <c:h val="0.78086699999999998"/>
        </c:manualLayout>
      </c:layout>
      <c:lineChart>
        <c:grouping val="standard"/>
        <c:varyColors val="0"/>
        <c:ser>
          <c:idx val="0"/>
          <c:order val="0"/>
          <c:tx>
            <c:strRef>
              <c:f>Working!$E$11</c:f>
              <c:strCache>
                <c:ptCount val="1"/>
                <c:pt idx="0">
                  <c:v>All count</c:v>
                </c:pt>
              </c:strCache>
            </c:strRef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EM!$A$3:$A$238</c:f>
              <c:numCache>
                <c:formatCode>m/d/yyyy</c:formatCode>
                <c:ptCount val="236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</c:numCache>
            </c:numRef>
          </c:cat>
          <c:val>
            <c:numRef>
              <c:f>Working!$E$12:$E$247</c:f>
              <c:numCache>
                <c:formatCode>#,##0</c:formatCode>
                <c:ptCount val="236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  <c:pt idx="208">
                  <c:v>58219</c:v>
                </c:pt>
                <c:pt idx="209">
                  <c:v>60296</c:v>
                </c:pt>
                <c:pt idx="210">
                  <c:v>59171</c:v>
                </c:pt>
                <c:pt idx="211">
                  <c:v>58218</c:v>
                </c:pt>
                <c:pt idx="212">
                  <c:v>59189</c:v>
                </c:pt>
                <c:pt idx="213">
                  <c:v>57228</c:v>
                </c:pt>
                <c:pt idx="214">
                  <c:v>57036</c:v>
                </c:pt>
                <c:pt idx="215">
                  <c:v>54825</c:v>
                </c:pt>
                <c:pt idx="216">
                  <c:v>55610</c:v>
                </c:pt>
                <c:pt idx="217">
                  <c:v>56852</c:v>
                </c:pt>
                <c:pt idx="218">
                  <c:v>57647</c:v>
                </c:pt>
                <c:pt idx="219">
                  <c:v>64725</c:v>
                </c:pt>
                <c:pt idx="220">
                  <c:v>77626</c:v>
                </c:pt>
                <c:pt idx="221">
                  <c:v>88747</c:v>
                </c:pt>
                <c:pt idx="222">
                  <c:v>87191</c:v>
                </c:pt>
                <c:pt idx="223">
                  <c:v>77079</c:v>
                </c:pt>
                <c:pt idx="224">
                  <c:v>67570</c:v>
                </c:pt>
                <c:pt idx="225">
                  <c:v>59978</c:v>
                </c:pt>
                <c:pt idx="226">
                  <c:v>56374</c:v>
                </c:pt>
                <c:pt idx="227">
                  <c:v>52525</c:v>
                </c:pt>
                <c:pt idx="228">
                  <c:v>51553</c:v>
                </c:pt>
                <c:pt idx="229">
                  <c:v>49482</c:v>
                </c:pt>
                <c:pt idx="230">
                  <c:v>48700</c:v>
                </c:pt>
                <c:pt idx="231">
                  <c:v>47964</c:v>
                </c:pt>
                <c:pt idx="232">
                  <c:v>47006</c:v>
                </c:pt>
                <c:pt idx="233">
                  <c:v>46762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Working!$F$11</c:f>
              <c:strCache>
                <c:ptCount val="1"/>
                <c:pt idx="0">
                  <c:v>65+ count</c:v>
                </c:pt>
              </c:strCache>
            </c:strRef>
          </c:tx>
          <c:spPr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EM!$A$3:$A$238</c:f>
              <c:numCache>
                <c:formatCode>m/d/yyyy</c:formatCode>
                <c:ptCount val="236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</c:numCache>
            </c:numRef>
          </c:cat>
          <c:val>
            <c:numRef>
              <c:f>Working!$F$12:$F$247</c:f>
              <c:numCache>
                <c:formatCode>#,##0</c:formatCode>
                <c:ptCount val="236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  <c:pt idx="208">
                  <c:v>50031</c:v>
                </c:pt>
                <c:pt idx="209">
                  <c:v>51970</c:v>
                </c:pt>
                <c:pt idx="210">
                  <c:v>50964</c:v>
                </c:pt>
                <c:pt idx="211">
                  <c:v>50181</c:v>
                </c:pt>
                <c:pt idx="212">
                  <c:v>50886</c:v>
                </c:pt>
                <c:pt idx="213">
                  <c:v>49172</c:v>
                </c:pt>
                <c:pt idx="214">
                  <c:v>49072</c:v>
                </c:pt>
                <c:pt idx="215">
                  <c:v>46969</c:v>
                </c:pt>
                <c:pt idx="216">
                  <c:v>47728</c:v>
                </c:pt>
                <c:pt idx="217">
                  <c:v>48009</c:v>
                </c:pt>
                <c:pt idx="218">
                  <c:v>49438</c:v>
                </c:pt>
                <c:pt idx="219">
                  <c:v>55988</c:v>
                </c:pt>
                <c:pt idx="220">
                  <c:v>67921</c:v>
                </c:pt>
                <c:pt idx="221">
                  <c:v>78230</c:v>
                </c:pt>
                <c:pt idx="222">
                  <c:v>76832</c:v>
                </c:pt>
                <c:pt idx="223">
                  <c:v>67669</c:v>
                </c:pt>
                <c:pt idx="224">
                  <c:v>58809</c:v>
                </c:pt>
                <c:pt idx="225">
                  <c:v>51894</c:v>
                </c:pt>
                <c:pt idx="226">
                  <c:v>48353</c:v>
                </c:pt>
                <c:pt idx="227">
                  <c:v>44583</c:v>
                </c:pt>
                <c:pt idx="228">
                  <c:v>43833</c:v>
                </c:pt>
                <c:pt idx="229">
                  <c:v>41770</c:v>
                </c:pt>
                <c:pt idx="230">
                  <c:v>41171</c:v>
                </c:pt>
                <c:pt idx="231">
                  <c:v>40386</c:v>
                </c:pt>
                <c:pt idx="232">
                  <c:v>39788</c:v>
                </c:pt>
                <c:pt idx="233">
                  <c:v>39621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6000"/>
        <c:axId val="200657536"/>
      </c:lineChart>
      <c:dateAx>
        <c:axId val="200656000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0657536"/>
        <c:crosses val="autoZero"/>
        <c:auto val="1"/>
        <c:lblOffset val="100"/>
        <c:baseTimeUnit val="days"/>
      </c:dateAx>
      <c:valAx>
        <c:axId val="200657536"/>
        <c:scaling>
          <c:orientation val="minMax"/>
          <c:max val="100000"/>
          <c:min val="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Arial"/>
                  </a:rPr>
                  <a:t>Total Number of Cases  and
Exponential Growth Factor </a:t>
                </a:r>
              </a:p>
            </c:rich>
          </c:tx>
          <c:layout/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0656000"/>
        <c:crosses val="autoZero"/>
        <c:crossBetween val="between"/>
        <c:majorUnit val="20000"/>
        <c:minorUnit val="10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46431499999999998"/>
          <c:y val="0.56816599999999995"/>
          <c:w val="0.26591799999999999"/>
          <c:h val="5.5036799999999997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Deaths Differences by Year</a:t>
            </a:r>
          </a:p>
        </c:rich>
      </c:tx>
      <c:layout>
        <c:manualLayout>
          <c:xMode val="edge"/>
          <c:yMode val="edge"/>
          <c:x val="0.308195"/>
          <c:y val="0"/>
          <c:w val="0.38361000000000001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5620999999999999"/>
          <c:y val="7.5453500000000007E-2"/>
          <c:w val="0.83879000000000004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v>2020-2018 ALL</c:v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Working!$H$254:$H$305</c:f>
              <c:numCache>
                <c:formatCode>m/d/yyyy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Working!$F$312:$F$363</c:f>
              <c:numCache>
                <c:formatCode>#,##0</c:formatCode>
                <c:ptCount val="52"/>
                <c:pt idx="0">
                  <c:v>954.20010000000195</c:v>
                </c:pt>
                <c:pt idx="1">
                  <c:v>738.49130000000196</c:v>
                </c:pt>
                <c:pt idx="2">
                  <c:v>87.963100000000793</c:v>
                </c:pt>
                <c:pt idx="3">
                  <c:v>3977.4558999999999</c:v>
                </c:pt>
                <c:pt idx="4">
                  <c:v>-1414.3841</c:v>
                </c:pt>
                <c:pt idx="5">
                  <c:v>-732.270100000002</c:v>
                </c:pt>
                <c:pt idx="6">
                  <c:v>-583.20979999999702</c:v>
                </c:pt>
                <c:pt idx="7">
                  <c:v>-412.030200000001</c:v>
                </c:pt>
                <c:pt idx="8">
                  <c:v>1423.0705</c:v>
                </c:pt>
                <c:pt idx="9">
                  <c:v>244.207999999999</c:v>
                </c:pt>
                <c:pt idx="10">
                  <c:v>-62.379800000002398</c:v>
                </c:pt>
                <c:pt idx="11">
                  <c:v>-551.63870000000304</c:v>
                </c:pt>
                <c:pt idx="12">
                  <c:v>-1049.7166</c:v>
                </c:pt>
                <c:pt idx="13">
                  <c:v>-1284.8651</c:v>
                </c:pt>
                <c:pt idx="14">
                  <c:v>-1326.5244</c:v>
                </c:pt>
                <c:pt idx="15">
                  <c:v>85.027699999998703</c:v>
                </c:pt>
                <c:pt idx="16">
                  <c:v>1378.9767999999999</c:v>
                </c:pt>
                <c:pt idx="17">
                  <c:v>1215.1214</c:v>
                </c:pt>
                <c:pt idx="18">
                  <c:v>1164.7121999999999</c:v>
                </c:pt>
                <c:pt idx="19">
                  <c:v>623.96269999999595</c:v>
                </c:pt>
                <c:pt idx="20">
                  <c:v>442.20189999989799</c:v>
                </c:pt>
                <c:pt idx="21">
                  <c:v>9.57140000000072</c:v>
                </c:pt>
                <c:pt idx="22">
                  <c:v>-1666.2905000000001</c:v>
                </c:pt>
                <c:pt idx="23">
                  <c:v>-2800.8220999999999</c:v>
                </c:pt>
                <c:pt idx="24">
                  <c:v>-3113.0506</c:v>
                </c:pt>
                <c:pt idx="25">
                  <c:v>-7415.165</c:v>
                </c:pt>
                <c:pt idx="26">
                  <c:v>-7729</c:v>
                </c:pt>
                <c:pt idx="27">
                  <c:v>-4365</c:v>
                </c:pt>
                <c:pt idx="28">
                  <c:v>-4846</c:v>
                </c:pt>
                <c:pt idx="29">
                  <c:v>-3461</c:v>
                </c:pt>
                <c:pt idx="30">
                  <c:v>-1589</c:v>
                </c:pt>
                <c:pt idx="31">
                  <c:v>-3814</c:v>
                </c:pt>
                <c:pt idx="32">
                  <c:v>-5392</c:v>
                </c:pt>
                <c:pt idx="33">
                  <c:v>-7552</c:v>
                </c:pt>
                <c:pt idx="34">
                  <c:v>-9518</c:v>
                </c:pt>
                <c:pt idx="35">
                  <c:v>-8276</c:v>
                </c:pt>
                <c:pt idx="36">
                  <c:v>-3274</c:v>
                </c:pt>
                <c:pt idx="37">
                  <c:v>6569</c:v>
                </c:pt>
                <c:pt idx="38">
                  <c:v>20745</c:v>
                </c:pt>
                <c:pt idx="39">
                  <c:v>33301</c:v>
                </c:pt>
                <c:pt idx="40">
                  <c:v>33491</c:v>
                </c:pt>
                <c:pt idx="41">
                  <c:v>25524</c:v>
                </c:pt>
                <c:pt idx="42">
                  <c:v>18888</c:v>
                </c:pt>
                <c:pt idx="43">
                  <c:v>12332</c:v>
                </c:pt>
                <c:pt idx="44">
                  <c:v>8469</c:v>
                </c:pt>
                <c:pt idx="45">
                  <c:v>4779</c:v>
                </c:pt>
                <c:pt idx="46">
                  <c:v>3732</c:v>
                </c:pt>
                <c:pt idx="47">
                  <c:v>2318</c:v>
                </c:pt>
                <c:pt idx="48">
                  <c:v>1980</c:v>
                </c:pt>
                <c:pt idx="49">
                  <c:v>1366</c:v>
                </c:pt>
                <c:pt idx="50">
                  <c:v>-291</c:v>
                </c:pt>
                <c:pt idx="51">
                  <c:v>-1784</c:v>
                </c:pt>
              </c:numCache>
            </c:numRef>
          </c:val>
          <c:smooth val="0"/>
        </c:ser>
        <c:ser>
          <c:idx val="1"/>
          <c:order val="1"/>
          <c:tx>
            <c:v>2020-2020 Over 65</c:v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Working!$H$254:$H$305</c:f>
              <c:numCache>
                <c:formatCode>m/d/yyyy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Working!$M$312:$M$363</c:f>
              <c:numCache>
                <c:formatCode>#,##0</c:formatCode>
                <c:ptCount val="52"/>
                <c:pt idx="0">
                  <c:v>803.82630000000097</c:v>
                </c:pt>
                <c:pt idx="1">
                  <c:v>1253.1623999999999</c:v>
                </c:pt>
                <c:pt idx="2">
                  <c:v>376.02470000000199</c:v>
                </c:pt>
                <c:pt idx="3">
                  <c:v>3894.3863000000001</c:v>
                </c:pt>
                <c:pt idx="4">
                  <c:v>-638.579100000003</c:v>
                </c:pt>
                <c:pt idx="5">
                  <c:v>-372.22860000000202</c:v>
                </c:pt>
                <c:pt idx="6">
                  <c:v>-314.51690000000201</c:v>
                </c:pt>
                <c:pt idx="7">
                  <c:v>59.041700000001597</c:v>
                </c:pt>
                <c:pt idx="8">
                  <c:v>1502.8353</c:v>
                </c:pt>
                <c:pt idx="9">
                  <c:v>415.05320000000199</c:v>
                </c:pt>
                <c:pt idx="10">
                  <c:v>327.47129999999697</c:v>
                </c:pt>
                <c:pt idx="11">
                  <c:v>-175.677600000003</c:v>
                </c:pt>
                <c:pt idx="12">
                  <c:v>-617.391600000003</c:v>
                </c:pt>
                <c:pt idx="13">
                  <c:v>-781.51449999999704</c:v>
                </c:pt>
                <c:pt idx="14">
                  <c:v>-832.93849999999702</c:v>
                </c:pt>
                <c:pt idx="15">
                  <c:v>496.04899999999901</c:v>
                </c:pt>
                <c:pt idx="16">
                  <c:v>1533.4429</c:v>
                </c:pt>
                <c:pt idx="17">
                  <c:v>1627.5896</c:v>
                </c:pt>
                <c:pt idx="18">
                  <c:v>1281.7159999999999</c:v>
                </c:pt>
                <c:pt idx="19">
                  <c:v>1142.0916</c:v>
                </c:pt>
                <c:pt idx="20">
                  <c:v>908.661399999997</c:v>
                </c:pt>
                <c:pt idx="21">
                  <c:v>335.249799999998</c:v>
                </c:pt>
                <c:pt idx="22">
                  <c:v>-1317.3704</c:v>
                </c:pt>
                <c:pt idx="23">
                  <c:v>-2237.4104000000002</c:v>
                </c:pt>
                <c:pt idx="24">
                  <c:v>-2435.5776000000001</c:v>
                </c:pt>
                <c:pt idx="25">
                  <c:v>-6105.0509000000002</c:v>
                </c:pt>
                <c:pt idx="26">
                  <c:v>-5155</c:v>
                </c:pt>
                <c:pt idx="27">
                  <c:v>-2337</c:v>
                </c:pt>
                <c:pt idx="28">
                  <c:v>-2799</c:v>
                </c:pt>
                <c:pt idx="29">
                  <c:v>-1493</c:v>
                </c:pt>
                <c:pt idx="30">
                  <c:v>257</c:v>
                </c:pt>
                <c:pt idx="31">
                  <c:v>-1866</c:v>
                </c:pt>
                <c:pt idx="32">
                  <c:v>-2945</c:v>
                </c:pt>
                <c:pt idx="33">
                  <c:v>-5024</c:v>
                </c:pt>
                <c:pt idx="34">
                  <c:v>-6610</c:v>
                </c:pt>
                <c:pt idx="35">
                  <c:v>-6607</c:v>
                </c:pt>
                <c:pt idx="36">
                  <c:v>-1261</c:v>
                </c:pt>
                <c:pt idx="37">
                  <c:v>7566</c:v>
                </c:pt>
                <c:pt idx="38">
                  <c:v>20761</c:v>
                </c:pt>
                <c:pt idx="39">
                  <c:v>32438</c:v>
                </c:pt>
                <c:pt idx="40">
                  <c:v>32701</c:v>
                </c:pt>
                <c:pt idx="41">
                  <c:v>25269</c:v>
                </c:pt>
                <c:pt idx="42">
                  <c:v>18856</c:v>
                </c:pt>
                <c:pt idx="43">
                  <c:v>13027</c:v>
                </c:pt>
                <c:pt idx="44">
                  <c:v>9278</c:v>
                </c:pt>
                <c:pt idx="45">
                  <c:v>5804</c:v>
                </c:pt>
                <c:pt idx="46">
                  <c:v>4767</c:v>
                </c:pt>
                <c:pt idx="47">
                  <c:v>3207</c:v>
                </c:pt>
                <c:pt idx="48">
                  <c:v>3382</c:v>
                </c:pt>
                <c:pt idx="49">
                  <c:v>2633</c:v>
                </c:pt>
                <c:pt idx="50">
                  <c:v>1290</c:v>
                </c:pt>
                <c:pt idx="51">
                  <c:v>54</c:v>
                </c:pt>
              </c:numCache>
            </c:numRef>
          </c:val>
          <c:smooth val="0"/>
        </c:ser>
        <c:ser>
          <c:idx val="2"/>
          <c:order val="2"/>
          <c:tx>
            <c:v>2020-2018 Under 65</c:v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Working!$H$254:$H$305</c:f>
              <c:numCache>
                <c:formatCode>m/d/yyyy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Working!$U$312:$U$363</c:f>
              <c:numCache>
                <c:formatCode>#,##0</c:formatCode>
                <c:ptCount val="52"/>
                <c:pt idx="0">
                  <c:v>150.37380000000101</c:v>
                </c:pt>
                <c:pt idx="1">
                  <c:v>-514.67110000000002</c:v>
                </c:pt>
                <c:pt idx="2">
                  <c:v>-288.06160000000102</c:v>
                </c:pt>
                <c:pt idx="3">
                  <c:v>83.069600000002495</c:v>
                </c:pt>
                <c:pt idx="4">
                  <c:v>-775.80499999999995</c:v>
                </c:pt>
                <c:pt idx="5">
                  <c:v>-360.04149999999902</c:v>
                </c:pt>
                <c:pt idx="6">
                  <c:v>-268.69289999999501</c:v>
                </c:pt>
                <c:pt idx="7">
                  <c:v>-471.07190000000298</c:v>
                </c:pt>
                <c:pt idx="8">
                  <c:v>-79.764799999997194</c:v>
                </c:pt>
                <c:pt idx="9">
                  <c:v>-170.84520000000299</c:v>
                </c:pt>
                <c:pt idx="10">
                  <c:v>-389.85109999999997</c:v>
                </c:pt>
                <c:pt idx="11">
                  <c:v>-375.96109999999999</c:v>
                </c:pt>
                <c:pt idx="12">
                  <c:v>-432.32499999999698</c:v>
                </c:pt>
                <c:pt idx="13">
                  <c:v>-503.35060000000499</c:v>
                </c:pt>
                <c:pt idx="14">
                  <c:v>-493.58590000000498</c:v>
                </c:pt>
                <c:pt idx="15">
                  <c:v>-411.0213</c:v>
                </c:pt>
                <c:pt idx="16">
                  <c:v>-154.46610000000501</c:v>
                </c:pt>
                <c:pt idx="17">
                  <c:v>-412.46819999999599</c:v>
                </c:pt>
                <c:pt idx="18">
                  <c:v>-117.003799999999</c:v>
                </c:pt>
                <c:pt idx="19">
                  <c:v>-518.128900000003</c:v>
                </c:pt>
                <c:pt idx="20">
                  <c:v>-466.45950000009901</c:v>
                </c:pt>
                <c:pt idx="21">
                  <c:v>-325.678399999997</c:v>
                </c:pt>
                <c:pt idx="22">
                  <c:v>-348.920100000003</c:v>
                </c:pt>
                <c:pt idx="23">
                  <c:v>-563.41169999999704</c:v>
                </c:pt>
                <c:pt idx="24">
                  <c:v>-677.47300000000496</c:v>
                </c:pt>
                <c:pt idx="25">
                  <c:v>-1310.1141</c:v>
                </c:pt>
                <c:pt idx="26">
                  <c:v>-2574</c:v>
                </c:pt>
                <c:pt idx="27">
                  <c:v>-2028</c:v>
                </c:pt>
                <c:pt idx="28">
                  <c:v>-2047</c:v>
                </c:pt>
                <c:pt idx="29">
                  <c:v>-1968</c:v>
                </c:pt>
                <c:pt idx="30">
                  <c:v>-1846</c:v>
                </c:pt>
                <c:pt idx="31">
                  <c:v>-1948</c:v>
                </c:pt>
                <c:pt idx="32">
                  <c:v>-2447</c:v>
                </c:pt>
                <c:pt idx="33">
                  <c:v>-2528</c:v>
                </c:pt>
                <c:pt idx="34">
                  <c:v>-2908</c:v>
                </c:pt>
                <c:pt idx="35">
                  <c:v>-1669</c:v>
                </c:pt>
                <c:pt idx="36">
                  <c:v>-2013</c:v>
                </c:pt>
                <c:pt idx="37">
                  <c:v>-997</c:v>
                </c:pt>
                <c:pt idx="38">
                  <c:v>-16</c:v>
                </c:pt>
                <c:pt idx="39">
                  <c:v>863</c:v>
                </c:pt>
                <c:pt idx="40">
                  <c:v>790</c:v>
                </c:pt>
                <c:pt idx="41">
                  <c:v>255</c:v>
                </c:pt>
                <c:pt idx="42">
                  <c:v>32</c:v>
                </c:pt>
                <c:pt idx="43">
                  <c:v>-695</c:v>
                </c:pt>
                <c:pt idx="44">
                  <c:v>-809</c:v>
                </c:pt>
                <c:pt idx="45">
                  <c:v>-1025</c:v>
                </c:pt>
                <c:pt idx="46">
                  <c:v>-1035</c:v>
                </c:pt>
                <c:pt idx="47">
                  <c:v>-889</c:v>
                </c:pt>
                <c:pt idx="48">
                  <c:v>-1402</c:v>
                </c:pt>
                <c:pt idx="49">
                  <c:v>-1267</c:v>
                </c:pt>
                <c:pt idx="50">
                  <c:v>-1581</c:v>
                </c:pt>
                <c:pt idx="51">
                  <c:v>-1838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4000"/>
        <c:axId val="201185536"/>
      </c:lineChart>
      <c:dateAx>
        <c:axId val="201184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185536"/>
        <c:crosses val="autoZero"/>
        <c:auto val="1"/>
        <c:lblOffset val="100"/>
        <c:baseTimeUnit val="days"/>
      </c:dateAx>
      <c:valAx>
        <c:axId val="201185536"/>
        <c:scaling>
          <c:orientation val="minMax"/>
          <c:max val="40000"/>
          <c:min val="-20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32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32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/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184000"/>
        <c:crosses val="min"/>
        <c:crossBetween val="between"/>
        <c:majorUnit val="10000"/>
        <c:minorUnit val="5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7535899999999999"/>
          <c:y val="9.5572000000000004E-2"/>
          <c:w val="0.18981899999999999"/>
          <c:h val="0.112246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Deaths Differences by Year</a:t>
            </a:r>
          </a:p>
        </c:rich>
      </c:tx>
      <c:layout>
        <c:manualLayout>
          <c:xMode val="edge"/>
          <c:yMode val="edge"/>
          <c:x val="0.30966500000000002"/>
          <c:y val="0"/>
          <c:w val="0.38067000000000001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59774"/>
          <c:y val="7.5453500000000007E-2"/>
          <c:w val="0.83522600000000002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v>CUMM 2020-2018 ALL</c:v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0000">
                  <a:alpha val="50000"/>
                </a:srgbClr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cat>
            <c:numRef>
              <c:f>Working!$H$254:$H$305</c:f>
              <c:numCache>
                <c:formatCode>m/d/yyyy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Working!$AA$312:$AA$363</c:f>
              <c:numCache>
                <c:formatCode>#,##0</c:formatCode>
                <c:ptCount val="52"/>
                <c:pt idx="0">
                  <c:v>954.20010000000195</c:v>
                </c:pt>
                <c:pt idx="1">
                  <c:v>1692.6914000000038</c:v>
                </c:pt>
                <c:pt idx="2">
                  <c:v>1780.6545000000046</c:v>
                </c:pt>
                <c:pt idx="3">
                  <c:v>5758.110400000005</c:v>
                </c:pt>
                <c:pt idx="4">
                  <c:v>4343.7263000000048</c:v>
                </c:pt>
                <c:pt idx="5">
                  <c:v>3611.4562000000028</c:v>
                </c:pt>
                <c:pt idx="6">
                  <c:v>3028.2464000000059</c:v>
                </c:pt>
                <c:pt idx="7">
                  <c:v>2616.2162000000048</c:v>
                </c:pt>
                <c:pt idx="8">
                  <c:v>4039.2867000000051</c:v>
                </c:pt>
                <c:pt idx="9">
                  <c:v>4283.4947000000038</c:v>
                </c:pt>
                <c:pt idx="10">
                  <c:v>4221.1149000000014</c:v>
                </c:pt>
                <c:pt idx="11">
                  <c:v>3669.4761999999982</c:v>
                </c:pt>
                <c:pt idx="12">
                  <c:v>2619.7595999999985</c:v>
                </c:pt>
                <c:pt idx="13">
                  <c:v>1334.8944999999985</c:v>
                </c:pt>
                <c:pt idx="14">
                  <c:v>8.3700999999985015</c:v>
                </c:pt>
                <c:pt idx="15">
                  <c:v>93.397799999997204</c:v>
                </c:pt>
                <c:pt idx="16">
                  <c:v>1472.3745999999971</c:v>
                </c:pt>
                <c:pt idx="17">
                  <c:v>2687.4959999999974</c:v>
                </c:pt>
                <c:pt idx="18">
                  <c:v>3852.2081999999973</c:v>
                </c:pt>
                <c:pt idx="19">
                  <c:v>4476.1708999999937</c:v>
                </c:pt>
                <c:pt idx="20">
                  <c:v>4918.3727999998919</c:v>
                </c:pt>
                <c:pt idx="21">
                  <c:v>4927.9441999998926</c:v>
                </c:pt>
                <c:pt idx="22">
                  <c:v>3261.6536999998925</c:v>
                </c:pt>
                <c:pt idx="23">
                  <c:v>460.83159999989266</c:v>
                </c:pt>
                <c:pt idx="24">
                  <c:v>-2652.2190000001074</c:v>
                </c:pt>
                <c:pt idx="25">
                  <c:v>-10067.384000000107</c:v>
                </c:pt>
                <c:pt idx="26">
                  <c:v>-17796.384000000107</c:v>
                </c:pt>
                <c:pt idx="27">
                  <c:v>-22161.384000000107</c:v>
                </c:pt>
                <c:pt idx="28">
                  <c:v>-27007.384000000107</c:v>
                </c:pt>
                <c:pt idx="29">
                  <c:v>-30468.384000000107</c:v>
                </c:pt>
                <c:pt idx="30">
                  <c:v>-32057.384000000107</c:v>
                </c:pt>
                <c:pt idx="31">
                  <c:v>-35871.384000000107</c:v>
                </c:pt>
                <c:pt idx="32">
                  <c:v>-41263.384000000107</c:v>
                </c:pt>
                <c:pt idx="33">
                  <c:v>-48815.384000000107</c:v>
                </c:pt>
                <c:pt idx="34">
                  <c:v>-58333.384000000107</c:v>
                </c:pt>
                <c:pt idx="35">
                  <c:v>-66609.384000000107</c:v>
                </c:pt>
                <c:pt idx="36">
                  <c:v>-69883.384000000107</c:v>
                </c:pt>
                <c:pt idx="37">
                  <c:v>-63314.384000000107</c:v>
                </c:pt>
                <c:pt idx="38">
                  <c:v>-42569.384000000107</c:v>
                </c:pt>
                <c:pt idx="39">
                  <c:v>-9268.3840000001073</c:v>
                </c:pt>
                <c:pt idx="40">
                  <c:v>24222.615999999893</c:v>
                </c:pt>
                <c:pt idx="41">
                  <c:v>49746.615999999893</c:v>
                </c:pt>
                <c:pt idx="42">
                  <c:v>68634.615999999893</c:v>
                </c:pt>
                <c:pt idx="43">
                  <c:v>80966.615999999893</c:v>
                </c:pt>
                <c:pt idx="44">
                  <c:v>89435.615999999893</c:v>
                </c:pt>
                <c:pt idx="45">
                  <c:v>94214.615999999893</c:v>
                </c:pt>
                <c:pt idx="46">
                  <c:v>97946.615999999893</c:v>
                </c:pt>
                <c:pt idx="47">
                  <c:v>100264.61599999989</c:v>
                </c:pt>
                <c:pt idx="48">
                  <c:v>102244.61599999989</c:v>
                </c:pt>
                <c:pt idx="49">
                  <c:v>103610.61599999989</c:v>
                </c:pt>
                <c:pt idx="50">
                  <c:v>103319.61599999989</c:v>
                </c:pt>
                <c:pt idx="51">
                  <c:v>101535.61599999989</c:v>
                </c:pt>
              </c:numCache>
            </c:numRef>
          </c:val>
          <c:smooth val="0"/>
        </c:ser>
        <c:ser>
          <c:idx val="1"/>
          <c:order val="1"/>
          <c:tx>
            <c:v>CUMM 2020-2020 Over 65</c:v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66FF">
                  <a:alpha val="50000"/>
                </a:srgbClr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cat>
            <c:numRef>
              <c:f>Working!$H$254:$H$305</c:f>
              <c:numCache>
                <c:formatCode>m/d/yyyy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Working!$AB$312:$AB$363</c:f>
              <c:numCache>
                <c:formatCode>#,##0</c:formatCode>
                <c:ptCount val="52"/>
                <c:pt idx="0">
                  <c:v>803.82630000000097</c:v>
                </c:pt>
                <c:pt idx="1">
                  <c:v>2056.9887000000008</c:v>
                </c:pt>
                <c:pt idx="2">
                  <c:v>2433.0134000000025</c:v>
                </c:pt>
                <c:pt idx="3">
                  <c:v>6327.3997000000027</c:v>
                </c:pt>
                <c:pt idx="4">
                  <c:v>5688.8206</c:v>
                </c:pt>
                <c:pt idx="5">
                  <c:v>5316.5919999999978</c:v>
                </c:pt>
                <c:pt idx="6">
                  <c:v>5002.0750999999955</c:v>
                </c:pt>
                <c:pt idx="7">
                  <c:v>5061.1167999999971</c:v>
                </c:pt>
                <c:pt idx="8">
                  <c:v>6563.9520999999968</c:v>
                </c:pt>
                <c:pt idx="9">
                  <c:v>6979.0052999999989</c:v>
                </c:pt>
                <c:pt idx="10">
                  <c:v>7306.4765999999963</c:v>
                </c:pt>
                <c:pt idx="11">
                  <c:v>7130.7989999999936</c:v>
                </c:pt>
                <c:pt idx="12">
                  <c:v>6513.407399999991</c:v>
                </c:pt>
                <c:pt idx="13">
                  <c:v>5731.8928999999935</c:v>
                </c:pt>
                <c:pt idx="14">
                  <c:v>4898.9543999999969</c:v>
                </c:pt>
                <c:pt idx="15">
                  <c:v>5395.003399999996</c:v>
                </c:pt>
                <c:pt idx="16">
                  <c:v>6928.446299999996</c:v>
                </c:pt>
                <c:pt idx="17">
                  <c:v>8556.0358999999953</c:v>
                </c:pt>
                <c:pt idx="18">
                  <c:v>9837.7518999999957</c:v>
                </c:pt>
                <c:pt idx="19">
                  <c:v>10979.843499999995</c:v>
                </c:pt>
                <c:pt idx="20">
                  <c:v>11888.504899999993</c:v>
                </c:pt>
                <c:pt idx="21">
                  <c:v>12223.75469999999</c:v>
                </c:pt>
                <c:pt idx="22">
                  <c:v>10906.384299999991</c:v>
                </c:pt>
                <c:pt idx="23">
                  <c:v>8668.97389999999</c:v>
                </c:pt>
                <c:pt idx="24">
                  <c:v>6233.3962999999894</c:v>
                </c:pt>
                <c:pt idx="25">
                  <c:v>128.34539999998924</c:v>
                </c:pt>
                <c:pt idx="26">
                  <c:v>-5026.6546000000108</c:v>
                </c:pt>
                <c:pt idx="27">
                  <c:v>-7363.6546000000108</c:v>
                </c:pt>
                <c:pt idx="28">
                  <c:v>-10162.654600000011</c:v>
                </c:pt>
                <c:pt idx="29">
                  <c:v>-11655.654600000011</c:v>
                </c:pt>
                <c:pt idx="30">
                  <c:v>-11398.654600000011</c:v>
                </c:pt>
                <c:pt idx="31">
                  <c:v>-13264.654600000011</c:v>
                </c:pt>
                <c:pt idx="32">
                  <c:v>-16209.654600000011</c:v>
                </c:pt>
                <c:pt idx="33">
                  <c:v>-21233.654600000009</c:v>
                </c:pt>
                <c:pt idx="34">
                  <c:v>-27843.654600000009</c:v>
                </c:pt>
                <c:pt idx="35">
                  <c:v>-34450.654600000009</c:v>
                </c:pt>
                <c:pt idx="36">
                  <c:v>-35711.654600000009</c:v>
                </c:pt>
                <c:pt idx="37">
                  <c:v>-28145.654600000009</c:v>
                </c:pt>
                <c:pt idx="38">
                  <c:v>-7384.6546000000089</c:v>
                </c:pt>
                <c:pt idx="39">
                  <c:v>25053.345399999991</c:v>
                </c:pt>
                <c:pt idx="40">
                  <c:v>57754.345399999991</c:v>
                </c:pt>
                <c:pt idx="41">
                  <c:v>83023.345399999991</c:v>
                </c:pt>
                <c:pt idx="42">
                  <c:v>101879.34539999999</c:v>
                </c:pt>
                <c:pt idx="43">
                  <c:v>114906.34539999999</c:v>
                </c:pt>
                <c:pt idx="44">
                  <c:v>124184.34539999999</c:v>
                </c:pt>
                <c:pt idx="45">
                  <c:v>129988.34539999999</c:v>
                </c:pt>
                <c:pt idx="46">
                  <c:v>134755.34539999999</c:v>
                </c:pt>
                <c:pt idx="47">
                  <c:v>137962.34539999999</c:v>
                </c:pt>
                <c:pt idx="48">
                  <c:v>141344.34539999999</c:v>
                </c:pt>
                <c:pt idx="49">
                  <c:v>143977.34539999999</c:v>
                </c:pt>
                <c:pt idx="50">
                  <c:v>145267.34539999999</c:v>
                </c:pt>
                <c:pt idx="51">
                  <c:v>145321.34539999999</c:v>
                </c:pt>
              </c:numCache>
            </c:numRef>
          </c:val>
          <c:smooth val="0"/>
        </c:ser>
        <c:ser>
          <c:idx val="2"/>
          <c:order val="2"/>
          <c:tx>
            <c:v>CUMM 2020-2018 Under 65</c:v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50000"/>
                </a:srgbClr>
              </a:solidFill>
              <a:ln>
                <a:solidFill>
                  <a:srgbClr val="000000"/>
                </a:solidFill>
              </a:ln>
            </c:spPr>
          </c:marker>
          <c:cat>
            <c:numRef>
              <c:f>Working!$H$254:$H$305</c:f>
              <c:numCache>
                <c:formatCode>m/d/yyyy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Working!$AC$312:$AC$363</c:f>
              <c:numCache>
                <c:formatCode>#,##0</c:formatCode>
                <c:ptCount val="52"/>
                <c:pt idx="0">
                  <c:v>150.37380000000101</c:v>
                </c:pt>
                <c:pt idx="1">
                  <c:v>-364.29729999999904</c:v>
                </c:pt>
                <c:pt idx="2">
                  <c:v>-652.35890000000006</c:v>
                </c:pt>
                <c:pt idx="3">
                  <c:v>-569.28929999999752</c:v>
                </c:pt>
                <c:pt idx="4">
                  <c:v>-1345.0942999999975</c:v>
                </c:pt>
                <c:pt idx="5">
                  <c:v>-1705.1357999999964</c:v>
                </c:pt>
                <c:pt idx="6">
                  <c:v>-1973.8286999999914</c:v>
                </c:pt>
                <c:pt idx="7">
                  <c:v>-2444.9005999999945</c:v>
                </c:pt>
                <c:pt idx="8">
                  <c:v>-2524.6653999999917</c:v>
                </c:pt>
                <c:pt idx="9">
                  <c:v>-2695.5105999999946</c:v>
                </c:pt>
                <c:pt idx="10">
                  <c:v>-3085.3616999999945</c:v>
                </c:pt>
                <c:pt idx="11">
                  <c:v>-3461.3227999999945</c:v>
                </c:pt>
                <c:pt idx="12">
                  <c:v>-3893.6477999999915</c:v>
                </c:pt>
                <c:pt idx="13">
                  <c:v>-4396.9983999999968</c:v>
                </c:pt>
                <c:pt idx="14">
                  <c:v>-4890.5843000000013</c:v>
                </c:pt>
                <c:pt idx="15">
                  <c:v>-5301.6056000000017</c:v>
                </c:pt>
                <c:pt idx="16">
                  <c:v>-5456.0717000000068</c:v>
                </c:pt>
                <c:pt idx="17">
                  <c:v>-5868.5399000000025</c:v>
                </c:pt>
                <c:pt idx="18">
                  <c:v>-5985.5437000000011</c:v>
                </c:pt>
                <c:pt idx="19">
                  <c:v>-6503.6726000000044</c:v>
                </c:pt>
                <c:pt idx="20">
                  <c:v>-6970.1321000001035</c:v>
                </c:pt>
                <c:pt idx="21">
                  <c:v>-7295.8105000001005</c:v>
                </c:pt>
                <c:pt idx="22">
                  <c:v>-7644.7306000001035</c:v>
                </c:pt>
                <c:pt idx="23">
                  <c:v>-8208.1423000001014</c:v>
                </c:pt>
                <c:pt idx="24">
                  <c:v>-8885.6153000001068</c:v>
                </c:pt>
                <c:pt idx="25">
                  <c:v>-10195.729400000107</c:v>
                </c:pt>
                <c:pt idx="26">
                  <c:v>-12769.729400000107</c:v>
                </c:pt>
                <c:pt idx="27">
                  <c:v>-14797.729400000107</c:v>
                </c:pt>
                <c:pt idx="28">
                  <c:v>-16844.729400000106</c:v>
                </c:pt>
                <c:pt idx="29">
                  <c:v>-18812.729400000106</c:v>
                </c:pt>
                <c:pt idx="30">
                  <c:v>-20658.729400000106</c:v>
                </c:pt>
                <c:pt idx="31">
                  <c:v>-22606.729400000106</c:v>
                </c:pt>
                <c:pt idx="32">
                  <c:v>-25053.729400000106</c:v>
                </c:pt>
                <c:pt idx="33">
                  <c:v>-27581.729400000106</c:v>
                </c:pt>
                <c:pt idx="34">
                  <c:v>-30489.729400000106</c:v>
                </c:pt>
                <c:pt idx="35">
                  <c:v>-32158.729400000106</c:v>
                </c:pt>
                <c:pt idx="36">
                  <c:v>-34171.729400000106</c:v>
                </c:pt>
                <c:pt idx="37">
                  <c:v>-35168.729400000106</c:v>
                </c:pt>
                <c:pt idx="38">
                  <c:v>-35184.729400000106</c:v>
                </c:pt>
                <c:pt idx="39">
                  <c:v>-34321.729400000106</c:v>
                </c:pt>
                <c:pt idx="40">
                  <c:v>-33531.729400000106</c:v>
                </c:pt>
                <c:pt idx="41">
                  <c:v>-33276.729400000106</c:v>
                </c:pt>
                <c:pt idx="42">
                  <c:v>-33244.729400000106</c:v>
                </c:pt>
                <c:pt idx="43">
                  <c:v>-33939.729400000106</c:v>
                </c:pt>
                <c:pt idx="44">
                  <c:v>-34748.729400000106</c:v>
                </c:pt>
                <c:pt idx="45">
                  <c:v>-35773.729400000106</c:v>
                </c:pt>
                <c:pt idx="46">
                  <c:v>-36808.729400000106</c:v>
                </c:pt>
                <c:pt idx="47">
                  <c:v>-37697.729400000106</c:v>
                </c:pt>
                <c:pt idx="48">
                  <c:v>-39099.729400000106</c:v>
                </c:pt>
                <c:pt idx="49">
                  <c:v>-40366.729400000106</c:v>
                </c:pt>
                <c:pt idx="50">
                  <c:v>-41947.729400000106</c:v>
                </c:pt>
                <c:pt idx="51">
                  <c:v>-43785.729400000106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4672"/>
        <c:axId val="201246592"/>
      </c:lineChart>
      <c:dateAx>
        <c:axId val="201244672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246592"/>
        <c:crosses val="autoZero"/>
        <c:auto val="1"/>
        <c:lblOffset val="100"/>
        <c:baseTimeUnit val="days"/>
      </c:dateAx>
      <c:valAx>
        <c:axId val="20124659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Cummulative</a:t>
                </a:r>
                <a:r>
                  <a:rPr lang="en-US" sz="2800" b="0" i="0" u="none" strike="noStrike" baseline="0">
                    <a:solidFill>
                      <a:srgbClr val="000000"/>
                    </a:solidFill>
                    <a:latin typeface="Arial"/>
                  </a:rPr>
                  <a:t> </a:t>
                </a: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Excess Deaths</a:t>
                </a:r>
              </a:p>
            </c:rich>
          </c:tx>
          <c:layout/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244672"/>
        <c:crosses val="autoZero"/>
        <c:crossBetween val="between"/>
        <c:majorUnit val="60000"/>
        <c:minorUnit val="30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7749300064421691"/>
          <c:y val="9.3473424821787221E-2"/>
          <c:w val="0.24163599999999999"/>
          <c:h val="0.112246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</a:t>
            </a:r>
          </a:p>
        </c:rich>
      </c:tx>
      <c:layout>
        <c:manualLayout>
          <c:xMode val="edge"/>
          <c:yMode val="edge"/>
          <c:x val="0.33961599999999997"/>
          <c:y val="0"/>
          <c:w val="0.320768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8175"/>
          <c:y val="7.5453500000000007E-2"/>
          <c:w val="0.66298673695278321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strRef>
              <c:f>EM!$D$2</c:f>
              <c:strCache>
                <c:ptCount val="1"/>
                <c:pt idx="0">
                  <c:v>All count</c:v>
                </c:pt>
              </c:strCache>
            </c:strRef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EM!$D$3:$D$240</c:f>
              <c:numCache>
                <c:formatCode>#,##0</c:formatCode>
                <c:ptCount val="23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  <c:pt idx="208">
                  <c:v>58219</c:v>
                </c:pt>
                <c:pt idx="209">
                  <c:v>60296</c:v>
                </c:pt>
                <c:pt idx="210">
                  <c:v>59171</c:v>
                </c:pt>
                <c:pt idx="211">
                  <c:v>58218</c:v>
                </c:pt>
                <c:pt idx="212">
                  <c:v>59189</c:v>
                </c:pt>
                <c:pt idx="213">
                  <c:v>57228</c:v>
                </c:pt>
                <c:pt idx="214">
                  <c:v>57036</c:v>
                </c:pt>
                <c:pt idx="215">
                  <c:v>54825</c:v>
                </c:pt>
                <c:pt idx="216">
                  <c:v>55610</c:v>
                </c:pt>
                <c:pt idx="217">
                  <c:v>56852</c:v>
                </c:pt>
                <c:pt idx="218">
                  <c:v>57647</c:v>
                </c:pt>
                <c:pt idx="219">
                  <c:v>64725</c:v>
                </c:pt>
                <c:pt idx="220">
                  <c:v>77626</c:v>
                </c:pt>
                <c:pt idx="221">
                  <c:v>88747</c:v>
                </c:pt>
                <c:pt idx="222">
                  <c:v>87191</c:v>
                </c:pt>
                <c:pt idx="223">
                  <c:v>77079</c:v>
                </c:pt>
                <c:pt idx="224">
                  <c:v>67570</c:v>
                </c:pt>
                <c:pt idx="225">
                  <c:v>59978</c:v>
                </c:pt>
                <c:pt idx="226">
                  <c:v>56374</c:v>
                </c:pt>
                <c:pt idx="227">
                  <c:v>52525</c:v>
                </c:pt>
                <c:pt idx="228">
                  <c:v>51553</c:v>
                </c:pt>
                <c:pt idx="229">
                  <c:v>49482</c:v>
                </c:pt>
                <c:pt idx="230">
                  <c:v>48700</c:v>
                </c:pt>
                <c:pt idx="231">
                  <c:v>47964</c:v>
                </c:pt>
                <c:pt idx="232">
                  <c:v>47006</c:v>
                </c:pt>
                <c:pt idx="233">
                  <c:v>46762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EM!$J$2</c:f>
              <c:strCache>
                <c:ptCount val="1"/>
                <c:pt idx="0">
                  <c:v>65+ count</c:v>
                </c:pt>
              </c:strCache>
            </c:strRef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EM!$J$3:$J$239</c:f>
              <c:numCache>
                <c:formatCode>#,##0</c:formatCode>
                <c:ptCount val="237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  <c:pt idx="208">
                  <c:v>50031</c:v>
                </c:pt>
                <c:pt idx="209">
                  <c:v>51970</c:v>
                </c:pt>
                <c:pt idx="210">
                  <c:v>50964</c:v>
                </c:pt>
                <c:pt idx="211">
                  <c:v>50181</c:v>
                </c:pt>
                <c:pt idx="212">
                  <c:v>50886</c:v>
                </c:pt>
                <c:pt idx="213">
                  <c:v>49172</c:v>
                </c:pt>
                <c:pt idx="214">
                  <c:v>49072</c:v>
                </c:pt>
                <c:pt idx="215">
                  <c:v>46969</c:v>
                </c:pt>
                <c:pt idx="216">
                  <c:v>47728</c:v>
                </c:pt>
                <c:pt idx="217">
                  <c:v>48009</c:v>
                </c:pt>
                <c:pt idx="218">
                  <c:v>49438</c:v>
                </c:pt>
                <c:pt idx="219">
                  <c:v>55988</c:v>
                </c:pt>
                <c:pt idx="220">
                  <c:v>67921</c:v>
                </c:pt>
                <c:pt idx="221">
                  <c:v>78230</c:v>
                </c:pt>
                <c:pt idx="222">
                  <c:v>76832</c:v>
                </c:pt>
                <c:pt idx="223">
                  <c:v>67669</c:v>
                </c:pt>
                <c:pt idx="224">
                  <c:v>58809</c:v>
                </c:pt>
                <c:pt idx="225">
                  <c:v>51894</c:v>
                </c:pt>
                <c:pt idx="226">
                  <c:v>48353</c:v>
                </c:pt>
                <c:pt idx="227">
                  <c:v>44583</c:v>
                </c:pt>
                <c:pt idx="228">
                  <c:v>43833</c:v>
                </c:pt>
                <c:pt idx="229">
                  <c:v>41770</c:v>
                </c:pt>
                <c:pt idx="230">
                  <c:v>41171</c:v>
                </c:pt>
                <c:pt idx="231">
                  <c:v>40386</c:v>
                </c:pt>
                <c:pt idx="232">
                  <c:v>39788</c:v>
                </c:pt>
                <c:pt idx="233">
                  <c:v>39621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EM!$K$2</c:f>
              <c:strCache>
                <c:ptCount val="1"/>
                <c:pt idx="0">
                  <c:v>Under 65 count</c:v>
                </c:pt>
              </c:strCache>
            </c:strRef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EM!$K$3:$K$236</c:f>
              <c:numCache>
                <c:formatCode>#,##0</c:formatCode>
                <c:ptCount val="234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  <c:pt idx="208">
                  <c:v>8188</c:v>
                </c:pt>
                <c:pt idx="209">
                  <c:v>8326</c:v>
                </c:pt>
                <c:pt idx="210">
                  <c:v>8207</c:v>
                </c:pt>
                <c:pt idx="211">
                  <c:v>8037</c:v>
                </c:pt>
                <c:pt idx="212">
                  <c:v>8303</c:v>
                </c:pt>
                <c:pt idx="213">
                  <c:v>8056</c:v>
                </c:pt>
                <c:pt idx="214">
                  <c:v>7964</c:v>
                </c:pt>
                <c:pt idx="215">
                  <c:v>7856</c:v>
                </c:pt>
                <c:pt idx="216">
                  <c:v>7882</c:v>
                </c:pt>
                <c:pt idx="217">
                  <c:v>8843</c:v>
                </c:pt>
                <c:pt idx="218">
                  <c:v>8209</c:v>
                </c:pt>
                <c:pt idx="219">
                  <c:v>8737</c:v>
                </c:pt>
                <c:pt idx="220">
                  <c:v>9705</c:v>
                </c:pt>
                <c:pt idx="221">
                  <c:v>10517</c:v>
                </c:pt>
                <c:pt idx="222">
                  <c:v>10359</c:v>
                </c:pt>
                <c:pt idx="223">
                  <c:v>9410</c:v>
                </c:pt>
                <c:pt idx="224">
                  <c:v>8761</c:v>
                </c:pt>
                <c:pt idx="225">
                  <c:v>8084</c:v>
                </c:pt>
                <c:pt idx="226">
                  <c:v>8021</c:v>
                </c:pt>
                <c:pt idx="227">
                  <c:v>7942</c:v>
                </c:pt>
                <c:pt idx="228">
                  <c:v>7720</c:v>
                </c:pt>
                <c:pt idx="229">
                  <c:v>7712</c:v>
                </c:pt>
                <c:pt idx="230">
                  <c:v>7529</c:v>
                </c:pt>
                <c:pt idx="231">
                  <c:v>7578</c:v>
                </c:pt>
                <c:pt idx="232">
                  <c:v>7218</c:v>
                </c:pt>
                <c:pt idx="233">
                  <c:v>7141</c:v>
                </c:pt>
              </c:numCache>
            </c:numRef>
          </c:val>
          <c:smooth val="0"/>
        </c:ser>
        <c:ser>
          <c:idx val="3"/>
          <c:order val="3"/>
          <c:tx>
            <c:v>All 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690625404883422"/>
                  <c:y val="-7.557697109447567E-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0000"/>
                        </a:solidFill>
                        <a:latin typeface="Arial"/>
                      </a:rPr>
                      <a:t>y = -5.265x + 52892
R² = 0.0034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EM!$D$3:$D$210</c:f>
              <c:numCache>
                <c:formatCode>#,##0</c:formatCode>
                <c:ptCount val="20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</c:numCache>
            </c:numRef>
          </c:val>
          <c:smooth val="0"/>
        </c:ser>
        <c:ser>
          <c:idx val="4"/>
          <c:order val="4"/>
          <c:tx>
            <c:v>65+3FY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66FF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72910552542394"/>
                  <c:y val="2.1681993788950228E-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66FF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66FF"/>
                        </a:solidFill>
                        <a:latin typeface="Arial"/>
                      </a:rPr>
                      <a:t>y = -2.7395x + 43250
R² = 0.0011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66FF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EM!$J$3:$J$210</c:f>
              <c:numCache>
                <c:formatCode>#,##0</c:formatCode>
                <c:ptCount val="208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</c:numCache>
            </c:numRef>
          </c:val>
          <c:smooth val="0"/>
        </c:ser>
        <c:ser>
          <c:idx val="5"/>
          <c:order val="5"/>
          <c:tx>
            <c:v>65-3FY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FF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508982541319465"/>
                  <c:y val="-6.6033509527349793E-4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FF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FF0000"/>
                        </a:solidFill>
                        <a:latin typeface="Arial"/>
                      </a:rPr>
                      <a:t>y = -2.5254x + 9641.5
R² = 0.076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FF0000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EM!$K$3:$K$210</c:f>
              <c:numCache>
                <c:formatCode>#,##0</c:formatCode>
                <c:ptCount val="208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8016"/>
        <c:axId val="204115968"/>
      </c:lineChart>
      <c:dateAx>
        <c:axId val="201718016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4115968"/>
        <c:crosses val="autoZero"/>
        <c:auto val="1"/>
        <c:lblOffset val="100"/>
        <c:baseTimeUnit val="days"/>
      </c:dateAx>
      <c:valAx>
        <c:axId val="204115968"/>
        <c:scaling>
          <c:orientation val="minMax"/>
          <c:max val="90000"/>
          <c:min val="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32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32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>
            <c:manualLayout>
              <c:xMode val="edge"/>
              <c:yMode val="edge"/>
              <c:x val="3.3323971734554279E-3"/>
              <c:y val="8.2917663187128163E-2"/>
            </c:manualLayout>
          </c:layout>
          <c:overlay val="1"/>
        </c:title>
        <c:numFmt formatCode="#,##0" sourceLinked="0"/>
        <c:majorTickMark val="in"/>
        <c:minorTickMark val="in"/>
        <c:tickLblPos val="nextTo"/>
        <c:spPr>
          <a:ln w="222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718016"/>
        <c:crosses val="autoZero"/>
        <c:crossBetween val="between"/>
        <c:majorUnit val="20000"/>
        <c:minorUnit val="4000"/>
      </c:valAx>
      <c:spPr>
        <a:noFill/>
        <a:ln w="254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6750699999999999"/>
          <c:y val="9.5572099999999993E-2"/>
          <c:w val="0.18412899999999999"/>
          <c:h val="7.8294160777053798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  Trendline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</a:rPr>
              <a:t> fits 3 full yeras (3x52 weeks)</a:t>
            </a:r>
            <a:endParaRPr lang="en-US" sz="1800" b="0" i="0" u="none" strike="noStrike">
              <a:solidFill>
                <a:srgbClr val="000000"/>
              </a:solidFill>
              <a:latin typeface="Arial"/>
            </a:endParaRPr>
          </a:p>
        </c:rich>
      </c:tx>
      <c:layout>
        <c:manualLayout>
          <c:xMode val="edge"/>
          <c:yMode val="edge"/>
          <c:x val="0.16320371893912211"/>
          <c:y val="6.3272437996545992E-3"/>
          <c:w val="0.30385499999999999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6734663596112229"/>
          <c:y val="6.9157542304162975E-2"/>
          <c:w val="0.80191000000000001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strRef>
              <c:f>EM!$K$2</c:f>
              <c:strCache>
                <c:ptCount val="1"/>
                <c:pt idx="0">
                  <c:v>Under 65 count</c:v>
                </c:pt>
              </c:strCache>
            </c:strRef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EM!$A$3:$A$236</c:f>
              <c:numCache>
                <c:formatCode>m/d/yyyy</c:formatCode>
                <c:ptCount val="23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</c:numCache>
            </c:numRef>
          </c:cat>
          <c:val>
            <c:numRef>
              <c:f>EM!$K$3:$K$236</c:f>
              <c:numCache>
                <c:formatCode>#,##0</c:formatCode>
                <c:ptCount val="234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  <c:pt idx="208">
                  <c:v>8188</c:v>
                </c:pt>
                <c:pt idx="209">
                  <c:v>8326</c:v>
                </c:pt>
                <c:pt idx="210">
                  <c:v>8207</c:v>
                </c:pt>
                <c:pt idx="211">
                  <c:v>8037</c:v>
                </c:pt>
                <c:pt idx="212">
                  <c:v>8303</c:v>
                </c:pt>
                <c:pt idx="213">
                  <c:v>8056</c:v>
                </c:pt>
                <c:pt idx="214">
                  <c:v>7964</c:v>
                </c:pt>
                <c:pt idx="215">
                  <c:v>7856</c:v>
                </c:pt>
                <c:pt idx="216">
                  <c:v>7882</c:v>
                </c:pt>
                <c:pt idx="217">
                  <c:v>8843</c:v>
                </c:pt>
                <c:pt idx="218">
                  <c:v>8209</c:v>
                </c:pt>
                <c:pt idx="219">
                  <c:v>8737</c:v>
                </c:pt>
                <c:pt idx="220">
                  <c:v>9705</c:v>
                </c:pt>
                <c:pt idx="221">
                  <c:v>10517</c:v>
                </c:pt>
                <c:pt idx="222">
                  <c:v>10359</c:v>
                </c:pt>
                <c:pt idx="223">
                  <c:v>9410</c:v>
                </c:pt>
                <c:pt idx="224">
                  <c:v>8761</c:v>
                </c:pt>
                <c:pt idx="225">
                  <c:v>8084</c:v>
                </c:pt>
                <c:pt idx="226">
                  <c:v>8021</c:v>
                </c:pt>
                <c:pt idx="227">
                  <c:v>7942</c:v>
                </c:pt>
                <c:pt idx="228">
                  <c:v>7720</c:v>
                </c:pt>
                <c:pt idx="229">
                  <c:v>7712</c:v>
                </c:pt>
                <c:pt idx="230">
                  <c:v>7529</c:v>
                </c:pt>
                <c:pt idx="231">
                  <c:v>7578</c:v>
                </c:pt>
                <c:pt idx="232">
                  <c:v>7218</c:v>
                </c:pt>
                <c:pt idx="233">
                  <c:v>7141</c:v>
                </c:pt>
              </c:numCache>
            </c:numRef>
          </c:val>
          <c:smooth val="0"/>
        </c:ser>
        <c:ser>
          <c:idx val="3"/>
          <c:order val="1"/>
          <c:tx>
            <c:v>65-3FY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FF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99687674261773E-2"/>
                  <c:y val="-0.30826990387299091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FF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FF0000"/>
                        </a:solidFill>
                        <a:latin typeface="Arial"/>
                      </a:rPr>
                      <a:t>y = -2.5254x + 9641.5
R² = 0.076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cat>
            <c:numRef>
              <c:f>EM!$A$3:$A$236</c:f>
              <c:numCache>
                <c:formatCode>m/d/yyyy</c:formatCode>
                <c:ptCount val="23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</c:numCache>
            </c:numRef>
          </c:cat>
          <c:val>
            <c:numRef>
              <c:f>EM!$K$3:$K$210</c:f>
              <c:numCache>
                <c:formatCode>#,##0</c:formatCode>
                <c:ptCount val="208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60288"/>
        <c:axId val="201661824"/>
      </c:lineChart>
      <c:dateAx>
        <c:axId val="201660288"/>
        <c:scaling>
          <c:orientation val="minMax"/>
        </c:scaling>
        <c:delete val="0"/>
        <c:axPos val="b"/>
        <c:numFmt formatCode="[$-409]d\-mmm\-yy;@" sourceLinked="0"/>
        <c:majorTickMark val="in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661824"/>
        <c:crosses val="autoZero"/>
        <c:auto val="1"/>
        <c:lblOffset val="100"/>
        <c:baseTimeUnit val="days"/>
        <c:majorUnit val="2"/>
        <c:majorTimeUnit val="months"/>
        <c:minorUnit val="1"/>
        <c:minorTimeUnit val="days"/>
      </c:dateAx>
      <c:valAx>
        <c:axId val="201661824"/>
        <c:scaling>
          <c:orientation val="minMax"/>
          <c:max val="12000"/>
          <c:min val="6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>
            <c:manualLayout>
              <c:xMode val="edge"/>
              <c:yMode val="edge"/>
              <c:x val="2.8549081945168264E-2"/>
              <c:y val="0.12587106624064018"/>
            </c:manualLayout>
          </c:layout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660288"/>
        <c:crosses val="autoZero"/>
        <c:crossBetween val="between"/>
        <c:majorUnit val="2000"/>
        <c:minorUnit val="1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21140200000000001"/>
          <c:y val="9.5572099999999993E-2"/>
          <c:w val="0.18473700000000001"/>
          <c:h val="5.2110948854931692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from Mid-October 2019</a:t>
            </a:r>
          </a:p>
        </c:rich>
      </c:tx>
      <c:layout>
        <c:manualLayout>
          <c:xMode val="edge"/>
          <c:yMode val="edge"/>
          <c:x val="0.28183157069484283"/>
          <c:y val="3.0154905670807704E-2"/>
          <c:w val="0.47218100000000002"/>
          <c:h val="7.3130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27807195794375"/>
          <c:y val="7.5165011308265681E-2"/>
          <c:w val="0.850993"/>
          <c:h val="0.7467068646222812"/>
        </c:manualLayout>
      </c:layout>
      <c:lineChart>
        <c:grouping val="standard"/>
        <c:varyColors val="0"/>
        <c:ser>
          <c:idx val="0"/>
          <c:order val="0"/>
          <c:tx>
            <c:strRef>
              <c:f>EM!$K$2</c:f>
              <c:strCache>
                <c:ptCount val="1"/>
                <c:pt idx="0">
                  <c:v>Under 65 count</c:v>
                </c:pt>
              </c:strCache>
            </c:strRef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CFF">
                  <a:alpha val="50000"/>
                </a:srgbClr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cat>
            <c:numRef>
              <c:f>EM!$A$200:$A$236</c:f>
              <c:numCache>
                <c:formatCode>m/d/yyyy</c:formatCode>
                <c:ptCount val="37"/>
                <c:pt idx="0">
                  <c:v>43754</c:v>
                </c:pt>
                <c:pt idx="1">
                  <c:v>43761</c:v>
                </c:pt>
                <c:pt idx="2">
                  <c:v>43768</c:v>
                </c:pt>
                <c:pt idx="3">
                  <c:v>43775</c:v>
                </c:pt>
                <c:pt idx="4">
                  <c:v>43782</c:v>
                </c:pt>
                <c:pt idx="5">
                  <c:v>43789</c:v>
                </c:pt>
                <c:pt idx="6">
                  <c:v>43796</c:v>
                </c:pt>
                <c:pt idx="7">
                  <c:v>43803</c:v>
                </c:pt>
                <c:pt idx="8">
                  <c:v>43810</c:v>
                </c:pt>
                <c:pt idx="9">
                  <c:v>43817</c:v>
                </c:pt>
                <c:pt idx="10">
                  <c:v>43824</c:v>
                </c:pt>
                <c:pt idx="11">
                  <c:v>43831</c:v>
                </c:pt>
                <c:pt idx="12">
                  <c:v>43838</c:v>
                </c:pt>
                <c:pt idx="13">
                  <c:v>43845</c:v>
                </c:pt>
                <c:pt idx="14">
                  <c:v>43852</c:v>
                </c:pt>
                <c:pt idx="15">
                  <c:v>43859</c:v>
                </c:pt>
                <c:pt idx="16">
                  <c:v>43866</c:v>
                </c:pt>
                <c:pt idx="17">
                  <c:v>43873</c:v>
                </c:pt>
                <c:pt idx="18">
                  <c:v>43880</c:v>
                </c:pt>
                <c:pt idx="19">
                  <c:v>43887</c:v>
                </c:pt>
                <c:pt idx="20">
                  <c:v>43894</c:v>
                </c:pt>
                <c:pt idx="21">
                  <c:v>43901</c:v>
                </c:pt>
                <c:pt idx="22">
                  <c:v>43908</c:v>
                </c:pt>
                <c:pt idx="23">
                  <c:v>43915</c:v>
                </c:pt>
                <c:pt idx="24">
                  <c:v>43922</c:v>
                </c:pt>
                <c:pt idx="25">
                  <c:v>43929</c:v>
                </c:pt>
                <c:pt idx="26">
                  <c:v>43936</c:v>
                </c:pt>
                <c:pt idx="27">
                  <c:v>43943</c:v>
                </c:pt>
                <c:pt idx="28">
                  <c:v>43950</c:v>
                </c:pt>
                <c:pt idx="29">
                  <c:v>43957</c:v>
                </c:pt>
                <c:pt idx="30">
                  <c:v>43964</c:v>
                </c:pt>
                <c:pt idx="31">
                  <c:v>43971</c:v>
                </c:pt>
                <c:pt idx="32">
                  <c:v>43978</c:v>
                </c:pt>
                <c:pt idx="33">
                  <c:v>43985</c:v>
                </c:pt>
                <c:pt idx="34">
                  <c:v>43992</c:v>
                </c:pt>
                <c:pt idx="35">
                  <c:v>43999</c:v>
                </c:pt>
                <c:pt idx="36">
                  <c:v>44006</c:v>
                </c:pt>
              </c:numCache>
            </c:numRef>
          </c:cat>
          <c:val>
            <c:numRef>
              <c:f>EM!$K$200:$K$236</c:f>
              <c:numCache>
                <c:formatCode>#,##0</c:formatCode>
                <c:ptCount val="37"/>
                <c:pt idx="0">
                  <c:v>8811.9786999999997</c:v>
                </c:pt>
                <c:pt idx="1">
                  <c:v>9058.5338999999949</c:v>
                </c:pt>
                <c:pt idx="2">
                  <c:v>8920.5318000000043</c:v>
                </c:pt>
                <c:pt idx="3">
                  <c:v>9271.9962000000014</c:v>
                </c:pt>
                <c:pt idx="4">
                  <c:v>9111.8710999999967</c:v>
                </c:pt>
                <c:pt idx="5">
                  <c:v>9088.5404999999009</c:v>
                </c:pt>
                <c:pt idx="6">
                  <c:v>9252.3216000000029</c:v>
                </c:pt>
                <c:pt idx="7">
                  <c:v>9533.079899999997</c:v>
                </c:pt>
                <c:pt idx="8">
                  <c:v>9548.5883000000031</c:v>
                </c:pt>
                <c:pt idx="9">
                  <c:v>9569.5269999999946</c:v>
                </c:pt>
                <c:pt idx="10">
                  <c:v>9371.8859000000011</c:v>
                </c:pt>
                <c:pt idx="11">
                  <c:v>8188</c:v>
                </c:pt>
                <c:pt idx="12">
                  <c:v>8326</c:v>
                </c:pt>
                <c:pt idx="13">
                  <c:v>8207</c:v>
                </c:pt>
                <c:pt idx="14">
                  <c:v>8037</c:v>
                </c:pt>
                <c:pt idx="15">
                  <c:v>8303</c:v>
                </c:pt>
                <c:pt idx="16">
                  <c:v>8056</c:v>
                </c:pt>
                <c:pt idx="17">
                  <c:v>7964</c:v>
                </c:pt>
                <c:pt idx="18">
                  <c:v>7856</c:v>
                </c:pt>
                <c:pt idx="19">
                  <c:v>7882</c:v>
                </c:pt>
                <c:pt idx="20">
                  <c:v>8843</c:v>
                </c:pt>
                <c:pt idx="21">
                  <c:v>8209</c:v>
                </c:pt>
                <c:pt idx="22">
                  <c:v>8737</c:v>
                </c:pt>
                <c:pt idx="23">
                  <c:v>9705</c:v>
                </c:pt>
                <c:pt idx="24">
                  <c:v>10517</c:v>
                </c:pt>
                <c:pt idx="25">
                  <c:v>10359</c:v>
                </c:pt>
                <c:pt idx="26">
                  <c:v>9410</c:v>
                </c:pt>
                <c:pt idx="27">
                  <c:v>8761</c:v>
                </c:pt>
                <c:pt idx="28">
                  <c:v>8084</c:v>
                </c:pt>
                <c:pt idx="29">
                  <c:v>8021</c:v>
                </c:pt>
                <c:pt idx="30">
                  <c:v>7942</c:v>
                </c:pt>
                <c:pt idx="31">
                  <c:v>7720</c:v>
                </c:pt>
                <c:pt idx="32">
                  <c:v>7712</c:v>
                </c:pt>
                <c:pt idx="33">
                  <c:v>7529</c:v>
                </c:pt>
                <c:pt idx="34">
                  <c:v>7578</c:v>
                </c:pt>
                <c:pt idx="35">
                  <c:v>7218</c:v>
                </c:pt>
                <c:pt idx="36">
                  <c:v>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39904"/>
        <c:axId val="204187136"/>
      </c:lineChart>
      <c:dateAx>
        <c:axId val="204139904"/>
        <c:scaling>
          <c:orientation val="minMax"/>
        </c:scaling>
        <c:delete val="0"/>
        <c:axPos val="b"/>
        <c:numFmt formatCode="[$-409]d\-mmm\-yy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41871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04187136"/>
        <c:scaling>
          <c:orientation val="minMax"/>
          <c:max val="12000"/>
          <c:min val="6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/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4139904"/>
        <c:crosses val="autoZero"/>
        <c:crossBetween val="between"/>
        <c:majorUnit val="1000"/>
        <c:minorUnit val="5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6343299999999999"/>
          <c:y val="9.3461699999999995E-2"/>
          <c:w val="0.19597200000000001"/>
          <c:h val="4.3139580083037796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</a:t>
            </a:r>
          </a:p>
        </c:rich>
      </c:tx>
      <c:layout>
        <c:manualLayout>
          <c:xMode val="edge"/>
          <c:yMode val="edge"/>
          <c:x val="0.33961599999999997"/>
          <c:y val="0"/>
          <c:w val="0.320768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8175"/>
          <c:y val="7.5453500000000007E-2"/>
          <c:w val="0.66298673695278321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strRef>
              <c:f>EM!$D$2</c:f>
              <c:strCache>
                <c:ptCount val="1"/>
                <c:pt idx="0">
                  <c:v>All count</c:v>
                </c:pt>
              </c:strCache>
            </c:strRef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EM!$D$3:$D$240</c:f>
              <c:numCache>
                <c:formatCode>#,##0</c:formatCode>
                <c:ptCount val="23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  <c:pt idx="208">
                  <c:v>58219</c:v>
                </c:pt>
                <c:pt idx="209">
                  <c:v>60296</c:v>
                </c:pt>
                <c:pt idx="210">
                  <c:v>59171</c:v>
                </c:pt>
                <c:pt idx="211">
                  <c:v>58218</c:v>
                </c:pt>
                <c:pt idx="212">
                  <c:v>59189</c:v>
                </c:pt>
                <c:pt idx="213">
                  <c:v>57228</c:v>
                </c:pt>
                <c:pt idx="214">
                  <c:v>57036</c:v>
                </c:pt>
                <c:pt idx="215">
                  <c:v>54825</c:v>
                </c:pt>
                <c:pt idx="216">
                  <c:v>55610</c:v>
                </c:pt>
                <c:pt idx="217">
                  <c:v>56852</c:v>
                </c:pt>
                <c:pt idx="218">
                  <c:v>57647</c:v>
                </c:pt>
                <c:pt idx="219">
                  <c:v>64725</c:v>
                </c:pt>
                <c:pt idx="220">
                  <c:v>77626</c:v>
                </c:pt>
                <c:pt idx="221">
                  <c:v>88747</c:v>
                </c:pt>
                <c:pt idx="222">
                  <c:v>87191</c:v>
                </c:pt>
                <c:pt idx="223">
                  <c:v>77079</c:v>
                </c:pt>
                <c:pt idx="224">
                  <c:v>67570</c:v>
                </c:pt>
                <c:pt idx="225">
                  <c:v>59978</c:v>
                </c:pt>
                <c:pt idx="226">
                  <c:v>56374</c:v>
                </c:pt>
                <c:pt idx="227">
                  <c:v>52525</c:v>
                </c:pt>
                <c:pt idx="228">
                  <c:v>51553</c:v>
                </c:pt>
                <c:pt idx="229">
                  <c:v>49482</c:v>
                </c:pt>
                <c:pt idx="230">
                  <c:v>48700</c:v>
                </c:pt>
                <c:pt idx="231">
                  <c:v>47964</c:v>
                </c:pt>
                <c:pt idx="232">
                  <c:v>47006</c:v>
                </c:pt>
                <c:pt idx="233">
                  <c:v>46762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EM!$J$2</c:f>
              <c:strCache>
                <c:ptCount val="1"/>
                <c:pt idx="0">
                  <c:v>65+ count</c:v>
                </c:pt>
              </c:strCache>
            </c:strRef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EM!$J$3:$J$239</c:f>
              <c:numCache>
                <c:formatCode>#,##0</c:formatCode>
                <c:ptCount val="237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  <c:pt idx="208">
                  <c:v>50031</c:v>
                </c:pt>
                <c:pt idx="209">
                  <c:v>51970</c:v>
                </c:pt>
                <c:pt idx="210">
                  <c:v>50964</c:v>
                </c:pt>
                <c:pt idx="211">
                  <c:v>50181</c:v>
                </c:pt>
                <c:pt idx="212">
                  <c:v>50886</c:v>
                </c:pt>
                <c:pt idx="213">
                  <c:v>49172</c:v>
                </c:pt>
                <c:pt idx="214">
                  <c:v>49072</c:v>
                </c:pt>
                <c:pt idx="215">
                  <c:v>46969</c:v>
                </c:pt>
                <c:pt idx="216">
                  <c:v>47728</c:v>
                </c:pt>
                <c:pt idx="217">
                  <c:v>48009</c:v>
                </c:pt>
                <c:pt idx="218">
                  <c:v>49438</c:v>
                </c:pt>
                <c:pt idx="219">
                  <c:v>55988</c:v>
                </c:pt>
                <c:pt idx="220">
                  <c:v>67921</c:v>
                </c:pt>
                <c:pt idx="221">
                  <c:v>78230</c:v>
                </c:pt>
                <c:pt idx="222">
                  <c:v>76832</c:v>
                </c:pt>
                <c:pt idx="223">
                  <c:v>67669</c:v>
                </c:pt>
                <c:pt idx="224">
                  <c:v>58809</c:v>
                </c:pt>
                <c:pt idx="225">
                  <c:v>51894</c:v>
                </c:pt>
                <c:pt idx="226">
                  <c:v>48353</c:v>
                </c:pt>
                <c:pt idx="227">
                  <c:v>44583</c:v>
                </c:pt>
                <c:pt idx="228">
                  <c:v>43833</c:v>
                </c:pt>
                <c:pt idx="229">
                  <c:v>41770</c:v>
                </c:pt>
                <c:pt idx="230">
                  <c:v>41171</c:v>
                </c:pt>
                <c:pt idx="231">
                  <c:v>40386</c:v>
                </c:pt>
                <c:pt idx="232">
                  <c:v>39788</c:v>
                </c:pt>
                <c:pt idx="233">
                  <c:v>39621</c:v>
                </c:pt>
              </c:numCache>
            </c:numRef>
          </c:val>
          <c:smooth val="0"/>
        </c:ser>
        <c:ser>
          <c:idx val="3"/>
          <c:order val="2"/>
          <c:tx>
            <c:v>All 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35836217298192"/>
                  <c:y val="-0.1044033193665533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0000"/>
                        </a:solidFill>
                        <a:latin typeface="Arial"/>
                      </a:rPr>
                      <a:t>y = -5.265x + 52892
R² = 0.0034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EM!$D$3:$D$210</c:f>
              <c:numCache>
                <c:formatCode>#,##0</c:formatCode>
                <c:ptCount val="20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</c:numCache>
            </c:numRef>
          </c:val>
          <c:smooth val="0"/>
        </c:ser>
        <c:ser>
          <c:idx val="4"/>
          <c:order val="3"/>
          <c:tx>
            <c:v>65+3FY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66FF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72910552542394"/>
                  <c:y val="-5.1902742377490707E-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66FF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66FF"/>
                        </a:solidFill>
                        <a:latin typeface="Arial"/>
                      </a:rPr>
                      <a:t>y = -2.7395x + 43250
R² = 0.0011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66FF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EM!$J$3:$J$210</c:f>
              <c:numCache>
                <c:formatCode>#,##0</c:formatCode>
                <c:ptCount val="208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</c:numCache>
            </c:numRef>
          </c:val>
          <c:smooth val="0"/>
        </c:ser>
        <c:ser>
          <c:idx val="5"/>
          <c:order val="4"/>
          <c:tx>
            <c:v>65-3FY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EM!$K$3:$K$210</c:f>
              <c:numCache>
                <c:formatCode>#,##0</c:formatCode>
                <c:ptCount val="208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98880"/>
        <c:axId val="204329344"/>
      </c:lineChart>
      <c:dateAx>
        <c:axId val="204298880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4329344"/>
        <c:crosses val="autoZero"/>
        <c:auto val="1"/>
        <c:lblOffset val="100"/>
        <c:baseTimeUnit val="days"/>
      </c:dateAx>
      <c:valAx>
        <c:axId val="204329344"/>
        <c:scaling>
          <c:orientation val="minMax"/>
          <c:max val="90000"/>
          <c:min val="35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32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32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>
            <c:manualLayout>
              <c:xMode val="edge"/>
              <c:yMode val="edge"/>
              <c:x val="3.3323971734554279E-3"/>
              <c:y val="8.2917663187128163E-2"/>
            </c:manualLayout>
          </c:layout>
          <c:overlay val="1"/>
        </c:title>
        <c:numFmt formatCode="#,##0" sourceLinked="0"/>
        <c:majorTickMark val="in"/>
        <c:minorTickMark val="in"/>
        <c:tickLblPos val="nextTo"/>
        <c:spPr>
          <a:ln w="222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4298880"/>
        <c:crosses val="autoZero"/>
        <c:crossBetween val="between"/>
        <c:majorUnit val="10000"/>
        <c:minorUnit val="2000"/>
      </c:valAx>
      <c:spPr>
        <a:noFill/>
        <a:ln w="254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6750699999999999"/>
          <c:y val="9.5572099999999993E-2"/>
          <c:w val="0.18412899999999999"/>
          <c:h val="7.8294160777053798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2</xdr:row>
      <xdr:rowOff>71980</xdr:rowOff>
    </xdr:from>
    <xdr:to>
      <xdr:col>9</xdr:col>
      <xdr:colOff>625474</xdr:colOff>
      <xdr:row>3</xdr:row>
      <xdr:rowOff>200025</xdr:rowOff>
    </xdr:to>
    <xdr:sp macro="" textlink="">
      <xdr:nvSpPr>
        <xdr:cNvPr id="2" name="TextBox 2"/>
        <xdr:cNvSpPr txBox="1"/>
      </xdr:nvSpPr>
      <xdr:spPr>
        <a:xfrm>
          <a:off x="2190749" y="1462630"/>
          <a:ext cx="4283075" cy="823370"/>
        </a:xfrm>
        <a:prstGeom prst="rect">
          <a:avLst/>
        </a:prstGeom>
        <a:solidFill>
          <a:srgbClr val="FFFF66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Each element is: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 =OFFSET(INDIRECT($B$3&amp;1),$A11-1,B$9)/100</a:t>
          </a:r>
        </a:p>
      </xdr:txBody>
    </xdr:sp>
    <xdr:clientData/>
  </xdr:twoCellAnchor>
  <xdr:twoCellAnchor>
    <xdr:from>
      <xdr:col>6</xdr:col>
      <xdr:colOff>284915</xdr:colOff>
      <xdr:row>40</xdr:row>
      <xdr:rowOff>2275</xdr:rowOff>
    </xdr:from>
    <xdr:to>
      <xdr:col>21</xdr:col>
      <xdr:colOff>217714</xdr:colOff>
      <xdr:row>77</xdr:row>
      <xdr:rowOff>81574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389580</xdr:colOff>
      <xdr:row>374</xdr:row>
      <xdr:rowOff>458</xdr:rowOff>
    </xdr:from>
    <xdr:to>
      <xdr:col>14</xdr:col>
      <xdr:colOff>657462</xdr:colOff>
      <xdr:row>411</xdr:row>
      <xdr:rowOff>60707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345688</xdr:colOff>
      <xdr:row>374</xdr:row>
      <xdr:rowOff>458</xdr:rowOff>
    </xdr:from>
    <xdr:to>
      <xdr:col>34</xdr:col>
      <xdr:colOff>428962</xdr:colOff>
      <xdr:row>411</xdr:row>
      <xdr:rowOff>60707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514351</xdr:colOff>
      <xdr:row>376</xdr:row>
      <xdr:rowOff>123825</xdr:rowOff>
    </xdr:from>
    <xdr:to>
      <xdr:col>34</xdr:col>
      <xdr:colOff>382543</xdr:colOff>
      <xdr:row>406</xdr:row>
      <xdr:rowOff>19042</xdr:rowOff>
    </xdr:to>
    <xdr:sp macro="" textlink="">
      <xdr:nvSpPr>
        <xdr:cNvPr id="6" name="Rectangle 1"/>
        <xdr:cNvSpPr/>
      </xdr:nvSpPr>
      <xdr:spPr>
        <a:xfrm>
          <a:off x="19478626" y="64255650"/>
          <a:ext cx="2306592" cy="4752967"/>
        </a:xfrm>
        <a:prstGeom prst="rect">
          <a:avLst/>
        </a:prstGeom>
        <a:solidFill>
          <a:srgbClr val="FFFF00">
            <a:alpha val="40000"/>
          </a:srgbClr>
        </a:solidFill>
        <a:ln w="12700" cap="flat">
          <a:solidFill>
            <a:srgbClr val="000000"/>
          </a:solidFill>
          <a:prstDash val="dash"/>
          <a:miter lim="8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142876</xdr:colOff>
      <xdr:row>3</xdr:row>
      <xdr:rowOff>228599</xdr:rowOff>
    </xdr:from>
    <xdr:to>
      <xdr:col>8</xdr:col>
      <xdr:colOff>590551</xdr:colOff>
      <xdr:row>7</xdr:row>
      <xdr:rowOff>19050</xdr:rowOff>
    </xdr:to>
    <xdr:sp macro="" textlink="">
      <xdr:nvSpPr>
        <xdr:cNvPr id="7" name="TextBox 2"/>
        <xdr:cNvSpPr txBox="1"/>
      </xdr:nvSpPr>
      <xdr:spPr>
        <a:xfrm>
          <a:off x="1485901" y="2314574"/>
          <a:ext cx="4343400" cy="1162051"/>
        </a:xfrm>
        <a:prstGeom prst="rect">
          <a:avLst/>
        </a:prstGeom>
        <a:solidFill>
          <a:srgbClr val="FF99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lang="en-US" sz="3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This is literate Excel</a:t>
          </a:r>
          <a:br>
            <a:rPr lang="en-US" sz="3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</a:br>
          <a:r>
            <a:rPr lang="en-US" sz="3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Use cell references</a:t>
          </a:r>
          <a:endParaRPr sz="3600" b="0" i="0" u="none" strike="noStrike" cap="none" spc="0" baseline="0">
            <a:solidFill>
              <a:srgbClr val="000000"/>
            </a:solidFill>
            <a:uFillTx/>
            <a:latin typeface="Arial"/>
            <a:ea typeface="Arial"/>
            <a:cs typeface="Arial"/>
            <a:sym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2203</xdr:colOff>
      <xdr:row>0</xdr:row>
      <xdr:rowOff>459</xdr:rowOff>
    </xdr:from>
    <xdr:to>
      <xdr:col>33</xdr:col>
      <xdr:colOff>66674</xdr:colOff>
      <xdr:row>33</xdr:row>
      <xdr:rowOff>146432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461149</xdr:colOff>
      <xdr:row>217</xdr:row>
      <xdr:rowOff>144779</xdr:rowOff>
    </xdr:from>
    <xdr:to>
      <xdr:col>19</xdr:col>
      <xdr:colOff>480200</xdr:colOff>
      <xdr:row>232</xdr:row>
      <xdr:rowOff>140971</xdr:rowOff>
    </xdr:to>
    <xdr:sp macro="" textlink="">
      <xdr:nvSpPr>
        <xdr:cNvPr id="10" name="TextBox 5"/>
        <xdr:cNvSpPr txBox="1"/>
      </xdr:nvSpPr>
      <xdr:spPr>
        <a:xfrm>
          <a:off x="7848832" y="36014535"/>
          <a:ext cx="3643197" cy="2458753"/>
        </a:xfrm>
        <a:prstGeom prst="rect">
          <a:avLst/>
        </a:prstGeom>
        <a:solidFill>
          <a:srgbClr val="FFFF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Need</a:t>
          </a:r>
          <a:r>
            <a:rPr lang="en-US"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ed</a:t>
          </a:r>
          <a:r>
            <a:rPr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to get mouse-overs for 2020 to correct for slow updating</a:t>
          </a:r>
        </a:p>
      </xdr:txBody>
    </xdr:sp>
    <xdr:clientData/>
  </xdr:twoCellAnchor>
  <xdr:twoCellAnchor>
    <xdr:from>
      <xdr:col>12</xdr:col>
      <xdr:colOff>438841</xdr:colOff>
      <xdr:row>84</xdr:row>
      <xdr:rowOff>100319</xdr:rowOff>
    </xdr:from>
    <xdr:to>
      <xdr:col>28</xdr:col>
      <xdr:colOff>551863</xdr:colOff>
      <xdr:row>121</xdr:row>
      <xdr:rowOff>164944</xdr:rowOff>
    </xdr:to>
    <xdr:graphicFrame macro="">
      <xdr:nvGraphicFramePr>
        <xdr:cNvPr id="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444453</xdr:colOff>
      <xdr:row>84</xdr:row>
      <xdr:rowOff>85445</xdr:rowOff>
    </xdr:from>
    <xdr:to>
      <xdr:col>43</xdr:col>
      <xdr:colOff>512306</xdr:colOff>
      <xdr:row>123</xdr:row>
      <xdr:rowOff>14033</xdr:rowOff>
    </xdr:to>
    <xdr:graphicFrame macro="">
      <xdr:nvGraphicFramePr>
        <xdr:cNvPr id="1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485775</xdr:colOff>
      <xdr:row>79</xdr:row>
      <xdr:rowOff>158267</xdr:rowOff>
    </xdr:from>
    <xdr:to>
      <xdr:col>37</xdr:col>
      <xdr:colOff>403226</xdr:colOff>
      <xdr:row>84</xdr:row>
      <xdr:rowOff>19050</xdr:rowOff>
    </xdr:to>
    <xdr:sp macro="" textlink="">
      <xdr:nvSpPr>
        <xdr:cNvPr id="13" name="TextBox 2"/>
        <xdr:cNvSpPr txBox="1"/>
      </xdr:nvSpPr>
      <xdr:spPr>
        <a:xfrm>
          <a:off x="18411825" y="13512317"/>
          <a:ext cx="4184651" cy="670408"/>
        </a:xfrm>
        <a:prstGeom prst="rect">
          <a:avLst/>
        </a:prstGeom>
        <a:solidFill>
          <a:srgbClr val="FFFF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Saving from Flu after 25 Dec 19, Small peak from COVID against a declining background.</a:t>
          </a:r>
        </a:p>
      </xdr:txBody>
    </xdr:sp>
    <xdr:clientData/>
  </xdr:twoCellAnchor>
  <xdr:twoCellAnchor>
    <xdr:from>
      <xdr:col>14</xdr:col>
      <xdr:colOff>0</xdr:colOff>
      <xdr:row>37</xdr:row>
      <xdr:rowOff>0</xdr:rowOff>
    </xdr:from>
    <xdr:to>
      <xdr:col>33</xdr:col>
      <xdr:colOff>64471</xdr:colOff>
      <xdr:row>74</xdr:row>
      <xdr:rowOff>12623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416"/>
  <sheetViews>
    <sheetView showGridLines="0" tabSelected="1" workbookViewId="0">
      <selection activeCell="J8" sqref="J8:K8"/>
    </sheetView>
  </sheetViews>
  <sheetFormatPr defaultColWidth="8.85546875" defaultRowHeight="12.75" customHeight="1"/>
  <cols>
    <col min="1" max="1" width="20.140625" style="1" customWidth="1"/>
    <col min="2" max="2" width="10.42578125" style="1" customWidth="1"/>
    <col min="3" max="3" width="5" style="1" customWidth="1"/>
    <col min="4" max="4" width="3" style="1" customWidth="1"/>
    <col min="5" max="8" width="10" style="1" customWidth="1"/>
    <col min="9" max="9" width="9.140625" style="1" customWidth="1"/>
    <col min="10" max="10" width="9.42578125" style="1" customWidth="1"/>
    <col min="11" max="11" width="10.140625" style="1" customWidth="1"/>
    <col min="12" max="17" width="9.42578125" style="1" customWidth="1"/>
    <col min="18" max="19" width="9.140625" style="1" customWidth="1"/>
    <col min="20" max="25" width="9.42578125" style="1" customWidth="1"/>
    <col min="26" max="39" width="9.140625" style="1" customWidth="1"/>
    <col min="40" max="40" width="8.85546875" style="1" customWidth="1"/>
    <col min="41" max="16384" width="8.85546875" style="1"/>
  </cols>
  <sheetData>
    <row r="1" spans="1:39" ht="54.75" customHeight="1">
      <c r="A1" s="206" t="s">
        <v>0</v>
      </c>
      <c r="B1" s="210" t="s">
        <v>1</v>
      </c>
      <c r="C1" s="211"/>
      <c r="D1" s="212"/>
      <c r="E1" s="213"/>
      <c r="F1" s="214"/>
      <c r="G1" s="212"/>
      <c r="H1" s="215"/>
      <c r="I1" s="212"/>
      <c r="J1" s="212"/>
      <c r="K1" s="212"/>
      <c r="L1" s="217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6"/>
      <c r="AM1" s="3"/>
    </row>
    <row r="2" spans="1:39" ht="54.75" customHeight="1">
      <c r="A2" s="206" t="s">
        <v>2</v>
      </c>
      <c r="B2" s="216"/>
      <c r="C2" s="217"/>
      <c r="D2" s="217"/>
      <c r="E2" s="218"/>
      <c r="F2" s="219"/>
      <c r="G2" s="217"/>
      <c r="H2" s="220"/>
      <c r="I2" s="217"/>
      <c r="J2" s="217"/>
      <c r="K2" s="217"/>
      <c r="L2" s="217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6"/>
      <c r="AM2" s="3"/>
    </row>
    <row r="3" spans="1:39" ht="54.75" customHeight="1">
      <c r="A3" s="206" t="s">
        <v>3</v>
      </c>
      <c r="B3" s="221" t="s">
        <v>4</v>
      </c>
      <c r="C3" s="217"/>
      <c r="D3" s="217"/>
      <c r="E3" s="218"/>
      <c r="F3" s="219"/>
      <c r="G3" s="217"/>
      <c r="H3" s="220"/>
      <c r="I3" s="217"/>
      <c r="J3" s="217"/>
      <c r="K3" s="217"/>
      <c r="L3" s="217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6"/>
      <c r="AM3" s="3"/>
    </row>
    <row r="4" spans="1:39" ht="54.75" customHeight="1">
      <c r="A4" s="206" t="s">
        <v>5</v>
      </c>
      <c r="B4" s="222">
        <v>1</v>
      </c>
      <c r="C4" s="217"/>
      <c r="D4" s="217"/>
      <c r="E4" s="218"/>
      <c r="F4" s="219"/>
      <c r="G4" s="217"/>
      <c r="H4" s="220"/>
      <c r="I4" s="217"/>
      <c r="J4" s="217"/>
      <c r="K4" s="217"/>
      <c r="L4" s="217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6"/>
      <c r="AM4" s="3"/>
    </row>
    <row r="5" spans="1:39" ht="14.25" customHeight="1">
      <c r="A5" s="207"/>
      <c r="B5" s="146"/>
      <c r="C5" s="217"/>
      <c r="D5" s="217"/>
      <c r="E5" s="218"/>
      <c r="F5" s="219"/>
      <c r="G5" s="217"/>
      <c r="H5" s="220"/>
      <c r="I5" s="217"/>
      <c r="J5" s="217"/>
      <c r="K5" s="217"/>
      <c r="L5" s="217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6"/>
      <c r="AM5" s="3"/>
    </row>
    <row r="6" spans="1:39" ht="19.5" customHeight="1">
      <c r="A6" s="4"/>
      <c r="B6" s="5"/>
      <c r="C6" s="217"/>
      <c r="D6" s="217"/>
      <c r="E6" s="218"/>
      <c r="F6" s="219"/>
      <c r="G6" s="217"/>
      <c r="H6" s="220"/>
      <c r="I6" s="217"/>
      <c r="J6" s="217"/>
      <c r="K6" s="217"/>
      <c r="L6" s="217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6"/>
      <c r="AM6" s="3"/>
    </row>
    <row r="7" spans="1:39" ht="19.5" customHeight="1">
      <c r="A7" s="4"/>
      <c r="B7" s="5"/>
      <c r="C7" s="217"/>
      <c r="D7" s="217"/>
      <c r="E7" s="218"/>
      <c r="F7" s="219"/>
      <c r="G7" s="217"/>
      <c r="H7" s="220"/>
      <c r="I7" s="217"/>
      <c r="J7" s="217"/>
      <c r="K7" s="217"/>
      <c r="L7" s="217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6"/>
      <c r="AM7" s="3"/>
    </row>
    <row r="8" spans="1:39" ht="15" customHeight="1">
      <c r="A8" s="6"/>
      <c r="B8" s="146"/>
      <c r="C8" s="146"/>
      <c r="D8" s="146"/>
      <c r="E8" s="96"/>
      <c r="F8" s="223"/>
      <c r="G8" s="146"/>
      <c r="H8" s="97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6"/>
      <c r="AM8" s="3"/>
    </row>
    <row r="9" spans="1:39" ht="15" customHeight="1">
      <c r="A9" s="8"/>
      <c r="B9" s="208">
        <v>0</v>
      </c>
      <c r="C9" s="208">
        <f>1+B9</f>
        <v>1</v>
      </c>
      <c r="D9" s="208">
        <v>2</v>
      </c>
      <c r="E9" s="209">
        <f>1+D9</f>
        <v>3</v>
      </c>
      <c r="F9" s="224">
        <v>9</v>
      </c>
      <c r="G9" s="146"/>
      <c r="H9" s="97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6"/>
      <c r="AM9" s="3"/>
    </row>
    <row r="10" spans="1:39" ht="12.75" customHeight="1">
      <c r="A10" s="7"/>
      <c r="B10" s="11"/>
      <c r="C10" s="11"/>
      <c r="D10" s="11"/>
      <c r="E10" s="11"/>
      <c r="F10" s="28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6"/>
      <c r="AM10" s="3"/>
    </row>
    <row r="11" spans="1:39" ht="35.25" customHeight="1">
      <c r="A11" s="12">
        <f>B4</f>
        <v>1</v>
      </c>
      <c r="B11" s="13" t="s">
        <v>6</v>
      </c>
      <c r="C11" s="14" t="s">
        <v>7</v>
      </c>
      <c r="D11" s="14" t="s">
        <v>8</v>
      </c>
      <c r="E11" s="14" t="s">
        <v>9</v>
      </c>
      <c r="F11" s="15" t="s">
        <v>10</v>
      </c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6"/>
      <c r="AM11" s="3"/>
    </row>
    <row r="12" spans="1:39" ht="12.75" customHeight="1">
      <c r="A12" s="12">
        <f t="shared" ref="A12:A75" si="0">1+A11</f>
        <v>2</v>
      </c>
      <c r="B12" s="17">
        <v>42375</v>
      </c>
      <c r="C12" s="18">
        <v>2016</v>
      </c>
      <c r="D12" s="18">
        <v>1</v>
      </c>
      <c r="E12" s="19">
        <v>56688</v>
      </c>
      <c r="F12" s="19">
        <v>46648</v>
      </c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6"/>
      <c r="AM12" s="3"/>
    </row>
    <row r="13" spans="1:39" ht="12.75" customHeight="1">
      <c r="A13" s="12">
        <f t="shared" si="0"/>
        <v>3</v>
      </c>
      <c r="B13" s="17">
        <v>42382</v>
      </c>
      <c r="C13" s="18">
        <v>2016</v>
      </c>
      <c r="D13" s="18">
        <v>2</v>
      </c>
      <c r="E13" s="19">
        <v>56598</v>
      </c>
      <c r="F13" s="19">
        <v>46649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6"/>
      <c r="AM13" s="3"/>
    </row>
    <row r="14" spans="1:39" ht="12.75" customHeight="1">
      <c r="A14" s="12">
        <f t="shared" si="0"/>
        <v>4</v>
      </c>
      <c r="B14" s="17">
        <v>42389</v>
      </c>
      <c r="C14" s="18">
        <v>2016</v>
      </c>
      <c r="D14" s="18">
        <v>3</v>
      </c>
      <c r="E14" s="19">
        <v>57444</v>
      </c>
      <c r="F14" s="19">
        <v>47283</v>
      </c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6"/>
      <c r="AM14" s="3"/>
    </row>
    <row r="15" spans="1:39" ht="12.75" customHeight="1">
      <c r="A15" s="12">
        <f t="shared" si="0"/>
        <v>5</v>
      </c>
      <c r="B15" s="17">
        <v>42396</v>
      </c>
      <c r="C15" s="18">
        <v>2016</v>
      </c>
      <c r="D15" s="18">
        <v>4</v>
      </c>
      <c r="E15" s="19">
        <v>56309</v>
      </c>
      <c r="F15" s="19">
        <v>46299</v>
      </c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6"/>
      <c r="AM15" s="3"/>
    </row>
    <row r="16" spans="1:39" ht="12.75" customHeight="1">
      <c r="A16" s="12">
        <f t="shared" si="0"/>
        <v>6</v>
      </c>
      <c r="B16" s="17">
        <v>42403</v>
      </c>
      <c r="C16" s="18">
        <v>2016</v>
      </c>
      <c r="D16" s="18">
        <v>5</v>
      </c>
      <c r="E16" s="19">
        <v>55844</v>
      </c>
      <c r="F16" s="19">
        <v>45881</v>
      </c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6"/>
      <c r="AM16" s="3"/>
    </row>
    <row r="17" spans="1:39" ht="12.75" customHeight="1">
      <c r="A17" s="12">
        <f t="shared" si="0"/>
        <v>7</v>
      </c>
      <c r="B17" s="17">
        <v>42410</v>
      </c>
      <c r="C17" s="18">
        <v>2016</v>
      </c>
      <c r="D17" s="18">
        <v>6</v>
      </c>
      <c r="E17" s="19">
        <v>55982</v>
      </c>
      <c r="F17" s="19">
        <v>45815</v>
      </c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6"/>
      <c r="AM17" s="3"/>
    </row>
    <row r="18" spans="1:39" ht="12.75" customHeight="1">
      <c r="A18" s="12">
        <f t="shared" si="0"/>
        <v>8</v>
      </c>
      <c r="B18" s="17">
        <v>42417</v>
      </c>
      <c r="C18" s="18">
        <v>2016</v>
      </c>
      <c r="D18" s="18">
        <v>7</v>
      </c>
      <c r="E18" s="19">
        <v>55020</v>
      </c>
      <c r="F18" s="19">
        <v>45023</v>
      </c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6"/>
      <c r="AM18" s="3"/>
    </row>
    <row r="19" spans="1:39" ht="12.75" customHeight="1">
      <c r="A19" s="12">
        <f t="shared" si="0"/>
        <v>9</v>
      </c>
      <c r="B19" s="17">
        <v>42424</v>
      </c>
      <c r="C19" s="18">
        <v>2016</v>
      </c>
      <c r="D19" s="18">
        <v>8</v>
      </c>
      <c r="E19" s="19">
        <v>55163</v>
      </c>
      <c r="F19" s="19">
        <v>45288</v>
      </c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6"/>
      <c r="AM19" s="3"/>
    </row>
    <row r="20" spans="1:39" ht="12.75" customHeight="1">
      <c r="A20" s="12">
        <f t="shared" si="0"/>
        <v>10</v>
      </c>
      <c r="B20" s="17">
        <v>42431</v>
      </c>
      <c r="C20" s="18">
        <v>2016</v>
      </c>
      <c r="D20" s="18">
        <v>9</v>
      </c>
      <c r="E20" s="19">
        <v>56039</v>
      </c>
      <c r="F20" s="19">
        <v>45757</v>
      </c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6"/>
      <c r="AM20" s="3"/>
    </row>
    <row r="21" spans="1:39" ht="12.75" customHeight="1">
      <c r="A21" s="12">
        <f t="shared" si="0"/>
        <v>11</v>
      </c>
      <c r="B21" s="17">
        <v>42438</v>
      </c>
      <c r="C21" s="18">
        <v>2016</v>
      </c>
      <c r="D21" s="18">
        <v>10</v>
      </c>
      <c r="E21" s="19">
        <v>55605</v>
      </c>
      <c r="F21" s="19">
        <v>45786</v>
      </c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6"/>
      <c r="AM21" s="3"/>
    </row>
    <row r="22" spans="1:39" ht="12.75" customHeight="1">
      <c r="A22" s="12">
        <f t="shared" si="0"/>
        <v>12</v>
      </c>
      <c r="B22" s="17">
        <v>42445</v>
      </c>
      <c r="C22" s="18">
        <v>2016</v>
      </c>
      <c r="D22" s="18">
        <v>11</v>
      </c>
      <c r="E22" s="19">
        <v>55509</v>
      </c>
      <c r="F22" s="19">
        <v>45614</v>
      </c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6"/>
      <c r="AM22" s="3"/>
    </row>
    <row r="23" spans="1:39" ht="12.75" customHeight="1">
      <c r="A23" s="12">
        <f t="shared" si="0"/>
        <v>13</v>
      </c>
      <c r="B23" s="17">
        <v>42452</v>
      </c>
      <c r="C23" s="18">
        <v>2016</v>
      </c>
      <c r="D23" s="18">
        <v>12</v>
      </c>
      <c r="E23" s="19">
        <v>54505</v>
      </c>
      <c r="F23" s="19">
        <v>44803</v>
      </c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6"/>
      <c r="AM23" s="3"/>
    </row>
    <row r="24" spans="1:39" ht="12.75" customHeight="1">
      <c r="A24" s="12">
        <f t="shared" si="0"/>
        <v>14</v>
      </c>
      <c r="B24" s="17">
        <v>42459</v>
      </c>
      <c r="C24" s="18">
        <v>2016</v>
      </c>
      <c r="D24" s="18">
        <v>13</v>
      </c>
      <c r="E24" s="19">
        <v>54324</v>
      </c>
      <c r="F24" s="19">
        <v>44596</v>
      </c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6"/>
      <c r="AM24" s="3"/>
    </row>
    <row r="25" spans="1:39" ht="12.75" customHeight="1">
      <c r="A25" s="12">
        <f t="shared" si="0"/>
        <v>15</v>
      </c>
      <c r="B25" s="17">
        <v>42466</v>
      </c>
      <c r="C25" s="18">
        <v>2016</v>
      </c>
      <c r="D25" s="18">
        <v>14</v>
      </c>
      <c r="E25" s="19">
        <v>53150</v>
      </c>
      <c r="F25" s="19">
        <v>43508</v>
      </c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6"/>
      <c r="AM25" s="3"/>
    </row>
    <row r="26" spans="1:39" ht="12.75" customHeight="1">
      <c r="A26" s="12">
        <f t="shared" si="0"/>
        <v>16</v>
      </c>
      <c r="B26" s="17">
        <v>42473</v>
      </c>
      <c r="C26" s="18">
        <v>2016</v>
      </c>
      <c r="D26" s="18">
        <v>15</v>
      </c>
      <c r="E26" s="19">
        <v>52075</v>
      </c>
      <c r="F26" s="19">
        <v>42497</v>
      </c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6"/>
      <c r="AM26" s="3"/>
    </row>
    <row r="27" spans="1:39" ht="12.75" customHeight="1">
      <c r="A27" s="12">
        <f t="shared" si="0"/>
        <v>17</v>
      </c>
      <c r="B27" s="17">
        <v>42480</v>
      </c>
      <c r="C27" s="18">
        <v>2016</v>
      </c>
      <c r="D27" s="18">
        <v>16</v>
      </c>
      <c r="E27" s="19">
        <v>49974</v>
      </c>
      <c r="F27" s="19">
        <v>40827</v>
      </c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6"/>
      <c r="AM27" s="3"/>
    </row>
    <row r="28" spans="1:39" ht="12.75" customHeight="1">
      <c r="A28" s="12">
        <f t="shared" si="0"/>
        <v>18</v>
      </c>
      <c r="B28" s="17">
        <v>42487</v>
      </c>
      <c r="C28" s="18">
        <v>2016</v>
      </c>
      <c r="D28" s="18">
        <v>17</v>
      </c>
      <c r="E28" s="19">
        <v>49836</v>
      </c>
      <c r="F28" s="19">
        <v>40594</v>
      </c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6"/>
      <c r="AM28" s="3"/>
    </row>
    <row r="29" spans="1:39" ht="12.75" customHeight="1">
      <c r="A29" s="12">
        <f t="shared" si="0"/>
        <v>19</v>
      </c>
      <c r="B29" s="17">
        <v>42494</v>
      </c>
      <c r="C29" s="18">
        <v>2016</v>
      </c>
      <c r="D29" s="18">
        <v>18</v>
      </c>
      <c r="E29" s="19">
        <v>49991</v>
      </c>
      <c r="F29" s="19">
        <v>40816</v>
      </c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6"/>
      <c r="AM29" s="3"/>
    </row>
    <row r="30" spans="1:39" ht="12.75" customHeight="1">
      <c r="A30" s="12">
        <f t="shared" si="0"/>
        <v>20</v>
      </c>
      <c r="B30" s="17">
        <v>42501</v>
      </c>
      <c r="C30" s="18">
        <v>2016</v>
      </c>
      <c r="D30" s="18">
        <v>19</v>
      </c>
      <c r="E30" s="19">
        <v>49463</v>
      </c>
      <c r="F30" s="19">
        <v>40257</v>
      </c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6"/>
      <c r="AM30" s="3"/>
    </row>
    <row r="31" spans="1:39" ht="12.75" customHeight="1">
      <c r="A31" s="12">
        <f t="shared" si="0"/>
        <v>21</v>
      </c>
      <c r="B31" s="17">
        <v>42508</v>
      </c>
      <c r="C31" s="18">
        <v>2016</v>
      </c>
      <c r="D31" s="18">
        <v>20</v>
      </c>
      <c r="E31" s="19">
        <v>48705</v>
      </c>
      <c r="F31" s="19">
        <v>39763</v>
      </c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6"/>
      <c r="AM31" s="3"/>
    </row>
    <row r="32" spans="1:39" ht="12.75" customHeight="1">
      <c r="A32" s="12">
        <f t="shared" si="0"/>
        <v>22</v>
      </c>
      <c r="B32" s="17">
        <v>42515</v>
      </c>
      <c r="C32" s="18">
        <v>2016</v>
      </c>
      <c r="D32" s="18">
        <v>21</v>
      </c>
      <c r="E32" s="19">
        <v>47936</v>
      </c>
      <c r="F32" s="19">
        <v>38810</v>
      </c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6"/>
      <c r="AM32" s="3"/>
    </row>
    <row r="33" spans="1:39" ht="12.75" customHeight="1">
      <c r="A33" s="12">
        <f t="shared" si="0"/>
        <v>23</v>
      </c>
      <c r="B33" s="17">
        <v>42522</v>
      </c>
      <c r="C33" s="18">
        <v>2016</v>
      </c>
      <c r="D33" s="18">
        <v>22</v>
      </c>
      <c r="E33" s="19">
        <v>47757</v>
      </c>
      <c r="F33" s="19">
        <v>38750</v>
      </c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6"/>
      <c r="AM33" s="3"/>
    </row>
    <row r="34" spans="1:39" ht="12.75" customHeight="1">
      <c r="A34" s="12">
        <f t="shared" si="0"/>
        <v>24</v>
      </c>
      <c r="B34" s="17">
        <v>42529</v>
      </c>
      <c r="C34" s="18">
        <v>2016</v>
      </c>
      <c r="D34" s="18">
        <v>23</v>
      </c>
      <c r="E34" s="19">
        <v>47558</v>
      </c>
      <c r="F34" s="19">
        <v>38670</v>
      </c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6"/>
      <c r="AM34" s="3"/>
    </row>
    <row r="35" spans="1:39" ht="12.75" customHeight="1">
      <c r="A35" s="12">
        <f t="shared" si="0"/>
        <v>25</v>
      </c>
      <c r="B35" s="17">
        <v>42536</v>
      </c>
      <c r="C35" s="18">
        <v>2016</v>
      </c>
      <c r="D35" s="18">
        <v>24</v>
      </c>
      <c r="E35" s="19">
        <v>46691</v>
      </c>
      <c r="F35" s="19">
        <v>37703</v>
      </c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6"/>
      <c r="AM35" s="3"/>
    </row>
    <row r="36" spans="1:39" ht="12.75" customHeight="1">
      <c r="A36" s="12">
        <f t="shared" si="0"/>
        <v>26</v>
      </c>
      <c r="B36" s="17">
        <v>42543</v>
      </c>
      <c r="C36" s="18">
        <v>2016</v>
      </c>
      <c r="D36" s="18">
        <v>25</v>
      </c>
      <c r="E36" s="19">
        <v>48527</v>
      </c>
      <c r="F36" s="19">
        <v>39323</v>
      </c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6"/>
      <c r="AM36" s="3"/>
    </row>
    <row r="37" spans="1:39" ht="12.75" customHeight="1">
      <c r="A37" s="12">
        <f t="shared" si="0"/>
        <v>27</v>
      </c>
      <c r="B37" s="17">
        <v>42550</v>
      </c>
      <c r="C37" s="18">
        <v>2016</v>
      </c>
      <c r="D37" s="18">
        <v>26</v>
      </c>
      <c r="E37" s="19">
        <v>47138</v>
      </c>
      <c r="F37" s="19">
        <v>38152</v>
      </c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6"/>
      <c r="AM37" s="3"/>
    </row>
    <row r="38" spans="1:39" ht="12.75" customHeight="1">
      <c r="A38" s="12">
        <f t="shared" si="0"/>
        <v>28</v>
      </c>
      <c r="B38" s="17">
        <v>42557</v>
      </c>
      <c r="C38" s="18">
        <v>2016</v>
      </c>
      <c r="D38" s="18">
        <v>27</v>
      </c>
      <c r="E38" s="19">
        <v>47855</v>
      </c>
      <c r="F38" s="19">
        <v>38918</v>
      </c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6"/>
      <c r="AM38" s="3"/>
    </row>
    <row r="39" spans="1:39" ht="12.75" customHeight="1">
      <c r="A39" s="12">
        <f t="shared" si="0"/>
        <v>29</v>
      </c>
      <c r="B39" s="17">
        <v>42564</v>
      </c>
      <c r="C39" s="18">
        <v>2016</v>
      </c>
      <c r="D39" s="18">
        <v>28</v>
      </c>
      <c r="E39" s="19">
        <v>47539</v>
      </c>
      <c r="F39" s="19">
        <v>38516</v>
      </c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6"/>
      <c r="AM39" s="3"/>
    </row>
    <row r="40" spans="1:39" ht="12.75" customHeight="1">
      <c r="A40" s="12">
        <f t="shared" si="0"/>
        <v>30</v>
      </c>
      <c r="B40" s="17">
        <v>42571</v>
      </c>
      <c r="C40" s="18">
        <v>2016</v>
      </c>
      <c r="D40" s="18">
        <v>29</v>
      </c>
      <c r="E40" s="19">
        <v>48958</v>
      </c>
      <c r="F40" s="19">
        <v>39750</v>
      </c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6"/>
      <c r="AM40" s="3"/>
    </row>
    <row r="41" spans="1:39" ht="12.75" customHeight="1">
      <c r="A41" s="12">
        <f t="shared" si="0"/>
        <v>31</v>
      </c>
      <c r="B41" s="17">
        <v>42578</v>
      </c>
      <c r="C41" s="18">
        <v>2016</v>
      </c>
      <c r="D41" s="18">
        <v>30</v>
      </c>
      <c r="E41" s="19">
        <v>47381</v>
      </c>
      <c r="F41" s="19">
        <v>38344</v>
      </c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6"/>
      <c r="AM41" s="3"/>
    </row>
    <row r="42" spans="1:39" ht="12.75" customHeight="1">
      <c r="A42" s="12">
        <f t="shared" si="0"/>
        <v>32</v>
      </c>
      <c r="B42" s="17">
        <v>42585</v>
      </c>
      <c r="C42" s="18">
        <v>2016</v>
      </c>
      <c r="D42" s="18">
        <v>31</v>
      </c>
      <c r="E42" s="19">
        <v>46493</v>
      </c>
      <c r="F42" s="19">
        <v>37482</v>
      </c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6"/>
      <c r="AM42" s="3"/>
    </row>
    <row r="43" spans="1:39" ht="12.75" customHeight="1">
      <c r="A43" s="12">
        <f t="shared" si="0"/>
        <v>33</v>
      </c>
      <c r="B43" s="17">
        <v>42592</v>
      </c>
      <c r="C43" s="18">
        <v>2016</v>
      </c>
      <c r="D43" s="18">
        <v>32</v>
      </c>
      <c r="E43" s="19">
        <v>46536</v>
      </c>
      <c r="F43" s="19">
        <v>37651</v>
      </c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6"/>
      <c r="AM43" s="3"/>
    </row>
    <row r="44" spans="1:39" ht="12.75" customHeight="1">
      <c r="A44" s="12">
        <f t="shared" si="0"/>
        <v>34</v>
      </c>
      <c r="B44" s="17">
        <v>42599</v>
      </c>
      <c r="C44" s="18">
        <v>2016</v>
      </c>
      <c r="D44" s="18">
        <v>33</v>
      </c>
      <c r="E44" s="19">
        <v>47173</v>
      </c>
      <c r="F44" s="19">
        <v>38340</v>
      </c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6"/>
      <c r="AM44" s="3"/>
    </row>
    <row r="45" spans="1:39" ht="12.75" customHeight="1">
      <c r="A45" s="12">
        <f t="shared" si="0"/>
        <v>35</v>
      </c>
      <c r="B45" s="17">
        <v>42606</v>
      </c>
      <c r="C45" s="18">
        <v>2016</v>
      </c>
      <c r="D45" s="18">
        <v>34</v>
      </c>
      <c r="E45" s="19">
        <v>47880</v>
      </c>
      <c r="F45" s="19">
        <v>38856</v>
      </c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6"/>
      <c r="AM45" s="3"/>
    </row>
    <row r="46" spans="1:39" ht="12.75" customHeight="1">
      <c r="A46" s="12">
        <f t="shared" si="0"/>
        <v>36</v>
      </c>
      <c r="B46" s="17">
        <v>42613</v>
      </c>
      <c r="C46" s="18">
        <v>2016</v>
      </c>
      <c r="D46" s="18">
        <v>35</v>
      </c>
      <c r="E46" s="19">
        <v>46796</v>
      </c>
      <c r="F46" s="19">
        <v>37749</v>
      </c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6"/>
      <c r="AM46" s="3"/>
    </row>
    <row r="47" spans="1:39" ht="12.75" customHeight="1">
      <c r="A47" s="12">
        <f t="shared" si="0"/>
        <v>37</v>
      </c>
      <c r="B47" s="17">
        <v>42620</v>
      </c>
      <c r="C47" s="18">
        <v>2016</v>
      </c>
      <c r="D47" s="18">
        <v>36</v>
      </c>
      <c r="E47" s="19">
        <v>46899</v>
      </c>
      <c r="F47" s="19">
        <v>37818</v>
      </c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6"/>
      <c r="AM47" s="3"/>
    </row>
    <row r="48" spans="1:39" ht="12.75" customHeight="1">
      <c r="A48" s="12">
        <f t="shared" si="0"/>
        <v>38</v>
      </c>
      <c r="B48" s="17">
        <v>42627</v>
      </c>
      <c r="C48" s="18">
        <v>2016</v>
      </c>
      <c r="D48" s="18">
        <v>37</v>
      </c>
      <c r="E48" s="19">
        <v>46615</v>
      </c>
      <c r="F48" s="19">
        <v>37575</v>
      </c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6"/>
      <c r="AM48" s="3"/>
    </row>
    <row r="49" spans="1:39" ht="12.75" customHeight="1">
      <c r="A49" s="12">
        <f t="shared" si="0"/>
        <v>39</v>
      </c>
      <c r="B49" s="17">
        <v>42634</v>
      </c>
      <c r="C49" s="18">
        <v>2016</v>
      </c>
      <c r="D49" s="18">
        <v>38</v>
      </c>
      <c r="E49" s="19">
        <v>45973</v>
      </c>
      <c r="F49" s="19">
        <v>37121</v>
      </c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6"/>
      <c r="AM49" s="3"/>
    </row>
    <row r="50" spans="1:39" ht="12.75" customHeight="1">
      <c r="A50" s="12">
        <f t="shared" si="0"/>
        <v>40</v>
      </c>
      <c r="B50" s="17">
        <v>42641</v>
      </c>
      <c r="C50" s="18">
        <v>2016</v>
      </c>
      <c r="D50" s="18">
        <v>39</v>
      </c>
      <c r="E50" s="19">
        <v>47997</v>
      </c>
      <c r="F50" s="19">
        <v>38958</v>
      </c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6"/>
      <c r="AM50" s="3"/>
    </row>
    <row r="51" spans="1:39" ht="12.75" customHeight="1">
      <c r="A51" s="12">
        <f t="shared" si="0"/>
        <v>41</v>
      </c>
      <c r="B51" s="17">
        <v>42648</v>
      </c>
      <c r="C51" s="18">
        <v>2016</v>
      </c>
      <c r="D51" s="18">
        <v>40</v>
      </c>
      <c r="E51" s="19">
        <v>48499</v>
      </c>
      <c r="F51" s="19">
        <v>39422</v>
      </c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6"/>
      <c r="AM51" s="3"/>
    </row>
    <row r="52" spans="1:39" ht="12.75" customHeight="1">
      <c r="A52" s="12">
        <f t="shared" si="0"/>
        <v>42</v>
      </c>
      <c r="B52" s="17">
        <v>42655</v>
      </c>
      <c r="C52" s="18">
        <v>2016</v>
      </c>
      <c r="D52" s="18">
        <v>41</v>
      </c>
      <c r="E52" s="19">
        <v>50359</v>
      </c>
      <c r="F52" s="19">
        <v>40879</v>
      </c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6"/>
      <c r="AM52" s="3"/>
    </row>
    <row r="53" spans="1:39" ht="12.75" customHeight="1">
      <c r="A53" s="12">
        <f t="shared" si="0"/>
        <v>43</v>
      </c>
      <c r="B53" s="17">
        <v>42662</v>
      </c>
      <c r="C53" s="18">
        <v>2016</v>
      </c>
      <c r="D53" s="18">
        <v>42</v>
      </c>
      <c r="E53" s="19">
        <v>50994</v>
      </c>
      <c r="F53" s="19">
        <v>41458</v>
      </c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6"/>
      <c r="AM53" s="3"/>
    </row>
    <row r="54" spans="1:39" ht="12.75" customHeight="1">
      <c r="A54" s="12">
        <f t="shared" si="0"/>
        <v>44</v>
      </c>
      <c r="B54" s="17">
        <v>42669</v>
      </c>
      <c r="C54" s="18">
        <v>2016</v>
      </c>
      <c r="D54" s="18">
        <v>43</v>
      </c>
      <c r="E54" s="19">
        <v>51181</v>
      </c>
      <c r="F54" s="19">
        <v>41890</v>
      </c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6"/>
      <c r="AM54" s="3"/>
    </row>
    <row r="55" spans="1:39" ht="12.75" customHeight="1">
      <c r="A55" s="12">
        <f t="shared" si="0"/>
        <v>45</v>
      </c>
      <c r="B55" s="17">
        <v>42676</v>
      </c>
      <c r="C55" s="18">
        <v>2016</v>
      </c>
      <c r="D55" s="18">
        <v>44</v>
      </c>
      <c r="E55" s="19">
        <v>50632</v>
      </c>
      <c r="F55" s="19">
        <v>41404</v>
      </c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6"/>
      <c r="AM55" s="3"/>
    </row>
    <row r="56" spans="1:39" ht="12.75" customHeight="1">
      <c r="A56" s="12">
        <f t="shared" si="0"/>
        <v>46</v>
      </c>
      <c r="B56" s="17">
        <v>42683</v>
      </c>
      <c r="C56" s="18">
        <v>2016</v>
      </c>
      <c r="D56" s="18">
        <v>45</v>
      </c>
      <c r="E56" s="19">
        <v>52533</v>
      </c>
      <c r="F56" s="19">
        <v>43148</v>
      </c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6"/>
      <c r="AM56" s="3"/>
    </row>
    <row r="57" spans="1:39" ht="12.75" customHeight="1">
      <c r="A57" s="12">
        <f t="shared" si="0"/>
        <v>47</v>
      </c>
      <c r="B57" s="17">
        <v>42690</v>
      </c>
      <c r="C57" s="18">
        <v>2016</v>
      </c>
      <c r="D57" s="18">
        <v>46</v>
      </c>
      <c r="E57" s="19">
        <v>53660</v>
      </c>
      <c r="F57" s="19">
        <v>43912</v>
      </c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6"/>
      <c r="AM57" s="3"/>
    </row>
    <row r="58" spans="1:39" ht="12.75" customHeight="1">
      <c r="A58" s="12">
        <f t="shared" si="0"/>
        <v>48</v>
      </c>
      <c r="B58" s="17">
        <v>42697</v>
      </c>
      <c r="C58" s="18">
        <v>2016</v>
      </c>
      <c r="D58" s="18">
        <v>47</v>
      </c>
      <c r="E58" s="19">
        <v>53352</v>
      </c>
      <c r="F58" s="19">
        <v>43844</v>
      </c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6"/>
      <c r="AM58" s="3"/>
    </row>
    <row r="59" spans="1:39" ht="12.75" customHeight="1">
      <c r="A59" s="12">
        <f t="shared" si="0"/>
        <v>49</v>
      </c>
      <c r="B59" s="17">
        <v>42704</v>
      </c>
      <c r="C59" s="18">
        <v>2016</v>
      </c>
      <c r="D59" s="18">
        <v>48</v>
      </c>
      <c r="E59" s="19">
        <v>54043</v>
      </c>
      <c r="F59" s="19">
        <v>44234</v>
      </c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6"/>
      <c r="AM59" s="3"/>
    </row>
    <row r="60" spans="1:39" ht="12.75" customHeight="1">
      <c r="A60" s="12">
        <f t="shared" si="0"/>
        <v>50</v>
      </c>
      <c r="B60" s="17">
        <v>42711</v>
      </c>
      <c r="C60" s="18">
        <v>2016</v>
      </c>
      <c r="D60" s="18">
        <v>49</v>
      </c>
      <c r="E60" s="19">
        <v>55187</v>
      </c>
      <c r="F60" s="19">
        <v>45386</v>
      </c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6"/>
      <c r="AM60" s="3"/>
    </row>
    <row r="61" spans="1:39" ht="12.75" customHeight="1">
      <c r="A61" s="12">
        <f t="shared" si="0"/>
        <v>51</v>
      </c>
      <c r="B61" s="17">
        <v>42718</v>
      </c>
      <c r="C61" s="18">
        <v>2016</v>
      </c>
      <c r="D61" s="18">
        <v>50</v>
      </c>
      <c r="E61" s="19">
        <v>56875</v>
      </c>
      <c r="F61" s="19">
        <v>46937</v>
      </c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6"/>
      <c r="AM61" s="3"/>
    </row>
    <row r="62" spans="1:39" ht="12.75" customHeight="1">
      <c r="A62" s="12">
        <f t="shared" si="0"/>
        <v>52</v>
      </c>
      <c r="B62" s="17">
        <v>42725</v>
      </c>
      <c r="C62" s="18">
        <v>2016</v>
      </c>
      <c r="D62" s="18">
        <v>51</v>
      </c>
      <c r="E62" s="19">
        <v>59830</v>
      </c>
      <c r="F62" s="19">
        <v>49494</v>
      </c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6"/>
      <c r="AM62" s="3"/>
    </row>
    <row r="63" spans="1:39" ht="12.75" customHeight="1">
      <c r="A63" s="12">
        <f t="shared" si="0"/>
        <v>53</v>
      </c>
      <c r="B63" s="17">
        <v>42732</v>
      </c>
      <c r="C63" s="18">
        <v>2016</v>
      </c>
      <c r="D63" s="18">
        <v>52</v>
      </c>
      <c r="E63" s="19">
        <v>64414</v>
      </c>
      <c r="F63" s="19">
        <v>53485</v>
      </c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6"/>
      <c r="AM63" s="3"/>
    </row>
    <row r="64" spans="1:39" ht="12.75" customHeight="1">
      <c r="A64" s="12">
        <f t="shared" si="0"/>
        <v>54</v>
      </c>
      <c r="B64" s="17">
        <v>42739</v>
      </c>
      <c r="C64" s="18">
        <v>2017</v>
      </c>
      <c r="D64" s="18">
        <v>1</v>
      </c>
      <c r="E64" s="19">
        <v>69142</v>
      </c>
      <c r="F64" s="19">
        <v>57982</v>
      </c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6"/>
      <c r="AM64" s="3"/>
    </row>
    <row r="65" spans="1:39" ht="12.75" customHeight="1">
      <c r="A65" s="12">
        <f t="shared" si="0"/>
        <v>55</v>
      </c>
      <c r="B65" s="17">
        <v>42746</v>
      </c>
      <c r="C65" s="18">
        <v>2017</v>
      </c>
      <c r="D65" s="18">
        <v>2</v>
      </c>
      <c r="E65" s="19">
        <v>70665</v>
      </c>
      <c r="F65" s="19">
        <v>59527</v>
      </c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6"/>
      <c r="AM65" s="3"/>
    </row>
    <row r="66" spans="1:39" ht="12.75" customHeight="1">
      <c r="A66" s="12">
        <f t="shared" si="0"/>
        <v>56</v>
      </c>
      <c r="B66" s="17">
        <v>42753</v>
      </c>
      <c r="C66" s="18">
        <v>2017</v>
      </c>
      <c r="D66" s="18">
        <v>3</v>
      </c>
      <c r="E66" s="19">
        <v>67720</v>
      </c>
      <c r="F66" s="19">
        <v>57074</v>
      </c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6"/>
      <c r="AM66" s="3"/>
    </row>
    <row r="67" spans="1:39" ht="12.75" customHeight="1">
      <c r="A67" s="12">
        <f t="shared" si="0"/>
        <v>57</v>
      </c>
      <c r="B67" s="17">
        <v>42760</v>
      </c>
      <c r="C67" s="18">
        <v>2017</v>
      </c>
      <c r="D67" s="18">
        <v>4</v>
      </c>
      <c r="E67" s="19">
        <v>67099</v>
      </c>
      <c r="F67" s="19">
        <v>56667</v>
      </c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6"/>
      <c r="AM67" s="3"/>
    </row>
    <row r="68" spans="1:39" ht="12.75" customHeight="1">
      <c r="A68" s="12">
        <f t="shared" si="0"/>
        <v>58</v>
      </c>
      <c r="B68" s="17">
        <v>42767</v>
      </c>
      <c r="C68" s="18">
        <v>2017</v>
      </c>
      <c r="D68" s="18">
        <v>5</v>
      </c>
      <c r="E68" s="19">
        <v>66314</v>
      </c>
      <c r="F68" s="19">
        <v>55665</v>
      </c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6"/>
      <c r="AM68" s="3"/>
    </row>
    <row r="69" spans="1:39" ht="12.75" customHeight="1">
      <c r="A69" s="12">
        <f t="shared" si="0"/>
        <v>59</v>
      </c>
      <c r="B69" s="17">
        <v>42774</v>
      </c>
      <c r="C69" s="18">
        <v>2017</v>
      </c>
      <c r="D69" s="18">
        <v>6</v>
      </c>
      <c r="E69" s="19">
        <v>61861</v>
      </c>
      <c r="F69" s="19">
        <v>51620</v>
      </c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6"/>
      <c r="AM69" s="3"/>
    </row>
    <row r="70" spans="1:39" ht="12.75" customHeight="1">
      <c r="A70" s="12">
        <f t="shared" si="0"/>
        <v>60</v>
      </c>
      <c r="B70" s="17">
        <v>42781</v>
      </c>
      <c r="C70" s="18">
        <v>2017</v>
      </c>
      <c r="D70" s="18">
        <v>7</v>
      </c>
      <c r="E70" s="19">
        <v>60037</v>
      </c>
      <c r="F70" s="19">
        <v>50175</v>
      </c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6"/>
      <c r="AM70" s="3"/>
    </row>
    <row r="71" spans="1:39" ht="12.75" customHeight="1">
      <c r="A71" s="12">
        <f t="shared" si="0"/>
        <v>61</v>
      </c>
      <c r="B71" s="17">
        <v>42788</v>
      </c>
      <c r="C71" s="18">
        <v>2017</v>
      </c>
      <c r="D71" s="18">
        <v>8</v>
      </c>
      <c r="E71" s="19">
        <v>57806</v>
      </c>
      <c r="F71" s="19">
        <v>47924</v>
      </c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6"/>
      <c r="AM71" s="3"/>
    </row>
    <row r="72" spans="1:39" ht="12.75" customHeight="1">
      <c r="A72" s="12">
        <f t="shared" si="0"/>
        <v>62</v>
      </c>
      <c r="B72" s="17">
        <v>42795</v>
      </c>
      <c r="C72" s="18">
        <v>2017</v>
      </c>
      <c r="D72" s="18">
        <v>9</v>
      </c>
      <c r="E72" s="19">
        <v>55946</v>
      </c>
      <c r="F72" s="19">
        <v>46285</v>
      </c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6"/>
      <c r="AM72" s="3"/>
    </row>
    <row r="73" spans="1:39" ht="12.75" customHeight="1">
      <c r="A73" s="12">
        <f t="shared" si="0"/>
        <v>63</v>
      </c>
      <c r="B73" s="17">
        <v>42802</v>
      </c>
      <c r="C73" s="18">
        <v>2017</v>
      </c>
      <c r="D73" s="18">
        <v>10</v>
      </c>
      <c r="E73" s="19">
        <v>54280</v>
      </c>
      <c r="F73" s="19">
        <v>44744</v>
      </c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6"/>
      <c r="AM73" s="3"/>
    </row>
    <row r="74" spans="1:39" ht="12.75" customHeight="1">
      <c r="A74" s="12">
        <f t="shared" si="0"/>
        <v>64</v>
      </c>
      <c r="B74" s="17">
        <v>42809</v>
      </c>
      <c r="C74" s="18">
        <v>2017</v>
      </c>
      <c r="D74" s="18">
        <v>11</v>
      </c>
      <c r="E74" s="19">
        <v>52302</v>
      </c>
      <c r="F74" s="19">
        <v>43036</v>
      </c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6"/>
      <c r="AM74" s="3"/>
    </row>
    <row r="75" spans="1:39" ht="12.75" customHeight="1">
      <c r="A75" s="12">
        <f t="shared" si="0"/>
        <v>65</v>
      </c>
      <c r="B75" s="17">
        <v>42816</v>
      </c>
      <c r="C75" s="18">
        <v>2017</v>
      </c>
      <c r="D75" s="18">
        <v>12</v>
      </c>
      <c r="E75" s="19">
        <v>51411</v>
      </c>
      <c r="F75" s="19">
        <v>42028</v>
      </c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6"/>
      <c r="AM75" s="3"/>
    </row>
    <row r="76" spans="1:39" ht="12.75" customHeight="1">
      <c r="A76" s="12">
        <f t="shared" ref="A76:A139" si="1">1+A75</f>
        <v>66</v>
      </c>
      <c r="B76" s="17">
        <v>42823</v>
      </c>
      <c r="C76" s="18">
        <v>2017</v>
      </c>
      <c r="D76" s="18">
        <v>13</v>
      </c>
      <c r="E76" s="19">
        <v>51173</v>
      </c>
      <c r="F76" s="19">
        <v>41955</v>
      </c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6"/>
      <c r="AM76" s="3"/>
    </row>
    <row r="77" spans="1:39" ht="12.75" customHeight="1">
      <c r="A77" s="12">
        <f t="shared" si="1"/>
        <v>67</v>
      </c>
      <c r="B77" s="17">
        <v>42830</v>
      </c>
      <c r="C77" s="18">
        <v>2017</v>
      </c>
      <c r="D77" s="18">
        <v>14</v>
      </c>
      <c r="E77" s="19">
        <v>50644</v>
      </c>
      <c r="F77" s="19">
        <v>41406</v>
      </c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6"/>
      <c r="AM77" s="3"/>
    </row>
    <row r="78" spans="1:39" ht="12.75" customHeight="1">
      <c r="A78" s="12">
        <f t="shared" si="1"/>
        <v>68</v>
      </c>
      <c r="B78" s="17">
        <v>42837</v>
      </c>
      <c r="C78" s="18">
        <v>2017</v>
      </c>
      <c r="D78" s="18">
        <v>15</v>
      </c>
      <c r="E78" s="19">
        <v>50273</v>
      </c>
      <c r="F78" s="19">
        <v>41038</v>
      </c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6"/>
      <c r="AM78" s="3"/>
    </row>
    <row r="79" spans="1:39" ht="12.75" customHeight="1">
      <c r="A79" s="12">
        <f t="shared" si="1"/>
        <v>69</v>
      </c>
      <c r="B79" s="17">
        <v>42844</v>
      </c>
      <c r="C79" s="18">
        <v>2017</v>
      </c>
      <c r="D79" s="18">
        <v>16</v>
      </c>
      <c r="E79" s="19">
        <v>49731</v>
      </c>
      <c r="F79" s="19">
        <v>40721</v>
      </c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6"/>
      <c r="AM79" s="3"/>
    </row>
    <row r="80" spans="1:39" ht="12.75" customHeight="1">
      <c r="A80" s="12">
        <f t="shared" si="1"/>
        <v>70</v>
      </c>
      <c r="B80" s="17">
        <v>42851</v>
      </c>
      <c r="C80" s="18">
        <v>2017</v>
      </c>
      <c r="D80" s="18">
        <v>17</v>
      </c>
      <c r="E80" s="19">
        <v>50958</v>
      </c>
      <c r="F80" s="19">
        <v>41725</v>
      </c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6"/>
      <c r="AM80" s="3"/>
    </row>
    <row r="81" spans="1:39" ht="12.75" customHeight="1">
      <c r="A81" s="12">
        <f t="shared" si="1"/>
        <v>71</v>
      </c>
      <c r="B81" s="17">
        <v>42858</v>
      </c>
      <c r="C81" s="18">
        <v>2017</v>
      </c>
      <c r="D81" s="18">
        <v>18</v>
      </c>
      <c r="E81" s="19">
        <v>50721</v>
      </c>
      <c r="F81" s="19">
        <v>41440</v>
      </c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6"/>
      <c r="AM81" s="3"/>
    </row>
    <row r="82" spans="1:39" ht="12.75" customHeight="1">
      <c r="A82" s="12">
        <f t="shared" si="1"/>
        <v>72</v>
      </c>
      <c r="B82" s="17">
        <v>42865</v>
      </c>
      <c r="C82" s="18">
        <v>2017</v>
      </c>
      <c r="D82" s="18">
        <v>19</v>
      </c>
      <c r="E82" s="19">
        <v>49928</v>
      </c>
      <c r="F82" s="19">
        <v>40759</v>
      </c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6"/>
      <c r="AM82" s="3"/>
    </row>
    <row r="83" spans="1:39" ht="12.75" customHeight="1">
      <c r="A83" s="12">
        <f t="shared" si="1"/>
        <v>73</v>
      </c>
      <c r="B83" s="17">
        <v>42872</v>
      </c>
      <c r="C83" s="18">
        <v>2017</v>
      </c>
      <c r="D83" s="18">
        <v>20</v>
      </c>
      <c r="E83" s="19">
        <v>49521</v>
      </c>
      <c r="F83" s="19">
        <v>40401</v>
      </c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6"/>
      <c r="AM83" s="3"/>
    </row>
    <row r="84" spans="1:39" ht="12.75" customHeight="1">
      <c r="A84" s="12">
        <f t="shared" si="1"/>
        <v>74</v>
      </c>
      <c r="B84" s="17">
        <v>42879</v>
      </c>
      <c r="C84" s="18">
        <v>2017</v>
      </c>
      <c r="D84" s="18">
        <v>21</v>
      </c>
      <c r="E84" s="19">
        <v>49241</v>
      </c>
      <c r="F84" s="19">
        <v>40134</v>
      </c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6"/>
      <c r="AM84" s="3"/>
    </row>
    <row r="85" spans="1:39" ht="12.75" customHeight="1">
      <c r="A85" s="12">
        <f t="shared" si="1"/>
        <v>75</v>
      </c>
      <c r="B85" s="17">
        <v>42886</v>
      </c>
      <c r="C85" s="18">
        <v>2017</v>
      </c>
      <c r="D85" s="18">
        <v>22</v>
      </c>
      <c r="E85" s="19">
        <v>47473</v>
      </c>
      <c r="F85" s="19">
        <v>38625</v>
      </c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6"/>
      <c r="AM85" s="3"/>
    </row>
    <row r="86" spans="1:39" ht="12.75" customHeight="1">
      <c r="A86" s="12">
        <f t="shared" si="1"/>
        <v>76</v>
      </c>
      <c r="B86" s="17">
        <v>42893</v>
      </c>
      <c r="C86" s="18">
        <v>2017</v>
      </c>
      <c r="D86" s="18">
        <v>23</v>
      </c>
      <c r="E86" s="19">
        <v>46411</v>
      </c>
      <c r="F86" s="19">
        <v>37618</v>
      </c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6"/>
      <c r="AM86" s="3"/>
    </row>
    <row r="87" spans="1:39" ht="12.75" customHeight="1">
      <c r="A87" s="12">
        <f t="shared" si="1"/>
        <v>77</v>
      </c>
      <c r="B87" s="17">
        <v>42900</v>
      </c>
      <c r="C87" s="18">
        <v>2017</v>
      </c>
      <c r="D87" s="18">
        <v>24</v>
      </c>
      <c r="E87" s="19">
        <v>48465</v>
      </c>
      <c r="F87" s="19">
        <v>39235</v>
      </c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6"/>
      <c r="AM87" s="3"/>
    </row>
    <row r="88" spans="1:39" ht="12.75" customHeight="1">
      <c r="A88" s="12">
        <f t="shared" si="1"/>
        <v>78</v>
      </c>
      <c r="B88" s="17">
        <v>42907</v>
      </c>
      <c r="C88" s="18">
        <v>2017</v>
      </c>
      <c r="D88" s="18">
        <v>25</v>
      </c>
      <c r="E88" s="19">
        <v>49757</v>
      </c>
      <c r="F88" s="19">
        <v>40462</v>
      </c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6"/>
      <c r="AM88" s="3"/>
    </row>
    <row r="89" spans="1:39" ht="12.75" customHeight="1">
      <c r="A89" s="12">
        <f t="shared" si="1"/>
        <v>79</v>
      </c>
      <c r="B89" s="17">
        <v>42914</v>
      </c>
      <c r="C89" s="18">
        <v>2017</v>
      </c>
      <c r="D89" s="18">
        <v>26</v>
      </c>
      <c r="E89" s="19">
        <v>47234</v>
      </c>
      <c r="F89" s="19">
        <v>38299</v>
      </c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6"/>
      <c r="AM89" s="3"/>
    </row>
    <row r="90" spans="1:39" ht="12.75" customHeight="1">
      <c r="A90" s="12">
        <f t="shared" si="1"/>
        <v>80</v>
      </c>
      <c r="B90" s="17">
        <v>42921</v>
      </c>
      <c r="C90" s="18">
        <v>2017</v>
      </c>
      <c r="D90" s="18">
        <v>27</v>
      </c>
      <c r="E90" s="19">
        <v>48056</v>
      </c>
      <c r="F90" s="19">
        <v>39105</v>
      </c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6"/>
      <c r="AM90" s="3"/>
    </row>
    <row r="91" spans="1:39" ht="12.75" customHeight="1">
      <c r="A91" s="12">
        <f t="shared" si="1"/>
        <v>81</v>
      </c>
      <c r="B91" s="17">
        <v>42928</v>
      </c>
      <c r="C91" s="18">
        <v>2017</v>
      </c>
      <c r="D91" s="18">
        <v>28</v>
      </c>
      <c r="E91" s="19">
        <v>46706</v>
      </c>
      <c r="F91" s="19">
        <v>37620</v>
      </c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6"/>
      <c r="AM91" s="3"/>
    </row>
    <row r="92" spans="1:39" ht="12.75" customHeight="1">
      <c r="A92" s="12">
        <f t="shared" si="1"/>
        <v>82</v>
      </c>
      <c r="B92" s="17">
        <v>42935</v>
      </c>
      <c r="C92" s="18">
        <v>2017</v>
      </c>
      <c r="D92" s="18">
        <v>29</v>
      </c>
      <c r="E92" s="19">
        <v>46864</v>
      </c>
      <c r="F92" s="19">
        <v>37758</v>
      </c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6"/>
      <c r="AM92" s="3"/>
    </row>
    <row r="93" spans="1:39" ht="12.75" customHeight="1">
      <c r="A93" s="12">
        <f t="shared" si="1"/>
        <v>83</v>
      </c>
      <c r="B93" s="17">
        <v>42942</v>
      </c>
      <c r="C93" s="18">
        <v>2017</v>
      </c>
      <c r="D93" s="18">
        <v>30</v>
      </c>
      <c r="E93" s="19">
        <v>46578</v>
      </c>
      <c r="F93" s="19">
        <v>37637</v>
      </c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6"/>
      <c r="AM93" s="3"/>
    </row>
    <row r="94" spans="1:39" ht="12.75" customHeight="1">
      <c r="A94" s="12">
        <f t="shared" si="1"/>
        <v>84</v>
      </c>
      <c r="B94" s="17">
        <v>42949</v>
      </c>
      <c r="C94" s="18">
        <v>2017</v>
      </c>
      <c r="D94" s="18">
        <v>31</v>
      </c>
      <c r="E94" s="19">
        <v>48334</v>
      </c>
      <c r="F94" s="19">
        <v>38840</v>
      </c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6"/>
      <c r="AM94" s="3"/>
    </row>
    <row r="95" spans="1:39" ht="12.75" customHeight="1">
      <c r="A95" s="12">
        <f t="shared" si="1"/>
        <v>85</v>
      </c>
      <c r="B95" s="17">
        <v>42956</v>
      </c>
      <c r="C95" s="18">
        <v>2017</v>
      </c>
      <c r="D95" s="18">
        <v>32</v>
      </c>
      <c r="E95" s="19">
        <v>47714</v>
      </c>
      <c r="F95" s="19">
        <v>38714</v>
      </c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6"/>
      <c r="AM95" s="3"/>
    </row>
    <row r="96" spans="1:39" ht="12.75" customHeight="1">
      <c r="A96" s="12">
        <f t="shared" si="1"/>
        <v>86</v>
      </c>
      <c r="B96" s="17">
        <v>42963</v>
      </c>
      <c r="C96" s="18">
        <v>2017</v>
      </c>
      <c r="D96" s="18">
        <v>33</v>
      </c>
      <c r="E96" s="19">
        <v>46806</v>
      </c>
      <c r="F96" s="19">
        <v>38114</v>
      </c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6"/>
      <c r="AM96" s="3"/>
    </row>
    <row r="97" spans="1:39" ht="12.75" customHeight="1">
      <c r="A97" s="12">
        <f t="shared" si="1"/>
        <v>87</v>
      </c>
      <c r="B97" s="17">
        <v>42970</v>
      </c>
      <c r="C97" s="18">
        <v>2017</v>
      </c>
      <c r="D97" s="18">
        <v>34</v>
      </c>
      <c r="E97" s="19">
        <v>47442</v>
      </c>
      <c r="F97" s="19">
        <v>38415</v>
      </c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6"/>
      <c r="AM97" s="3"/>
    </row>
    <row r="98" spans="1:39" ht="12.75" customHeight="1">
      <c r="A98" s="12">
        <f t="shared" si="1"/>
        <v>88</v>
      </c>
      <c r="B98" s="17">
        <v>42977</v>
      </c>
      <c r="C98" s="18">
        <v>2017</v>
      </c>
      <c r="D98" s="18">
        <v>35</v>
      </c>
      <c r="E98" s="19">
        <v>46825</v>
      </c>
      <c r="F98" s="19">
        <v>37886</v>
      </c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6"/>
      <c r="AM98" s="3"/>
    </row>
    <row r="99" spans="1:39" ht="12.75" customHeight="1">
      <c r="A99" s="12">
        <f t="shared" si="1"/>
        <v>89</v>
      </c>
      <c r="B99" s="17">
        <v>42984</v>
      </c>
      <c r="C99" s="18">
        <v>2017</v>
      </c>
      <c r="D99" s="18">
        <v>36</v>
      </c>
      <c r="E99" s="19">
        <v>46159</v>
      </c>
      <c r="F99" s="19">
        <v>37334</v>
      </c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6"/>
      <c r="AM99" s="3"/>
    </row>
    <row r="100" spans="1:39" ht="12.75" customHeight="1">
      <c r="A100" s="12">
        <f t="shared" si="1"/>
        <v>90</v>
      </c>
      <c r="B100" s="17">
        <v>42991</v>
      </c>
      <c r="C100" s="18">
        <v>2017</v>
      </c>
      <c r="D100" s="18">
        <v>37</v>
      </c>
      <c r="E100" s="19">
        <v>47307</v>
      </c>
      <c r="F100" s="19">
        <v>38325</v>
      </c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6"/>
      <c r="AM100" s="3"/>
    </row>
    <row r="101" spans="1:39" ht="12.75" customHeight="1">
      <c r="A101" s="12">
        <f t="shared" si="1"/>
        <v>91</v>
      </c>
      <c r="B101" s="17">
        <v>42998</v>
      </c>
      <c r="C101" s="18">
        <v>2017</v>
      </c>
      <c r="D101" s="18">
        <v>38</v>
      </c>
      <c r="E101" s="19">
        <v>48571</v>
      </c>
      <c r="F101" s="19">
        <v>39373</v>
      </c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6"/>
      <c r="AM101" s="3"/>
    </row>
    <row r="102" spans="1:39" ht="12.75" customHeight="1">
      <c r="A102" s="12">
        <f t="shared" si="1"/>
        <v>92</v>
      </c>
      <c r="B102" s="17">
        <v>43005</v>
      </c>
      <c r="C102" s="18">
        <v>2017</v>
      </c>
      <c r="D102" s="18">
        <v>39</v>
      </c>
      <c r="E102" s="19">
        <v>49493</v>
      </c>
      <c r="F102" s="19">
        <v>40164</v>
      </c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6"/>
      <c r="AM102" s="3"/>
    </row>
    <row r="103" spans="1:39" ht="12.75" customHeight="1">
      <c r="A103" s="12">
        <f t="shared" si="1"/>
        <v>93</v>
      </c>
      <c r="B103" s="17">
        <v>43012</v>
      </c>
      <c r="C103" s="18">
        <v>2017</v>
      </c>
      <c r="D103" s="18">
        <v>40</v>
      </c>
      <c r="E103" s="19">
        <v>49988</v>
      </c>
      <c r="F103" s="19">
        <v>40614</v>
      </c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6"/>
      <c r="AM103" s="3"/>
    </row>
    <row r="104" spans="1:39" ht="12.75" customHeight="1">
      <c r="A104" s="12">
        <f t="shared" si="1"/>
        <v>94</v>
      </c>
      <c r="B104" s="17">
        <v>43019</v>
      </c>
      <c r="C104" s="18">
        <v>2017</v>
      </c>
      <c r="D104" s="18">
        <v>41</v>
      </c>
      <c r="E104" s="19">
        <v>50629</v>
      </c>
      <c r="F104" s="19">
        <v>41301</v>
      </c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6"/>
      <c r="AM104" s="3"/>
    </row>
    <row r="105" spans="1:39" ht="12.75" customHeight="1">
      <c r="A105" s="12">
        <f t="shared" si="1"/>
        <v>95</v>
      </c>
      <c r="B105" s="17">
        <v>43026</v>
      </c>
      <c r="C105" s="18">
        <v>2017</v>
      </c>
      <c r="D105" s="18">
        <v>42</v>
      </c>
      <c r="E105" s="19">
        <v>50037</v>
      </c>
      <c r="F105" s="19">
        <v>40814</v>
      </c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6"/>
      <c r="AM105" s="3"/>
    </row>
    <row r="106" spans="1:39" ht="12.75" customHeight="1">
      <c r="A106" s="12">
        <f t="shared" si="1"/>
        <v>96</v>
      </c>
      <c r="B106" s="17">
        <v>43033</v>
      </c>
      <c r="C106" s="18">
        <v>2017</v>
      </c>
      <c r="D106" s="18">
        <v>43</v>
      </c>
      <c r="E106" s="19">
        <v>49676</v>
      </c>
      <c r="F106" s="19">
        <v>40463</v>
      </c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6"/>
      <c r="AM106" s="3"/>
    </row>
    <row r="107" spans="1:39" ht="12.75" customHeight="1">
      <c r="A107" s="12">
        <f t="shared" si="1"/>
        <v>97</v>
      </c>
      <c r="B107" s="17">
        <v>43040</v>
      </c>
      <c r="C107" s="18">
        <v>2017</v>
      </c>
      <c r="D107" s="18">
        <v>44</v>
      </c>
      <c r="E107" s="19">
        <v>50340</v>
      </c>
      <c r="F107" s="19">
        <v>41007</v>
      </c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6"/>
      <c r="AM107" s="3"/>
    </row>
    <row r="108" spans="1:39" ht="12.75" customHeight="1">
      <c r="A108" s="12">
        <f t="shared" si="1"/>
        <v>98</v>
      </c>
      <c r="B108" s="17">
        <v>43047</v>
      </c>
      <c r="C108" s="18">
        <v>2017</v>
      </c>
      <c r="D108" s="18">
        <v>45</v>
      </c>
      <c r="E108" s="19">
        <v>50996</v>
      </c>
      <c r="F108" s="19">
        <v>41607</v>
      </c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6"/>
      <c r="AM108" s="3"/>
    </row>
    <row r="109" spans="1:39" ht="12.75" customHeight="1">
      <c r="A109" s="12">
        <f t="shared" si="1"/>
        <v>99</v>
      </c>
      <c r="B109" s="17">
        <v>43054</v>
      </c>
      <c r="C109" s="18">
        <v>2017</v>
      </c>
      <c r="D109" s="18">
        <v>46</v>
      </c>
      <c r="E109" s="19">
        <v>52751</v>
      </c>
      <c r="F109" s="19">
        <v>43121</v>
      </c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6"/>
      <c r="AM109" s="3"/>
    </row>
    <row r="110" spans="1:39" ht="12.75" customHeight="1">
      <c r="A110" s="12">
        <f t="shared" si="1"/>
        <v>100</v>
      </c>
      <c r="B110" s="17">
        <v>43061</v>
      </c>
      <c r="C110" s="18">
        <v>2017</v>
      </c>
      <c r="D110" s="18">
        <v>47</v>
      </c>
      <c r="E110" s="19">
        <v>53573</v>
      </c>
      <c r="F110" s="19">
        <v>44018</v>
      </c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6"/>
      <c r="AM110" s="3"/>
    </row>
    <row r="111" spans="1:39" ht="12.75" customHeight="1">
      <c r="A111" s="12">
        <f t="shared" si="1"/>
        <v>101</v>
      </c>
      <c r="B111" s="17">
        <v>43068</v>
      </c>
      <c r="C111" s="18">
        <v>2017</v>
      </c>
      <c r="D111" s="18">
        <v>48</v>
      </c>
      <c r="E111" s="19">
        <v>53937</v>
      </c>
      <c r="F111" s="19">
        <v>44359</v>
      </c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6"/>
      <c r="AM111" s="3"/>
    </row>
    <row r="112" spans="1:39" ht="12.75" customHeight="1">
      <c r="A112" s="12">
        <f t="shared" si="1"/>
        <v>102</v>
      </c>
      <c r="B112" s="17">
        <v>43075</v>
      </c>
      <c r="C112" s="18">
        <v>2017</v>
      </c>
      <c r="D112" s="18">
        <v>49</v>
      </c>
      <c r="E112" s="19">
        <v>56384</v>
      </c>
      <c r="F112" s="19">
        <v>46502</v>
      </c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6"/>
      <c r="AM112" s="3"/>
    </row>
    <row r="113" spans="1:39" ht="12.75" customHeight="1">
      <c r="A113" s="12">
        <f t="shared" si="1"/>
        <v>103</v>
      </c>
      <c r="B113" s="17">
        <v>43082</v>
      </c>
      <c r="C113" s="18">
        <v>2017</v>
      </c>
      <c r="D113" s="18">
        <v>50</v>
      </c>
      <c r="E113" s="19">
        <v>58717</v>
      </c>
      <c r="F113" s="19">
        <v>48605</v>
      </c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6"/>
      <c r="AM113" s="3"/>
    </row>
    <row r="114" spans="1:39" ht="12.75" customHeight="1">
      <c r="A114" s="12">
        <f t="shared" si="1"/>
        <v>104</v>
      </c>
      <c r="B114" s="17">
        <v>43089</v>
      </c>
      <c r="C114" s="18">
        <v>2017</v>
      </c>
      <c r="D114" s="18">
        <v>51</v>
      </c>
      <c r="E114" s="19">
        <v>60305</v>
      </c>
      <c r="F114" s="19">
        <v>50058</v>
      </c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6"/>
      <c r="AM114" s="3"/>
    </row>
    <row r="115" spans="1:39" ht="12.75" customHeight="1">
      <c r="A115" s="12">
        <f t="shared" si="1"/>
        <v>105</v>
      </c>
      <c r="B115" s="17">
        <v>43096</v>
      </c>
      <c r="C115" s="18">
        <v>2017</v>
      </c>
      <c r="D115" s="18">
        <v>52</v>
      </c>
      <c r="E115" s="19">
        <v>63177</v>
      </c>
      <c r="F115" s="19">
        <v>52495</v>
      </c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6"/>
      <c r="AM115" s="3"/>
    </row>
    <row r="116" spans="1:39" ht="12.75" customHeight="1">
      <c r="A116" s="12">
        <f t="shared" si="1"/>
        <v>106</v>
      </c>
      <c r="B116" s="17">
        <v>43103</v>
      </c>
      <c r="C116" s="18">
        <v>2018</v>
      </c>
      <c r="D116" s="18">
        <v>1</v>
      </c>
      <c r="E116" s="19">
        <v>65948</v>
      </c>
      <c r="F116" s="19">
        <v>55186</v>
      </c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6"/>
      <c r="AM116" s="3"/>
    </row>
    <row r="117" spans="1:39" ht="12.75" customHeight="1">
      <c r="A117" s="12">
        <f t="shared" si="1"/>
        <v>107</v>
      </c>
      <c r="B117" s="17">
        <v>43110</v>
      </c>
      <c r="C117" s="18">
        <v>2018</v>
      </c>
      <c r="D117" s="18">
        <v>2</v>
      </c>
      <c r="E117" s="19">
        <v>64661</v>
      </c>
      <c r="F117" s="19">
        <v>54307</v>
      </c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6"/>
      <c r="AM117" s="3"/>
    </row>
    <row r="118" spans="1:39" ht="12.75" customHeight="1">
      <c r="A118" s="12">
        <f t="shared" si="1"/>
        <v>108</v>
      </c>
      <c r="B118" s="17">
        <v>43117</v>
      </c>
      <c r="C118" s="18">
        <v>2018</v>
      </c>
      <c r="D118" s="18">
        <v>3</v>
      </c>
      <c r="E118" s="19">
        <v>64017</v>
      </c>
      <c r="F118" s="19">
        <v>53763</v>
      </c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6"/>
      <c r="AM118" s="3"/>
    </row>
    <row r="119" spans="1:39" ht="12.75" customHeight="1">
      <c r="A119" s="12">
        <f t="shared" si="1"/>
        <v>109</v>
      </c>
      <c r="B119" s="17">
        <v>43124</v>
      </c>
      <c r="C119" s="18">
        <v>2018</v>
      </c>
      <c r="D119" s="18">
        <v>4</v>
      </c>
      <c r="E119" s="19">
        <v>61679</v>
      </c>
      <c r="F119" s="19">
        <v>51674</v>
      </c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6"/>
      <c r="AM119" s="3"/>
    </row>
    <row r="120" spans="1:39" ht="12.75" customHeight="1">
      <c r="A120" s="12">
        <f t="shared" si="1"/>
        <v>110</v>
      </c>
      <c r="B120" s="17">
        <v>43131</v>
      </c>
      <c r="C120" s="18">
        <v>2018</v>
      </c>
      <c r="D120" s="18">
        <v>5</v>
      </c>
      <c r="E120" s="19">
        <v>60778</v>
      </c>
      <c r="F120" s="19">
        <v>50629</v>
      </c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6"/>
      <c r="AM120" s="3"/>
    </row>
    <row r="121" spans="1:39" ht="12.75" customHeight="1">
      <c r="A121" s="12">
        <f t="shared" si="1"/>
        <v>111</v>
      </c>
      <c r="B121" s="17">
        <v>43138</v>
      </c>
      <c r="C121" s="18">
        <v>2018</v>
      </c>
      <c r="D121" s="18">
        <v>6</v>
      </c>
      <c r="E121" s="19">
        <v>61042</v>
      </c>
      <c r="F121" s="19">
        <v>51038</v>
      </c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6"/>
      <c r="AM121" s="3"/>
    </row>
    <row r="122" spans="1:39" ht="12.75" customHeight="1">
      <c r="A122" s="12">
        <f t="shared" si="1"/>
        <v>112</v>
      </c>
      <c r="B122" s="17">
        <v>43145</v>
      </c>
      <c r="C122" s="18">
        <v>2018</v>
      </c>
      <c r="D122" s="18">
        <v>7</v>
      </c>
      <c r="E122" s="19">
        <v>62428</v>
      </c>
      <c r="F122" s="19">
        <v>52017</v>
      </c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6"/>
      <c r="AM122" s="3"/>
    </row>
    <row r="123" spans="1:39" ht="12.75" customHeight="1">
      <c r="A123" s="12">
        <f t="shared" si="1"/>
        <v>113</v>
      </c>
      <c r="B123" s="17">
        <v>43152</v>
      </c>
      <c r="C123" s="18">
        <v>2018</v>
      </c>
      <c r="D123" s="18">
        <v>8</v>
      </c>
      <c r="E123" s="19">
        <v>62377</v>
      </c>
      <c r="F123" s="19">
        <v>51993</v>
      </c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6"/>
      <c r="AM123" s="3"/>
    </row>
    <row r="124" spans="1:39" ht="12.75" customHeight="1">
      <c r="A124" s="12">
        <f t="shared" si="1"/>
        <v>114</v>
      </c>
      <c r="B124" s="17">
        <v>43159</v>
      </c>
      <c r="C124" s="18">
        <v>2018</v>
      </c>
      <c r="D124" s="18">
        <v>9</v>
      </c>
      <c r="E124" s="19">
        <v>65128</v>
      </c>
      <c r="F124" s="19">
        <v>54338</v>
      </c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6"/>
      <c r="AM124" s="3"/>
    </row>
    <row r="125" spans="1:39" ht="12.75" customHeight="1">
      <c r="A125" s="12">
        <f t="shared" si="1"/>
        <v>115</v>
      </c>
      <c r="B125" s="17">
        <v>43166</v>
      </c>
      <c r="C125" s="18">
        <v>2018</v>
      </c>
      <c r="D125" s="18">
        <v>10</v>
      </c>
      <c r="E125" s="19">
        <v>65128</v>
      </c>
      <c r="F125" s="19">
        <v>54616</v>
      </c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6"/>
      <c r="AM125" s="3"/>
    </row>
    <row r="126" spans="1:39" ht="12.75" customHeight="1">
      <c r="A126" s="12">
        <f t="shared" si="1"/>
        <v>116</v>
      </c>
      <c r="B126" s="17">
        <v>43173</v>
      </c>
      <c r="C126" s="18">
        <v>2018</v>
      </c>
      <c r="D126" s="18">
        <v>11</v>
      </c>
      <c r="E126" s="19">
        <v>60921</v>
      </c>
      <c r="F126" s="19">
        <v>50699</v>
      </c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6"/>
      <c r="AM126" s="3"/>
    </row>
    <row r="127" spans="1:39" ht="12.75" customHeight="1">
      <c r="A127" s="12">
        <f t="shared" si="1"/>
        <v>117</v>
      </c>
      <c r="B127" s="17">
        <v>43180</v>
      </c>
      <c r="C127" s="18">
        <v>2018</v>
      </c>
      <c r="D127" s="18">
        <v>12</v>
      </c>
      <c r="E127" s="19">
        <v>58156</v>
      </c>
      <c r="F127" s="19">
        <v>48422</v>
      </c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6"/>
      <c r="AM127" s="3"/>
    </row>
    <row r="128" spans="1:39" ht="12.75" customHeight="1">
      <c r="A128" s="12">
        <f t="shared" si="1"/>
        <v>118</v>
      </c>
      <c r="B128" s="17">
        <v>43187</v>
      </c>
      <c r="C128" s="18">
        <v>2018</v>
      </c>
      <c r="D128" s="18">
        <v>13</v>
      </c>
      <c r="E128" s="19">
        <v>56881</v>
      </c>
      <c r="F128" s="19">
        <v>47160</v>
      </c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6"/>
      <c r="AM128" s="3"/>
    </row>
    <row r="129" spans="1:39" ht="12.75" customHeight="1">
      <c r="A129" s="12">
        <f t="shared" si="1"/>
        <v>119</v>
      </c>
      <c r="B129" s="17">
        <v>43194</v>
      </c>
      <c r="C129" s="18">
        <v>2018</v>
      </c>
      <c r="D129" s="18">
        <v>14</v>
      </c>
      <c r="E129" s="19">
        <v>55446</v>
      </c>
      <c r="F129" s="19">
        <v>45792</v>
      </c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6"/>
      <c r="AM129" s="3"/>
    </row>
    <row r="130" spans="1:39" ht="12.75" customHeight="1">
      <c r="A130" s="12">
        <f t="shared" si="1"/>
        <v>120</v>
      </c>
      <c r="B130" s="17">
        <v>43201</v>
      </c>
      <c r="C130" s="18">
        <v>2018</v>
      </c>
      <c r="D130" s="18">
        <v>15</v>
      </c>
      <c r="E130" s="19">
        <v>53700</v>
      </c>
      <c r="F130" s="19">
        <v>44131</v>
      </c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6"/>
      <c r="AM130" s="3"/>
    </row>
    <row r="131" spans="1:39" ht="12.75" customHeight="1">
      <c r="A131" s="12">
        <f t="shared" si="1"/>
        <v>121</v>
      </c>
      <c r="B131" s="17">
        <v>43208</v>
      </c>
      <c r="C131" s="18">
        <v>2018</v>
      </c>
      <c r="D131" s="18">
        <v>16</v>
      </c>
      <c r="E131" s="19">
        <v>51555</v>
      </c>
      <c r="F131" s="19">
        <v>42400</v>
      </c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6"/>
      <c r="AM131" s="3"/>
    </row>
    <row r="132" spans="1:39" ht="12.75" customHeight="1">
      <c r="A132" s="12">
        <f t="shared" si="1"/>
        <v>122</v>
      </c>
      <c r="B132" s="17">
        <v>43215</v>
      </c>
      <c r="C132" s="18">
        <v>2018</v>
      </c>
      <c r="D132" s="18">
        <v>17</v>
      </c>
      <c r="E132" s="19">
        <v>48682</v>
      </c>
      <c r="F132" s="19">
        <v>39953</v>
      </c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6"/>
      <c r="AM132" s="3"/>
    </row>
    <row r="133" spans="1:39" ht="12.75" customHeight="1">
      <c r="A133" s="12">
        <f t="shared" si="1"/>
        <v>123</v>
      </c>
      <c r="B133" s="17">
        <v>43222</v>
      </c>
      <c r="C133" s="18">
        <v>2018</v>
      </c>
      <c r="D133" s="18">
        <v>18</v>
      </c>
      <c r="E133" s="19">
        <v>47646</v>
      </c>
      <c r="F133" s="19">
        <v>38867</v>
      </c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6"/>
      <c r="AM133" s="3"/>
    </row>
    <row r="134" spans="1:39" ht="12.75" customHeight="1">
      <c r="A134" s="12">
        <f t="shared" si="1"/>
        <v>124</v>
      </c>
      <c r="B134" s="17">
        <v>43229</v>
      </c>
      <c r="C134" s="18">
        <v>2018</v>
      </c>
      <c r="D134" s="18">
        <v>19</v>
      </c>
      <c r="E134" s="19">
        <v>47905</v>
      </c>
      <c r="F134" s="19">
        <v>39075</v>
      </c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6"/>
      <c r="AM134" s="3"/>
    </row>
    <row r="135" spans="1:39" ht="12.75" customHeight="1">
      <c r="A135" s="12">
        <f t="shared" si="1"/>
        <v>125</v>
      </c>
      <c r="B135" s="17">
        <v>43236</v>
      </c>
      <c r="C135" s="18">
        <v>2018</v>
      </c>
      <c r="D135" s="18">
        <v>20</v>
      </c>
      <c r="E135" s="19">
        <v>47746</v>
      </c>
      <c r="F135" s="19">
        <v>38779</v>
      </c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6"/>
      <c r="AM135" s="3"/>
    </row>
    <row r="136" spans="1:39" ht="12.75" customHeight="1">
      <c r="A136" s="12">
        <f t="shared" si="1"/>
        <v>126</v>
      </c>
      <c r="B136" s="17">
        <v>43243</v>
      </c>
      <c r="C136" s="18">
        <v>2018</v>
      </c>
      <c r="D136" s="18">
        <v>21</v>
      </c>
      <c r="E136" s="19">
        <v>47821</v>
      </c>
      <c r="F136" s="19">
        <v>39066</v>
      </c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6"/>
      <c r="AM136" s="3"/>
    </row>
    <row r="137" spans="1:39" ht="12.75" customHeight="1">
      <c r="A137" s="12">
        <f t="shared" si="1"/>
        <v>127</v>
      </c>
      <c r="B137" s="17">
        <v>43250</v>
      </c>
      <c r="C137" s="18">
        <v>2018</v>
      </c>
      <c r="D137" s="18">
        <v>22</v>
      </c>
      <c r="E137" s="19">
        <v>47164</v>
      </c>
      <c r="F137" s="19">
        <v>38563</v>
      </c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6"/>
      <c r="AM137" s="3"/>
    </row>
    <row r="138" spans="1:39" ht="12.75" customHeight="1">
      <c r="A138" s="12">
        <f t="shared" si="1"/>
        <v>128</v>
      </c>
      <c r="B138" s="17">
        <v>43257</v>
      </c>
      <c r="C138" s="18">
        <v>2018</v>
      </c>
      <c r="D138" s="18">
        <v>23</v>
      </c>
      <c r="E138" s="19">
        <v>46720</v>
      </c>
      <c r="F138" s="19">
        <v>37789</v>
      </c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6"/>
      <c r="AM138" s="3"/>
    </row>
    <row r="139" spans="1:39" ht="12.75" customHeight="1">
      <c r="A139" s="12">
        <f t="shared" si="1"/>
        <v>129</v>
      </c>
      <c r="B139" s="17">
        <v>43264</v>
      </c>
      <c r="C139" s="18">
        <v>2018</v>
      </c>
      <c r="D139" s="18">
        <v>24</v>
      </c>
      <c r="E139" s="19">
        <v>46598</v>
      </c>
      <c r="F139" s="19">
        <v>37753</v>
      </c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6"/>
      <c r="AM139" s="3"/>
    </row>
    <row r="140" spans="1:39" ht="12.75" customHeight="1">
      <c r="A140" s="12">
        <f t="shared" ref="A140:A203" si="2">1+A139</f>
        <v>130</v>
      </c>
      <c r="B140" s="17">
        <v>43271</v>
      </c>
      <c r="C140" s="18">
        <v>2018</v>
      </c>
      <c r="D140" s="18">
        <v>25</v>
      </c>
      <c r="E140" s="19">
        <v>47297</v>
      </c>
      <c r="F140" s="19">
        <v>38498</v>
      </c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6"/>
      <c r="AM140" s="3"/>
    </row>
    <row r="141" spans="1:39" ht="12.75" customHeight="1">
      <c r="A141" s="12">
        <f t="shared" si="2"/>
        <v>131</v>
      </c>
      <c r="B141" s="17">
        <v>43278</v>
      </c>
      <c r="C141" s="18">
        <v>2018</v>
      </c>
      <c r="D141" s="18">
        <v>26</v>
      </c>
      <c r="E141" s="19">
        <v>48546</v>
      </c>
      <c r="F141" s="19">
        <v>39567</v>
      </c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6"/>
      <c r="AM141" s="3"/>
    </row>
    <row r="142" spans="1:39" ht="12.75" customHeight="1">
      <c r="A142" s="12">
        <f t="shared" si="2"/>
        <v>132</v>
      </c>
      <c r="B142" s="17">
        <v>43285</v>
      </c>
      <c r="C142" s="18">
        <v>2018</v>
      </c>
      <c r="D142" s="18">
        <v>27</v>
      </c>
      <c r="E142" s="19">
        <v>48637</v>
      </c>
      <c r="F142" s="19">
        <v>39581</v>
      </c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6"/>
      <c r="AM142" s="3"/>
    </row>
    <row r="143" spans="1:39" ht="12.75" customHeight="1">
      <c r="A143" s="12">
        <f t="shared" si="2"/>
        <v>133</v>
      </c>
      <c r="B143" s="17">
        <v>43292</v>
      </c>
      <c r="C143" s="18">
        <v>2018</v>
      </c>
      <c r="D143" s="18">
        <v>28</v>
      </c>
      <c r="E143" s="19">
        <v>47104</v>
      </c>
      <c r="F143" s="19">
        <v>38088</v>
      </c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6"/>
      <c r="AM143" s="3"/>
    </row>
    <row r="144" spans="1:39" ht="12.75" customHeight="1">
      <c r="A144" s="12">
        <f t="shared" si="2"/>
        <v>134</v>
      </c>
      <c r="B144" s="17">
        <v>43299</v>
      </c>
      <c r="C144" s="18">
        <v>2018</v>
      </c>
      <c r="D144" s="18">
        <v>29</v>
      </c>
      <c r="E144" s="19">
        <v>48056</v>
      </c>
      <c r="F144" s="19">
        <v>38941</v>
      </c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6"/>
      <c r="AM144" s="3"/>
    </row>
    <row r="145" spans="1:39" ht="12.75" customHeight="1">
      <c r="A145" s="12">
        <f t="shared" si="2"/>
        <v>135</v>
      </c>
      <c r="B145" s="17">
        <v>43306</v>
      </c>
      <c r="C145" s="18">
        <v>2018</v>
      </c>
      <c r="D145" s="18">
        <v>30</v>
      </c>
      <c r="E145" s="19">
        <v>49144</v>
      </c>
      <c r="F145" s="19">
        <v>39948</v>
      </c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6"/>
      <c r="AM145" s="3"/>
    </row>
    <row r="146" spans="1:39" ht="12.75" customHeight="1">
      <c r="A146" s="12">
        <f t="shared" si="2"/>
        <v>136</v>
      </c>
      <c r="B146" s="17">
        <v>43313</v>
      </c>
      <c r="C146" s="18">
        <v>2018</v>
      </c>
      <c r="D146" s="18">
        <v>31</v>
      </c>
      <c r="E146" s="19">
        <v>50223</v>
      </c>
      <c r="F146" s="19">
        <v>40786</v>
      </c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6"/>
      <c r="AM146" s="3"/>
    </row>
    <row r="147" spans="1:39" ht="12.75" customHeight="1">
      <c r="A147" s="12">
        <f t="shared" si="2"/>
        <v>137</v>
      </c>
      <c r="B147" s="17">
        <v>43320</v>
      </c>
      <c r="C147" s="18">
        <v>2018</v>
      </c>
      <c r="D147" s="18">
        <v>32</v>
      </c>
      <c r="E147" s="19">
        <v>49488</v>
      </c>
      <c r="F147" s="19">
        <v>40222</v>
      </c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6"/>
      <c r="AM147" s="3"/>
    </row>
    <row r="148" spans="1:39" ht="12.75" customHeight="1">
      <c r="A148" s="12">
        <f t="shared" si="2"/>
        <v>138</v>
      </c>
      <c r="B148" s="17">
        <v>43327</v>
      </c>
      <c r="C148" s="18">
        <v>2018</v>
      </c>
      <c r="D148" s="18">
        <v>33</v>
      </c>
      <c r="E148" s="19">
        <v>46797</v>
      </c>
      <c r="F148" s="19">
        <v>37897</v>
      </c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6"/>
      <c r="AM148" s="3"/>
    </row>
    <row r="149" spans="1:39" ht="12.75" customHeight="1">
      <c r="A149" s="12">
        <f t="shared" si="2"/>
        <v>139</v>
      </c>
      <c r="B149" s="17">
        <v>43334</v>
      </c>
      <c r="C149" s="18">
        <v>2018</v>
      </c>
      <c r="D149" s="18">
        <v>34</v>
      </c>
      <c r="E149" s="19">
        <v>47053</v>
      </c>
      <c r="F149" s="19">
        <v>38208</v>
      </c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6"/>
      <c r="AM149" s="3"/>
    </row>
    <row r="150" spans="1:39" ht="12.75" customHeight="1">
      <c r="A150" s="12">
        <f t="shared" si="2"/>
        <v>140</v>
      </c>
      <c r="B150" s="17">
        <v>43341</v>
      </c>
      <c r="C150" s="18">
        <v>2018</v>
      </c>
      <c r="D150" s="18">
        <v>35</v>
      </c>
      <c r="E150" s="19">
        <v>46459</v>
      </c>
      <c r="F150" s="19">
        <v>37527</v>
      </c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6"/>
      <c r="AM150" s="3"/>
    </row>
    <row r="151" spans="1:39" ht="12.75" customHeight="1">
      <c r="A151" s="12">
        <f t="shared" si="2"/>
        <v>141</v>
      </c>
      <c r="B151" s="17">
        <v>43348</v>
      </c>
      <c r="C151" s="18">
        <v>2018</v>
      </c>
      <c r="D151" s="18">
        <v>36</v>
      </c>
      <c r="E151" s="19">
        <v>47623</v>
      </c>
      <c r="F151" s="19">
        <v>38613</v>
      </c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6"/>
      <c r="AM151" s="3"/>
    </row>
    <row r="152" spans="1:39" ht="12.75" customHeight="1">
      <c r="A152" s="12">
        <f t="shared" si="2"/>
        <v>142</v>
      </c>
      <c r="B152" s="17">
        <v>43355</v>
      </c>
      <c r="C152" s="18">
        <v>2018</v>
      </c>
      <c r="D152" s="18">
        <v>37</v>
      </c>
      <c r="E152" s="19">
        <v>48240</v>
      </c>
      <c r="F152" s="19">
        <v>39058</v>
      </c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6"/>
      <c r="AM152" s="3"/>
    </row>
    <row r="153" spans="1:39" ht="12.75" customHeight="1">
      <c r="A153" s="12">
        <f t="shared" si="2"/>
        <v>143</v>
      </c>
      <c r="B153" s="17">
        <v>43362</v>
      </c>
      <c r="C153" s="18">
        <v>2018</v>
      </c>
      <c r="D153" s="18">
        <v>38</v>
      </c>
      <c r="E153" s="19">
        <v>48369</v>
      </c>
      <c r="F153" s="19">
        <v>39364</v>
      </c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6"/>
      <c r="AM153" s="3"/>
    </row>
    <row r="154" spans="1:39" ht="12.75" customHeight="1">
      <c r="A154" s="12">
        <f t="shared" si="2"/>
        <v>144</v>
      </c>
      <c r="B154" s="17">
        <v>43369</v>
      </c>
      <c r="C154" s="18">
        <v>2018</v>
      </c>
      <c r="D154" s="18">
        <v>39</v>
      </c>
      <c r="E154" s="19">
        <v>47849</v>
      </c>
      <c r="F154" s="19">
        <v>38768</v>
      </c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6"/>
      <c r="AM154" s="3"/>
    </row>
    <row r="155" spans="1:39" ht="12.75" customHeight="1">
      <c r="A155" s="12">
        <f t="shared" si="2"/>
        <v>145</v>
      </c>
      <c r="B155" s="17">
        <v>43376</v>
      </c>
      <c r="C155" s="18">
        <v>2018</v>
      </c>
      <c r="D155" s="18">
        <v>40</v>
      </c>
      <c r="E155" s="19">
        <v>49412</v>
      </c>
      <c r="F155" s="19">
        <v>40147</v>
      </c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6"/>
      <c r="AM155" s="3"/>
    </row>
    <row r="156" spans="1:39" ht="12.75" customHeight="1">
      <c r="A156" s="12">
        <f t="shared" si="2"/>
        <v>146</v>
      </c>
      <c r="B156" s="17">
        <v>43383</v>
      </c>
      <c r="C156" s="18">
        <v>2018</v>
      </c>
      <c r="D156" s="18">
        <v>41</v>
      </c>
      <c r="E156" s="19">
        <v>50410</v>
      </c>
      <c r="F156" s="19">
        <v>41225</v>
      </c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6"/>
      <c r="AM156" s="3"/>
    </row>
    <row r="157" spans="1:39" ht="12.75" customHeight="1">
      <c r="A157" s="12">
        <f t="shared" si="2"/>
        <v>147</v>
      </c>
      <c r="B157" s="17">
        <v>43390</v>
      </c>
      <c r="C157" s="18">
        <v>2018</v>
      </c>
      <c r="D157" s="18">
        <v>42</v>
      </c>
      <c r="E157" s="19">
        <v>48743</v>
      </c>
      <c r="F157" s="19">
        <v>39707</v>
      </c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6"/>
      <c r="AM157" s="3"/>
    </row>
    <row r="158" spans="1:39" ht="12.75" customHeight="1">
      <c r="A158" s="12">
        <f t="shared" si="2"/>
        <v>148</v>
      </c>
      <c r="B158" s="17">
        <v>43397</v>
      </c>
      <c r="C158" s="18">
        <v>2018</v>
      </c>
      <c r="D158" s="18">
        <v>43</v>
      </c>
      <c r="E158" s="19">
        <v>49202</v>
      </c>
      <c r="F158" s="19">
        <v>40147</v>
      </c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6"/>
      <c r="AM158" s="3"/>
    </row>
    <row r="159" spans="1:39" ht="12.75" customHeight="1">
      <c r="A159" s="12">
        <f t="shared" si="2"/>
        <v>149</v>
      </c>
      <c r="B159" s="17">
        <v>43404</v>
      </c>
      <c r="C159" s="18">
        <v>2018</v>
      </c>
      <c r="D159" s="18">
        <v>44</v>
      </c>
      <c r="E159" s="19">
        <v>51232</v>
      </c>
      <c r="F159" s="19">
        <v>42025</v>
      </c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6"/>
      <c r="AM159" s="3"/>
    </row>
    <row r="160" spans="1:39" ht="12.75" customHeight="1">
      <c r="A160" s="12">
        <f t="shared" si="2"/>
        <v>150</v>
      </c>
      <c r="B160" s="17">
        <v>43411</v>
      </c>
      <c r="C160" s="18">
        <v>2018</v>
      </c>
      <c r="D160" s="18">
        <v>45</v>
      </c>
      <c r="E160" s="19">
        <v>51736</v>
      </c>
      <c r="F160" s="19">
        <v>42520</v>
      </c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6"/>
      <c r="AM160" s="3"/>
    </row>
    <row r="161" spans="1:39" ht="12.75" customHeight="1">
      <c r="A161" s="12">
        <f t="shared" si="2"/>
        <v>151</v>
      </c>
      <c r="B161" s="17">
        <v>43418</v>
      </c>
      <c r="C161" s="18">
        <v>2018</v>
      </c>
      <c r="D161" s="18">
        <v>46</v>
      </c>
      <c r="E161" s="19">
        <v>50993</v>
      </c>
      <c r="F161" s="19">
        <v>41688</v>
      </c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6"/>
      <c r="AM161" s="3"/>
    </row>
    <row r="162" spans="1:39" ht="12.75" customHeight="1">
      <c r="A162" s="12">
        <f t="shared" si="2"/>
        <v>152</v>
      </c>
      <c r="B162" s="17">
        <v>43425</v>
      </c>
      <c r="C162" s="18">
        <v>2018</v>
      </c>
      <c r="D162" s="18">
        <v>47</v>
      </c>
      <c r="E162" s="19">
        <v>51640</v>
      </c>
      <c r="F162" s="19">
        <v>42419</v>
      </c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6"/>
      <c r="AM162" s="3"/>
    </row>
    <row r="163" spans="1:39" ht="12.75" customHeight="1">
      <c r="A163" s="12">
        <f t="shared" si="2"/>
        <v>153</v>
      </c>
      <c r="B163" s="17">
        <v>43432</v>
      </c>
      <c r="C163" s="18">
        <v>2018</v>
      </c>
      <c r="D163" s="18">
        <v>48</v>
      </c>
      <c r="E163" s="19">
        <v>52771</v>
      </c>
      <c r="F163" s="19">
        <v>43416</v>
      </c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6"/>
      <c r="AM163" s="3"/>
    </row>
    <row r="164" spans="1:39" ht="12.75" customHeight="1">
      <c r="A164" s="12">
        <f t="shared" si="2"/>
        <v>154</v>
      </c>
      <c r="B164" s="17">
        <v>43439</v>
      </c>
      <c r="C164" s="18">
        <v>2018</v>
      </c>
      <c r="D164" s="18">
        <v>49</v>
      </c>
      <c r="E164" s="19">
        <v>53460</v>
      </c>
      <c r="F164" s="19">
        <v>43874</v>
      </c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6"/>
      <c r="AM164" s="3"/>
    </row>
    <row r="165" spans="1:39" ht="12.75" customHeight="1">
      <c r="A165" s="12">
        <f t="shared" si="2"/>
        <v>155</v>
      </c>
      <c r="B165" s="17">
        <v>43446</v>
      </c>
      <c r="C165" s="18">
        <v>2018</v>
      </c>
      <c r="D165" s="18">
        <v>50</v>
      </c>
      <c r="E165" s="19">
        <v>53745</v>
      </c>
      <c r="F165" s="19">
        <v>44171</v>
      </c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6"/>
      <c r="AM165" s="3"/>
    </row>
    <row r="166" spans="1:39" ht="12.75" customHeight="1">
      <c r="A166" s="12">
        <f t="shared" si="2"/>
        <v>156</v>
      </c>
      <c r="B166" s="17">
        <v>43453</v>
      </c>
      <c r="C166" s="18">
        <v>2018</v>
      </c>
      <c r="D166" s="18">
        <v>51</v>
      </c>
      <c r="E166" s="19">
        <v>55312</v>
      </c>
      <c r="F166" s="19">
        <v>45502</v>
      </c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6"/>
      <c r="AM166" s="3"/>
    </row>
    <row r="167" spans="1:39" ht="12.75" customHeight="1">
      <c r="A167" s="12">
        <f t="shared" si="2"/>
        <v>157</v>
      </c>
      <c r="B167" s="17">
        <v>43460</v>
      </c>
      <c r="C167" s="18">
        <v>2018</v>
      </c>
      <c r="D167" s="18">
        <v>52</v>
      </c>
      <c r="E167" s="19">
        <v>55627</v>
      </c>
      <c r="F167" s="19">
        <v>45897</v>
      </c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6"/>
      <c r="AM167" s="3"/>
    </row>
    <row r="168" spans="1:39" ht="12.75" customHeight="1">
      <c r="A168" s="12">
        <f t="shared" si="2"/>
        <v>158</v>
      </c>
      <c r="B168" s="17">
        <v>43467</v>
      </c>
      <c r="C168" s="18">
        <v>2019</v>
      </c>
      <c r="D168" s="18">
        <v>1</v>
      </c>
      <c r="E168" s="19">
        <v>58791</v>
      </c>
      <c r="F168" s="19">
        <v>48632</v>
      </c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6"/>
      <c r="AM168" s="3"/>
    </row>
    <row r="169" spans="1:39" ht="12.75" customHeight="1">
      <c r="A169" s="12">
        <f t="shared" si="2"/>
        <v>159</v>
      </c>
      <c r="B169" s="17">
        <v>43474</v>
      </c>
      <c r="C169" s="18">
        <v>2019</v>
      </c>
      <c r="D169" s="18">
        <v>2</v>
      </c>
      <c r="E169" s="19">
        <v>61272</v>
      </c>
      <c r="F169" s="19">
        <v>51114</v>
      </c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6"/>
      <c r="AM169" s="3"/>
    </row>
    <row r="170" spans="1:39" ht="12.75" customHeight="1">
      <c r="A170" s="12">
        <f t="shared" si="2"/>
        <v>160</v>
      </c>
      <c r="B170" s="17">
        <v>43481</v>
      </c>
      <c r="C170" s="18">
        <v>2019</v>
      </c>
      <c r="D170" s="18">
        <v>3</v>
      </c>
      <c r="E170" s="19">
        <v>61322</v>
      </c>
      <c r="F170" s="19">
        <v>51328</v>
      </c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6"/>
      <c r="AM170" s="3"/>
    </row>
    <row r="171" spans="1:39" ht="12.75" customHeight="1">
      <c r="A171" s="12">
        <f t="shared" si="2"/>
        <v>161</v>
      </c>
      <c r="B171" s="17">
        <v>43488</v>
      </c>
      <c r="C171" s="18">
        <v>2019</v>
      </c>
      <c r="D171" s="18">
        <v>4</v>
      </c>
      <c r="E171" s="19">
        <v>61438</v>
      </c>
      <c r="F171" s="19">
        <v>51309</v>
      </c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6"/>
      <c r="AM171" s="3"/>
    </row>
    <row r="172" spans="1:39" ht="12.75" customHeight="1">
      <c r="A172" s="12">
        <f t="shared" si="2"/>
        <v>162</v>
      </c>
      <c r="B172" s="17">
        <v>43495</v>
      </c>
      <c r="C172" s="18">
        <v>2019</v>
      </c>
      <c r="D172" s="18">
        <v>5</v>
      </c>
      <c r="E172" s="19">
        <v>62124</v>
      </c>
      <c r="F172" s="19">
        <v>51805</v>
      </c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6"/>
      <c r="AM172" s="3"/>
    </row>
    <row r="173" spans="1:39" ht="12.75" customHeight="1">
      <c r="A173" s="12">
        <f t="shared" si="2"/>
        <v>163</v>
      </c>
      <c r="B173" s="17">
        <v>43502</v>
      </c>
      <c r="C173" s="18">
        <v>2019</v>
      </c>
      <c r="D173" s="18">
        <v>6</v>
      </c>
      <c r="E173" s="19">
        <v>62171</v>
      </c>
      <c r="F173" s="19">
        <v>52118</v>
      </c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6"/>
      <c r="AM173" s="3"/>
    </row>
    <row r="174" spans="1:39" ht="12.75" customHeight="1">
      <c r="A174" s="12">
        <f t="shared" si="2"/>
        <v>164</v>
      </c>
      <c r="B174" s="17">
        <v>43509</v>
      </c>
      <c r="C174" s="18">
        <v>2019</v>
      </c>
      <c r="D174" s="18">
        <v>7</v>
      </c>
      <c r="E174" s="19">
        <v>60417</v>
      </c>
      <c r="F174" s="19">
        <v>50180</v>
      </c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6"/>
      <c r="AM174" s="3"/>
    </row>
    <row r="175" spans="1:39" ht="12.75" customHeight="1">
      <c r="A175" s="12">
        <f t="shared" si="2"/>
        <v>165</v>
      </c>
      <c r="B175" s="17">
        <v>43516</v>
      </c>
      <c r="C175" s="18">
        <v>2019</v>
      </c>
      <c r="D175" s="18">
        <v>8</v>
      </c>
      <c r="E175" s="19">
        <v>58946</v>
      </c>
      <c r="F175" s="19">
        <v>49138</v>
      </c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6"/>
      <c r="AM175" s="3"/>
    </row>
    <row r="176" spans="1:39" ht="12.75" customHeight="1">
      <c r="A176" s="12">
        <f t="shared" si="2"/>
        <v>166</v>
      </c>
      <c r="B176" s="17">
        <v>43523</v>
      </c>
      <c r="C176" s="18">
        <v>2019</v>
      </c>
      <c r="D176" s="18">
        <v>9</v>
      </c>
      <c r="E176" s="19">
        <v>58191</v>
      </c>
      <c r="F176" s="19">
        <v>48465</v>
      </c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6"/>
      <c r="AM176" s="3"/>
    </row>
    <row r="177" spans="1:39" ht="12.75" customHeight="1">
      <c r="A177" s="12">
        <f t="shared" si="2"/>
        <v>167</v>
      </c>
      <c r="B177" s="17">
        <v>43530</v>
      </c>
      <c r="C177" s="18">
        <v>2019</v>
      </c>
      <c r="D177" s="18">
        <v>10</v>
      </c>
      <c r="E177" s="19">
        <v>56324</v>
      </c>
      <c r="F177" s="19">
        <v>46598</v>
      </c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6"/>
      <c r="AM177" s="3"/>
    </row>
    <row r="178" spans="1:39" ht="12.75" customHeight="1">
      <c r="A178" s="12">
        <f t="shared" si="2"/>
        <v>168</v>
      </c>
      <c r="B178" s="17">
        <v>43537</v>
      </c>
      <c r="C178" s="18">
        <v>2019</v>
      </c>
      <c r="D178" s="18">
        <v>11</v>
      </c>
      <c r="E178" s="19">
        <v>54951</v>
      </c>
      <c r="F178" s="19">
        <v>45625</v>
      </c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6"/>
      <c r="AM178" s="3"/>
    </row>
    <row r="179" spans="1:39" ht="12.75" customHeight="1">
      <c r="A179" s="12">
        <f t="shared" si="2"/>
        <v>169</v>
      </c>
      <c r="B179" s="17">
        <v>43544</v>
      </c>
      <c r="C179" s="18">
        <v>2019</v>
      </c>
      <c r="D179" s="18">
        <v>12</v>
      </c>
      <c r="E179" s="19">
        <v>52799</v>
      </c>
      <c r="F179" s="19">
        <v>43699</v>
      </c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6"/>
      <c r="AM179" s="3"/>
    </row>
    <row r="180" spans="1:39" ht="12.75" customHeight="1">
      <c r="A180" s="12">
        <f t="shared" si="2"/>
        <v>170</v>
      </c>
      <c r="B180" s="17">
        <v>43551</v>
      </c>
      <c r="C180" s="18">
        <v>2019</v>
      </c>
      <c r="D180" s="18">
        <v>13</v>
      </c>
      <c r="E180" s="19">
        <v>51953</v>
      </c>
      <c r="F180" s="19">
        <v>42878</v>
      </c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6"/>
      <c r="AM180" s="3"/>
    </row>
    <row r="181" spans="1:39" ht="12.75" customHeight="1">
      <c r="A181" s="12">
        <f t="shared" si="2"/>
        <v>171</v>
      </c>
      <c r="B181" s="17">
        <v>43558</v>
      </c>
      <c r="C181" s="18">
        <v>2019</v>
      </c>
      <c r="D181" s="18">
        <v>14</v>
      </c>
      <c r="E181" s="19">
        <v>52872</v>
      </c>
      <c r="F181" s="19">
        <v>43710</v>
      </c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6"/>
      <c r="AM181" s="3"/>
    </row>
    <row r="182" spans="1:39" ht="12.75" customHeight="1">
      <c r="A182" s="12">
        <f t="shared" si="2"/>
        <v>172</v>
      </c>
      <c r="B182" s="17">
        <v>43565</v>
      </c>
      <c r="C182" s="18">
        <v>2019</v>
      </c>
      <c r="D182" s="18">
        <v>15</v>
      </c>
      <c r="E182" s="19">
        <v>51628</v>
      </c>
      <c r="F182" s="19">
        <v>42570</v>
      </c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6"/>
      <c r="AM182" s="3"/>
    </row>
    <row r="183" spans="1:39" ht="12.75" customHeight="1">
      <c r="A183" s="12">
        <f t="shared" si="2"/>
        <v>173</v>
      </c>
      <c r="B183" s="17">
        <v>43572</v>
      </c>
      <c r="C183" s="18">
        <v>2019</v>
      </c>
      <c r="D183" s="18">
        <v>16</v>
      </c>
      <c r="E183" s="19">
        <v>52193</v>
      </c>
      <c r="F183" s="19">
        <v>43126</v>
      </c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6"/>
      <c r="AM183" s="3"/>
    </row>
    <row r="184" spans="1:39" ht="12.75" customHeight="1">
      <c r="A184" s="12">
        <f t="shared" si="2"/>
        <v>174</v>
      </c>
      <c r="B184" s="17">
        <v>43579</v>
      </c>
      <c r="C184" s="18">
        <v>2019</v>
      </c>
      <c r="D184" s="18">
        <v>17</v>
      </c>
      <c r="E184" s="19">
        <v>51290</v>
      </c>
      <c r="F184" s="19">
        <v>42383</v>
      </c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6"/>
      <c r="AM184" s="3"/>
    </row>
    <row r="185" spans="1:39" ht="12.75" customHeight="1">
      <c r="A185" s="12">
        <f t="shared" si="2"/>
        <v>175</v>
      </c>
      <c r="B185" s="17">
        <v>43586</v>
      </c>
      <c r="C185" s="18">
        <v>2019</v>
      </c>
      <c r="D185" s="18">
        <v>18</v>
      </c>
      <c r="E185" s="19">
        <v>50143.994700000003</v>
      </c>
      <c r="F185" s="19">
        <v>41348.088600000003</v>
      </c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6"/>
      <c r="AM185" s="3"/>
    </row>
    <row r="186" spans="1:39" ht="12.75" customHeight="1">
      <c r="A186" s="12">
        <f t="shared" si="2"/>
        <v>176</v>
      </c>
      <c r="B186" s="17">
        <v>43593</v>
      </c>
      <c r="C186" s="18">
        <v>2019</v>
      </c>
      <c r="D186" s="18">
        <v>19</v>
      </c>
      <c r="E186" s="19">
        <v>50259.811800000003</v>
      </c>
      <c r="F186" s="19">
        <v>41420</v>
      </c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6"/>
      <c r="AM186" s="3"/>
    </row>
    <row r="187" spans="1:39" ht="12.75" customHeight="1">
      <c r="A187" s="12">
        <f t="shared" si="2"/>
        <v>177</v>
      </c>
      <c r="B187" s="17">
        <v>43600</v>
      </c>
      <c r="C187" s="18">
        <v>2019</v>
      </c>
      <c r="D187" s="18">
        <v>20</v>
      </c>
      <c r="E187" s="19">
        <v>49815.461799999997</v>
      </c>
      <c r="F187" s="19">
        <v>40948.768100000001</v>
      </c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6"/>
      <c r="AM187" s="3"/>
    </row>
    <row r="188" spans="1:39" ht="12.75" customHeight="1">
      <c r="A188" s="12">
        <f t="shared" si="2"/>
        <v>178</v>
      </c>
      <c r="B188" s="17">
        <v>43607</v>
      </c>
      <c r="C188" s="18">
        <v>2019</v>
      </c>
      <c r="D188" s="18">
        <v>21</v>
      </c>
      <c r="E188" s="19">
        <v>49418.533499999998</v>
      </c>
      <c r="F188" s="19">
        <v>40636.466899999999</v>
      </c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6"/>
      <c r="AM188" s="3"/>
    </row>
    <row r="189" spans="1:39" ht="12.75" customHeight="1">
      <c r="A189" s="12">
        <f t="shared" si="2"/>
        <v>179</v>
      </c>
      <c r="B189" s="17">
        <v>43614</v>
      </c>
      <c r="C189" s="18">
        <v>2019</v>
      </c>
      <c r="D189" s="18">
        <v>22</v>
      </c>
      <c r="E189" s="19">
        <v>48753.1757</v>
      </c>
      <c r="F189" s="19">
        <v>39929</v>
      </c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6"/>
      <c r="AM189" s="3"/>
    </row>
    <row r="190" spans="1:39" ht="12.75" customHeight="1">
      <c r="A190" s="12">
        <f t="shared" si="2"/>
        <v>180</v>
      </c>
      <c r="B190" s="17">
        <v>43621</v>
      </c>
      <c r="C190" s="18">
        <v>2019</v>
      </c>
      <c r="D190" s="18">
        <v>23</v>
      </c>
      <c r="E190" s="19">
        <v>48581.382400000002</v>
      </c>
      <c r="F190" s="19">
        <v>39723.622000000003</v>
      </c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6"/>
      <c r="AM190" s="3"/>
    </row>
    <row r="191" spans="1:39" ht="12.75" customHeight="1">
      <c r="A191" s="12">
        <f t="shared" si="2"/>
        <v>181</v>
      </c>
      <c r="B191" s="17">
        <v>43628</v>
      </c>
      <c r="C191" s="18">
        <v>2019</v>
      </c>
      <c r="D191" s="18">
        <v>24</v>
      </c>
      <c r="E191" s="19">
        <v>48448.351600000002</v>
      </c>
      <c r="F191" s="19">
        <v>39523.331100000003</v>
      </c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6"/>
      <c r="AM191" s="3"/>
    </row>
    <row r="192" spans="1:39" ht="12.75" customHeight="1">
      <c r="A192" s="12">
        <f t="shared" si="2"/>
        <v>182</v>
      </c>
      <c r="B192" s="17">
        <v>43635</v>
      </c>
      <c r="C192" s="18">
        <v>2019</v>
      </c>
      <c r="D192" s="18">
        <v>25</v>
      </c>
      <c r="E192" s="19">
        <v>48147.3577</v>
      </c>
      <c r="F192" s="19">
        <v>39328</v>
      </c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6"/>
      <c r="AM192" s="3"/>
    </row>
    <row r="193" spans="1:39" ht="12.75" customHeight="1">
      <c r="A193" s="12">
        <f t="shared" si="2"/>
        <v>183</v>
      </c>
      <c r="B193" s="17">
        <v>43642</v>
      </c>
      <c r="C193" s="18">
        <v>2019</v>
      </c>
      <c r="D193" s="18">
        <v>26</v>
      </c>
      <c r="E193" s="19">
        <v>49239.865100000003</v>
      </c>
      <c r="F193" s="19">
        <v>40309.321400000001</v>
      </c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6"/>
      <c r="AM193" s="3"/>
    </row>
    <row r="194" spans="1:39" ht="12.75" customHeight="1">
      <c r="A194" s="12">
        <f t="shared" si="2"/>
        <v>184</v>
      </c>
      <c r="B194" s="17">
        <v>43649</v>
      </c>
      <c r="C194" s="18">
        <v>2019</v>
      </c>
      <c r="D194" s="18">
        <v>27</v>
      </c>
      <c r="E194" s="19">
        <v>49010.200100000002</v>
      </c>
      <c r="F194" s="19">
        <v>39908.826300000001</v>
      </c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6"/>
      <c r="AM194" s="3"/>
    </row>
    <row r="195" spans="1:39" ht="12.75" customHeight="1">
      <c r="A195" s="12">
        <f t="shared" si="2"/>
        <v>185</v>
      </c>
      <c r="B195" s="17">
        <v>43656</v>
      </c>
      <c r="C195" s="18">
        <v>2019</v>
      </c>
      <c r="D195" s="18">
        <v>28</v>
      </c>
      <c r="E195" s="19">
        <v>47444.491300000002</v>
      </c>
      <c r="F195" s="19">
        <v>38873.162400000001</v>
      </c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6"/>
      <c r="AM195" s="3"/>
    </row>
    <row r="196" spans="1:39" ht="12.75" customHeight="1">
      <c r="A196" s="12">
        <f t="shared" si="2"/>
        <v>186</v>
      </c>
      <c r="B196" s="17">
        <v>43663</v>
      </c>
      <c r="C196" s="18">
        <v>2019</v>
      </c>
      <c r="D196" s="18">
        <v>29</v>
      </c>
      <c r="E196" s="19">
        <v>46951.963100000001</v>
      </c>
      <c r="F196" s="19">
        <v>38134.024700000002</v>
      </c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6"/>
      <c r="AM196" s="3"/>
    </row>
    <row r="197" spans="1:39" ht="12.75" customHeight="1">
      <c r="A197" s="12">
        <f t="shared" si="2"/>
        <v>187</v>
      </c>
      <c r="B197" s="17">
        <v>43670</v>
      </c>
      <c r="C197" s="18">
        <v>2019</v>
      </c>
      <c r="D197" s="18">
        <v>30</v>
      </c>
      <c r="E197" s="19">
        <v>50555.455900000001</v>
      </c>
      <c r="F197" s="19">
        <v>41531.386299999998</v>
      </c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6"/>
      <c r="AM197" s="3"/>
    </row>
    <row r="198" spans="1:39" ht="12.75" customHeight="1">
      <c r="A198" s="12">
        <f t="shared" si="2"/>
        <v>188</v>
      </c>
      <c r="B198" s="17">
        <v>43677</v>
      </c>
      <c r="C198" s="18">
        <v>2019</v>
      </c>
      <c r="D198" s="18">
        <v>31</v>
      </c>
      <c r="E198" s="19">
        <v>46919.615899999997</v>
      </c>
      <c r="F198" s="19">
        <v>38201.420899999997</v>
      </c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6"/>
      <c r="AM198" s="3"/>
    </row>
    <row r="199" spans="1:39" ht="12.75" customHeight="1">
      <c r="A199" s="12">
        <f t="shared" si="2"/>
        <v>189</v>
      </c>
      <c r="B199" s="17">
        <v>43684</v>
      </c>
      <c r="C199" s="18">
        <v>2019</v>
      </c>
      <c r="D199" s="18">
        <v>32</v>
      </c>
      <c r="E199" s="19">
        <v>46981.729899999998</v>
      </c>
      <c r="F199" s="19">
        <v>38341.771399999998</v>
      </c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6"/>
      <c r="AM199" s="3"/>
    </row>
    <row r="200" spans="1:39" ht="12.75" customHeight="1">
      <c r="A200" s="12">
        <f t="shared" si="2"/>
        <v>190</v>
      </c>
      <c r="B200" s="17">
        <v>43691</v>
      </c>
      <c r="C200" s="18">
        <v>2019</v>
      </c>
      <c r="D200" s="18">
        <v>33</v>
      </c>
      <c r="E200" s="19">
        <v>46222.790200000003</v>
      </c>
      <c r="F200" s="19">
        <v>37799.483099999998</v>
      </c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6"/>
      <c r="AM200" s="3"/>
    </row>
    <row r="201" spans="1:39" ht="12.75" customHeight="1">
      <c r="A201" s="12">
        <f t="shared" si="2"/>
        <v>191</v>
      </c>
      <c r="B201" s="17">
        <v>43698</v>
      </c>
      <c r="C201" s="18">
        <v>2019</v>
      </c>
      <c r="D201" s="18">
        <v>34</v>
      </c>
      <c r="E201" s="19">
        <v>47029.969799999999</v>
      </c>
      <c r="F201" s="19">
        <v>38474.041700000002</v>
      </c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6"/>
      <c r="AM201" s="3"/>
    </row>
    <row r="202" spans="1:39" ht="12.75" customHeight="1">
      <c r="A202" s="12">
        <f t="shared" si="2"/>
        <v>192</v>
      </c>
      <c r="B202" s="17">
        <v>43705</v>
      </c>
      <c r="C202" s="18">
        <v>2019</v>
      </c>
      <c r="D202" s="18">
        <v>35</v>
      </c>
      <c r="E202" s="19">
        <v>48248.070500000002</v>
      </c>
      <c r="F202" s="19">
        <v>39388.835299999999</v>
      </c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6"/>
      <c r="AM202" s="3"/>
    </row>
    <row r="203" spans="1:39" ht="12.75" customHeight="1">
      <c r="A203" s="12">
        <f t="shared" si="2"/>
        <v>193</v>
      </c>
      <c r="B203" s="17">
        <v>43712</v>
      </c>
      <c r="C203" s="18">
        <v>2019</v>
      </c>
      <c r="D203" s="18">
        <v>36</v>
      </c>
      <c r="E203" s="19">
        <v>46403.207999999999</v>
      </c>
      <c r="F203" s="19">
        <v>37749.053200000002</v>
      </c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6"/>
      <c r="AM203" s="3"/>
    </row>
    <row r="204" spans="1:39" ht="12.75" customHeight="1">
      <c r="A204" s="12">
        <f t="shared" ref="A204:A248" si="3">1+A203</f>
        <v>194</v>
      </c>
      <c r="B204" s="17">
        <v>43719</v>
      </c>
      <c r="C204" s="18">
        <v>2019</v>
      </c>
      <c r="D204" s="18">
        <v>37</v>
      </c>
      <c r="E204" s="19">
        <v>47244.620199999998</v>
      </c>
      <c r="F204" s="19">
        <v>38652.471299999997</v>
      </c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6"/>
      <c r="AM204" s="3"/>
    </row>
    <row r="205" spans="1:39" ht="12.75" customHeight="1">
      <c r="A205" s="12">
        <f t="shared" si="3"/>
        <v>195</v>
      </c>
      <c r="B205" s="17">
        <v>43726</v>
      </c>
      <c r="C205" s="18">
        <v>2019</v>
      </c>
      <c r="D205" s="18">
        <v>38</v>
      </c>
      <c r="E205" s="19">
        <v>48019.361299999997</v>
      </c>
      <c r="F205" s="19">
        <v>39197.322399999997</v>
      </c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6"/>
      <c r="AM205" s="3"/>
    </row>
    <row r="206" spans="1:39" ht="12.75" customHeight="1">
      <c r="A206" s="12">
        <f t="shared" si="3"/>
        <v>196</v>
      </c>
      <c r="B206" s="17">
        <v>43733</v>
      </c>
      <c r="C206" s="18">
        <v>2019</v>
      </c>
      <c r="D206" s="18">
        <v>39</v>
      </c>
      <c r="E206" s="19">
        <v>48443.2834</v>
      </c>
      <c r="F206" s="19">
        <v>39546.608399999997</v>
      </c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6"/>
      <c r="AM206" s="3"/>
    </row>
    <row r="207" spans="1:39" ht="12.75" customHeight="1">
      <c r="A207" s="12">
        <f t="shared" si="3"/>
        <v>197</v>
      </c>
      <c r="B207" s="17">
        <v>43740</v>
      </c>
      <c r="C207" s="18">
        <v>2019</v>
      </c>
      <c r="D207" s="18">
        <v>40</v>
      </c>
      <c r="E207" s="19">
        <v>48703.134899999997</v>
      </c>
      <c r="F207" s="19">
        <v>39832.485500000003</v>
      </c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6"/>
      <c r="AM207" s="3"/>
    </row>
    <row r="208" spans="1:39" ht="12.75" customHeight="1">
      <c r="A208" s="12">
        <f t="shared" si="3"/>
        <v>198</v>
      </c>
      <c r="B208" s="17">
        <v>43747</v>
      </c>
      <c r="C208" s="18">
        <v>2019</v>
      </c>
      <c r="D208" s="18">
        <v>41</v>
      </c>
      <c r="E208" s="19">
        <v>49302.475599999998</v>
      </c>
      <c r="F208" s="19">
        <v>40468.061500000003</v>
      </c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6"/>
      <c r="AM208" s="3"/>
    </row>
    <row r="209" spans="1:39" ht="12.75" customHeight="1">
      <c r="A209" s="12">
        <f t="shared" si="3"/>
        <v>199</v>
      </c>
      <c r="B209" s="17">
        <v>43754</v>
      </c>
      <c r="C209" s="18">
        <v>2019</v>
      </c>
      <c r="D209" s="18">
        <v>42</v>
      </c>
      <c r="E209" s="19">
        <v>50122.027699999999</v>
      </c>
      <c r="F209" s="19">
        <v>41310.048999999999</v>
      </c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6"/>
      <c r="AM209" s="3"/>
    </row>
    <row r="210" spans="1:39" ht="12.75" customHeight="1">
      <c r="A210" s="12">
        <f t="shared" si="3"/>
        <v>200</v>
      </c>
      <c r="B210" s="17">
        <v>43761</v>
      </c>
      <c r="C210" s="18">
        <v>2019</v>
      </c>
      <c r="D210" s="18">
        <v>43</v>
      </c>
      <c r="E210" s="19">
        <v>51054.976799999997</v>
      </c>
      <c r="F210" s="19">
        <v>41996.442900000002</v>
      </c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6"/>
      <c r="AM210" s="3"/>
    </row>
    <row r="211" spans="1:39" ht="12.75" customHeight="1">
      <c r="A211" s="12">
        <f t="shared" si="3"/>
        <v>201</v>
      </c>
      <c r="B211" s="17">
        <v>43768</v>
      </c>
      <c r="C211" s="18">
        <v>2019</v>
      </c>
      <c r="D211" s="18">
        <v>44</v>
      </c>
      <c r="E211" s="19">
        <v>51555.121400000004</v>
      </c>
      <c r="F211" s="19">
        <v>42634.589599999999</v>
      </c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6"/>
      <c r="AM211" s="3"/>
    </row>
    <row r="212" spans="1:39" ht="12.75" customHeight="1">
      <c r="A212" s="12">
        <f t="shared" si="3"/>
        <v>202</v>
      </c>
      <c r="B212" s="17">
        <v>43775</v>
      </c>
      <c r="C212" s="18">
        <v>2019</v>
      </c>
      <c r="D212" s="18">
        <v>45</v>
      </c>
      <c r="E212" s="19">
        <v>52160.712200000002</v>
      </c>
      <c r="F212" s="19">
        <v>42888.716</v>
      </c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6"/>
      <c r="AM212" s="3"/>
    </row>
    <row r="213" spans="1:39" ht="12.75" customHeight="1">
      <c r="A213" s="12">
        <f t="shared" si="3"/>
        <v>203</v>
      </c>
      <c r="B213" s="17">
        <v>43782</v>
      </c>
      <c r="C213" s="18">
        <v>2019</v>
      </c>
      <c r="D213" s="18">
        <v>46</v>
      </c>
      <c r="E213" s="19">
        <v>53374.962699999996</v>
      </c>
      <c r="F213" s="19">
        <v>44263.0916</v>
      </c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6"/>
      <c r="AM213" s="3"/>
    </row>
    <row r="214" spans="1:39" ht="12.75" customHeight="1">
      <c r="A214" s="12">
        <f t="shared" si="3"/>
        <v>204</v>
      </c>
      <c r="B214" s="17">
        <v>43789</v>
      </c>
      <c r="C214" s="18">
        <v>2019</v>
      </c>
      <c r="D214" s="18">
        <v>47</v>
      </c>
      <c r="E214" s="19">
        <v>54015.201899999898</v>
      </c>
      <c r="F214" s="19">
        <v>44926.661399999997</v>
      </c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6"/>
      <c r="AM214" s="3"/>
    </row>
    <row r="215" spans="1:39" ht="12.75" customHeight="1">
      <c r="A215" s="12">
        <f t="shared" si="3"/>
        <v>205</v>
      </c>
      <c r="B215" s="17">
        <v>43796</v>
      </c>
      <c r="C215" s="18">
        <v>2019</v>
      </c>
      <c r="D215" s="18">
        <v>48</v>
      </c>
      <c r="E215" s="19">
        <v>53946.571400000001</v>
      </c>
      <c r="F215" s="19">
        <v>44694.249799999998</v>
      </c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6"/>
      <c r="AM215" s="3"/>
    </row>
    <row r="216" spans="1:39" ht="12.75" customHeight="1">
      <c r="A216" s="12">
        <f t="shared" si="3"/>
        <v>206</v>
      </c>
      <c r="B216" s="17">
        <v>43803</v>
      </c>
      <c r="C216" s="18">
        <v>2019</v>
      </c>
      <c r="D216" s="18">
        <v>49</v>
      </c>
      <c r="E216" s="19">
        <v>54717.709499999997</v>
      </c>
      <c r="F216" s="19">
        <v>45184.6296</v>
      </c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6"/>
      <c r="AM216" s="3"/>
    </row>
    <row r="217" spans="1:39" ht="12.75" customHeight="1">
      <c r="A217" s="12">
        <f t="shared" si="3"/>
        <v>207</v>
      </c>
      <c r="B217" s="17">
        <v>43810</v>
      </c>
      <c r="C217" s="18">
        <v>2019</v>
      </c>
      <c r="D217" s="18">
        <v>50</v>
      </c>
      <c r="E217" s="19">
        <v>55916.177900000002</v>
      </c>
      <c r="F217" s="19">
        <v>46367.589599999999</v>
      </c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6"/>
      <c r="AM217" s="3"/>
    </row>
    <row r="218" spans="1:39" ht="12.75" customHeight="1">
      <c r="A218" s="12">
        <f t="shared" si="3"/>
        <v>208</v>
      </c>
      <c r="B218" s="17">
        <v>43817</v>
      </c>
      <c r="C218" s="18">
        <v>2019</v>
      </c>
      <c r="D218" s="18">
        <v>51</v>
      </c>
      <c r="E218" s="19">
        <v>57191.949399999998</v>
      </c>
      <c r="F218" s="19">
        <v>47622.422400000003</v>
      </c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6"/>
      <c r="AM218" s="3"/>
    </row>
    <row r="219" spans="1:39" ht="12.75" customHeight="1">
      <c r="A219" s="12">
        <f t="shared" si="3"/>
        <v>209</v>
      </c>
      <c r="B219" s="17">
        <v>43824</v>
      </c>
      <c r="C219" s="18">
        <v>2019</v>
      </c>
      <c r="D219" s="18">
        <v>52</v>
      </c>
      <c r="E219" s="19">
        <v>55761.834999999999</v>
      </c>
      <c r="F219" s="19">
        <v>46389.949099999998</v>
      </c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6"/>
      <c r="AM219" s="3"/>
    </row>
    <row r="220" spans="1:39" ht="12.75" customHeight="1">
      <c r="A220" s="12">
        <f t="shared" si="3"/>
        <v>210</v>
      </c>
      <c r="B220" s="17">
        <v>43831</v>
      </c>
      <c r="C220" s="18">
        <v>2020</v>
      </c>
      <c r="D220" s="21">
        <v>1</v>
      </c>
      <c r="E220" s="19">
        <f t="shared" ref="E220:E236" si="4">H220</f>
        <v>58219</v>
      </c>
      <c r="F220" s="19">
        <f t="shared" ref="F220:F236" si="5">J220</f>
        <v>50031</v>
      </c>
      <c r="G220" s="146"/>
      <c r="H220" s="19">
        <v>58219</v>
      </c>
      <c r="I220" s="146"/>
      <c r="J220" s="19">
        <v>50031</v>
      </c>
      <c r="K220" s="146"/>
      <c r="L220" s="226">
        <f t="shared" ref="L220:L236" si="6">H220/E220</f>
        <v>1</v>
      </c>
      <c r="M220" s="119">
        <f t="shared" ref="M220:M236" si="7">J220/F220</f>
        <v>1</v>
      </c>
      <c r="N220" s="146"/>
      <c r="O220" s="146"/>
      <c r="P220" s="119">
        <v>58067.278299999998</v>
      </c>
      <c r="Q220" s="119">
        <v>48456.575100000002</v>
      </c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6"/>
      <c r="AM220" s="3"/>
    </row>
    <row r="221" spans="1:39" ht="12.75" customHeight="1">
      <c r="A221" s="12">
        <f t="shared" si="3"/>
        <v>211</v>
      </c>
      <c r="B221" s="17">
        <v>43838</v>
      </c>
      <c r="C221" s="18">
        <v>2020</v>
      </c>
      <c r="D221" s="21">
        <v>2</v>
      </c>
      <c r="E221" s="19">
        <f t="shared" si="4"/>
        <v>60296</v>
      </c>
      <c r="F221" s="19">
        <f t="shared" si="5"/>
        <v>51970</v>
      </c>
      <c r="G221" s="146"/>
      <c r="H221" s="19">
        <v>60296</v>
      </c>
      <c r="I221" s="146"/>
      <c r="J221" s="19">
        <v>51970</v>
      </c>
      <c r="K221" s="146"/>
      <c r="L221" s="226">
        <f t="shared" si="6"/>
        <v>1</v>
      </c>
      <c r="M221" s="119">
        <f t="shared" si="7"/>
        <v>1</v>
      </c>
      <c r="N221" s="146"/>
      <c r="O221" s="146"/>
      <c r="P221" s="119">
        <v>60110.805</v>
      </c>
      <c r="Q221" s="119">
        <v>50311.918100000003</v>
      </c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6"/>
      <c r="AM221" s="3"/>
    </row>
    <row r="222" spans="1:39" ht="12.75" customHeight="1">
      <c r="A222" s="12">
        <f t="shared" si="3"/>
        <v>212</v>
      </c>
      <c r="B222" s="17">
        <v>43845</v>
      </c>
      <c r="C222" s="18">
        <v>2020</v>
      </c>
      <c r="D222" s="21">
        <v>3</v>
      </c>
      <c r="E222" s="19">
        <f t="shared" si="4"/>
        <v>59171</v>
      </c>
      <c r="F222" s="19">
        <f t="shared" si="5"/>
        <v>50964</v>
      </c>
      <c r="G222" s="146"/>
      <c r="H222" s="19">
        <v>59171</v>
      </c>
      <c r="I222" s="146"/>
      <c r="J222" s="19">
        <v>50964</v>
      </c>
      <c r="K222" s="146"/>
      <c r="L222" s="226">
        <f t="shared" si="6"/>
        <v>1</v>
      </c>
      <c r="M222" s="119">
        <f t="shared" si="7"/>
        <v>1</v>
      </c>
      <c r="N222" s="146"/>
      <c r="O222" s="146"/>
      <c r="P222" s="119">
        <v>58919.881500000003</v>
      </c>
      <c r="Q222" s="119">
        <v>49129.6875</v>
      </c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6"/>
      <c r="AM222" s="3"/>
    </row>
    <row r="223" spans="1:39" ht="12.75" customHeight="1">
      <c r="A223" s="12">
        <f t="shared" si="3"/>
        <v>213</v>
      </c>
      <c r="B223" s="17">
        <v>43852</v>
      </c>
      <c r="C223" s="18">
        <v>2020</v>
      </c>
      <c r="D223" s="21">
        <v>4</v>
      </c>
      <c r="E223" s="19">
        <f t="shared" si="4"/>
        <v>58218</v>
      </c>
      <c r="F223" s="19">
        <f t="shared" si="5"/>
        <v>50181</v>
      </c>
      <c r="G223" s="146"/>
      <c r="H223" s="19">
        <v>58218</v>
      </c>
      <c r="I223" s="146"/>
      <c r="J223" s="19">
        <v>50181</v>
      </c>
      <c r="K223" s="146"/>
      <c r="L223" s="226">
        <f t="shared" si="6"/>
        <v>1</v>
      </c>
      <c r="M223" s="119">
        <f t="shared" si="7"/>
        <v>1</v>
      </c>
      <c r="N223" s="146"/>
      <c r="O223" s="146"/>
      <c r="P223" s="119">
        <v>57950.685100000002</v>
      </c>
      <c r="Q223" s="119">
        <v>48394.796199999997</v>
      </c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6"/>
      <c r="AM223" s="3"/>
    </row>
    <row r="224" spans="1:39" ht="12.75" customHeight="1">
      <c r="A224" s="12">
        <f t="shared" si="3"/>
        <v>214</v>
      </c>
      <c r="B224" s="17">
        <v>43859</v>
      </c>
      <c r="C224" s="18">
        <v>2020</v>
      </c>
      <c r="D224" s="21">
        <v>5</v>
      </c>
      <c r="E224" s="19">
        <f t="shared" si="4"/>
        <v>59189</v>
      </c>
      <c r="F224" s="19">
        <f t="shared" si="5"/>
        <v>50886</v>
      </c>
      <c r="G224" s="146"/>
      <c r="H224" s="19">
        <v>59189</v>
      </c>
      <c r="I224" s="146"/>
      <c r="J224" s="19">
        <v>50886</v>
      </c>
      <c r="K224" s="146"/>
      <c r="L224" s="226">
        <f t="shared" si="6"/>
        <v>1</v>
      </c>
      <c r="M224" s="119">
        <f t="shared" si="7"/>
        <v>1</v>
      </c>
      <c r="N224" s="146"/>
      <c r="O224" s="146"/>
      <c r="P224" s="119">
        <v>58946.034599999999</v>
      </c>
      <c r="Q224" s="119">
        <v>48920.6705</v>
      </c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6"/>
      <c r="AM224" s="3"/>
    </row>
    <row r="225" spans="1:39" ht="12.75" customHeight="1">
      <c r="A225" s="12">
        <f t="shared" si="3"/>
        <v>215</v>
      </c>
      <c r="B225" s="17">
        <v>43866</v>
      </c>
      <c r="C225" s="18">
        <v>2020</v>
      </c>
      <c r="D225" s="21">
        <v>6</v>
      </c>
      <c r="E225" s="19">
        <f t="shared" si="4"/>
        <v>57228</v>
      </c>
      <c r="F225" s="19">
        <f t="shared" si="5"/>
        <v>49172</v>
      </c>
      <c r="G225" s="146"/>
      <c r="H225" s="19">
        <v>57228</v>
      </c>
      <c r="I225" s="146"/>
      <c r="J225" s="19">
        <v>49172</v>
      </c>
      <c r="K225" s="146"/>
      <c r="L225" s="226">
        <f t="shared" si="6"/>
        <v>1</v>
      </c>
      <c r="M225" s="119">
        <f t="shared" si="7"/>
        <v>1</v>
      </c>
      <c r="N225" s="146"/>
      <c r="O225" s="146"/>
      <c r="P225" s="119">
        <v>57025.985099999998</v>
      </c>
      <c r="Q225" s="119">
        <v>47489.053800000002</v>
      </c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6"/>
      <c r="AM225" s="3"/>
    </row>
    <row r="226" spans="1:39" ht="12.75" customHeight="1">
      <c r="A226" s="12">
        <f t="shared" si="3"/>
        <v>216</v>
      </c>
      <c r="B226" s="17">
        <v>43873</v>
      </c>
      <c r="C226" s="18">
        <v>2020</v>
      </c>
      <c r="D226" s="21">
        <v>7</v>
      </c>
      <c r="E226" s="19">
        <f t="shared" si="4"/>
        <v>57036</v>
      </c>
      <c r="F226" s="19">
        <f t="shared" si="5"/>
        <v>49072</v>
      </c>
      <c r="G226" s="146"/>
      <c r="H226" s="19">
        <v>57036</v>
      </c>
      <c r="I226" s="146"/>
      <c r="J226" s="19">
        <v>49072</v>
      </c>
      <c r="K226" s="146"/>
      <c r="L226" s="226">
        <f t="shared" si="6"/>
        <v>1</v>
      </c>
      <c r="M226" s="119">
        <f t="shared" si="7"/>
        <v>1</v>
      </c>
      <c r="N226" s="146"/>
      <c r="O226" s="146"/>
      <c r="P226" s="119">
        <v>56776.150199999996</v>
      </c>
      <c r="Q226" s="119">
        <v>47132.610500000003</v>
      </c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6"/>
      <c r="AM226" s="3"/>
    </row>
    <row r="227" spans="1:39" ht="12.75" customHeight="1">
      <c r="A227" s="12">
        <f t="shared" si="3"/>
        <v>217</v>
      </c>
      <c r="B227" s="17">
        <v>43880</v>
      </c>
      <c r="C227" s="18">
        <v>2020</v>
      </c>
      <c r="D227" s="21">
        <v>8</v>
      </c>
      <c r="E227" s="19">
        <f t="shared" si="4"/>
        <v>54825</v>
      </c>
      <c r="F227" s="19">
        <f t="shared" si="5"/>
        <v>46969</v>
      </c>
      <c r="G227" s="146"/>
      <c r="H227" s="19">
        <v>54825</v>
      </c>
      <c r="I227" s="146"/>
      <c r="J227" s="19">
        <v>46969</v>
      </c>
      <c r="K227" s="146"/>
      <c r="L227" s="226">
        <f t="shared" si="6"/>
        <v>1</v>
      </c>
      <c r="M227" s="119">
        <f t="shared" si="7"/>
        <v>1</v>
      </c>
      <c r="N227" s="146"/>
      <c r="O227" s="146"/>
      <c r="P227" s="119">
        <v>54550.9355</v>
      </c>
      <c r="Q227" s="119">
        <v>45210.633600000001</v>
      </c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6"/>
      <c r="AM227" s="3"/>
    </row>
    <row r="228" spans="1:39" ht="12.75" customHeight="1">
      <c r="A228" s="12">
        <f t="shared" si="3"/>
        <v>218</v>
      </c>
      <c r="B228" s="17">
        <v>43887</v>
      </c>
      <c r="C228" s="18">
        <v>2020</v>
      </c>
      <c r="D228" s="21">
        <v>9</v>
      </c>
      <c r="E228" s="19">
        <f t="shared" si="4"/>
        <v>55610</v>
      </c>
      <c r="F228" s="19">
        <f t="shared" si="5"/>
        <v>47728</v>
      </c>
      <c r="G228" s="146"/>
      <c r="H228" s="19">
        <v>55610</v>
      </c>
      <c r="I228" s="146"/>
      <c r="J228" s="19">
        <v>47728</v>
      </c>
      <c r="K228" s="146"/>
      <c r="L228" s="226">
        <f t="shared" si="6"/>
        <v>1</v>
      </c>
      <c r="M228" s="119">
        <f t="shared" si="7"/>
        <v>1</v>
      </c>
      <c r="N228" s="146"/>
      <c r="O228" s="146"/>
      <c r="P228" s="119">
        <v>55369.972199999997</v>
      </c>
      <c r="Q228" s="119">
        <v>45956.509100000003</v>
      </c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6"/>
      <c r="AM228" s="3"/>
    </row>
    <row r="229" spans="1:39" ht="12.75" customHeight="1">
      <c r="A229" s="12">
        <f t="shared" si="3"/>
        <v>219</v>
      </c>
      <c r="B229" s="17">
        <v>43894</v>
      </c>
      <c r="C229" s="18">
        <v>2020</v>
      </c>
      <c r="D229" s="21">
        <v>10</v>
      </c>
      <c r="E229" s="19">
        <f t="shared" si="4"/>
        <v>56852</v>
      </c>
      <c r="F229" s="19">
        <f t="shared" si="5"/>
        <v>48009</v>
      </c>
      <c r="G229" s="146"/>
      <c r="H229" s="19">
        <v>56852</v>
      </c>
      <c r="I229" s="146"/>
      <c r="J229" s="19">
        <v>48009</v>
      </c>
      <c r="K229" s="146"/>
      <c r="L229" s="226">
        <f t="shared" si="6"/>
        <v>1</v>
      </c>
      <c r="M229" s="119">
        <f t="shared" si="7"/>
        <v>1</v>
      </c>
      <c r="N229" s="146"/>
      <c r="O229" s="146"/>
      <c r="P229" s="119">
        <v>55668.011400000003</v>
      </c>
      <c r="Q229" s="119">
        <v>46249.683499999999</v>
      </c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6"/>
      <c r="AM229" s="3"/>
    </row>
    <row r="230" spans="1:39" ht="12.75" customHeight="1">
      <c r="A230" s="12">
        <f t="shared" si="3"/>
        <v>220</v>
      </c>
      <c r="B230" s="17">
        <v>43901</v>
      </c>
      <c r="C230" s="18">
        <v>2020</v>
      </c>
      <c r="D230" s="21">
        <v>11</v>
      </c>
      <c r="E230" s="19">
        <f t="shared" si="4"/>
        <v>57647</v>
      </c>
      <c r="F230" s="19">
        <f t="shared" si="5"/>
        <v>49438</v>
      </c>
      <c r="G230" s="146"/>
      <c r="H230" s="19">
        <v>57647</v>
      </c>
      <c r="I230" s="146"/>
      <c r="J230" s="19">
        <v>49438</v>
      </c>
      <c r="K230" s="146"/>
      <c r="L230" s="226">
        <f t="shared" si="6"/>
        <v>1</v>
      </c>
      <c r="M230" s="119">
        <f t="shared" si="7"/>
        <v>1</v>
      </c>
      <c r="N230" s="146"/>
      <c r="O230" s="146"/>
      <c r="P230" s="119">
        <v>56764.42555</v>
      </c>
      <c r="Q230" s="119">
        <v>47217.079729999998</v>
      </c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6"/>
      <c r="AM230" s="3"/>
    </row>
    <row r="231" spans="1:39" ht="12.75" customHeight="1">
      <c r="A231" s="12">
        <f t="shared" si="3"/>
        <v>221</v>
      </c>
      <c r="B231" s="17">
        <v>43908</v>
      </c>
      <c r="C231" s="18">
        <v>2020</v>
      </c>
      <c r="D231" s="21">
        <v>12</v>
      </c>
      <c r="E231" s="19">
        <f t="shared" si="4"/>
        <v>64725</v>
      </c>
      <c r="F231" s="19">
        <f t="shared" si="5"/>
        <v>55988</v>
      </c>
      <c r="G231" s="146"/>
      <c r="H231" s="19">
        <v>64725</v>
      </c>
      <c r="I231" s="146"/>
      <c r="J231" s="19">
        <v>55988</v>
      </c>
      <c r="K231" s="146"/>
      <c r="L231" s="226">
        <f t="shared" si="6"/>
        <v>1</v>
      </c>
      <c r="M231" s="119">
        <f t="shared" si="7"/>
        <v>1</v>
      </c>
      <c r="N231" s="146"/>
      <c r="O231" s="146"/>
      <c r="P231" s="119">
        <v>63033.070599999999</v>
      </c>
      <c r="Q231" s="119">
        <v>53000.697050000002</v>
      </c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6"/>
      <c r="AM231" s="3"/>
    </row>
    <row r="232" spans="1:39" ht="12.75" customHeight="1">
      <c r="A232" s="12">
        <f t="shared" si="3"/>
        <v>222</v>
      </c>
      <c r="B232" s="17">
        <v>43915</v>
      </c>
      <c r="C232" s="18">
        <v>2020</v>
      </c>
      <c r="D232" s="21">
        <v>13</v>
      </c>
      <c r="E232" s="19">
        <f t="shared" si="4"/>
        <v>77626</v>
      </c>
      <c r="F232" s="19">
        <f t="shared" si="5"/>
        <v>67921</v>
      </c>
      <c r="G232" s="146"/>
      <c r="H232" s="19">
        <v>77626</v>
      </c>
      <c r="I232" s="146"/>
      <c r="J232" s="19">
        <v>67921</v>
      </c>
      <c r="K232" s="146"/>
      <c r="L232" s="226">
        <f t="shared" si="6"/>
        <v>1</v>
      </c>
      <c r="M232" s="119">
        <f t="shared" si="7"/>
        <v>1</v>
      </c>
      <c r="N232" s="146"/>
      <c r="O232" s="146"/>
      <c r="P232" s="119">
        <v>71201.858215937493</v>
      </c>
      <c r="Q232" s="119">
        <v>60629.07963</v>
      </c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6"/>
      <c r="AM232" s="3"/>
    </row>
    <row r="233" spans="1:39" ht="12.75" customHeight="1">
      <c r="A233" s="12">
        <f t="shared" si="3"/>
        <v>223</v>
      </c>
      <c r="B233" s="17">
        <v>43922</v>
      </c>
      <c r="C233" s="18">
        <v>2020</v>
      </c>
      <c r="D233" s="21">
        <v>14</v>
      </c>
      <c r="E233" s="19">
        <f t="shared" si="4"/>
        <v>88747</v>
      </c>
      <c r="F233" s="19">
        <f t="shared" si="5"/>
        <v>78230</v>
      </c>
      <c r="G233" s="146"/>
      <c r="H233" s="19">
        <v>88747</v>
      </c>
      <c r="I233" s="146"/>
      <c r="J233" s="19">
        <v>78230</v>
      </c>
      <c r="K233" s="146"/>
      <c r="L233" s="226">
        <f t="shared" si="6"/>
        <v>1</v>
      </c>
      <c r="M233" s="119">
        <f t="shared" si="7"/>
        <v>1</v>
      </c>
      <c r="N233" s="146"/>
      <c r="O233" s="146"/>
      <c r="P233" s="119">
        <v>72788.823828984299</v>
      </c>
      <c r="Q233" s="119">
        <v>62718.301039999998</v>
      </c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6"/>
      <c r="AM233" s="3"/>
    </row>
    <row r="234" spans="1:39" ht="12.75" customHeight="1">
      <c r="A234" s="12">
        <f t="shared" si="3"/>
        <v>224</v>
      </c>
      <c r="B234" s="17">
        <v>43929</v>
      </c>
      <c r="C234" s="18">
        <v>2020</v>
      </c>
      <c r="D234" s="21">
        <v>15</v>
      </c>
      <c r="E234" s="19">
        <f t="shared" si="4"/>
        <v>87191</v>
      </c>
      <c r="F234" s="19">
        <f t="shared" si="5"/>
        <v>76832</v>
      </c>
      <c r="G234" s="146"/>
      <c r="H234" s="19">
        <v>87191</v>
      </c>
      <c r="I234" s="146"/>
      <c r="J234" s="19">
        <v>76832</v>
      </c>
      <c r="K234" s="146"/>
      <c r="L234" s="226">
        <f t="shared" si="6"/>
        <v>1</v>
      </c>
      <c r="M234" s="119">
        <f t="shared" si="7"/>
        <v>1</v>
      </c>
      <c r="N234" s="146"/>
      <c r="O234" s="146"/>
      <c r="P234" s="119">
        <v>73148.5493232812</v>
      </c>
      <c r="Q234" s="119">
        <v>63120.666190000004</v>
      </c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6"/>
      <c r="AM234" s="3"/>
    </row>
    <row r="235" spans="1:39" ht="12.75" customHeight="1">
      <c r="A235" s="12">
        <f t="shared" si="3"/>
        <v>225</v>
      </c>
      <c r="B235" s="17">
        <v>43936</v>
      </c>
      <c r="C235" s="18">
        <v>2020</v>
      </c>
      <c r="D235" s="21">
        <v>16</v>
      </c>
      <c r="E235" s="19">
        <f t="shared" si="4"/>
        <v>77079</v>
      </c>
      <c r="F235" s="19">
        <f t="shared" si="5"/>
        <v>67669</v>
      </c>
      <c r="G235" s="146"/>
      <c r="H235" s="19">
        <v>77079</v>
      </c>
      <c r="I235" s="146"/>
      <c r="J235" s="19">
        <v>67669</v>
      </c>
      <c r="K235" s="146"/>
      <c r="L235" s="226">
        <f t="shared" si="6"/>
        <v>1</v>
      </c>
      <c r="M235" s="119">
        <f t="shared" si="7"/>
        <v>1</v>
      </c>
      <c r="N235" s="146"/>
      <c r="O235" s="146"/>
      <c r="P235" s="119">
        <v>60973.182619101499</v>
      </c>
      <c r="Q235" s="119">
        <v>52753.731390000001</v>
      </c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6"/>
      <c r="AM235" s="3"/>
    </row>
    <row r="236" spans="1:39" ht="12.75" customHeight="1">
      <c r="A236" s="12">
        <f t="shared" si="3"/>
        <v>226</v>
      </c>
      <c r="B236" s="17">
        <v>43943</v>
      </c>
      <c r="C236" s="18">
        <v>2020</v>
      </c>
      <c r="D236" s="21">
        <v>17</v>
      </c>
      <c r="E236" s="19">
        <f t="shared" si="4"/>
        <v>67570</v>
      </c>
      <c r="F236" s="19">
        <f t="shared" si="5"/>
        <v>58809</v>
      </c>
      <c r="G236" s="146"/>
      <c r="H236" s="19">
        <v>67570</v>
      </c>
      <c r="I236" s="146"/>
      <c r="J236" s="19">
        <v>58809</v>
      </c>
      <c r="K236" s="146"/>
      <c r="L236" s="119">
        <f t="shared" si="6"/>
        <v>1</v>
      </c>
      <c r="M236" s="119">
        <f t="shared" si="7"/>
        <v>1</v>
      </c>
      <c r="N236" s="146"/>
      <c r="O236" s="146"/>
      <c r="P236" s="119">
        <v>67570</v>
      </c>
      <c r="Q236" s="119">
        <v>58809</v>
      </c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6"/>
      <c r="AM236" s="3"/>
    </row>
    <row r="237" spans="1:39" ht="12.75" customHeight="1">
      <c r="A237" s="12">
        <f t="shared" si="3"/>
        <v>227</v>
      </c>
      <c r="B237" s="17">
        <v>43950</v>
      </c>
      <c r="C237" s="18">
        <v>2020</v>
      </c>
      <c r="D237" s="21">
        <v>18</v>
      </c>
      <c r="E237" s="19">
        <v>59978</v>
      </c>
      <c r="F237" s="19">
        <v>51894</v>
      </c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6"/>
      <c r="AM237" s="3"/>
    </row>
    <row r="238" spans="1:39" ht="12.75" customHeight="1">
      <c r="A238" s="12">
        <f t="shared" si="3"/>
        <v>228</v>
      </c>
      <c r="B238" s="17">
        <v>43957</v>
      </c>
      <c r="C238" s="18">
        <v>2020</v>
      </c>
      <c r="D238" s="21">
        <v>19</v>
      </c>
      <c r="E238" s="19">
        <v>56374</v>
      </c>
      <c r="F238" s="19">
        <v>48353</v>
      </c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6"/>
      <c r="AM238" s="3"/>
    </row>
    <row r="239" spans="1:39" ht="12.75" customHeight="1">
      <c r="A239" s="12">
        <f t="shared" si="3"/>
        <v>229</v>
      </c>
      <c r="B239" s="17">
        <v>43964</v>
      </c>
      <c r="C239" s="18">
        <v>2020</v>
      </c>
      <c r="D239" s="21">
        <v>20</v>
      </c>
      <c r="E239" s="19">
        <v>52525</v>
      </c>
      <c r="F239" s="19">
        <v>44583</v>
      </c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6"/>
      <c r="AM239" s="3"/>
    </row>
    <row r="240" spans="1:39" ht="12.75" customHeight="1">
      <c r="A240" s="12">
        <f t="shared" si="3"/>
        <v>230</v>
      </c>
      <c r="B240" s="17">
        <v>43971</v>
      </c>
      <c r="C240" s="18">
        <v>2020</v>
      </c>
      <c r="D240" s="21">
        <v>21</v>
      </c>
      <c r="E240" s="19">
        <v>51553</v>
      </c>
      <c r="F240" s="19">
        <v>43833</v>
      </c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6"/>
      <c r="AM240" s="3"/>
    </row>
    <row r="241" spans="1:39" ht="12.75" customHeight="1">
      <c r="A241" s="12">
        <f t="shared" si="3"/>
        <v>231</v>
      </c>
      <c r="B241" s="17">
        <v>43978</v>
      </c>
      <c r="C241" s="18">
        <v>2020</v>
      </c>
      <c r="D241" s="21">
        <v>22</v>
      </c>
      <c r="E241" s="19">
        <v>49482</v>
      </c>
      <c r="F241" s="19">
        <v>41770</v>
      </c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6"/>
      <c r="AM241" s="3"/>
    </row>
    <row r="242" spans="1:39" ht="12.75" customHeight="1">
      <c r="A242" s="12">
        <f t="shared" si="3"/>
        <v>232</v>
      </c>
      <c r="B242" s="17">
        <v>43985</v>
      </c>
      <c r="C242" s="18">
        <v>2020</v>
      </c>
      <c r="D242" s="21">
        <v>23</v>
      </c>
      <c r="E242" s="19">
        <v>48700</v>
      </c>
      <c r="F242" s="19">
        <v>41171</v>
      </c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6"/>
      <c r="AM242" s="3"/>
    </row>
    <row r="243" spans="1:39" ht="12.75" customHeight="1">
      <c r="A243" s="12">
        <f t="shared" si="3"/>
        <v>233</v>
      </c>
      <c r="B243" s="17">
        <v>43992</v>
      </c>
      <c r="C243" s="18">
        <v>2020</v>
      </c>
      <c r="D243" s="21">
        <v>24</v>
      </c>
      <c r="E243" s="19">
        <v>47964</v>
      </c>
      <c r="F243" s="19">
        <v>40386</v>
      </c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6"/>
      <c r="AM243" s="3"/>
    </row>
    <row r="244" spans="1:39" ht="12.75" customHeight="1">
      <c r="A244" s="12">
        <f t="shared" si="3"/>
        <v>234</v>
      </c>
      <c r="B244" s="17">
        <v>43999</v>
      </c>
      <c r="C244" s="18">
        <v>2020</v>
      </c>
      <c r="D244" s="21">
        <v>25</v>
      </c>
      <c r="E244" s="19">
        <v>47006</v>
      </c>
      <c r="F244" s="19">
        <v>39788</v>
      </c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6"/>
      <c r="AM244" s="3"/>
    </row>
    <row r="245" spans="1:39" ht="12.75" customHeight="1">
      <c r="A245" s="12">
        <f t="shared" si="3"/>
        <v>235</v>
      </c>
      <c r="B245" s="17">
        <v>44006</v>
      </c>
      <c r="C245" s="18">
        <v>2020</v>
      </c>
      <c r="D245" s="21">
        <v>26</v>
      </c>
      <c r="E245" s="19">
        <v>46762</v>
      </c>
      <c r="F245" s="19">
        <v>39621</v>
      </c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6"/>
      <c r="AM245" s="3"/>
    </row>
    <row r="246" spans="1:39" ht="12.75" customHeight="1">
      <c r="A246" s="12">
        <f t="shared" si="3"/>
        <v>236</v>
      </c>
      <c r="B246" s="17">
        <v>44013</v>
      </c>
      <c r="C246" s="18">
        <v>2020</v>
      </c>
      <c r="D246" s="21">
        <v>27</v>
      </c>
      <c r="E246" s="19"/>
      <c r="F246" s="19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6"/>
      <c r="AM246" s="3"/>
    </row>
    <row r="247" spans="1:39" ht="15.75" customHeight="1">
      <c r="A247" s="12">
        <f t="shared" si="3"/>
        <v>237</v>
      </c>
      <c r="B247" s="17">
        <v>44020</v>
      </c>
      <c r="C247" s="18">
        <v>2020</v>
      </c>
      <c r="D247" s="21">
        <v>28</v>
      </c>
      <c r="E247" s="19"/>
      <c r="F247" s="19"/>
      <c r="G247" s="145"/>
      <c r="H247" s="23"/>
      <c r="I247" s="144"/>
      <c r="J247" s="149" t="s">
        <v>11</v>
      </c>
      <c r="K247" s="150"/>
      <c r="L247" s="150"/>
      <c r="M247" s="150"/>
      <c r="N247" s="225"/>
      <c r="O247" s="149" t="s">
        <v>12</v>
      </c>
      <c r="P247" s="150"/>
      <c r="Q247" s="150"/>
      <c r="R247" s="150"/>
      <c r="S247" s="225"/>
      <c r="T247" s="149" t="s">
        <v>12</v>
      </c>
      <c r="U247" s="150"/>
      <c r="V247" s="150"/>
      <c r="W247" s="150"/>
      <c r="X247" s="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6"/>
      <c r="AM247" s="3"/>
    </row>
    <row r="248" spans="1:39" ht="12.75" customHeight="1">
      <c r="A248" s="12">
        <f t="shared" si="3"/>
        <v>238</v>
      </c>
      <c r="B248" s="17"/>
      <c r="C248" s="25"/>
      <c r="D248" s="25"/>
      <c r="E248" s="19"/>
      <c r="F248" s="19"/>
      <c r="G248" s="26"/>
      <c r="H248" s="20"/>
      <c r="I248" s="20"/>
      <c r="J248" s="27">
        <f>AVERAGE(J254:J305)</f>
        <v>52726.288461538461</v>
      </c>
      <c r="K248" s="27">
        <f>AVERAGE(K254:K305)</f>
        <v>53141.057692307695</v>
      </c>
      <c r="L248" s="27">
        <f>AVERAGE(L254:L305)</f>
        <v>52131.056428846161</v>
      </c>
      <c r="M248" s="27">
        <f>AVERAGE(M254:M305)</f>
        <v>55093.665692307681</v>
      </c>
      <c r="N248" s="20"/>
      <c r="O248" s="27">
        <f>AVERAGE(O254:O305)</f>
        <v>43252.230769230766</v>
      </c>
      <c r="P248" s="27">
        <f>AVERAGE(P254:P305)</f>
        <v>43660.076923076922</v>
      </c>
      <c r="Q248" s="27">
        <f>AVERAGE(Q254:Q305)</f>
        <v>42838.146117307682</v>
      </c>
      <c r="R248" s="27">
        <f>AVERAGE(R254:R305)</f>
        <v>46454.718180769232</v>
      </c>
      <c r="S248" s="20"/>
      <c r="T248" s="27">
        <f>AVERAGE(T254:T305)</f>
        <v>9474.0576923076915</v>
      </c>
      <c r="U248" s="27">
        <f>AVERAGE(U254:U305)</f>
        <v>9480.9807692307695</v>
      </c>
      <c r="V248" s="27">
        <f>AVERAGE(V254:V305)</f>
        <v>9292.9103115384623</v>
      </c>
      <c r="W248" s="246">
        <f>AVERAGE(W254:W305)</f>
        <v>8638.9475115384575</v>
      </c>
      <c r="X248" s="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6"/>
      <c r="AM248" s="3"/>
    </row>
    <row r="249" spans="1:39" ht="13.5" customHeight="1" thickBot="1">
      <c r="A249" s="28"/>
      <c r="B249" s="29"/>
      <c r="C249" s="30"/>
      <c r="D249" s="30"/>
      <c r="E249" s="31"/>
      <c r="F249" s="31"/>
      <c r="G249" s="30"/>
      <c r="H249" s="32"/>
      <c r="I249" s="29"/>
      <c r="J249" s="33">
        <f>STDEV(J254:J305)</f>
        <v>6589.3528538700366</v>
      </c>
      <c r="K249" s="34">
        <f>STDEV(K254:K305)</f>
        <v>6511.0404650703122</v>
      </c>
      <c r="L249" s="34">
        <f>STDEV(L254:L305)</f>
        <v>4535.296408533326</v>
      </c>
      <c r="M249" s="35">
        <f>STDEV(M254:M305)</f>
        <v>9587.3960741910832</v>
      </c>
      <c r="N249" s="29"/>
      <c r="O249" s="33">
        <f>STDEV(O254:O305)</f>
        <v>5995.8826677403631</v>
      </c>
      <c r="P249" s="34">
        <f>STDEV(P254:P305)</f>
        <v>5915.4819399776798</v>
      </c>
      <c r="Q249" s="34">
        <f>STDEV(Q254:Q305)</f>
        <v>4138.161701693768</v>
      </c>
      <c r="R249" s="35">
        <f>STDEV(R254:R305)</f>
        <v>9238.2495570078481</v>
      </c>
      <c r="S249" s="29"/>
      <c r="T249" s="251">
        <f>STDEV(T254:T305)</f>
        <v>610.72825103014111</v>
      </c>
      <c r="U249" s="252">
        <f>STDEV(U254:U305)</f>
        <v>619.49810458443733</v>
      </c>
      <c r="V249" s="252">
        <f>STDEV(V254:V305)</f>
        <v>435.79921434164476</v>
      </c>
      <c r="W249" s="253">
        <f>STDEV(W254:W305)</f>
        <v>715.80543169483815</v>
      </c>
      <c r="X249" s="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6"/>
      <c r="AM249" s="3"/>
    </row>
    <row r="250" spans="1:39" ht="12.75" customHeight="1">
      <c r="A250" s="6"/>
      <c r="B250" s="36"/>
      <c r="C250" s="37"/>
      <c r="D250" s="38"/>
      <c r="E250" s="39">
        <v>2017</v>
      </c>
      <c r="F250" s="39">
        <f>E250+1</f>
        <v>2018</v>
      </c>
      <c r="G250" s="39">
        <f>F250+1</f>
        <v>2019</v>
      </c>
      <c r="H250" s="40">
        <f>G250+1</f>
        <v>2020</v>
      </c>
      <c r="I250" s="41"/>
      <c r="J250" s="42">
        <v>2017</v>
      </c>
      <c r="K250" s="39">
        <f>J250+1</f>
        <v>2018</v>
      </c>
      <c r="L250" s="39">
        <f>K250+1</f>
        <v>2019</v>
      </c>
      <c r="M250" s="40">
        <f>L250+1</f>
        <v>2020</v>
      </c>
      <c r="N250" s="41"/>
      <c r="O250" s="42">
        <v>2017</v>
      </c>
      <c r="P250" s="39">
        <f>O250+1</f>
        <v>2018</v>
      </c>
      <c r="Q250" s="39">
        <f>P250+1</f>
        <v>2019</v>
      </c>
      <c r="R250" s="40">
        <f>Q250+1</f>
        <v>2020</v>
      </c>
      <c r="S250" s="46"/>
      <c r="T250" s="255">
        <v>2017</v>
      </c>
      <c r="U250" s="256">
        <f>T250+1</f>
        <v>2018</v>
      </c>
      <c r="V250" s="256">
        <f>U250+1</f>
        <v>2019</v>
      </c>
      <c r="W250" s="257">
        <f>V250+1</f>
        <v>2020</v>
      </c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6"/>
      <c r="AM250" s="3"/>
    </row>
    <row r="251" spans="1:39" ht="12.75" customHeight="1">
      <c r="A251" s="45"/>
      <c r="B251" s="36"/>
      <c r="C251" s="46"/>
      <c r="D251" s="47"/>
      <c r="E251" s="10">
        <v>36</v>
      </c>
      <c r="F251" s="10">
        <f>E251+52</f>
        <v>88</v>
      </c>
      <c r="G251" s="9">
        <f>F251+52</f>
        <v>140</v>
      </c>
      <c r="H251" s="48">
        <f>G251+52</f>
        <v>192</v>
      </c>
      <c r="I251" s="49"/>
      <c r="J251" s="50">
        <v>36</v>
      </c>
      <c r="K251" s="9">
        <f>J251+52</f>
        <v>88</v>
      </c>
      <c r="L251" s="9">
        <f>K251+52</f>
        <v>140</v>
      </c>
      <c r="M251" s="48">
        <f>L251+52</f>
        <v>192</v>
      </c>
      <c r="N251" s="51"/>
      <c r="O251" s="50">
        <v>36</v>
      </c>
      <c r="P251" s="9">
        <f>O251+52</f>
        <v>88</v>
      </c>
      <c r="Q251" s="9">
        <f>P251+52</f>
        <v>140</v>
      </c>
      <c r="R251" s="48">
        <f>Q251+52</f>
        <v>192</v>
      </c>
      <c r="S251" s="250"/>
      <c r="T251" s="258">
        <v>36</v>
      </c>
      <c r="U251" s="9">
        <f>T251+52</f>
        <v>88</v>
      </c>
      <c r="V251" s="9">
        <f>U251+52</f>
        <v>140</v>
      </c>
      <c r="W251" s="259">
        <f>V251+52</f>
        <v>192</v>
      </c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6"/>
      <c r="AM251" s="3"/>
    </row>
    <row r="252" spans="1:39" ht="20.25" customHeight="1">
      <c r="A252" s="2" t="s">
        <v>5</v>
      </c>
      <c r="B252" s="52" t="s">
        <v>13</v>
      </c>
      <c r="C252" s="46"/>
      <c r="D252" s="47"/>
      <c r="E252" s="10">
        <v>1</v>
      </c>
      <c r="F252" s="10">
        <f>E252</f>
        <v>1</v>
      </c>
      <c r="G252" s="9">
        <f>F252</f>
        <v>1</v>
      </c>
      <c r="H252" s="48">
        <f>G252</f>
        <v>1</v>
      </c>
      <c r="I252" s="53"/>
      <c r="J252" s="50">
        <v>4</v>
      </c>
      <c r="K252" s="9">
        <f>J252</f>
        <v>4</v>
      </c>
      <c r="L252" s="9">
        <f>K252</f>
        <v>4</v>
      </c>
      <c r="M252" s="48">
        <f>L252</f>
        <v>4</v>
      </c>
      <c r="N252" s="51"/>
      <c r="O252" s="50">
        <v>5</v>
      </c>
      <c r="P252" s="9">
        <f>O252</f>
        <v>5</v>
      </c>
      <c r="Q252" s="9">
        <f>P252</f>
        <v>5</v>
      </c>
      <c r="R252" s="48">
        <f>Q252</f>
        <v>5</v>
      </c>
      <c r="S252" s="250"/>
      <c r="T252" s="258">
        <v>5</v>
      </c>
      <c r="U252" s="9">
        <f>T252</f>
        <v>5</v>
      </c>
      <c r="V252" s="9">
        <f>U252</f>
        <v>5</v>
      </c>
      <c r="W252" s="259">
        <f>V252</f>
        <v>5</v>
      </c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6"/>
      <c r="AM252" s="3"/>
    </row>
    <row r="253" spans="1:39" ht="39" customHeight="1">
      <c r="A253" s="2" t="s">
        <v>14</v>
      </c>
      <c r="B253" s="54">
        <v>25</v>
      </c>
      <c r="C253" s="46"/>
      <c r="D253" s="29"/>
      <c r="E253" s="55">
        <v>1</v>
      </c>
      <c r="F253" s="55">
        <v>2</v>
      </c>
      <c r="G253" s="56">
        <v>3</v>
      </c>
      <c r="H253" s="57">
        <v>4</v>
      </c>
      <c r="I253" s="43"/>
      <c r="J253" s="58">
        <v>1</v>
      </c>
      <c r="K253" s="55">
        <v>2</v>
      </c>
      <c r="L253" s="56">
        <v>3</v>
      </c>
      <c r="M253" s="57">
        <v>4</v>
      </c>
      <c r="N253" s="51"/>
      <c r="O253" s="58">
        <v>1</v>
      </c>
      <c r="P253" s="55">
        <v>2</v>
      </c>
      <c r="Q253" s="56">
        <v>3</v>
      </c>
      <c r="R253" s="57">
        <v>4</v>
      </c>
      <c r="S253" s="250"/>
      <c r="T253" s="260">
        <v>1</v>
      </c>
      <c r="U253" s="55">
        <v>2</v>
      </c>
      <c r="V253" s="56">
        <v>3</v>
      </c>
      <c r="W253" s="261">
        <v>4</v>
      </c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6"/>
      <c r="AM253" s="3"/>
    </row>
    <row r="254" spans="1:39" ht="12.75" customHeight="1">
      <c r="A254" s="59">
        <v>1</v>
      </c>
      <c r="B254" s="60">
        <f t="shared" ref="B254:B285" si="8">B$253+$A254</f>
        <v>26</v>
      </c>
      <c r="C254" s="61">
        <f t="shared" ref="C254:C285" si="9">IF(B254&gt;51,B254-52+1,B254+1)</f>
        <v>27</v>
      </c>
      <c r="D254" s="29"/>
      <c r="E254" s="62">
        <v>42557</v>
      </c>
      <c r="F254" s="62">
        <v>42921</v>
      </c>
      <c r="G254" s="62">
        <v>43285</v>
      </c>
      <c r="H254" s="63">
        <v>43649</v>
      </c>
      <c r="I254" s="43"/>
      <c r="J254" s="64">
        <v>47855</v>
      </c>
      <c r="K254" s="19">
        <v>48056</v>
      </c>
      <c r="L254" s="19">
        <v>48637</v>
      </c>
      <c r="M254" s="65">
        <v>49010.200100000002</v>
      </c>
      <c r="N254" s="66"/>
      <c r="O254" s="64">
        <v>38918</v>
      </c>
      <c r="P254" s="19">
        <v>39105</v>
      </c>
      <c r="Q254" s="19">
        <v>39581</v>
      </c>
      <c r="R254" s="65">
        <v>39908.826300000001</v>
      </c>
      <c r="S254" s="250"/>
      <c r="T254" s="262">
        <f t="shared" ref="T254:T285" si="10">J254-O254</f>
        <v>8937</v>
      </c>
      <c r="U254" s="19">
        <f t="shared" ref="U254:U285" si="11">K254-P254</f>
        <v>8951</v>
      </c>
      <c r="V254" s="19">
        <f t="shared" ref="V254:V285" si="12">L254-Q254</f>
        <v>9056</v>
      </c>
      <c r="W254" s="263">
        <f t="shared" ref="W254:W285" si="13">M254-R254</f>
        <v>9101.3738000000012</v>
      </c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6"/>
      <c r="AM254" s="3"/>
    </row>
    <row r="255" spans="1:39" ht="12.75" customHeight="1">
      <c r="A255" s="67">
        <v>2</v>
      </c>
      <c r="B255" s="60">
        <f t="shared" si="8"/>
        <v>27</v>
      </c>
      <c r="C255" s="61">
        <f t="shared" si="9"/>
        <v>28</v>
      </c>
      <c r="D255" s="29"/>
      <c r="E255" s="62">
        <v>42564</v>
      </c>
      <c r="F255" s="62">
        <v>42928</v>
      </c>
      <c r="G255" s="62">
        <v>43292</v>
      </c>
      <c r="H255" s="63">
        <v>43656</v>
      </c>
      <c r="I255" s="43"/>
      <c r="J255" s="64">
        <v>47539</v>
      </c>
      <c r="K255" s="19">
        <v>46706</v>
      </c>
      <c r="L255" s="19">
        <v>47104</v>
      </c>
      <c r="M255" s="65">
        <v>47444.491300000002</v>
      </c>
      <c r="N255" s="66"/>
      <c r="O255" s="64">
        <v>38516</v>
      </c>
      <c r="P255" s="19">
        <v>37620</v>
      </c>
      <c r="Q255" s="19">
        <v>38088</v>
      </c>
      <c r="R255" s="65">
        <v>38873.162400000001</v>
      </c>
      <c r="S255" s="250"/>
      <c r="T255" s="262">
        <f t="shared" si="10"/>
        <v>9023</v>
      </c>
      <c r="U255" s="19">
        <f t="shared" si="11"/>
        <v>9086</v>
      </c>
      <c r="V255" s="19">
        <f t="shared" si="12"/>
        <v>9016</v>
      </c>
      <c r="W255" s="263">
        <f t="shared" si="13"/>
        <v>8571.3289000000004</v>
      </c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6"/>
      <c r="AM255" s="3"/>
    </row>
    <row r="256" spans="1:39" ht="12.75" customHeight="1">
      <c r="A256" s="67">
        <v>3</v>
      </c>
      <c r="B256" s="60">
        <f t="shared" si="8"/>
        <v>28</v>
      </c>
      <c r="C256" s="61">
        <f t="shared" si="9"/>
        <v>29</v>
      </c>
      <c r="D256" s="29"/>
      <c r="E256" s="62">
        <v>42571</v>
      </c>
      <c r="F256" s="62">
        <v>42935</v>
      </c>
      <c r="G256" s="62">
        <v>43299</v>
      </c>
      <c r="H256" s="63">
        <v>43663</v>
      </c>
      <c r="I256" s="43"/>
      <c r="J256" s="64">
        <v>48958</v>
      </c>
      <c r="K256" s="19">
        <v>46864</v>
      </c>
      <c r="L256" s="19">
        <v>48056</v>
      </c>
      <c r="M256" s="65">
        <v>46951.963100000001</v>
      </c>
      <c r="N256" s="66"/>
      <c r="O256" s="64">
        <v>39750</v>
      </c>
      <c r="P256" s="19">
        <v>37758</v>
      </c>
      <c r="Q256" s="19">
        <v>38941</v>
      </c>
      <c r="R256" s="65">
        <v>38134.024700000002</v>
      </c>
      <c r="S256" s="250"/>
      <c r="T256" s="262">
        <f t="shared" si="10"/>
        <v>9208</v>
      </c>
      <c r="U256" s="19">
        <f t="shared" si="11"/>
        <v>9106</v>
      </c>
      <c r="V256" s="19">
        <f t="shared" si="12"/>
        <v>9115</v>
      </c>
      <c r="W256" s="263">
        <f t="shared" si="13"/>
        <v>8817.9383999999991</v>
      </c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6"/>
      <c r="AM256" s="3"/>
    </row>
    <row r="257" spans="1:39" ht="12.75" customHeight="1">
      <c r="A257" s="67">
        <v>4</v>
      </c>
      <c r="B257" s="60">
        <f t="shared" si="8"/>
        <v>29</v>
      </c>
      <c r="C257" s="61">
        <f t="shared" si="9"/>
        <v>30</v>
      </c>
      <c r="D257" s="29"/>
      <c r="E257" s="62">
        <v>42578</v>
      </c>
      <c r="F257" s="62">
        <v>42942</v>
      </c>
      <c r="G257" s="62">
        <v>43306</v>
      </c>
      <c r="H257" s="63">
        <v>43670</v>
      </c>
      <c r="I257" s="43"/>
      <c r="J257" s="64">
        <v>47381</v>
      </c>
      <c r="K257" s="19">
        <v>46578</v>
      </c>
      <c r="L257" s="19">
        <v>49144</v>
      </c>
      <c r="M257" s="65">
        <v>50555.455900000001</v>
      </c>
      <c r="N257" s="68"/>
      <c r="O257" s="64">
        <v>38344</v>
      </c>
      <c r="P257" s="19">
        <v>37637</v>
      </c>
      <c r="Q257" s="19">
        <v>39948</v>
      </c>
      <c r="R257" s="65">
        <v>41531.386299999998</v>
      </c>
      <c r="S257" s="250"/>
      <c r="T257" s="262">
        <f t="shared" si="10"/>
        <v>9037</v>
      </c>
      <c r="U257" s="19">
        <f t="shared" si="11"/>
        <v>8941</v>
      </c>
      <c r="V257" s="19">
        <f t="shared" si="12"/>
        <v>9196</v>
      </c>
      <c r="W257" s="263">
        <f t="shared" si="13"/>
        <v>9024.0696000000025</v>
      </c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6"/>
      <c r="AM257" s="3"/>
    </row>
    <row r="258" spans="1:39" ht="12.75" customHeight="1">
      <c r="A258" s="67">
        <v>5</v>
      </c>
      <c r="B258" s="60">
        <f t="shared" si="8"/>
        <v>30</v>
      </c>
      <c r="C258" s="61">
        <f t="shared" si="9"/>
        <v>31</v>
      </c>
      <c r="D258" s="29"/>
      <c r="E258" s="62">
        <v>42585</v>
      </c>
      <c r="F258" s="62">
        <v>42949</v>
      </c>
      <c r="G258" s="62">
        <v>43313</v>
      </c>
      <c r="H258" s="63">
        <v>43677</v>
      </c>
      <c r="I258" s="43"/>
      <c r="J258" s="64">
        <v>46493</v>
      </c>
      <c r="K258" s="19">
        <v>48334</v>
      </c>
      <c r="L258" s="19">
        <v>50223</v>
      </c>
      <c r="M258" s="65">
        <v>46919.615899999997</v>
      </c>
      <c r="N258" s="68"/>
      <c r="O258" s="64">
        <v>37482</v>
      </c>
      <c r="P258" s="19">
        <v>38840</v>
      </c>
      <c r="Q258" s="19">
        <v>40786</v>
      </c>
      <c r="R258" s="65">
        <v>38201.420899999997</v>
      </c>
      <c r="S258" s="250"/>
      <c r="T258" s="262">
        <f t="shared" si="10"/>
        <v>9011</v>
      </c>
      <c r="U258" s="19">
        <f t="shared" si="11"/>
        <v>9494</v>
      </c>
      <c r="V258" s="19">
        <f t="shared" si="12"/>
        <v>9437</v>
      </c>
      <c r="W258" s="263">
        <f t="shared" si="13"/>
        <v>8718.1949999999997</v>
      </c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6"/>
      <c r="AM258" s="3"/>
    </row>
    <row r="259" spans="1:39" ht="12.75" customHeight="1">
      <c r="A259" s="67">
        <v>6</v>
      </c>
      <c r="B259" s="60">
        <f t="shared" si="8"/>
        <v>31</v>
      </c>
      <c r="C259" s="61">
        <f t="shared" si="9"/>
        <v>32</v>
      </c>
      <c r="D259" s="29"/>
      <c r="E259" s="62">
        <v>42592</v>
      </c>
      <c r="F259" s="62">
        <v>42956</v>
      </c>
      <c r="G259" s="62">
        <v>43320</v>
      </c>
      <c r="H259" s="63">
        <v>43684</v>
      </c>
      <c r="I259" s="43"/>
      <c r="J259" s="64">
        <v>46536</v>
      </c>
      <c r="K259" s="19">
        <v>47714</v>
      </c>
      <c r="L259" s="19">
        <v>49488</v>
      </c>
      <c r="M259" s="65">
        <v>46981.729899999998</v>
      </c>
      <c r="N259" s="68"/>
      <c r="O259" s="64">
        <v>37651</v>
      </c>
      <c r="P259" s="19">
        <v>38714</v>
      </c>
      <c r="Q259" s="19">
        <v>40222</v>
      </c>
      <c r="R259" s="65">
        <v>38341.771399999998</v>
      </c>
      <c r="S259" s="250"/>
      <c r="T259" s="262">
        <f t="shared" si="10"/>
        <v>8885</v>
      </c>
      <c r="U259" s="19">
        <f t="shared" si="11"/>
        <v>9000</v>
      </c>
      <c r="V259" s="19">
        <f t="shared" si="12"/>
        <v>9266</v>
      </c>
      <c r="W259" s="263">
        <f t="shared" si="13"/>
        <v>8639.9585000000006</v>
      </c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6"/>
      <c r="AM259" s="3"/>
    </row>
    <row r="260" spans="1:39" ht="12.75" customHeight="1">
      <c r="A260" s="67">
        <v>7</v>
      </c>
      <c r="B260" s="60">
        <f t="shared" si="8"/>
        <v>32</v>
      </c>
      <c r="C260" s="61">
        <f t="shared" si="9"/>
        <v>33</v>
      </c>
      <c r="D260" s="29"/>
      <c r="E260" s="62">
        <v>42599</v>
      </c>
      <c r="F260" s="62">
        <v>42963</v>
      </c>
      <c r="G260" s="62">
        <v>43327</v>
      </c>
      <c r="H260" s="63">
        <v>43691</v>
      </c>
      <c r="I260" s="43"/>
      <c r="J260" s="64">
        <v>47173</v>
      </c>
      <c r="K260" s="19">
        <v>46806</v>
      </c>
      <c r="L260" s="19">
        <v>46797</v>
      </c>
      <c r="M260" s="65">
        <v>46222.790200000003</v>
      </c>
      <c r="N260" s="68"/>
      <c r="O260" s="64">
        <v>38340</v>
      </c>
      <c r="P260" s="19">
        <v>38114</v>
      </c>
      <c r="Q260" s="19">
        <v>37897</v>
      </c>
      <c r="R260" s="65">
        <v>37799.483099999998</v>
      </c>
      <c r="S260" s="250"/>
      <c r="T260" s="262">
        <f t="shared" si="10"/>
        <v>8833</v>
      </c>
      <c r="U260" s="19">
        <f t="shared" si="11"/>
        <v>8692</v>
      </c>
      <c r="V260" s="19">
        <f t="shared" si="12"/>
        <v>8900</v>
      </c>
      <c r="W260" s="263">
        <f t="shared" si="13"/>
        <v>8423.3071000000054</v>
      </c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6"/>
      <c r="AM260" s="3"/>
    </row>
    <row r="261" spans="1:39" ht="12.75" customHeight="1">
      <c r="A261" s="67">
        <v>8</v>
      </c>
      <c r="B261" s="60">
        <f t="shared" si="8"/>
        <v>33</v>
      </c>
      <c r="C261" s="61">
        <f t="shared" si="9"/>
        <v>34</v>
      </c>
      <c r="D261" s="29"/>
      <c r="E261" s="62">
        <v>42606</v>
      </c>
      <c r="F261" s="62">
        <v>42970</v>
      </c>
      <c r="G261" s="62">
        <v>43334</v>
      </c>
      <c r="H261" s="63">
        <v>43698</v>
      </c>
      <c r="I261" s="43"/>
      <c r="J261" s="64">
        <v>47880</v>
      </c>
      <c r="K261" s="19">
        <v>47442</v>
      </c>
      <c r="L261" s="19">
        <v>47053</v>
      </c>
      <c r="M261" s="65">
        <v>47029.969799999999</v>
      </c>
      <c r="N261" s="68"/>
      <c r="O261" s="64">
        <v>38856</v>
      </c>
      <c r="P261" s="19">
        <v>38415</v>
      </c>
      <c r="Q261" s="19">
        <v>38208</v>
      </c>
      <c r="R261" s="65">
        <v>38474.041700000002</v>
      </c>
      <c r="S261" s="250"/>
      <c r="T261" s="262">
        <f t="shared" si="10"/>
        <v>9024</v>
      </c>
      <c r="U261" s="19">
        <f t="shared" si="11"/>
        <v>9027</v>
      </c>
      <c r="V261" s="19">
        <f t="shared" si="12"/>
        <v>8845</v>
      </c>
      <c r="W261" s="263">
        <f t="shared" si="13"/>
        <v>8555.9280999999974</v>
      </c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6"/>
      <c r="AM261" s="3"/>
    </row>
    <row r="262" spans="1:39" ht="12.75" customHeight="1">
      <c r="A262" s="67">
        <v>9</v>
      </c>
      <c r="B262" s="60">
        <f t="shared" si="8"/>
        <v>34</v>
      </c>
      <c r="C262" s="61">
        <f t="shared" si="9"/>
        <v>35</v>
      </c>
      <c r="D262" s="29"/>
      <c r="E262" s="62">
        <v>42613</v>
      </c>
      <c r="F262" s="62">
        <v>42977</v>
      </c>
      <c r="G262" s="62">
        <v>43341</v>
      </c>
      <c r="H262" s="63">
        <v>43705</v>
      </c>
      <c r="I262" s="43"/>
      <c r="J262" s="64">
        <v>46796</v>
      </c>
      <c r="K262" s="19">
        <v>46825</v>
      </c>
      <c r="L262" s="19">
        <v>46459</v>
      </c>
      <c r="M262" s="65">
        <v>48248.070500000002</v>
      </c>
      <c r="N262" s="68"/>
      <c r="O262" s="64">
        <v>37749</v>
      </c>
      <c r="P262" s="19">
        <v>37886</v>
      </c>
      <c r="Q262" s="19">
        <v>37527</v>
      </c>
      <c r="R262" s="65">
        <v>39388.835299999999</v>
      </c>
      <c r="S262" s="250"/>
      <c r="T262" s="262">
        <f t="shared" si="10"/>
        <v>9047</v>
      </c>
      <c r="U262" s="19">
        <f t="shared" si="11"/>
        <v>8939</v>
      </c>
      <c r="V262" s="19">
        <f t="shared" si="12"/>
        <v>8932</v>
      </c>
      <c r="W262" s="263">
        <f t="shared" si="13"/>
        <v>8859.2352000000028</v>
      </c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6"/>
      <c r="AM262" s="3"/>
    </row>
    <row r="263" spans="1:39" ht="12.75" customHeight="1">
      <c r="A263" s="67">
        <v>10</v>
      </c>
      <c r="B263" s="60">
        <f t="shared" si="8"/>
        <v>35</v>
      </c>
      <c r="C263" s="61">
        <f t="shared" si="9"/>
        <v>36</v>
      </c>
      <c r="D263" s="29"/>
      <c r="E263" s="62">
        <v>42620</v>
      </c>
      <c r="F263" s="62">
        <v>42984</v>
      </c>
      <c r="G263" s="62">
        <v>43348</v>
      </c>
      <c r="H263" s="63">
        <v>43712</v>
      </c>
      <c r="I263" s="43"/>
      <c r="J263" s="64">
        <v>46899</v>
      </c>
      <c r="K263" s="19">
        <v>46159</v>
      </c>
      <c r="L263" s="19">
        <v>47623</v>
      </c>
      <c r="M263" s="65">
        <v>46403.207999999999</v>
      </c>
      <c r="N263" s="68"/>
      <c r="O263" s="64">
        <v>37818</v>
      </c>
      <c r="P263" s="19">
        <v>37334</v>
      </c>
      <c r="Q263" s="19">
        <v>38613</v>
      </c>
      <c r="R263" s="65">
        <v>37749.053200000002</v>
      </c>
      <c r="S263" s="250"/>
      <c r="T263" s="262">
        <f t="shared" si="10"/>
        <v>9081</v>
      </c>
      <c r="U263" s="19">
        <f t="shared" si="11"/>
        <v>8825</v>
      </c>
      <c r="V263" s="19">
        <f t="shared" si="12"/>
        <v>9010</v>
      </c>
      <c r="W263" s="263">
        <f t="shared" si="13"/>
        <v>8654.1547999999966</v>
      </c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6"/>
      <c r="AM263" s="3"/>
    </row>
    <row r="264" spans="1:39" ht="12.75" customHeight="1">
      <c r="A264" s="67">
        <v>11</v>
      </c>
      <c r="B264" s="60">
        <f t="shared" si="8"/>
        <v>36</v>
      </c>
      <c r="C264" s="61">
        <f t="shared" si="9"/>
        <v>37</v>
      </c>
      <c r="D264" s="29"/>
      <c r="E264" s="62">
        <v>42627</v>
      </c>
      <c r="F264" s="62">
        <v>42991</v>
      </c>
      <c r="G264" s="62">
        <v>43355</v>
      </c>
      <c r="H264" s="63">
        <v>43719</v>
      </c>
      <c r="I264" s="43"/>
      <c r="J264" s="64">
        <v>46615</v>
      </c>
      <c r="K264" s="19">
        <v>47307</v>
      </c>
      <c r="L264" s="19">
        <v>48240</v>
      </c>
      <c r="M264" s="65">
        <v>47244.620199999998</v>
      </c>
      <c r="N264" s="68"/>
      <c r="O264" s="64">
        <v>37575</v>
      </c>
      <c r="P264" s="19">
        <v>38325</v>
      </c>
      <c r="Q264" s="19">
        <v>39058</v>
      </c>
      <c r="R264" s="65">
        <v>38652.471299999997</v>
      </c>
      <c r="S264" s="250"/>
      <c r="T264" s="262">
        <f t="shared" si="10"/>
        <v>9040</v>
      </c>
      <c r="U264" s="19">
        <f t="shared" si="11"/>
        <v>8982</v>
      </c>
      <c r="V264" s="19">
        <f t="shared" si="12"/>
        <v>9182</v>
      </c>
      <c r="W264" s="263">
        <f t="shared" si="13"/>
        <v>8592.1489000000001</v>
      </c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6"/>
      <c r="AM264" s="3"/>
    </row>
    <row r="265" spans="1:39" ht="12.75" customHeight="1">
      <c r="A265" s="67">
        <v>12</v>
      </c>
      <c r="B265" s="60">
        <f t="shared" si="8"/>
        <v>37</v>
      </c>
      <c r="C265" s="61">
        <f t="shared" si="9"/>
        <v>38</v>
      </c>
      <c r="D265" s="29"/>
      <c r="E265" s="62">
        <v>42634</v>
      </c>
      <c r="F265" s="62">
        <v>42998</v>
      </c>
      <c r="G265" s="62">
        <v>43362</v>
      </c>
      <c r="H265" s="63">
        <v>43726</v>
      </c>
      <c r="I265" s="43"/>
      <c r="J265" s="64">
        <v>45973</v>
      </c>
      <c r="K265" s="19">
        <v>48571</v>
      </c>
      <c r="L265" s="19">
        <v>48369</v>
      </c>
      <c r="M265" s="65">
        <v>48019.361299999997</v>
      </c>
      <c r="N265" s="68"/>
      <c r="O265" s="64">
        <v>37121</v>
      </c>
      <c r="P265" s="19">
        <v>39373</v>
      </c>
      <c r="Q265" s="19">
        <v>39364</v>
      </c>
      <c r="R265" s="65">
        <v>39197.322399999997</v>
      </c>
      <c r="S265" s="250"/>
      <c r="T265" s="262">
        <f t="shared" si="10"/>
        <v>8852</v>
      </c>
      <c r="U265" s="19">
        <f t="shared" si="11"/>
        <v>9198</v>
      </c>
      <c r="V265" s="19">
        <f t="shared" si="12"/>
        <v>9005</v>
      </c>
      <c r="W265" s="263">
        <f t="shared" si="13"/>
        <v>8822.0388999999996</v>
      </c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6"/>
      <c r="AM265" s="3"/>
    </row>
    <row r="266" spans="1:39" ht="12.75" customHeight="1">
      <c r="A266" s="67">
        <v>13</v>
      </c>
      <c r="B266" s="60">
        <f t="shared" si="8"/>
        <v>38</v>
      </c>
      <c r="C266" s="61">
        <f t="shared" si="9"/>
        <v>39</v>
      </c>
      <c r="D266" s="29"/>
      <c r="E266" s="62">
        <v>42641</v>
      </c>
      <c r="F266" s="62">
        <v>43005</v>
      </c>
      <c r="G266" s="62">
        <v>43369</v>
      </c>
      <c r="H266" s="63">
        <v>43733</v>
      </c>
      <c r="I266" s="43"/>
      <c r="J266" s="64">
        <v>47997</v>
      </c>
      <c r="K266" s="19">
        <v>49493</v>
      </c>
      <c r="L266" s="19">
        <v>47849</v>
      </c>
      <c r="M266" s="65">
        <v>48443.2834</v>
      </c>
      <c r="N266" s="68"/>
      <c r="O266" s="64">
        <v>38958</v>
      </c>
      <c r="P266" s="19">
        <v>40164</v>
      </c>
      <c r="Q266" s="19">
        <v>38768</v>
      </c>
      <c r="R266" s="65">
        <v>39546.608399999997</v>
      </c>
      <c r="S266" s="250"/>
      <c r="T266" s="262">
        <f t="shared" si="10"/>
        <v>9039</v>
      </c>
      <c r="U266" s="19">
        <f t="shared" si="11"/>
        <v>9329</v>
      </c>
      <c r="V266" s="19">
        <f t="shared" si="12"/>
        <v>9081</v>
      </c>
      <c r="W266" s="263">
        <f t="shared" si="13"/>
        <v>8896.6750000000029</v>
      </c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6"/>
      <c r="AM266" s="3"/>
    </row>
    <row r="267" spans="1:39" ht="12.75" customHeight="1">
      <c r="A267" s="67">
        <v>14</v>
      </c>
      <c r="B267" s="60">
        <f t="shared" si="8"/>
        <v>39</v>
      </c>
      <c r="C267" s="61">
        <f t="shared" si="9"/>
        <v>40</v>
      </c>
      <c r="D267" s="29"/>
      <c r="E267" s="62">
        <v>42648</v>
      </c>
      <c r="F267" s="62">
        <v>43012</v>
      </c>
      <c r="G267" s="62">
        <v>43376</v>
      </c>
      <c r="H267" s="63">
        <v>43740</v>
      </c>
      <c r="I267" s="43"/>
      <c r="J267" s="64">
        <v>48499</v>
      </c>
      <c r="K267" s="19">
        <v>49988</v>
      </c>
      <c r="L267" s="19">
        <v>49412</v>
      </c>
      <c r="M267" s="65">
        <v>48703.134899999997</v>
      </c>
      <c r="N267" s="68"/>
      <c r="O267" s="64">
        <v>39422</v>
      </c>
      <c r="P267" s="19">
        <v>40614</v>
      </c>
      <c r="Q267" s="19">
        <v>40147</v>
      </c>
      <c r="R267" s="65">
        <v>39832.485500000003</v>
      </c>
      <c r="S267" s="250"/>
      <c r="T267" s="262">
        <f t="shared" si="10"/>
        <v>9077</v>
      </c>
      <c r="U267" s="19">
        <f t="shared" si="11"/>
        <v>9374</v>
      </c>
      <c r="V267" s="19">
        <f t="shared" si="12"/>
        <v>9265</v>
      </c>
      <c r="W267" s="263">
        <f t="shared" si="13"/>
        <v>8870.6493999999948</v>
      </c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6"/>
      <c r="AM267" s="3"/>
    </row>
    <row r="268" spans="1:39" ht="12.75" customHeight="1">
      <c r="A268" s="67">
        <v>15</v>
      </c>
      <c r="B268" s="60">
        <f t="shared" si="8"/>
        <v>40</v>
      </c>
      <c r="C268" s="61">
        <f t="shared" si="9"/>
        <v>41</v>
      </c>
      <c r="D268" s="29"/>
      <c r="E268" s="62">
        <v>42655</v>
      </c>
      <c r="F268" s="62">
        <v>43019</v>
      </c>
      <c r="G268" s="62">
        <v>43383</v>
      </c>
      <c r="H268" s="63">
        <v>43747</v>
      </c>
      <c r="I268" s="43"/>
      <c r="J268" s="64">
        <v>50359</v>
      </c>
      <c r="K268" s="19">
        <v>50629</v>
      </c>
      <c r="L268" s="19">
        <v>50410</v>
      </c>
      <c r="M268" s="65">
        <v>49302.475599999998</v>
      </c>
      <c r="N268" s="68"/>
      <c r="O268" s="64">
        <v>40879</v>
      </c>
      <c r="P268" s="19">
        <v>41301</v>
      </c>
      <c r="Q268" s="19">
        <v>41225</v>
      </c>
      <c r="R268" s="65">
        <v>40468.061500000003</v>
      </c>
      <c r="S268" s="250"/>
      <c r="T268" s="262">
        <f t="shared" si="10"/>
        <v>9480</v>
      </c>
      <c r="U268" s="19">
        <f t="shared" si="11"/>
        <v>9328</v>
      </c>
      <c r="V268" s="19">
        <f t="shared" si="12"/>
        <v>9185</v>
      </c>
      <c r="W268" s="263">
        <f t="shared" si="13"/>
        <v>8834.4140999999945</v>
      </c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6"/>
      <c r="AM268" s="3"/>
    </row>
    <row r="269" spans="1:39" ht="12.75" customHeight="1">
      <c r="A269" s="67">
        <v>16</v>
      </c>
      <c r="B269" s="60">
        <f t="shared" si="8"/>
        <v>41</v>
      </c>
      <c r="C269" s="61">
        <f t="shared" si="9"/>
        <v>42</v>
      </c>
      <c r="D269" s="29"/>
      <c r="E269" s="62">
        <v>42662</v>
      </c>
      <c r="F269" s="62">
        <v>43026</v>
      </c>
      <c r="G269" s="62">
        <v>43390</v>
      </c>
      <c r="H269" s="63">
        <v>43754</v>
      </c>
      <c r="I269" s="43"/>
      <c r="J269" s="64">
        <v>50994</v>
      </c>
      <c r="K269" s="19">
        <v>50037</v>
      </c>
      <c r="L269" s="19">
        <v>48743</v>
      </c>
      <c r="M269" s="65">
        <v>50122.027699999999</v>
      </c>
      <c r="N269" s="68"/>
      <c r="O269" s="64">
        <v>41458</v>
      </c>
      <c r="P269" s="19">
        <v>40814</v>
      </c>
      <c r="Q269" s="19">
        <v>39707</v>
      </c>
      <c r="R269" s="65">
        <v>41310.048999999999</v>
      </c>
      <c r="S269" s="250"/>
      <c r="T269" s="262">
        <f t="shared" si="10"/>
        <v>9536</v>
      </c>
      <c r="U269" s="19">
        <f t="shared" si="11"/>
        <v>9223</v>
      </c>
      <c r="V269" s="19">
        <f t="shared" si="12"/>
        <v>9036</v>
      </c>
      <c r="W269" s="263">
        <f t="shared" si="13"/>
        <v>8811.9786999999997</v>
      </c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6"/>
      <c r="AM269" s="3"/>
    </row>
    <row r="270" spans="1:39" ht="12.75" customHeight="1">
      <c r="A270" s="67">
        <v>17</v>
      </c>
      <c r="B270" s="60">
        <f t="shared" si="8"/>
        <v>42</v>
      </c>
      <c r="C270" s="61">
        <f t="shared" si="9"/>
        <v>43</v>
      </c>
      <c r="D270" s="29"/>
      <c r="E270" s="62">
        <v>42669</v>
      </c>
      <c r="F270" s="62">
        <v>43033</v>
      </c>
      <c r="G270" s="62">
        <v>43397</v>
      </c>
      <c r="H270" s="63">
        <v>43761</v>
      </c>
      <c r="I270" s="43"/>
      <c r="J270" s="64">
        <v>51181</v>
      </c>
      <c r="K270" s="19">
        <v>49676</v>
      </c>
      <c r="L270" s="19">
        <v>49202</v>
      </c>
      <c r="M270" s="65">
        <v>51054.976799999997</v>
      </c>
      <c r="N270" s="68"/>
      <c r="O270" s="64">
        <v>41890</v>
      </c>
      <c r="P270" s="19">
        <v>40463</v>
      </c>
      <c r="Q270" s="19">
        <v>40147</v>
      </c>
      <c r="R270" s="65">
        <v>41996.442900000002</v>
      </c>
      <c r="S270" s="250"/>
      <c r="T270" s="262">
        <f t="shared" si="10"/>
        <v>9291</v>
      </c>
      <c r="U270" s="19">
        <f t="shared" si="11"/>
        <v>9213</v>
      </c>
      <c r="V270" s="19">
        <f t="shared" si="12"/>
        <v>9055</v>
      </c>
      <c r="W270" s="263">
        <f t="shared" si="13"/>
        <v>9058.5338999999949</v>
      </c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6"/>
      <c r="AM270" s="3"/>
    </row>
    <row r="271" spans="1:39" ht="12.75" customHeight="1">
      <c r="A271" s="67">
        <v>18</v>
      </c>
      <c r="B271" s="60">
        <f t="shared" si="8"/>
        <v>43</v>
      </c>
      <c r="C271" s="61">
        <f t="shared" si="9"/>
        <v>44</v>
      </c>
      <c r="D271" s="29"/>
      <c r="E271" s="62">
        <v>42676</v>
      </c>
      <c r="F271" s="62">
        <v>43040</v>
      </c>
      <c r="G271" s="62">
        <v>43404</v>
      </c>
      <c r="H271" s="63">
        <v>43768</v>
      </c>
      <c r="I271" s="43"/>
      <c r="J271" s="64">
        <v>50632</v>
      </c>
      <c r="K271" s="19">
        <v>50340</v>
      </c>
      <c r="L271" s="19">
        <v>51232</v>
      </c>
      <c r="M271" s="65">
        <v>51555.121400000004</v>
      </c>
      <c r="N271" s="68"/>
      <c r="O271" s="64">
        <v>41404</v>
      </c>
      <c r="P271" s="19">
        <v>41007</v>
      </c>
      <c r="Q271" s="19">
        <v>42025</v>
      </c>
      <c r="R271" s="65">
        <v>42634.589599999999</v>
      </c>
      <c r="S271" s="250"/>
      <c r="T271" s="262">
        <f t="shared" si="10"/>
        <v>9228</v>
      </c>
      <c r="U271" s="19">
        <f t="shared" si="11"/>
        <v>9333</v>
      </c>
      <c r="V271" s="19">
        <f t="shared" si="12"/>
        <v>9207</v>
      </c>
      <c r="W271" s="263">
        <f t="shared" si="13"/>
        <v>8920.5318000000043</v>
      </c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6"/>
      <c r="AM271" s="3"/>
    </row>
    <row r="272" spans="1:39" ht="12.75" customHeight="1">
      <c r="A272" s="67">
        <v>19</v>
      </c>
      <c r="B272" s="60">
        <f t="shared" si="8"/>
        <v>44</v>
      </c>
      <c r="C272" s="61">
        <f t="shared" si="9"/>
        <v>45</v>
      </c>
      <c r="D272" s="29"/>
      <c r="E272" s="62">
        <v>42683</v>
      </c>
      <c r="F272" s="62">
        <v>43047</v>
      </c>
      <c r="G272" s="62">
        <v>43411</v>
      </c>
      <c r="H272" s="63">
        <v>43775</v>
      </c>
      <c r="I272" s="43"/>
      <c r="J272" s="64">
        <v>52533</v>
      </c>
      <c r="K272" s="19">
        <v>50996</v>
      </c>
      <c r="L272" s="19">
        <v>51736</v>
      </c>
      <c r="M272" s="65">
        <v>52160.712200000002</v>
      </c>
      <c r="N272" s="68"/>
      <c r="O272" s="64">
        <v>43148</v>
      </c>
      <c r="P272" s="19">
        <v>41607</v>
      </c>
      <c r="Q272" s="19">
        <v>42520</v>
      </c>
      <c r="R272" s="65">
        <v>42888.716</v>
      </c>
      <c r="S272" s="250"/>
      <c r="T272" s="262">
        <f t="shared" si="10"/>
        <v>9385</v>
      </c>
      <c r="U272" s="19">
        <f t="shared" si="11"/>
        <v>9389</v>
      </c>
      <c r="V272" s="19">
        <f t="shared" si="12"/>
        <v>9216</v>
      </c>
      <c r="W272" s="263">
        <f t="shared" si="13"/>
        <v>9271.9962000000014</v>
      </c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6"/>
      <c r="AM272" s="3"/>
    </row>
    <row r="273" spans="1:39" ht="12.75" customHeight="1">
      <c r="A273" s="67">
        <v>20</v>
      </c>
      <c r="B273" s="60">
        <f t="shared" si="8"/>
        <v>45</v>
      </c>
      <c r="C273" s="61">
        <f t="shared" si="9"/>
        <v>46</v>
      </c>
      <c r="D273" s="29"/>
      <c r="E273" s="62">
        <v>42690</v>
      </c>
      <c r="F273" s="62">
        <v>43054</v>
      </c>
      <c r="G273" s="62">
        <v>43418</v>
      </c>
      <c r="H273" s="63">
        <v>43782</v>
      </c>
      <c r="I273" s="43"/>
      <c r="J273" s="64">
        <v>53660</v>
      </c>
      <c r="K273" s="19">
        <v>52751</v>
      </c>
      <c r="L273" s="19">
        <v>50993</v>
      </c>
      <c r="M273" s="65">
        <v>53374.962699999996</v>
      </c>
      <c r="N273" s="68"/>
      <c r="O273" s="64">
        <v>43912</v>
      </c>
      <c r="P273" s="19">
        <v>43121</v>
      </c>
      <c r="Q273" s="19">
        <v>41688</v>
      </c>
      <c r="R273" s="65">
        <v>44263.0916</v>
      </c>
      <c r="S273" s="250"/>
      <c r="T273" s="262">
        <f t="shared" si="10"/>
        <v>9748</v>
      </c>
      <c r="U273" s="19">
        <f t="shared" si="11"/>
        <v>9630</v>
      </c>
      <c r="V273" s="19">
        <f t="shared" si="12"/>
        <v>9305</v>
      </c>
      <c r="W273" s="263">
        <f t="shared" si="13"/>
        <v>9111.8710999999967</v>
      </c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6"/>
      <c r="AM273" s="3"/>
    </row>
    <row r="274" spans="1:39" ht="12.75" customHeight="1">
      <c r="A274" s="67">
        <v>21</v>
      </c>
      <c r="B274" s="60">
        <f t="shared" si="8"/>
        <v>46</v>
      </c>
      <c r="C274" s="61">
        <f t="shared" si="9"/>
        <v>47</v>
      </c>
      <c r="D274" s="29"/>
      <c r="E274" s="62">
        <v>42697</v>
      </c>
      <c r="F274" s="62">
        <v>43061</v>
      </c>
      <c r="G274" s="62">
        <v>43425</v>
      </c>
      <c r="H274" s="63">
        <v>43789</v>
      </c>
      <c r="I274" s="43"/>
      <c r="J274" s="64">
        <v>53352</v>
      </c>
      <c r="K274" s="19">
        <v>53573</v>
      </c>
      <c r="L274" s="19">
        <v>51640</v>
      </c>
      <c r="M274" s="65">
        <v>54015.201899999898</v>
      </c>
      <c r="N274" s="68"/>
      <c r="O274" s="64">
        <v>43844</v>
      </c>
      <c r="P274" s="19">
        <v>44018</v>
      </c>
      <c r="Q274" s="19">
        <v>42419</v>
      </c>
      <c r="R274" s="65">
        <v>44926.661399999997</v>
      </c>
      <c r="S274" s="250"/>
      <c r="T274" s="262">
        <f t="shared" si="10"/>
        <v>9508</v>
      </c>
      <c r="U274" s="19">
        <f t="shared" si="11"/>
        <v>9555</v>
      </c>
      <c r="V274" s="19">
        <f t="shared" si="12"/>
        <v>9221</v>
      </c>
      <c r="W274" s="263">
        <f t="shared" si="13"/>
        <v>9088.5404999999009</v>
      </c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6"/>
      <c r="AM274" s="3"/>
    </row>
    <row r="275" spans="1:39" ht="12.75" customHeight="1">
      <c r="A275" s="67">
        <v>22</v>
      </c>
      <c r="B275" s="60">
        <f t="shared" si="8"/>
        <v>47</v>
      </c>
      <c r="C275" s="61">
        <f t="shared" si="9"/>
        <v>48</v>
      </c>
      <c r="D275" s="29"/>
      <c r="E275" s="62">
        <v>42704</v>
      </c>
      <c r="F275" s="62">
        <v>43068</v>
      </c>
      <c r="G275" s="62">
        <v>43432</v>
      </c>
      <c r="H275" s="63">
        <v>43796</v>
      </c>
      <c r="I275" s="43"/>
      <c r="J275" s="64">
        <v>54043</v>
      </c>
      <c r="K275" s="19">
        <v>53937</v>
      </c>
      <c r="L275" s="19">
        <v>52771</v>
      </c>
      <c r="M275" s="65">
        <v>53946.571400000001</v>
      </c>
      <c r="N275" s="68"/>
      <c r="O275" s="64">
        <v>44234</v>
      </c>
      <c r="P275" s="19">
        <v>44359</v>
      </c>
      <c r="Q275" s="19">
        <v>43416</v>
      </c>
      <c r="R275" s="65">
        <v>44694.249799999998</v>
      </c>
      <c r="S275" s="250"/>
      <c r="T275" s="262">
        <f t="shared" si="10"/>
        <v>9809</v>
      </c>
      <c r="U275" s="19">
        <f t="shared" si="11"/>
        <v>9578</v>
      </c>
      <c r="V275" s="19">
        <f t="shared" si="12"/>
        <v>9355</v>
      </c>
      <c r="W275" s="263">
        <f t="shared" si="13"/>
        <v>9252.3216000000029</v>
      </c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6"/>
      <c r="AM275" s="3"/>
    </row>
    <row r="276" spans="1:39" ht="12.75" customHeight="1">
      <c r="A276" s="67">
        <v>23</v>
      </c>
      <c r="B276" s="60">
        <f t="shared" si="8"/>
        <v>48</v>
      </c>
      <c r="C276" s="61">
        <f t="shared" si="9"/>
        <v>49</v>
      </c>
      <c r="D276" s="29"/>
      <c r="E276" s="62">
        <v>42711</v>
      </c>
      <c r="F276" s="62">
        <v>43075</v>
      </c>
      <c r="G276" s="62">
        <v>43439</v>
      </c>
      <c r="H276" s="63">
        <v>43803</v>
      </c>
      <c r="I276" s="43"/>
      <c r="J276" s="64">
        <v>55187</v>
      </c>
      <c r="K276" s="19">
        <v>56384</v>
      </c>
      <c r="L276" s="19">
        <v>53460</v>
      </c>
      <c r="M276" s="65">
        <v>54717.709499999997</v>
      </c>
      <c r="N276" s="68"/>
      <c r="O276" s="64">
        <v>45386</v>
      </c>
      <c r="P276" s="19">
        <v>46502</v>
      </c>
      <c r="Q276" s="19">
        <v>43874</v>
      </c>
      <c r="R276" s="65">
        <v>45184.6296</v>
      </c>
      <c r="S276" s="250"/>
      <c r="T276" s="262">
        <f t="shared" si="10"/>
        <v>9801</v>
      </c>
      <c r="U276" s="19">
        <f t="shared" si="11"/>
        <v>9882</v>
      </c>
      <c r="V276" s="19">
        <f t="shared" si="12"/>
        <v>9586</v>
      </c>
      <c r="W276" s="263">
        <f t="shared" si="13"/>
        <v>9533.079899999997</v>
      </c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6"/>
      <c r="AM276" s="3"/>
    </row>
    <row r="277" spans="1:39" ht="12.75" customHeight="1">
      <c r="A277" s="67">
        <v>24</v>
      </c>
      <c r="B277" s="60">
        <f t="shared" si="8"/>
        <v>49</v>
      </c>
      <c r="C277" s="61">
        <f t="shared" si="9"/>
        <v>50</v>
      </c>
      <c r="D277" s="29"/>
      <c r="E277" s="62">
        <v>42718</v>
      </c>
      <c r="F277" s="62">
        <v>43082</v>
      </c>
      <c r="G277" s="62">
        <v>43446</v>
      </c>
      <c r="H277" s="63">
        <v>43810</v>
      </c>
      <c r="I277" s="43"/>
      <c r="J277" s="64">
        <v>56875</v>
      </c>
      <c r="K277" s="19">
        <v>58717</v>
      </c>
      <c r="L277" s="19">
        <v>53745</v>
      </c>
      <c r="M277" s="65">
        <v>55916.177900000002</v>
      </c>
      <c r="N277" s="68"/>
      <c r="O277" s="64">
        <v>46937</v>
      </c>
      <c r="P277" s="19">
        <v>48605</v>
      </c>
      <c r="Q277" s="19">
        <v>44171</v>
      </c>
      <c r="R277" s="65">
        <v>46367.589599999999</v>
      </c>
      <c r="S277" s="250"/>
      <c r="T277" s="262">
        <f t="shared" si="10"/>
        <v>9938</v>
      </c>
      <c r="U277" s="19">
        <f t="shared" si="11"/>
        <v>10112</v>
      </c>
      <c r="V277" s="19">
        <f t="shared" si="12"/>
        <v>9574</v>
      </c>
      <c r="W277" s="263">
        <f t="shared" si="13"/>
        <v>9548.5883000000031</v>
      </c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6"/>
      <c r="AM277" s="3"/>
    </row>
    <row r="278" spans="1:39" ht="12.75" customHeight="1">
      <c r="A278" s="67">
        <v>25</v>
      </c>
      <c r="B278" s="60">
        <f t="shared" si="8"/>
        <v>50</v>
      </c>
      <c r="C278" s="61">
        <f t="shared" si="9"/>
        <v>51</v>
      </c>
      <c r="D278" s="29"/>
      <c r="E278" s="62">
        <v>42725</v>
      </c>
      <c r="F278" s="62">
        <v>43089</v>
      </c>
      <c r="G278" s="62">
        <v>43453</v>
      </c>
      <c r="H278" s="63">
        <v>43817</v>
      </c>
      <c r="I278" s="43"/>
      <c r="J278" s="64">
        <v>59830</v>
      </c>
      <c r="K278" s="19">
        <v>60305</v>
      </c>
      <c r="L278" s="19">
        <v>55312</v>
      </c>
      <c r="M278" s="65">
        <v>57191.949399999998</v>
      </c>
      <c r="N278" s="68"/>
      <c r="O278" s="64">
        <v>49494</v>
      </c>
      <c r="P278" s="19">
        <v>50058</v>
      </c>
      <c r="Q278" s="19">
        <v>45502</v>
      </c>
      <c r="R278" s="65">
        <v>47622.422400000003</v>
      </c>
      <c r="S278" s="250"/>
      <c r="T278" s="262">
        <f t="shared" si="10"/>
        <v>10336</v>
      </c>
      <c r="U278" s="19">
        <f t="shared" si="11"/>
        <v>10247</v>
      </c>
      <c r="V278" s="19">
        <f t="shared" si="12"/>
        <v>9810</v>
      </c>
      <c r="W278" s="263">
        <f t="shared" si="13"/>
        <v>9569.5269999999946</v>
      </c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6"/>
      <c r="AM278" s="3"/>
    </row>
    <row r="279" spans="1:39" ht="12.75" customHeight="1">
      <c r="A279" s="67">
        <v>26</v>
      </c>
      <c r="B279" s="60">
        <f t="shared" si="8"/>
        <v>51</v>
      </c>
      <c r="C279" s="61">
        <f t="shared" si="9"/>
        <v>52</v>
      </c>
      <c r="D279" s="29"/>
      <c r="E279" s="62">
        <v>42732</v>
      </c>
      <c r="F279" s="62">
        <v>43096</v>
      </c>
      <c r="G279" s="62">
        <v>43460</v>
      </c>
      <c r="H279" s="63">
        <v>43824</v>
      </c>
      <c r="I279" s="43"/>
      <c r="J279" s="64">
        <v>64414</v>
      </c>
      <c r="K279" s="19">
        <v>63177</v>
      </c>
      <c r="L279" s="19">
        <v>55627</v>
      </c>
      <c r="M279" s="65">
        <v>55761.834999999999</v>
      </c>
      <c r="N279" s="68"/>
      <c r="O279" s="64">
        <v>53485</v>
      </c>
      <c r="P279" s="19">
        <v>52495</v>
      </c>
      <c r="Q279" s="19">
        <v>45897</v>
      </c>
      <c r="R279" s="65">
        <v>46389.949099999998</v>
      </c>
      <c r="S279" s="250"/>
      <c r="T279" s="262">
        <f t="shared" si="10"/>
        <v>10929</v>
      </c>
      <c r="U279" s="19">
        <f t="shared" si="11"/>
        <v>10682</v>
      </c>
      <c r="V279" s="19">
        <f t="shared" si="12"/>
        <v>9730</v>
      </c>
      <c r="W279" s="263">
        <f t="shared" si="13"/>
        <v>9371.8859000000011</v>
      </c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6"/>
      <c r="AM279" s="3"/>
    </row>
    <row r="280" spans="1:39" ht="12.75" customHeight="1">
      <c r="A280" s="67">
        <v>27</v>
      </c>
      <c r="B280" s="60">
        <f t="shared" si="8"/>
        <v>52</v>
      </c>
      <c r="C280" s="61">
        <f t="shared" si="9"/>
        <v>1</v>
      </c>
      <c r="D280" s="29"/>
      <c r="E280" s="62">
        <v>42739</v>
      </c>
      <c r="F280" s="62">
        <v>43103</v>
      </c>
      <c r="G280" s="62">
        <v>43467</v>
      </c>
      <c r="H280" s="63">
        <v>43831</v>
      </c>
      <c r="I280" s="43"/>
      <c r="J280" s="64">
        <v>69142</v>
      </c>
      <c r="K280" s="19">
        <v>65948</v>
      </c>
      <c r="L280" s="19">
        <v>58791</v>
      </c>
      <c r="M280" s="65">
        <v>58219</v>
      </c>
      <c r="N280" s="68"/>
      <c r="O280" s="64">
        <v>57982</v>
      </c>
      <c r="P280" s="19">
        <v>55186</v>
      </c>
      <c r="Q280" s="19">
        <v>48632</v>
      </c>
      <c r="R280" s="65">
        <v>50031</v>
      </c>
      <c r="S280" s="250"/>
      <c r="T280" s="262">
        <f t="shared" si="10"/>
        <v>11160</v>
      </c>
      <c r="U280" s="19">
        <f t="shared" si="11"/>
        <v>10762</v>
      </c>
      <c r="V280" s="19">
        <f t="shared" si="12"/>
        <v>10159</v>
      </c>
      <c r="W280" s="263">
        <f t="shared" si="13"/>
        <v>8188</v>
      </c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6"/>
      <c r="AM280" s="3"/>
    </row>
    <row r="281" spans="1:39" ht="12.75" customHeight="1">
      <c r="A281" s="67">
        <v>28</v>
      </c>
      <c r="B281" s="60">
        <f t="shared" si="8"/>
        <v>53</v>
      </c>
      <c r="C281" s="61">
        <f t="shared" si="9"/>
        <v>2</v>
      </c>
      <c r="D281" s="29"/>
      <c r="E281" s="62">
        <v>42746</v>
      </c>
      <c r="F281" s="62">
        <v>43110</v>
      </c>
      <c r="G281" s="62">
        <v>43474</v>
      </c>
      <c r="H281" s="63">
        <v>43838</v>
      </c>
      <c r="I281" s="43"/>
      <c r="J281" s="64">
        <v>70665</v>
      </c>
      <c r="K281" s="19">
        <v>64661</v>
      </c>
      <c r="L281" s="19">
        <v>61272</v>
      </c>
      <c r="M281" s="65">
        <v>60296</v>
      </c>
      <c r="N281" s="68"/>
      <c r="O281" s="64">
        <v>59527</v>
      </c>
      <c r="P281" s="19">
        <v>54307</v>
      </c>
      <c r="Q281" s="19">
        <v>51114</v>
      </c>
      <c r="R281" s="65">
        <v>51970</v>
      </c>
      <c r="S281" s="250"/>
      <c r="T281" s="262">
        <f t="shared" si="10"/>
        <v>11138</v>
      </c>
      <c r="U281" s="19">
        <f t="shared" si="11"/>
        <v>10354</v>
      </c>
      <c r="V281" s="19">
        <f t="shared" si="12"/>
        <v>10158</v>
      </c>
      <c r="W281" s="263">
        <f t="shared" si="13"/>
        <v>8326</v>
      </c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6"/>
      <c r="AM281" s="3"/>
    </row>
    <row r="282" spans="1:39" ht="12.75" customHeight="1">
      <c r="A282" s="67">
        <v>29</v>
      </c>
      <c r="B282" s="60">
        <f t="shared" si="8"/>
        <v>54</v>
      </c>
      <c r="C282" s="61">
        <f t="shared" si="9"/>
        <v>3</v>
      </c>
      <c r="D282" s="29"/>
      <c r="E282" s="62">
        <v>42753</v>
      </c>
      <c r="F282" s="62">
        <v>43117</v>
      </c>
      <c r="G282" s="62">
        <v>43481</v>
      </c>
      <c r="H282" s="63">
        <v>43845</v>
      </c>
      <c r="I282" s="43"/>
      <c r="J282" s="64">
        <v>67720</v>
      </c>
      <c r="K282" s="19">
        <v>64017</v>
      </c>
      <c r="L282" s="19">
        <v>61322</v>
      </c>
      <c r="M282" s="65">
        <v>59171</v>
      </c>
      <c r="N282" s="68"/>
      <c r="O282" s="64">
        <v>57074</v>
      </c>
      <c r="P282" s="19">
        <v>53763</v>
      </c>
      <c r="Q282" s="19">
        <v>51328</v>
      </c>
      <c r="R282" s="65">
        <v>50964</v>
      </c>
      <c r="S282" s="250"/>
      <c r="T282" s="262">
        <f t="shared" si="10"/>
        <v>10646</v>
      </c>
      <c r="U282" s="19">
        <f t="shared" si="11"/>
        <v>10254</v>
      </c>
      <c r="V282" s="19">
        <f t="shared" si="12"/>
        <v>9994</v>
      </c>
      <c r="W282" s="263">
        <f t="shared" si="13"/>
        <v>8207</v>
      </c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6"/>
      <c r="AM282" s="3"/>
    </row>
    <row r="283" spans="1:39" ht="12.75" customHeight="1">
      <c r="A283" s="67">
        <v>30</v>
      </c>
      <c r="B283" s="60">
        <f t="shared" si="8"/>
        <v>55</v>
      </c>
      <c r="C283" s="61">
        <f t="shared" si="9"/>
        <v>4</v>
      </c>
      <c r="D283" s="29"/>
      <c r="E283" s="62">
        <v>42760</v>
      </c>
      <c r="F283" s="62">
        <v>43124</v>
      </c>
      <c r="G283" s="62">
        <v>43488</v>
      </c>
      <c r="H283" s="63">
        <v>43852</v>
      </c>
      <c r="I283" s="43"/>
      <c r="J283" s="64">
        <v>67099</v>
      </c>
      <c r="K283" s="19">
        <v>61679</v>
      </c>
      <c r="L283" s="19">
        <v>61438</v>
      </c>
      <c r="M283" s="65">
        <v>58218</v>
      </c>
      <c r="N283" s="68"/>
      <c r="O283" s="64">
        <v>56667</v>
      </c>
      <c r="P283" s="19">
        <v>51674</v>
      </c>
      <c r="Q283" s="19">
        <v>51309</v>
      </c>
      <c r="R283" s="65">
        <v>50181</v>
      </c>
      <c r="S283" s="250"/>
      <c r="T283" s="262">
        <f t="shared" si="10"/>
        <v>10432</v>
      </c>
      <c r="U283" s="19">
        <f t="shared" si="11"/>
        <v>10005</v>
      </c>
      <c r="V283" s="19">
        <f t="shared" si="12"/>
        <v>10129</v>
      </c>
      <c r="W283" s="263">
        <f t="shared" si="13"/>
        <v>8037</v>
      </c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6"/>
      <c r="AM283" s="3"/>
    </row>
    <row r="284" spans="1:39" ht="12.75" customHeight="1">
      <c r="A284" s="67">
        <v>31</v>
      </c>
      <c r="B284" s="60">
        <f t="shared" si="8"/>
        <v>56</v>
      </c>
      <c r="C284" s="61">
        <f t="shared" si="9"/>
        <v>5</v>
      </c>
      <c r="D284" s="29"/>
      <c r="E284" s="62">
        <v>42767</v>
      </c>
      <c r="F284" s="62">
        <v>43131</v>
      </c>
      <c r="G284" s="62">
        <v>43495</v>
      </c>
      <c r="H284" s="63">
        <v>43859</v>
      </c>
      <c r="I284" s="43"/>
      <c r="J284" s="64">
        <v>66314</v>
      </c>
      <c r="K284" s="19">
        <v>60778</v>
      </c>
      <c r="L284" s="19">
        <v>62124</v>
      </c>
      <c r="M284" s="65">
        <v>59189</v>
      </c>
      <c r="N284" s="68"/>
      <c r="O284" s="64">
        <v>55665</v>
      </c>
      <c r="P284" s="19">
        <v>50629</v>
      </c>
      <c r="Q284" s="19">
        <v>51805</v>
      </c>
      <c r="R284" s="65">
        <v>50886</v>
      </c>
      <c r="S284" s="250"/>
      <c r="T284" s="262">
        <f t="shared" si="10"/>
        <v>10649</v>
      </c>
      <c r="U284" s="19">
        <f t="shared" si="11"/>
        <v>10149</v>
      </c>
      <c r="V284" s="19">
        <f t="shared" si="12"/>
        <v>10319</v>
      </c>
      <c r="W284" s="263">
        <f t="shared" si="13"/>
        <v>8303</v>
      </c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6"/>
      <c r="AM284" s="3"/>
    </row>
    <row r="285" spans="1:39" ht="12.75" customHeight="1">
      <c r="A285" s="67">
        <v>32</v>
      </c>
      <c r="B285" s="60">
        <f t="shared" si="8"/>
        <v>57</v>
      </c>
      <c r="C285" s="61">
        <f t="shared" si="9"/>
        <v>6</v>
      </c>
      <c r="D285" s="29"/>
      <c r="E285" s="62">
        <v>42774</v>
      </c>
      <c r="F285" s="62">
        <v>43138</v>
      </c>
      <c r="G285" s="62">
        <v>43502</v>
      </c>
      <c r="H285" s="63">
        <v>43866</v>
      </c>
      <c r="I285" s="43"/>
      <c r="J285" s="64">
        <v>61861</v>
      </c>
      <c r="K285" s="19">
        <v>61042</v>
      </c>
      <c r="L285" s="19">
        <v>62171</v>
      </c>
      <c r="M285" s="65">
        <v>57228</v>
      </c>
      <c r="N285" s="68"/>
      <c r="O285" s="64">
        <v>51620</v>
      </c>
      <c r="P285" s="19">
        <v>51038</v>
      </c>
      <c r="Q285" s="19">
        <v>52118</v>
      </c>
      <c r="R285" s="65">
        <v>49172</v>
      </c>
      <c r="S285" s="250"/>
      <c r="T285" s="262">
        <f t="shared" si="10"/>
        <v>10241</v>
      </c>
      <c r="U285" s="19">
        <f t="shared" si="11"/>
        <v>10004</v>
      </c>
      <c r="V285" s="19">
        <f t="shared" si="12"/>
        <v>10053</v>
      </c>
      <c r="W285" s="263">
        <f t="shared" si="13"/>
        <v>8056</v>
      </c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6"/>
      <c r="AM285" s="3"/>
    </row>
    <row r="286" spans="1:39" ht="12.75" customHeight="1">
      <c r="A286" s="67">
        <v>33</v>
      </c>
      <c r="B286" s="60">
        <f t="shared" ref="B286:B305" si="14">B$253+$A286</f>
        <v>58</v>
      </c>
      <c r="C286" s="61">
        <f t="shared" ref="C286:C305" si="15">IF(B286&gt;51,B286-52+1,B286+1)</f>
        <v>7</v>
      </c>
      <c r="D286" s="29"/>
      <c r="E286" s="62">
        <v>42781</v>
      </c>
      <c r="F286" s="62">
        <v>43145</v>
      </c>
      <c r="G286" s="62">
        <v>43509</v>
      </c>
      <c r="H286" s="63">
        <v>43873</v>
      </c>
      <c r="I286" s="43"/>
      <c r="J286" s="64">
        <v>60037</v>
      </c>
      <c r="K286" s="19">
        <v>62428</v>
      </c>
      <c r="L286" s="19">
        <v>60417</v>
      </c>
      <c r="M286" s="65">
        <v>57036</v>
      </c>
      <c r="N286" s="68"/>
      <c r="O286" s="64">
        <v>50175</v>
      </c>
      <c r="P286" s="19">
        <v>52017</v>
      </c>
      <c r="Q286" s="19">
        <v>50180</v>
      </c>
      <c r="R286" s="65">
        <v>49072</v>
      </c>
      <c r="S286" s="250"/>
      <c r="T286" s="262">
        <f t="shared" ref="T286:T305" si="16">J286-O286</f>
        <v>9862</v>
      </c>
      <c r="U286" s="19">
        <f t="shared" ref="U286:U305" si="17">K286-P286</f>
        <v>10411</v>
      </c>
      <c r="V286" s="19">
        <f t="shared" ref="V286:V305" si="18">L286-Q286</f>
        <v>10237</v>
      </c>
      <c r="W286" s="263">
        <f t="shared" ref="W286:W305" si="19">M286-R286</f>
        <v>7964</v>
      </c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6"/>
      <c r="AM286" s="3"/>
    </row>
    <row r="287" spans="1:39" ht="12.75" customHeight="1">
      <c r="A287" s="67">
        <v>34</v>
      </c>
      <c r="B287" s="60">
        <f t="shared" si="14"/>
        <v>59</v>
      </c>
      <c r="C287" s="61">
        <f t="shared" si="15"/>
        <v>8</v>
      </c>
      <c r="D287" s="29"/>
      <c r="E287" s="62">
        <v>42788</v>
      </c>
      <c r="F287" s="62">
        <v>43152</v>
      </c>
      <c r="G287" s="62">
        <v>43516</v>
      </c>
      <c r="H287" s="63">
        <v>43880</v>
      </c>
      <c r="I287" s="43"/>
      <c r="J287" s="64">
        <v>57806</v>
      </c>
      <c r="K287" s="19">
        <v>62377</v>
      </c>
      <c r="L287" s="19">
        <v>58946</v>
      </c>
      <c r="M287" s="65">
        <v>54825</v>
      </c>
      <c r="N287" s="68"/>
      <c r="O287" s="64">
        <v>47924</v>
      </c>
      <c r="P287" s="19">
        <v>51993</v>
      </c>
      <c r="Q287" s="19">
        <v>49138</v>
      </c>
      <c r="R287" s="65">
        <v>46969</v>
      </c>
      <c r="S287" s="250"/>
      <c r="T287" s="262">
        <f t="shared" si="16"/>
        <v>9882</v>
      </c>
      <c r="U287" s="19">
        <f t="shared" si="17"/>
        <v>10384</v>
      </c>
      <c r="V287" s="19">
        <f t="shared" si="18"/>
        <v>9808</v>
      </c>
      <c r="W287" s="263">
        <f t="shared" si="19"/>
        <v>7856</v>
      </c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6"/>
      <c r="AM287" s="3"/>
    </row>
    <row r="288" spans="1:39" ht="12.75" customHeight="1">
      <c r="A288" s="67">
        <v>35</v>
      </c>
      <c r="B288" s="60">
        <f t="shared" si="14"/>
        <v>60</v>
      </c>
      <c r="C288" s="61">
        <f t="shared" si="15"/>
        <v>9</v>
      </c>
      <c r="D288" s="29"/>
      <c r="E288" s="62">
        <v>42795</v>
      </c>
      <c r="F288" s="62">
        <v>43159</v>
      </c>
      <c r="G288" s="62">
        <v>43523</v>
      </c>
      <c r="H288" s="63">
        <v>43887</v>
      </c>
      <c r="I288" s="43"/>
      <c r="J288" s="64">
        <v>55946</v>
      </c>
      <c r="K288" s="19">
        <v>65128</v>
      </c>
      <c r="L288" s="19">
        <v>58191</v>
      </c>
      <c r="M288" s="65">
        <v>55610</v>
      </c>
      <c r="N288" s="68"/>
      <c r="O288" s="64">
        <v>46285</v>
      </c>
      <c r="P288" s="19">
        <v>54338</v>
      </c>
      <c r="Q288" s="19">
        <v>48465</v>
      </c>
      <c r="R288" s="65">
        <v>47728</v>
      </c>
      <c r="S288" s="250"/>
      <c r="T288" s="262">
        <f t="shared" si="16"/>
        <v>9661</v>
      </c>
      <c r="U288" s="19">
        <f t="shared" si="17"/>
        <v>10790</v>
      </c>
      <c r="V288" s="19">
        <f t="shared" si="18"/>
        <v>9726</v>
      </c>
      <c r="W288" s="263">
        <f t="shared" si="19"/>
        <v>7882</v>
      </c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6"/>
      <c r="AM288" s="3"/>
    </row>
    <row r="289" spans="1:39" ht="12.75" customHeight="1">
      <c r="A289" s="67">
        <v>36</v>
      </c>
      <c r="B289" s="60">
        <f t="shared" si="14"/>
        <v>61</v>
      </c>
      <c r="C289" s="61">
        <f t="shared" si="15"/>
        <v>10</v>
      </c>
      <c r="D289" s="29"/>
      <c r="E289" s="62">
        <v>42802</v>
      </c>
      <c r="F289" s="62">
        <v>43166</v>
      </c>
      <c r="G289" s="62">
        <v>43530</v>
      </c>
      <c r="H289" s="63">
        <v>43894</v>
      </c>
      <c r="I289" s="43"/>
      <c r="J289" s="64">
        <v>54280</v>
      </c>
      <c r="K289" s="19">
        <v>65128</v>
      </c>
      <c r="L289" s="19">
        <v>56324</v>
      </c>
      <c r="M289" s="65">
        <v>56852</v>
      </c>
      <c r="N289" s="68"/>
      <c r="O289" s="64">
        <v>44744</v>
      </c>
      <c r="P289" s="19">
        <v>54616</v>
      </c>
      <c r="Q289" s="19">
        <v>46598</v>
      </c>
      <c r="R289" s="65">
        <v>48009</v>
      </c>
      <c r="S289" s="250"/>
      <c r="T289" s="262">
        <f t="shared" si="16"/>
        <v>9536</v>
      </c>
      <c r="U289" s="19">
        <f t="shared" si="17"/>
        <v>10512</v>
      </c>
      <c r="V289" s="19">
        <f t="shared" si="18"/>
        <v>9726</v>
      </c>
      <c r="W289" s="263">
        <f t="shared" si="19"/>
        <v>8843</v>
      </c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6"/>
      <c r="AM289" s="3"/>
    </row>
    <row r="290" spans="1:39" ht="12.75" customHeight="1">
      <c r="A290" s="67">
        <v>37</v>
      </c>
      <c r="B290" s="60">
        <f t="shared" si="14"/>
        <v>62</v>
      </c>
      <c r="C290" s="61">
        <f t="shared" si="15"/>
        <v>11</v>
      </c>
      <c r="D290" s="29"/>
      <c r="E290" s="62">
        <v>42809</v>
      </c>
      <c r="F290" s="62">
        <v>43173</v>
      </c>
      <c r="G290" s="62">
        <v>43537</v>
      </c>
      <c r="H290" s="63">
        <v>43901</v>
      </c>
      <c r="I290" s="43"/>
      <c r="J290" s="64">
        <v>52302</v>
      </c>
      <c r="K290" s="19">
        <v>60921</v>
      </c>
      <c r="L290" s="19">
        <v>54951</v>
      </c>
      <c r="M290" s="65">
        <v>57647</v>
      </c>
      <c r="N290" s="68"/>
      <c r="O290" s="64">
        <v>43036</v>
      </c>
      <c r="P290" s="19">
        <v>50699</v>
      </c>
      <c r="Q290" s="19">
        <v>45625</v>
      </c>
      <c r="R290" s="65">
        <v>49438</v>
      </c>
      <c r="S290" s="250"/>
      <c r="T290" s="262">
        <f t="shared" si="16"/>
        <v>9266</v>
      </c>
      <c r="U290" s="19">
        <f t="shared" si="17"/>
        <v>10222</v>
      </c>
      <c r="V290" s="19">
        <f t="shared" si="18"/>
        <v>9326</v>
      </c>
      <c r="W290" s="263">
        <f t="shared" si="19"/>
        <v>8209</v>
      </c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6"/>
      <c r="AM290" s="3"/>
    </row>
    <row r="291" spans="1:39" ht="12.75" customHeight="1">
      <c r="A291" s="67">
        <v>38</v>
      </c>
      <c r="B291" s="60">
        <f t="shared" si="14"/>
        <v>63</v>
      </c>
      <c r="C291" s="61">
        <f t="shared" si="15"/>
        <v>12</v>
      </c>
      <c r="D291" s="29"/>
      <c r="E291" s="62">
        <v>42816</v>
      </c>
      <c r="F291" s="62">
        <v>43180</v>
      </c>
      <c r="G291" s="62">
        <v>43544</v>
      </c>
      <c r="H291" s="63">
        <v>43908</v>
      </c>
      <c r="I291" s="43"/>
      <c r="J291" s="64">
        <v>51411</v>
      </c>
      <c r="K291" s="19">
        <v>58156</v>
      </c>
      <c r="L291" s="19">
        <v>52799</v>
      </c>
      <c r="M291" s="65">
        <v>64725</v>
      </c>
      <c r="N291" s="68"/>
      <c r="O291" s="64">
        <v>42028</v>
      </c>
      <c r="P291" s="19">
        <v>48422</v>
      </c>
      <c r="Q291" s="19">
        <v>43699</v>
      </c>
      <c r="R291" s="65">
        <v>55988</v>
      </c>
      <c r="S291" s="250"/>
      <c r="T291" s="262">
        <f t="shared" si="16"/>
        <v>9383</v>
      </c>
      <c r="U291" s="19">
        <f t="shared" si="17"/>
        <v>9734</v>
      </c>
      <c r="V291" s="19">
        <f t="shared" si="18"/>
        <v>9100</v>
      </c>
      <c r="W291" s="263">
        <f t="shared" si="19"/>
        <v>8737</v>
      </c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6"/>
      <c r="AM291" s="3"/>
    </row>
    <row r="292" spans="1:39" ht="12.75" customHeight="1">
      <c r="A292" s="67">
        <v>39</v>
      </c>
      <c r="B292" s="60">
        <f t="shared" si="14"/>
        <v>64</v>
      </c>
      <c r="C292" s="61">
        <f t="shared" si="15"/>
        <v>13</v>
      </c>
      <c r="D292" s="29"/>
      <c r="E292" s="62">
        <v>42823</v>
      </c>
      <c r="F292" s="62">
        <v>43187</v>
      </c>
      <c r="G292" s="62">
        <v>43551</v>
      </c>
      <c r="H292" s="63">
        <v>43915</v>
      </c>
      <c r="I292" s="43"/>
      <c r="J292" s="64">
        <v>51173</v>
      </c>
      <c r="K292" s="19">
        <v>56881</v>
      </c>
      <c r="L292" s="19">
        <v>51953</v>
      </c>
      <c r="M292" s="65">
        <v>77626</v>
      </c>
      <c r="N292" s="68"/>
      <c r="O292" s="64">
        <v>41955</v>
      </c>
      <c r="P292" s="19">
        <v>47160</v>
      </c>
      <c r="Q292" s="19">
        <v>42878</v>
      </c>
      <c r="R292" s="65">
        <v>67921</v>
      </c>
      <c r="S292" s="250"/>
      <c r="T292" s="262">
        <f t="shared" si="16"/>
        <v>9218</v>
      </c>
      <c r="U292" s="19">
        <f t="shared" si="17"/>
        <v>9721</v>
      </c>
      <c r="V292" s="19">
        <f t="shared" si="18"/>
        <v>9075</v>
      </c>
      <c r="W292" s="263">
        <f t="shared" si="19"/>
        <v>9705</v>
      </c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6"/>
      <c r="AM292" s="3"/>
    </row>
    <row r="293" spans="1:39" ht="12.75" customHeight="1">
      <c r="A293" s="67">
        <v>40</v>
      </c>
      <c r="B293" s="60">
        <f t="shared" si="14"/>
        <v>65</v>
      </c>
      <c r="C293" s="61">
        <f t="shared" si="15"/>
        <v>14</v>
      </c>
      <c r="D293" s="29"/>
      <c r="E293" s="62">
        <v>42830</v>
      </c>
      <c r="F293" s="62">
        <v>43194</v>
      </c>
      <c r="G293" s="62">
        <v>43558</v>
      </c>
      <c r="H293" s="63">
        <v>43922</v>
      </c>
      <c r="I293" s="43"/>
      <c r="J293" s="64">
        <v>50644</v>
      </c>
      <c r="K293" s="19">
        <v>55446</v>
      </c>
      <c r="L293" s="19">
        <v>52872</v>
      </c>
      <c r="M293" s="65">
        <v>88747</v>
      </c>
      <c r="N293" s="68"/>
      <c r="O293" s="64">
        <v>41406</v>
      </c>
      <c r="P293" s="19">
        <v>45792</v>
      </c>
      <c r="Q293" s="19">
        <v>43710</v>
      </c>
      <c r="R293" s="65">
        <v>78230</v>
      </c>
      <c r="S293" s="250"/>
      <c r="T293" s="262">
        <f t="shared" si="16"/>
        <v>9238</v>
      </c>
      <c r="U293" s="19">
        <f t="shared" si="17"/>
        <v>9654</v>
      </c>
      <c r="V293" s="19">
        <f t="shared" si="18"/>
        <v>9162</v>
      </c>
      <c r="W293" s="263">
        <f t="shared" si="19"/>
        <v>10517</v>
      </c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6"/>
      <c r="AM293" s="3"/>
    </row>
    <row r="294" spans="1:39" ht="12.75" customHeight="1">
      <c r="A294" s="67">
        <v>41</v>
      </c>
      <c r="B294" s="60">
        <f t="shared" si="14"/>
        <v>66</v>
      </c>
      <c r="C294" s="61">
        <f t="shared" si="15"/>
        <v>15</v>
      </c>
      <c r="D294" s="29"/>
      <c r="E294" s="62">
        <v>42837</v>
      </c>
      <c r="F294" s="62">
        <v>43201</v>
      </c>
      <c r="G294" s="62">
        <v>43565</v>
      </c>
      <c r="H294" s="63">
        <v>43929</v>
      </c>
      <c r="I294" s="43"/>
      <c r="J294" s="64">
        <v>50273</v>
      </c>
      <c r="K294" s="19">
        <v>53700</v>
      </c>
      <c r="L294" s="19">
        <v>51628</v>
      </c>
      <c r="M294" s="65">
        <v>87191</v>
      </c>
      <c r="N294" s="68"/>
      <c r="O294" s="64">
        <v>41038</v>
      </c>
      <c r="P294" s="19">
        <v>44131</v>
      </c>
      <c r="Q294" s="19">
        <v>42570</v>
      </c>
      <c r="R294" s="65">
        <v>76832</v>
      </c>
      <c r="S294" s="250"/>
      <c r="T294" s="262">
        <f t="shared" si="16"/>
        <v>9235</v>
      </c>
      <c r="U294" s="19">
        <f t="shared" si="17"/>
        <v>9569</v>
      </c>
      <c r="V294" s="19">
        <f t="shared" si="18"/>
        <v>9058</v>
      </c>
      <c r="W294" s="263">
        <f t="shared" si="19"/>
        <v>10359</v>
      </c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6"/>
      <c r="AM294" s="3"/>
    </row>
    <row r="295" spans="1:39" ht="12.75" customHeight="1">
      <c r="A295" s="67">
        <v>42</v>
      </c>
      <c r="B295" s="60">
        <f t="shared" si="14"/>
        <v>67</v>
      </c>
      <c r="C295" s="61">
        <f t="shared" si="15"/>
        <v>16</v>
      </c>
      <c r="D295" s="29"/>
      <c r="E295" s="62">
        <v>42844</v>
      </c>
      <c r="F295" s="62">
        <v>43208</v>
      </c>
      <c r="G295" s="62">
        <v>43572</v>
      </c>
      <c r="H295" s="63">
        <v>43936</v>
      </c>
      <c r="I295" s="43"/>
      <c r="J295" s="64">
        <v>49731</v>
      </c>
      <c r="K295" s="19">
        <v>51555</v>
      </c>
      <c r="L295" s="19">
        <v>52193</v>
      </c>
      <c r="M295" s="65">
        <v>77079</v>
      </c>
      <c r="N295" s="68"/>
      <c r="O295" s="64">
        <v>40721</v>
      </c>
      <c r="P295" s="19">
        <v>42400</v>
      </c>
      <c r="Q295" s="19">
        <v>43126</v>
      </c>
      <c r="R295" s="65">
        <v>67669</v>
      </c>
      <c r="S295" s="250"/>
      <c r="T295" s="262">
        <f t="shared" si="16"/>
        <v>9010</v>
      </c>
      <c r="U295" s="19">
        <f t="shared" si="17"/>
        <v>9155</v>
      </c>
      <c r="V295" s="19">
        <f t="shared" si="18"/>
        <v>9067</v>
      </c>
      <c r="W295" s="263">
        <f t="shared" si="19"/>
        <v>9410</v>
      </c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6"/>
      <c r="AM295" s="3"/>
    </row>
    <row r="296" spans="1:39" ht="12.75" customHeight="1">
      <c r="A296" s="67">
        <v>43</v>
      </c>
      <c r="B296" s="60">
        <f t="shared" si="14"/>
        <v>68</v>
      </c>
      <c r="C296" s="61">
        <f t="shared" si="15"/>
        <v>17</v>
      </c>
      <c r="D296" s="29"/>
      <c r="E296" s="62">
        <v>42851</v>
      </c>
      <c r="F296" s="62">
        <v>43215</v>
      </c>
      <c r="G296" s="62">
        <v>43579</v>
      </c>
      <c r="H296" s="63">
        <v>43943</v>
      </c>
      <c r="I296" s="43"/>
      <c r="J296" s="64">
        <v>50958</v>
      </c>
      <c r="K296" s="19">
        <v>48682</v>
      </c>
      <c r="L296" s="19">
        <v>51290</v>
      </c>
      <c r="M296" s="65">
        <v>67570</v>
      </c>
      <c r="N296" s="68"/>
      <c r="O296" s="64">
        <v>41725</v>
      </c>
      <c r="P296" s="19">
        <v>39953</v>
      </c>
      <c r="Q296" s="19">
        <v>42383</v>
      </c>
      <c r="R296" s="65">
        <v>58809</v>
      </c>
      <c r="S296" s="250"/>
      <c r="T296" s="262">
        <f t="shared" si="16"/>
        <v>9233</v>
      </c>
      <c r="U296" s="19">
        <f t="shared" si="17"/>
        <v>8729</v>
      </c>
      <c r="V296" s="19">
        <f t="shared" si="18"/>
        <v>8907</v>
      </c>
      <c r="W296" s="263">
        <f t="shared" si="19"/>
        <v>8761</v>
      </c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6"/>
      <c r="AM296" s="3"/>
    </row>
    <row r="297" spans="1:39" ht="12.75" customHeight="1">
      <c r="A297" s="67">
        <v>44</v>
      </c>
      <c r="B297" s="60">
        <f t="shared" si="14"/>
        <v>69</v>
      </c>
      <c r="C297" s="61">
        <f t="shared" si="15"/>
        <v>18</v>
      </c>
      <c r="D297" s="29"/>
      <c r="E297" s="62">
        <v>42858</v>
      </c>
      <c r="F297" s="62">
        <v>43222</v>
      </c>
      <c r="G297" s="62">
        <v>43586</v>
      </c>
      <c r="H297" s="63">
        <v>43950</v>
      </c>
      <c r="I297" s="43"/>
      <c r="J297" s="64">
        <v>50721</v>
      </c>
      <c r="K297" s="19">
        <v>47646</v>
      </c>
      <c r="L297" s="19">
        <v>50143.994700000003</v>
      </c>
      <c r="M297" s="65">
        <v>59978</v>
      </c>
      <c r="N297" s="68"/>
      <c r="O297" s="64">
        <v>41440</v>
      </c>
      <c r="P297" s="19">
        <v>38867</v>
      </c>
      <c r="Q297" s="19">
        <v>41348.088600000003</v>
      </c>
      <c r="R297" s="65">
        <v>51894</v>
      </c>
      <c r="S297" s="250"/>
      <c r="T297" s="262">
        <f t="shared" si="16"/>
        <v>9281</v>
      </c>
      <c r="U297" s="19">
        <f t="shared" si="17"/>
        <v>8779</v>
      </c>
      <c r="V297" s="19">
        <f t="shared" si="18"/>
        <v>8795.9061000000002</v>
      </c>
      <c r="W297" s="263">
        <f t="shared" si="19"/>
        <v>8084</v>
      </c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6"/>
      <c r="AM297" s="3"/>
    </row>
    <row r="298" spans="1:39" ht="12.75" customHeight="1">
      <c r="A298" s="67">
        <v>45</v>
      </c>
      <c r="B298" s="60">
        <f t="shared" si="14"/>
        <v>70</v>
      </c>
      <c r="C298" s="61">
        <f t="shared" si="15"/>
        <v>19</v>
      </c>
      <c r="D298" s="29"/>
      <c r="E298" s="62">
        <v>42865</v>
      </c>
      <c r="F298" s="62">
        <v>43229</v>
      </c>
      <c r="G298" s="62">
        <v>43593</v>
      </c>
      <c r="H298" s="63">
        <v>43957</v>
      </c>
      <c r="I298" s="43"/>
      <c r="J298" s="64">
        <v>49928</v>
      </c>
      <c r="K298" s="19">
        <v>47905</v>
      </c>
      <c r="L298" s="19">
        <v>50259.811800000003</v>
      </c>
      <c r="M298" s="65">
        <v>56374</v>
      </c>
      <c r="N298" s="68"/>
      <c r="O298" s="64">
        <v>40759</v>
      </c>
      <c r="P298" s="19">
        <v>39075</v>
      </c>
      <c r="Q298" s="19">
        <v>41420</v>
      </c>
      <c r="R298" s="65">
        <v>48353</v>
      </c>
      <c r="S298" s="250"/>
      <c r="T298" s="262">
        <f t="shared" si="16"/>
        <v>9169</v>
      </c>
      <c r="U298" s="19">
        <f t="shared" si="17"/>
        <v>8830</v>
      </c>
      <c r="V298" s="19">
        <f t="shared" si="18"/>
        <v>8839.8118000000031</v>
      </c>
      <c r="W298" s="263">
        <f t="shared" si="19"/>
        <v>8021</v>
      </c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6"/>
      <c r="AM298" s="3"/>
    </row>
    <row r="299" spans="1:39" ht="12.75" customHeight="1">
      <c r="A299" s="67">
        <v>46</v>
      </c>
      <c r="B299" s="60">
        <f t="shared" si="14"/>
        <v>71</v>
      </c>
      <c r="C299" s="61">
        <f t="shared" si="15"/>
        <v>20</v>
      </c>
      <c r="D299" s="29"/>
      <c r="E299" s="62">
        <v>42872</v>
      </c>
      <c r="F299" s="62">
        <v>43236</v>
      </c>
      <c r="G299" s="62">
        <v>43600</v>
      </c>
      <c r="H299" s="63">
        <v>43964</v>
      </c>
      <c r="I299" s="43"/>
      <c r="J299" s="64">
        <v>49521</v>
      </c>
      <c r="K299" s="19">
        <v>47746</v>
      </c>
      <c r="L299" s="19">
        <v>49815.461799999997</v>
      </c>
      <c r="M299" s="65">
        <v>52525</v>
      </c>
      <c r="N299" s="68"/>
      <c r="O299" s="64">
        <v>40401</v>
      </c>
      <c r="P299" s="19">
        <v>38779</v>
      </c>
      <c r="Q299" s="19">
        <v>40948.768100000001</v>
      </c>
      <c r="R299" s="65">
        <v>44583</v>
      </c>
      <c r="S299" s="250"/>
      <c r="T299" s="262">
        <f t="shared" si="16"/>
        <v>9120</v>
      </c>
      <c r="U299" s="19">
        <f t="shared" si="17"/>
        <v>8967</v>
      </c>
      <c r="V299" s="19">
        <f t="shared" si="18"/>
        <v>8866.6936999999962</v>
      </c>
      <c r="W299" s="263">
        <f t="shared" si="19"/>
        <v>7942</v>
      </c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6"/>
      <c r="AM299" s="3"/>
    </row>
    <row r="300" spans="1:39" ht="12.75" customHeight="1">
      <c r="A300" s="67">
        <v>47</v>
      </c>
      <c r="B300" s="60">
        <f t="shared" si="14"/>
        <v>72</v>
      </c>
      <c r="C300" s="61">
        <f t="shared" si="15"/>
        <v>21</v>
      </c>
      <c r="D300" s="29"/>
      <c r="E300" s="62">
        <v>42879</v>
      </c>
      <c r="F300" s="62">
        <v>43243</v>
      </c>
      <c r="G300" s="62">
        <v>43607</v>
      </c>
      <c r="H300" s="63">
        <v>43971</v>
      </c>
      <c r="I300" s="43"/>
      <c r="J300" s="64">
        <v>49241</v>
      </c>
      <c r="K300" s="19">
        <v>47821</v>
      </c>
      <c r="L300" s="19">
        <v>49418.533499999998</v>
      </c>
      <c r="M300" s="65">
        <v>51553</v>
      </c>
      <c r="N300" s="68"/>
      <c r="O300" s="64">
        <v>40134</v>
      </c>
      <c r="P300" s="19">
        <v>39066</v>
      </c>
      <c r="Q300" s="19">
        <v>40636.466899999999</v>
      </c>
      <c r="R300" s="65">
        <v>43833</v>
      </c>
      <c r="S300" s="250"/>
      <c r="T300" s="262">
        <f t="shared" si="16"/>
        <v>9107</v>
      </c>
      <c r="U300" s="19">
        <f t="shared" si="17"/>
        <v>8755</v>
      </c>
      <c r="V300" s="19">
        <f t="shared" si="18"/>
        <v>8782.0665999999983</v>
      </c>
      <c r="W300" s="263">
        <f t="shared" si="19"/>
        <v>7720</v>
      </c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6"/>
      <c r="AM300" s="3"/>
    </row>
    <row r="301" spans="1:39" ht="12.75" customHeight="1">
      <c r="A301" s="67">
        <v>48</v>
      </c>
      <c r="B301" s="60">
        <f t="shared" si="14"/>
        <v>73</v>
      </c>
      <c r="C301" s="61">
        <f t="shared" si="15"/>
        <v>22</v>
      </c>
      <c r="D301" s="29"/>
      <c r="E301" s="62">
        <v>42886</v>
      </c>
      <c r="F301" s="62">
        <v>43250</v>
      </c>
      <c r="G301" s="62">
        <v>43614</v>
      </c>
      <c r="H301" s="63">
        <v>43978</v>
      </c>
      <c r="I301" s="43"/>
      <c r="J301" s="64">
        <v>47473</v>
      </c>
      <c r="K301" s="19">
        <v>47164</v>
      </c>
      <c r="L301" s="19">
        <v>48753.1757</v>
      </c>
      <c r="M301" s="65">
        <v>49482</v>
      </c>
      <c r="N301" s="68"/>
      <c r="O301" s="64">
        <v>38625</v>
      </c>
      <c r="P301" s="19">
        <v>38563</v>
      </c>
      <c r="Q301" s="19">
        <v>39929</v>
      </c>
      <c r="R301" s="65">
        <v>41770</v>
      </c>
      <c r="S301" s="250"/>
      <c r="T301" s="262">
        <f t="shared" si="16"/>
        <v>8848</v>
      </c>
      <c r="U301" s="19">
        <f t="shared" si="17"/>
        <v>8601</v>
      </c>
      <c r="V301" s="19">
        <f t="shared" si="18"/>
        <v>8824.1756999999998</v>
      </c>
      <c r="W301" s="263">
        <f t="shared" si="19"/>
        <v>7712</v>
      </c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6"/>
      <c r="AM301" s="3"/>
    </row>
    <row r="302" spans="1:39" ht="12.75" customHeight="1">
      <c r="A302" s="67">
        <v>49</v>
      </c>
      <c r="B302" s="60">
        <f t="shared" si="14"/>
        <v>74</v>
      </c>
      <c r="C302" s="61">
        <f t="shared" si="15"/>
        <v>23</v>
      </c>
      <c r="D302" s="29"/>
      <c r="E302" s="62">
        <v>42893</v>
      </c>
      <c r="F302" s="62">
        <v>43257</v>
      </c>
      <c r="G302" s="62">
        <v>43621</v>
      </c>
      <c r="H302" s="63">
        <v>43985</v>
      </c>
      <c r="I302" s="43"/>
      <c r="J302" s="64">
        <v>46411</v>
      </c>
      <c r="K302" s="19">
        <v>46720</v>
      </c>
      <c r="L302" s="19">
        <v>48581.382400000002</v>
      </c>
      <c r="M302" s="65">
        <v>48700</v>
      </c>
      <c r="N302" s="68"/>
      <c r="O302" s="64">
        <v>37618</v>
      </c>
      <c r="P302" s="19">
        <v>37789</v>
      </c>
      <c r="Q302" s="19">
        <v>39723.622000000003</v>
      </c>
      <c r="R302" s="65">
        <v>41171</v>
      </c>
      <c r="S302" s="250"/>
      <c r="T302" s="262">
        <f t="shared" si="16"/>
        <v>8793</v>
      </c>
      <c r="U302" s="19">
        <f t="shared" si="17"/>
        <v>8931</v>
      </c>
      <c r="V302" s="19">
        <f t="shared" si="18"/>
        <v>8857.7603999999992</v>
      </c>
      <c r="W302" s="263">
        <f t="shared" si="19"/>
        <v>7529</v>
      </c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6"/>
      <c r="AM302" s="3"/>
    </row>
    <row r="303" spans="1:39" ht="12.75" customHeight="1">
      <c r="A303" s="67">
        <v>50</v>
      </c>
      <c r="B303" s="60">
        <f t="shared" si="14"/>
        <v>75</v>
      </c>
      <c r="C303" s="61">
        <f t="shared" si="15"/>
        <v>24</v>
      </c>
      <c r="D303" s="29"/>
      <c r="E303" s="62">
        <v>42900</v>
      </c>
      <c r="F303" s="62">
        <v>43264</v>
      </c>
      <c r="G303" s="62">
        <v>43628</v>
      </c>
      <c r="H303" s="63">
        <v>43992</v>
      </c>
      <c r="I303" s="43"/>
      <c r="J303" s="64">
        <v>48465</v>
      </c>
      <c r="K303" s="19">
        <v>46598</v>
      </c>
      <c r="L303" s="19">
        <v>48448.351600000002</v>
      </c>
      <c r="M303" s="65">
        <v>47964</v>
      </c>
      <c r="N303" s="68"/>
      <c r="O303" s="64">
        <v>39235</v>
      </c>
      <c r="P303" s="19">
        <v>37753</v>
      </c>
      <c r="Q303" s="19">
        <v>39523.331100000003</v>
      </c>
      <c r="R303" s="65">
        <v>40386</v>
      </c>
      <c r="S303" s="250"/>
      <c r="T303" s="262">
        <f t="shared" si="16"/>
        <v>9230</v>
      </c>
      <c r="U303" s="19">
        <f t="shared" si="17"/>
        <v>8845</v>
      </c>
      <c r="V303" s="19">
        <f t="shared" si="18"/>
        <v>8925.0204999999987</v>
      </c>
      <c r="W303" s="263">
        <f t="shared" si="19"/>
        <v>7578</v>
      </c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6"/>
      <c r="AM303" s="3"/>
    </row>
    <row r="304" spans="1:39" ht="12.75" customHeight="1">
      <c r="A304" s="67">
        <v>51</v>
      </c>
      <c r="B304" s="60">
        <f t="shared" si="14"/>
        <v>76</v>
      </c>
      <c r="C304" s="61">
        <f t="shared" si="15"/>
        <v>25</v>
      </c>
      <c r="D304" s="29"/>
      <c r="E304" s="62">
        <v>42907</v>
      </c>
      <c r="F304" s="62">
        <v>43271</v>
      </c>
      <c r="G304" s="62">
        <v>43635</v>
      </c>
      <c r="H304" s="63">
        <v>43999</v>
      </c>
      <c r="I304" s="43"/>
      <c r="J304" s="64">
        <v>49757</v>
      </c>
      <c r="K304" s="19">
        <v>47297</v>
      </c>
      <c r="L304" s="19">
        <v>48147.3577</v>
      </c>
      <c r="M304" s="65">
        <v>47006</v>
      </c>
      <c r="N304" s="68"/>
      <c r="O304" s="64">
        <v>40462</v>
      </c>
      <c r="P304" s="19">
        <v>38498</v>
      </c>
      <c r="Q304" s="19">
        <v>39328</v>
      </c>
      <c r="R304" s="65">
        <v>39788</v>
      </c>
      <c r="S304" s="250"/>
      <c r="T304" s="262">
        <f t="shared" si="16"/>
        <v>9295</v>
      </c>
      <c r="U304" s="19">
        <f t="shared" si="17"/>
        <v>8799</v>
      </c>
      <c r="V304" s="19">
        <f t="shared" si="18"/>
        <v>8819.3577000000005</v>
      </c>
      <c r="W304" s="263">
        <f t="shared" si="19"/>
        <v>7218</v>
      </c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6"/>
      <c r="AM304" s="3"/>
    </row>
    <row r="305" spans="1:39" ht="13.5" customHeight="1" thickBot="1">
      <c r="A305" s="67">
        <v>52</v>
      </c>
      <c r="B305" s="60">
        <f t="shared" si="14"/>
        <v>77</v>
      </c>
      <c r="C305" s="69">
        <f t="shared" si="15"/>
        <v>26</v>
      </c>
      <c r="D305" s="30"/>
      <c r="E305" s="70">
        <v>42914</v>
      </c>
      <c r="F305" s="70">
        <v>43278</v>
      </c>
      <c r="G305" s="70">
        <v>43642</v>
      </c>
      <c r="H305" s="71">
        <v>44006</v>
      </c>
      <c r="I305" s="72"/>
      <c r="J305" s="73">
        <v>47234</v>
      </c>
      <c r="K305" s="74">
        <v>48546</v>
      </c>
      <c r="L305" s="74">
        <v>49239.865100000003</v>
      </c>
      <c r="M305" s="75">
        <v>46762</v>
      </c>
      <c r="N305" s="76"/>
      <c r="O305" s="73">
        <v>38299</v>
      </c>
      <c r="P305" s="74">
        <v>39567</v>
      </c>
      <c r="Q305" s="74">
        <v>40309.321400000001</v>
      </c>
      <c r="R305" s="75">
        <v>39621</v>
      </c>
      <c r="S305" s="250"/>
      <c r="T305" s="264">
        <f t="shared" si="16"/>
        <v>8935</v>
      </c>
      <c r="U305" s="265">
        <f t="shared" si="17"/>
        <v>8979</v>
      </c>
      <c r="V305" s="265">
        <f t="shared" si="18"/>
        <v>8930.543700000002</v>
      </c>
      <c r="W305" s="266">
        <f t="shared" si="19"/>
        <v>7141</v>
      </c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6"/>
      <c r="AM305" s="3"/>
    </row>
    <row r="306" spans="1:39" ht="18.75" customHeight="1" thickBot="1">
      <c r="A306" s="6"/>
      <c r="B306" s="77"/>
      <c r="C306" s="38"/>
      <c r="D306" s="78"/>
      <c r="E306" s="153" t="s">
        <v>15</v>
      </c>
      <c r="F306" s="154"/>
      <c r="G306" s="154"/>
      <c r="H306" s="154"/>
      <c r="I306" s="154"/>
      <c r="J306" s="155"/>
      <c r="K306" s="79"/>
      <c r="L306" s="153" t="s">
        <v>12</v>
      </c>
      <c r="M306" s="154"/>
      <c r="N306" s="154"/>
      <c r="O306" s="154"/>
      <c r="P306" s="154"/>
      <c r="Q306" s="155"/>
      <c r="R306" s="37"/>
      <c r="S306" s="36"/>
      <c r="T306" s="254" t="s">
        <v>16</v>
      </c>
      <c r="U306" s="247"/>
      <c r="V306" s="247"/>
      <c r="W306" s="247"/>
      <c r="X306" s="154"/>
      <c r="Y306" s="247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6"/>
      <c r="AM306" s="3"/>
    </row>
    <row r="307" spans="1:39" ht="12.75" customHeight="1">
      <c r="A307" s="6"/>
      <c r="B307" s="29"/>
      <c r="C307" s="29"/>
      <c r="D307" s="36"/>
      <c r="E307" s="80">
        <v>1</v>
      </c>
      <c r="F307" s="80">
        <v>1</v>
      </c>
      <c r="G307" s="80">
        <v>1</v>
      </c>
      <c r="H307" s="80">
        <v>1</v>
      </c>
      <c r="I307" s="80">
        <v>1</v>
      </c>
      <c r="J307" s="80">
        <v>1</v>
      </c>
      <c r="K307" s="43"/>
      <c r="L307" s="80">
        <v>1</v>
      </c>
      <c r="M307" s="80">
        <v>1</v>
      </c>
      <c r="N307" s="80">
        <v>1</v>
      </c>
      <c r="O307" s="80">
        <v>1</v>
      </c>
      <c r="P307" s="80">
        <v>1</v>
      </c>
      <c r="Q307" s="80">
        <v>1</v>
      </c>
      <c r="R307" s="46"/>
      <c r="S307" s="36"/>
      <c r="T307" s="80">
        <v>1</v>
      </c>
      <c r="U307" s="80">
        <v>1</v>
      </c>
      <c r="V307" s="80">
        <v>1</v>
      </c>
      <c r="W307" s="80">
        <v>1</v>
      </c>
      <c r="X307" s="80">
        <v>1</v>
      </c>
      <c r="Y307" s="248">
        <v>1</v>
      </c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6"/>
      <c r="AM307" s="3"/>
    </row>
    <row r="308" spans="1:39" ht="12.75" customHeight="1">
      <c r="A308" s="6"/>
      <c r="B308" s="29"/>
      <c r="C308" s="29"/>
      <c r="D308" s="36"/>
      <c r="E308" s="81">
        <v>4</v>
      </c>
      <c r="F308" s="81">
        <v>4</v>
      </c>
      <c r="G308" s="81">
        <v>4</v>
      </c>
      <c r="H308" s="81">
        <v>3</v>
      </c>
      <c r="I308" s="81">
        <v>3</v>
      </c>
      <c r="J308" s="81">
        <v>2</v>
      </c>
      <c r="K308" s="82"/>
      <c r="L308" s="81">
        <f t="shared" ref="L308:Q309" si="20">E308+$K$309</f>
        <v>9</v>
      </c>
      <c r="M308" s="81">
        <f t="shared" si="20"/>
        <v>9</v>
      </c>
      <c r="N308" s="81">
        <f t="shared" si="20"/>
        <v>9</v>
      </c>
      <c r="O308" s="81">
        <f t="shared" si="20"/>
        <v>8</v>
      </c>
      <c r="P308" s="81">
        <f t="shared" si="20"/>
        <v>8</v>
      </c>
      <c r="Q308" s="81">
        <f t="shared" si="20"/>
        <v>7</v>
      </c>
      <c r="R308" s="46"/>
      <c r="S308" s="83"/>
      <c r="T308" s="81">
        <f t="shared" ref="T308:Y309" si="21">E308+$S$309</f>
        <v>14</v>
      </c>
      <c r="U308" s="81">
        <f t="shared" si="21"/>
        <v>14</v>
      </c>
      <c r="V308" s="81">
        <f t="shared" si="21"/>
        <v>14</v>
      </c>
      <c r="W308" s="81">
        <f t="shared" si="21"/>
        <v>13</v>
      </c>
      <c r="X308" s="81">
        <f t="shared" si="21"/>
        <v>13</v>
      </c>
      <c r="Y308" s="81">
        <f t="shared" si="21"/>
        <v>12</v>
      </c>
      <c r="Z308" s="249"/>
      <c r="AA308" s="151" t="s">
        <v>17</v>
      </c>
      <c r="AB308" s="152"/>
      <c r="AC308" s="152"/>
      <c r="AD308" s="146"/>
      <c r="AE308" s="146"/>
      <c r="AF308" s="146"/>
      <c r="AG308" s="146"/>
      <c r="AH308" s="146"/>
      <c r="AI308" s="146"/>
      <c r="AJ308" s="146"/>
      <c r="AK308" s="146"/>
      <c r="AL308" s="16"/>
      <c r="AM308" s="3"/>
    </row>
    <row r="309" spans="1:39" ht="13.5" customHeight="1">
      <c r="A309" s="6"/>
      <c r="B309" s="29"/>
      <c r="C309" s="29"/>
      <c r="D309" s="36"/>
      <c r="E309" s="85">
        <v>1</v>
      </c>
      <c r="F309" s="85">
        <v>2</v>
      </c>
      <c r="G309" s="85">
        <v>3</v>
      </c>
      <c r="H309" s="85">
        <v>1</v>
      </c>
      <c r="I309" s="85">
        <v>2</v>
      </c>
      <c r="J309" s="85">
        <v>1</v>
      </c>
      <c r="K309" s="81">
        <v>5</v>
      </c>
      <c r="L309" s="85">
        <f t="shared" si="20"/>
        <v>6</v>
      </c>
      <c r="M309" s="85">
        <f t="shared" si="20"/>
        <v>7</v>
      </c>
      <c r="N309" s="85">
        <f t="shared" si="20"/>
        <v>8</v>
      </c>
      <c r="O309" s="85">
        <f t="shared" si="20"/>
        <v>6</v>
      </c>
      <c r="P309" s="85">
        <f t="shared" si="20"/>
        <v>7</v>
      </c>
      <c r="Q309" s="85">
        <f t="shared" si="20"/>
        <v>6</v>
      </c>
      <c r="R309" s="43"/>
      <c r="S309" s="81">
        <v>10</v>
      </c>
      <c r="T309" s="85">
        <f t="shared" si="21"/>
        <v>11</v>
      </c>
      <c r="U309" s="85">
        <f t="shared" si="21"/>
        <v>12</v>
      </c>
      <c r="V309" s="85">
        <f t="shared" si="21"/>
        <v>13</v>
      </c>
      <c r="W309" s="85">
        <f t="shared" si="21"/>
        <v>11</v>
      </c>
      <c r="X309" s="85">
        <f t="shared" si="21"/>
        <v>12</v>
      </c>
      <c r="Y309" s="85">
        <f t="shared" si="21"/>
        <v>11</v>
      </c>
      <c r="Z309" s="44"/>
      <c r="AA309" s="86" t="s">
        <v>15</v>
      </c>
      <c r="AB309" s="86" t="s">
        <v>12</v>
      </c>
      <c r="AC309" s="227" t="s">
        <v>16</v>
      </c>
      <c r="AD309" s="146"/>
      <c r="AE309" s="146"/>
      <c r="AF309" s="146"/>
      <c r="AG309" s="146"/>
      <c r="AH309" s="146"/>
      <c r="AI309" s="146"/>
      <c r="AJ309" s="146"/>
      <c r="AK309" s="146"/>
      <c r="AL309" s="16"/>
      <c r="AM309" s="3"/>
    </row>
    <row r="310" spans="1:39" ht="12.75" customHeight="1" thickBot="1">
      <c r="A310" s="6"/>
      <c r="B310" s="29"/>
      <c r="C310" s="29"/>
      <c r="D310" s="36"/>
      <c r="E310" s="87" t="str">
        <f>$H250&amp;"-"&amp;E250</f>
        <v>2020-2017</v>
      </c>
      <c r="F310" s="88" t="str">
        <f>$H250&amp;"-"&amp;F250</f>
        <v>2020-2018</v>
      </c>
      <c r="G310" s="88" t="str">
        <f>$H250&amp;"-"&amp;G250</f>
        <v>2020-2019</v>
      </c>
      <c r="H310" s="88" t="str">
        <f>$G250&amp;"-"&amp;J250</f>
        <v>2019-2017</v>
      </c>
      <c r="I310" s="88" t="str">
        <f>$G250&amp;"-"&amp;K250</f>
        <v>2019-2018</v>
      </c>
      <c r="J310" s="89" t="str">
        <f>$F250&amp;"-"&amp;E250</f>
        <v>2018-2017</v>
      </c>
      <c r="K310" s="90"/>
      <c r="L310" s="87" t="s">
        <v>18</v>
      </c>
      <c r="M310" s="88" t="s">
        <v>19</v>
      </c>
      <c r="N310" s="88" t="s">
        <v>20</v>
      </c>
      <c r="O310" s="88" t="s">
        <v>21</v>
      </c>
      <c r="P310" s="88" t="s">
        <v>22</v>
      </c>
      <c r="Q310" s="89" t="s">
        <v>23</v>
      </c>
      <c r="R310" s="91"/>
      <c r="S310" s="92"/>
      <c r="T310" s="87" t="s">
        <v>18</v>
      </c>
      <c r="U310" s="88" t="s">
        <v>19</v>
      </c>
      <c r="V310" s="88" t="s">
        <v>20</v>
      </c>
      <c r="W310" s="88" t="s">
        <v>21</v>
      </c>
      <c r="X310" s="88" t="s">
        <v>22</v>
      </c>
      <c r="Y310" s="89" t="s">
        <v>23</v>
      </c>
      <c r="Z310" s="84"/>
      <c r="AA310" s="93" t="s">
        <v>19</v>
      </c>
      <c r="AB310" s="93" t="s">
        <v>20</v>
      </c>
      <c r="AC310" s="93" t="s">
        <v>24</v>
      </c>
      <c r="AD310" s="146"/>
      <c r="AE310" s="146"/>
      <c r="AF310" s="146"/>
      <c r="AG310" s="146"/>
      <c r="AH310" s="146"/>
      <c r="AI310" s="146"/>
      <c r="AJ310" s="146"/>
      <c r="AK310" s="146"/>
      <c r="AL310" s="16"/>
      <c r="AM310" s="3"/>
    </row>
    <row r="311" spans="1:39" ht="12.75" customHeight="1">
      <c r="A311" s="6"/>
      <c r="B311" s="94" t="s">
        <v>25</v>
      </c>
      <c r="C311" s="29"/>
      <c r="D311" s="36"/>
      <c r="E311" s="95"/>
      <c r="F311" s="96"/>
      <c r="G311" s="29"/>
      <c r="H311" s="97"/>
      <c r="I311" s="29"/>
      <c r="J311" s="36"/>
      <c r="K311" s="43"/>
      <c r="L311" s="95"/>
      <c r="M311" s="96"/>
      <c r="N311" s="29"/>
      <c r="O311" s="97"/>
      <c r="P311" s="29"/>
      <c r="Q311" s="36"/>
      <c r="R311" s="46"/>
      <c r="S311" s="146"/>
      <c r="T311" s="231"/>
      <c r="U311" s="232"/>
      <c r="V311" s="233"/>
      <c r="W311" s="234"/>
      <c r="X311" s="233"/>
      <c r="Y311" s="235"/>
      <c r="Z311" s="16"/>
      <c r="AA311" s="23"/>
      <c r="AB311" s="23"/>
      <c r="AC311" s="144"/>
      <c r="AD311" s="146"/>
      <c r="AE311" s="146"/>
      <c r="AF311" s="146"/>
      <c r="AG311" s="146"/>
      <c r="AH311" s="146"/>
      <c r="AI311" s="146"/>
      <c r="AJ311" s="146"/>
      <c r="AK311" s="146"/>
      <c r="AL311" s="16"/>
      <c r="AM311" s="3"/>
    </row>
    <row r="312" spans="1:39" ht="12.75" customHeight="1">
      <c r="A312" s="98">
        <v>254</v>
      </c>
      <c r="B312" s="99">
        <f t="shared" ref="B312:B343" si="22">H254</f>
        <v>43649</v>
      </c>
      <c r="C312" s="18">
        <f t="shared" ref="C312:C343" si="23">C254</f>
        <v>27</v>
      </c>
      <c r="D312" s="36"/>
      <c r="E312" s="95">
        <v>1155.2001</v>
      </c>
      <c r="F312" s="96">
        <v>954.20010000000195</v>
      </c>
      <c r="G312" s="96">
        <v>373.20010000000201</v>
      </c>
      <c r="H312" s="96">
        <v>782</v>
      </c>
      <c r="I312" s="96">
        <v>581</v>
      </c>
      <c r="J312" s="100">
        <v>201</v>
      </c>
      <c r="K312" s="43"/>
      <c r="L312" s="95">
        <v>990.82630000000097</v>
      </c>
      <c r="M312" s="96">
        <v>803.82630000000097</v>
      </c>
      <c r="N312" s="96">
        <v>327.82630000000103</v>
      </c>
      <c r="O312" s="96">
        <v>663</v>
      </c>
      <c r="P312" s="96">
        <v>476</v>
      </c>
      <c r="Q312" s="100">
        <v>187</v>
      </c>
      <c r="R312" s="46"/>
      <c r="S312" s="146"/>
      <c r="T312" s="236">
        <v>164.37380000000101</v>
      </c>
      <c r="U312" s="96">
        <v>150.37380000000101</v>
      </c>
      <c r="V312" s="96">
        <v>45.373800000001197</v>
      </c>
      <c r="W312" s="96">
        <v>119</v>
      </c>
      <c r="X312" s="96">
        <v>105</v>
      </c>
      <c r="Y312" s="237">
        <v>14</v>
      </c>
      <c r="Z312" s="16"/>
      <c r="AA312" s="101">
        <f t="shared" ref="AA312:AA343" si="24">AA311+F312</f>
        <v>954.20010000000195</v>
      </c>
      <c r="AB312" s="101">
        <f t="shared" ref="AB312:AB343" si="25">AB311+M312</f>
        <v>803.82630000000097</v>
      </c>
      <c r="AC312" s="228">
        <f t="shared" ref="AC312:AC343" si="26">AC311+U312</f>
        <v>150.37380000000101</v>
      </c>
      <c r="AD312" s="146"/>
      <c r="AE312" s="19"/>
      <c r="AF312" s="146"/>
      <c r="AG312" s="146"/>
      <c r="AH312" s="146"/>
      <c r="AI312" s="146"/>
      <c r="AJ312" s="146"/>
      <c r="AK312" s="146"/>
      <c r="AL312" s="16"/>
      <c r="AM312" s="3"/>
    </row>
    <row r="313" spans="1:39" ht="12.75" customHeight="1">
      <c r="A313" s="98">
        <f t="shared" ref="A313:A344" si="27">1+A312</f>
        <v>255</v>
      </c>
      <c r="B313" s="99">
        <f t="shared" si="22"/>
        <v>43656</v>
      </c>
      <c r="C313" s="18">
        <f t="shared" si="23"/>
        <v>28</v>
      </c>
      <c r="D313" s="36"/>
      <c r="E313" s="95">
        <v>-94.508699999998498</v>
      </c>
      <c r="F313" s="96">
        <v>738.49130000000196</v>
      </c>
      <c r="G313" s="96">
        <v>340.49130000000201</v>
      </c>
      <c r="H313" s="96">
        <v>-435</v>
      </c>
      <c r="I313" s="96">
        <v>398</v>
      </c>
      <c r="J313" s="100">
        <v>-833</v>
      </c>
      <c r="K313" s="43"/>
      <c r="L313" s="95">
        <v>357.16240000000101</v>
      </c>
      <c r="M313" s="96">
        <v>1253.1623999999999</v>
      </c>
      <c r="N313" s="96">
        <v>785.16240000000096</v>
      </c>
      <c r="O313" s="96">
        <v>-428</v>
      </c>
      <c r="P313" s="96">
        <v>468</v>
      </c>
      <c r="Q313" s="100">
        <v>-896</v>
      </c>
      <c r="R313" s="46"/>
      <c r="S313" s="146"/>
      <c r="T313" s="236">
        <v>-451.67110000000002</v>
      </c>
      <c r="U313" s="96">
        <v>-514.67110000000002</v>
      </c>
      <c r="V313" s="96">
        <v>-444.67110000000002</v>
      </c>
      <c r="W313" s="96">
        <v>-7</v>
      </c>
      <c r="X313" s="96">
        <v>-70</v>
      </c>
      <c r="Y313" s="237">
        <v>63</v>
      </c>
      <c r="Z313" s="16"/>
      <c r="AA313" s="101">
        <f t="shared" si="24"/>
        <v>1692.6914000000038</v>
      </c>
      <c r="AB313" s="101">
        <f t="shared" si="25"/>
        <v>2056.9887000000008</v>
      </c>
      <c r="AC313" s="228">
        <f t="shared" si="26"/>
        <v>-364.29729999999904</v>
      </c>
      <c r="AD313" s="146"/>
      <c r="AE313" s="19"/>
      <c r="AF313" s="146"/>
      <c r="AG313" s="146"/>
      <c r="AH313" s="146"/>
      <c r="AI313" s="146"/>
      <c r="AJ313" s="146"/>
      <c r="AK313" s="146"/>
      <c r="AL313" s="16"/>
      <c r="AM313" s="3"/>
    </row>
    <row r="314" spans="1:39" ht="12.75" customHeight="1">
      <c r="A314" s="98">
        <f t="shared" si="27"/>
        <v>256</v>
      </c>
      <c r="B314" s="99">
        <f t="shared" si="22"/>
        <v>43663</v>
      </c>
      <c r="C314" s="18">
        <f t="shared" si="23"/>
        <v>29</v>
      </c>
      <c r="D314" s="36"/>
      <c r="E314" s="95">
        <v>-2006.0369000000001</v>
      </c>
      <c r="F314" s="96">
        <v>87.963100000000793</v>
      </c>
      <c r="G314" s="96">
        <v>-1104.0369000000001</v>
      </c>
      <c r="H314" s="96">
        <v>-902</v>
      </c>
      <c r="I314" s="96">
        <v>1192</v>
      </c>
      <c r="J314" s="100">
        <v>-2094</v>
      </c>
      <c r="K314" s="43"/>
      <c r="L314" s="95">
        <v>-1615.9753000000001</v>
      </c>
      <c r="M314" s="96">
        <v>376.02470000000199</v>
      </c>
      <c r="N314" s="96">
        <v>-806.97529999999801</v>
      </c>
      <c r="O314" s="96">
        <v>-809</v>
      </c>
      <c r="P314" s="96">
        <v>1183</v>
      </c>
      <c r="Q314" s="100">
        <v>-1992</v>
      </c>
      <c r="R314" s="46"/>
      <c r="S314" s="146"/>
      <c r="T314" s="236">
        <v>-390.06160000000102</v>
      </c>
      <c r="U314" s="96">
        <v>-288.06160000000102</v>
      </c>
      <c r="V314" s="96">
        <v>-297.06160000000102</v>
      </c>
      <c r="W314" s="96">
        <v>-93</v>
      </c>
      <c r="X314" s="96">
        <v>9</v>
      </c>
      <c r="Y314" s="237">
        <v>-102</v>
      </c>
      <c r="Z314" s="16"/>
      <c r="AA314" s="101">
        <f t="shared" si="24"/>
        <v>1780.6545000000046</v>
      </c>
      <c r="AB314" s="101">
        <f t="shared" si="25"/>
        <v>2433.0134000000025</v>
      </c>
      <c r="AC314" s="228">
        <f t="shared" si="26"/>
        <v>-652.35890000000006</v>
      </c>
      <c r="AD314" s="146"/>
      <c r="AE314" s="19"/>
      <c r="AF314" s="146"/>
      <c r="AG314" s="146"/>
      <c r="AH314" s="146"/>
      <c r="AI314" s="146"/>
      <c r="AJ314" s="146"/>
      <c r="AK314" s="146"/>
      <c r="AL314" s="16"/>
      <c r="AM314" s="3"/>
    </row>
    <row r="315" spans="1:39" ht="12.75" customHeight="1">
      <c r="A315" s="98">
        <f t="shared" si="27"/>
        <v>257</v>
      </c>
      <c r="B315" s="99">
        <f t="shared" si="22"/>
        <v>43670</v>
      </c>
      <c r="C315" s="18">
        <f t="shared" si="23"/>
        <v>30</v>
      </c>
      <c r="D315" s="36"/>
      <c r="E315" s="95">
        <v>3174.4558999999999</v>
      </c>
      <c r="F315" s="96">
        <v>3977.4558999999999</v>
      </c>
      <c r="G315" s="96">
        <v>1411.4558999999999</v>
      </c>
      <c r="H315" s="96">
        <v>1763</v>
      </c>
      <c r="I315" s="96">
        <v>2566</v>
      </c>
      <c r="J315" s="100">
        <v>-803</v>
      </c>
      <c r="K315" s="43"/>
      <c r="L315" s="95">
        <v>3187.3863000000001</v>
      </c>
      <c r="M315" s="96">
        <v>3894.3863000000001</v>
      </c>
      <c r="N315" s="96">
        <v>1583.3862999999999</v>
      </c>
      <c r="O315" s="96">
        <v>1604</v>
      </c>
      <c r="P315" s="96">
        <v>2311</v>
      </c>
      <c r="Q315" s="100">
        <v>-707</v>
      </c>
      <c r="R315" s="46"/>
      <c r="S315" s="146"/>
      <c r="T315" s="236">
        <v>-12.930399999997499</v>
      </c>
      <c r="U315" s="96">
        <v>83.069600000002495</v>
      </c>
      <c r="V315" s="96">
        <v>-171.93039999999701</v>
      </c>
      <c r="W315" s="96">
        <v>159</v>
      </c>
      <c r="X315" s="96">
        <v>255</v>
      </c>
      <c r="Y315" s="237">
        <v>-96</v>
      </c>
      <c r="Z315" s="16"/>
      <c r="AA315" s="101">
        <f t="shared" si="24"/>
        <v>5758.110400000005</v>
      </c>
      <c r="AB315" s="101">
        <f t="shared" si="25"/>
        <v>6327.3997000000027</v>
      </c>
      <c r="AC315" s="228">
        <f t="shared" si="26"/>
        <v>-569.28929999999752</v>
      </c>
      <c r="AD315" s="146"/>
      <c r="AE315" s="19"/>
      <c r="AF315" s="146"/>
      <c r="AG315" s="146"/>
      <c r="AH315" s="146"/>
      <c r="AI315" s="146"/>
      <c r="AJ315" s="146"/>
      <c r="AK315" s="146"/>
      <c r="AL315" s="16"/>
      <c r="AM315" s="3"/>
    </row>
    <row r="316" spans="1:39" ht="12.75" customHeight="1">
      <c r="A316" s="98">
        <f t="shared" si="27"/>
        <v>258</v>
      </c>
      <c r="B316" s="99">
        <f t="shared" si="22"/>
        <v>43677</v>
      </c>
      <c r="C316" s="18">
        <f t="shared" si="23"/>
        <v>31</v>
      </c>
      <c r="D316" s="36"/>
      <c r="E316" s="95">
        <v>426.615899999997</v>
      </c>
      <c r="F316" s="96">
        <v>-1414.3841</v>
      </c>
      <c r="G316" s="96">
        <v>-3303.3841000000002</v>
      </c>
      <c r="H316" s="96">
        <v>3730</v>
      </c>
      <c r="I316" s="96">
        <v>1889</v>
      </c>
      <c r="J316" s="100">
        <v>1841</v>
      </c>
      <c r="K316" s="43"/>
      <c r="L316" s="95">
        <v>719.420899999997</v>
      </c>
      <c r="M316" s="96">
        <v>-638.579100000003</v>
      </c>
      <c r="N316" s="96">
        <v>-2584.5790999999999</v>
      </c>
      <c r="O316" s="96">
        <v>3304</v>
      </c>
      <c r="P316" s="96">
        <v>1946</v>
      </c>
      <c r="Q316" s="100">
        <v>1358</v>
      </c>
      <c r="R316" s="46"/>
      <c r="S316" s="146"/>
      <c r="T316" s="236">
        <v>-292.80500000000001</v>
      </c>
      <c r="U316" s="96">
        <v>-775.80499999999995</v>
      </c>
      <c r="V316" s="96">
        <v>-718.80499999999995</v>
      </c>
      <c r="W316" s="96">
        <v>426</v>
      </c>
      <c r="X316" s="96">
        <v>-57</v>
      </c>
      <c r="Y316" s="237">
        <v>483</v>
      </c>
      <c r="Z316" s="16"/>
      <c r="AA316" s="101">
        <f t="shared" si="24"/>
        <v>4343.7263000000048</v>
      </c>
      <c r="AB316" s="101">
        <f t="shared" si="25"/>
        <v>5688.8206</v>
      </c>
      <c r="AC316" s="228">
        <f t="shared" si="26"/>
        <v>-1345.0942999999975</v>
      </c>
      <c r="AD316" s="146"/>
      <c r="AE316" s="19"/>
      <c r="AF316" s="146"/>
      <c r="AG316" s="146"/>
      <c r="AH316" s="146"/>
      <c r="AI316" s="146"/>
      <c r="AJ316" s="146"/>
      <c r="AK316" s="146"/>
      <c r="AL316" s="16"/>
      <c r="AM316" s="3"/>
    </row>
    <row r="317" spans="1:39" ht="12.75" customHeight="1">
      <c r="A317" s="98">
        <f t="shared" si="27"/>
        <v>259</v>
      </c>
      <c r="B317" s="99">
        <f t="shared" si="22"/>
        <v>43684</v>
      </c>
      <c r="C317" s="18">
        <f t="shared" si="23"/>
        <v>32</v>
      </c>
      <c r="D317" s="36"/>
      <c r="E317" s="95">
        <v>445.729899999998</v>
      </c>
      <c r="F317" s="96">
        <v>-732.270100000002</v>
      </c>
      <c r="G317" s="96">
        <v>-2506.2701000000002</v>
      </c>
      <c r="H317" s="96">
        <v>2952</v>
      </c>
      <c r="I317" s="96">
        <v>1774</v>
      </c>
      <c r="J317" s="100">
        <v>1178</v>
      </c>
      <c r="K317" s="43"/>
      <c r="L317" s="95">
        <v>690.77139999999804</v>
      </c>
      <c r="M317" s="96">
        <v>-372.22860000000202</v>
      </c>
      <c r="N317" s="96">
        <v>-1880.2285999999999</v>
      </c>
      <c r="O317" s="96">
        <v>2571</v>
      </c>
      <c r="P317" s="96">
        <v>1508</v>
      </c>
      <c r="Q317" s="100">
        <v>1063</v>
      </c>
      <c r="R317" s="46"/>
      <c r="S317" s="146"/>
      <c r="T317" s="236">
        <v>-245.04149999999899</v>
      </c>
      <c r="U317" s="96">
        <v>-360.04149999999902</v>
      </c>
      <c r="V317" s="96">
        <v>-626.04149999999902</v>
      </c>
      <c r="W317" s="96">
        <v>381</v>
      </c>
      <c r="X317" s="96">
        <v>266</v>
      </c>
      <c r="Y317" s="237">
        <v>115</v>
      </c>
      <c r="Z317" s="16"/>
      <c r="AA317" s="101">
        <f t="shared" si="24"/>
        <v>3611.4562000000028</v>
      </c>
      <c r="AB317" s="101">
        <f t="shared" si="25"/>
        <v>5316.5919999999978</v>
      </c>
      <c r="AC317" s="228">
        <f t="shared" si="26"/>
        <v>-1705.1357999999964</v>
      </c>
      <c r="AD317" s="146"/>
      <c r="AE317" s="19"/>
      <c r="AF317" s="146"/>
      <c r="AG317" s="146"/>
      <c r="AH317" s="146"/>
      <c r="AI317" s="146"/>
      <c r="AJ317" s="146"/>
      <c r="AK317" s="146"/>
      <c r="AL317" s="16"/>
      <c r="AM317" s="3"/>
    </row>
    <row r="318" spans="1:39" ht="12.75" customHeight="1">
      <c r="A318" s="98">
        <f t="shared" si="27"/>
        <v>260</v>
      </c>
      <c r="B318" s="99">
        <f t="shared" si="22"/>
        <v>43691</v>
      </c>
      <c r="C318" s="18">
        <f t="shared" si="23"/>
        <v>33</v>
      </c>
      <c r="D318" s="36"/>
      <c r="E318" s="95">
        <v>-950.20979999999702</v>
      </c>
      <c r="F318" s="96">
        <v>-583.20979999999702</v>
      </c>
      <c r="G318" s="96">
        <v>-574.20979999999702</v>
      </c>
      <c r="H318" s="96">
        <v>-376</v>
      </c>
      <c r="I318" s="96">
        <v>-9</v>
      </c>
      <c r="J318" s="100">
        <v>-367</v>
      </c>
      <c r="K318" s="43"/>
      <c r="L318" s="95">
        <v>-540.51690000000201</v>
      </c>
      <c r="M318" s="96">
        <v>-314.51690000000201</v>
      </c>
      <c r="N318" s="96">
        <v>-97.516900000002394</v>
      </c>
      <c r="O318" s="96">
        <v>-443</v>
      </c>
      <c r="P318" s="96">
        <v>-217</v>
      </c>
      <c r="Q318" s="100">
        <v>-226</v>
      </c>
      <c r="R318" s="46"/>
      <c r="S318" s="146"/>
      <c r="T318" s="236">
        <v>-409.69289999999501</v>
      </c>
      <c r="U318" s="96">
        <v>-268.69289999999501</v>
      </c>
      <c r="V318" s="96">
        <v>-476.69289999999501</v>
      </c>
      <c r="W318" s="96">
        <v>67</v>
      </c>
      <c r="X318" s="96">
        <v>208</v>
      </c>
      <c r="Y318" s="237">
        <v>-141</v>
      </c>
      <c r="Z318" s="16"/>
      <c r="AA318" s="101">
        <f t="shared" si="24"/>
        <v>3028.2464000000059</v>
      </c>
      <c r="AB318" s="101">
        <f t="shared" si="25"/>
        <v>5002.0750999999955</v>
      </c>
      <c r="AC318" s="228">
        <f t="shared" si="26"/>
        <v>-1973.8286999999914</v>
      </c>
      <c r="AD318" s="146"/>
      <c r="AE318" s="19"/>
      <c r="AF318" s="146"/>
      <c r="AG318" s="146"/>
      <c r="AH318" s="146"/>
      <c r="AI318" s="146"/>
      <c r="AJ318" s="146"/>
      <c r="AK318" s="146"/>
      <c r="AL318" s="16"/>
      <c r="AM318" s="3"/>
    </row>
    <row r="319" spans="1:39" ht="12.75" customHeight="1">
      <c r="A319" s="98">
        <f t="shared" si="27"/>
        <v>261</v>
      </c>
      <c r="B319" s="99">
        <f t="shared" si="22"/>
        <v>43698</v>
      </c>
      <c r="C319" s="18">
        <f t="shared" si="23"/>
        <v>34</v>
      </c>
      <c r="D319" s="36"/>
      <c r="E319" s="95">
        <v>-850.03020000000095</v>
      </c>
      <c r="F319" s="96">
        <v>-412.030200000001</v>
      </c>
      <c r="G319" s="96">
        <v>-23.030200000001098</v>
      </c>
      <c r="H319" s="96">
        <v>-827</v>
      </c>
      <c r="I319" s="96">
        <v>-389</v>
      </c>
      <c r="J319" s="100">
        <v>-438</v>
      </c>
      <c r="K319" s="43"/>
      <c r="L319" s="95">
        <v>-381.95829999999802</v>
      </c>
      <c r="M319" s="96">
        <v>59.041700000001597</v>
      </c>
      <c r="N319" s="96">
        <v>266.04170000000198</v>
      </c>
      <c r="O319" s="96">
        <v>-648</v>
      </c>
      <c r="P319" s="96">
        <v>-207</v>
      </c>
      <c r="Q319" s="100">
        <v>-441</v>
      </c>
      <c r="R319" s="46"/>
      <c r="S319" s="146"/>
      <c r="T319" s="236">
        <v>-468.07190000000298</v>
      </c>
      <c r="U319" s="96">
        <v>-471.07190000000298</v>
      </c>
      <c r="V319" s="96">
        <v>-289.07190000000298</v>
      </c>
      <c r="W319" s="96">
        <v>-179</v>
      </c>
      <c r="X319" s="96">
        <v>-182</v>
      </c>
      <c r="Y319" s="237">
        <v>3</v>
      </c>
      <c r="Z319" s="16"/>
      <c r="AA319" s="101">
        <f t="shared" si="24"/>
        <v>2616.2162000000048</v>
      </c>
      <c r="AB319" s="101">
        <f t="shared" si="25"/>
        <v>5061.1167999999971</v>
      </c>
      <c r="AC319" s="228">
        <f t="shared" si="26"/>
        <v>-2444.9005999999945</v>
      </c>
      <c r="AD319" s="146"/>
      <c r="AE319" s="19"/>
      <c r="AF319" s="146"/>
      <c r="AG319" s="146"/>
      <c r="AH319" s="146"/>
      <c r="AI319" s="146"/>
      <c r="AJ319" s="146"/>
      <c r="AK319" s="146"/>
      <c r="AL319" s="16"/>
      <c r="AM319" s="3"/>
    </row>
    <row r="320" spans="1:39" ht="12.75" customHeight="1">
      <c r="A320" s="98">
        <f t="shared" si="27"/>
        <v>262</v>
      </c>
      <c r="B320" s="99">
        <f t="shared" si="22"/>
        <v>43705</v>
      </c>
      <c r="C320" s="18">
        <f t="shared" si="23"/>
        <v>35</v>
      </c>
      <c r="D320" s="36"/>
      <c r="E320" s="95">
        <v>1452.0705</v>
      </c>
      <c r="F320" s="96">
        <v>1423.0705</v>
      </c>
      <c r="G320" s="96">
        <v>1789.0705</v>
      </c>
      <c r="H320" s="96">
        <v>-337</v>
      </c>
      <c r="I320" s="96">
        <v>-366</v>
      </c>
      <c r="J320" s="100">
        <v>29</v>
      </c>
      <c r="K320" s="43"/>
      <c r="L320" s="95">
        <v>1639.8353</v>
      </c>
      <c r="M320" s="96">
        <v>1502.8353</v>
      </c>
      <c r="N320" s="96">
        <v>1861.8353</v>
      </c>
      <c r="O320" s="96">
        <v>-222</v>
      </c>
      <c r="P320" s="96">
        <v>-359</v>
      </c>
      <c r="Q320" s="100">
        <v>137</v>
      </c>
      <c r="R320" s="46"/>
      <c r="S320" s="146"/>
      <c r="T320" s="236">
        <v>-187.764799999997</v>
      </c>
      <c r="U320" s="96">
        <v>-79.764799999997194</v>
      </c>
      <c r="V320" s="96">
        <v>-72.764799999997194</v>
      </c>
      <c r="W320" s="96">
        <v>-115</v>
      </c>
      <c r="X320" s="96">
        <v>-7</v>
      </c>
      <c r="Y320" s="237">
        <v>-108</v>
      </c>
      <c r="Z320" s="16"/>
      <c r="AA320" s="101">
        <f t="shared" si="24"/>
        <v>4039.2867000000051</v>
      </c>
      <c r="AB320" s="101">
        <f t="shared" si="25"/>
        <v>6563.9520999999968</v>
      </c>
      <c r="AC320" s="228">
        <f t="shared" si="26"/>
        <v>-2524.6653999999917</v>
      </c>
      <c r="AD320" s="146"/>
      <c r="AE320" s="19"/>
      <c r="AF320" s="146"/>
      <c r="AG320" s="146"/>
      <c r="AH320" s="146"/>
      <c r="AI320" s="146"/>
      <c r="AJ320" s="146"/>
      <c r="AK320" s="146"/>
      <c r="AL320" s="16"/>
      <c r="AM320" s="3"/>
    </row>
    <row r="321" spans="1:39" ht="12.75" customHeight="1">
      <c r="A321" s="98">
        <f t="shared" si="27"/>
        <v>263</v>
      </c>
      <c r="B321" s="99">
        <f t="shared" si="22"/>
        <v>43712</v>
      </c>
      <c r="C321" s="18">
        <f t="shared" si="23"/>
        <v>36</v>
      </c>
      <c r="D321" s="36"/>
      <c r="E321" s="95">
        <v>-495.792000000001</v>
      </c>
      <c r="F321" s="96">
        <v>244.207999999999</v>
      </c>
      <c r="G321" s="96">
        <v>-1219.7919999999999</v>
      </c>
      <c r="H321" s="96">
        <v>724</v>
      </c>
      <c r="I321" s="96">
        <v>1464</v>
      </c>
      <c r="J321" s="100">
        <v>-740</v>
      </c>
      <c r="K321" s="43"/>
      <c r="L321" s="95">
        <v>-68.946799999997907</v>
      </c>
      <c r="M321" s="96">
        <v>415.05320000000199</v>
      </c>
      <c r="N321" s="96">
        <v>-863.94679999999801</v>
      </c>
      <c r="O321" s="96">
        <v>795</v>
      </c>
      <c r="P321" s="96">
        <v>1279</v>
      </c>
      <c r="Q321" s="100">
        <v>-484</v>
      </c>
      <c r="R321" s="46"/>
      <c r="S321" s="146"/>
      <c r="T321" s="236">
        <v>-426.84520000000299</v>
      </c>
      <c r="U321" s="96">
        <v>-170.84520000000299</v>
      </c>
      <c r="V321" s="96">
        <v>-355.84520000000299</v>
      </c>
      <c r="W321" s="96">
        <v>-71</v>
      </c>
      <c r="X321" s="96">
        <v>185</v>
      </c>
      <c r="Y321" s="237">
        <v>-256</v>
      </c>
      <c r="Z321" s="16"/>
      <c r="AA321" s="101">
        <f t="shared" si="24"/>
        <v>4283.4947000000038</v>
      </c>
      <c r="AB321" s="101">
        <f t="shared" si="25"/>
        <v>6979.0052999999989</v>
      </c>
      <c r="AC321" s="228">
        <f t="shared" si="26"/>
        <v>-2695.5105999999946</v>
      </c>
      <c r="AD321" s="146"/>
      <c r="AE321" s="19"/>
      <c r="AF321" s="146"/>
      <c r="AG321" s="146"/>
      <c r="AH321" s="146"/>
      <c r="AI321" s="146"/>
      <c r="AJ321" s="146"/>
      <c r="AK321" s="146"/>
      <c r="AL321" s="16"/>
      <c r="AM321" s="3"/>
    </row>
    <row r="322" spans="1:39" ht="12.75" customHeight="1">
      <c r="A322" s="98">
        <f t="shared" si="27"/>
        <v>264</v>
      </c>
      <c r="B322" s="99">
        <f t="shared" si="22"/>
        <v>43719</v>
      </c>
      <c r="C322" s="18">
        <f t="shared" si="23"/>
        <v>37</v>
      </c>
      <c r="D322" s="36"/>
      <c r="E322" s="95">
        <v>629.62019999999802</v>
      </c>
      <c r="F322" s="96">
        <v>-62.379800000002398</v>
      </c>
      <c r="G322" s="96">
        <v>-995.37980000000198</v>
      </c>
      <c r="H322" s="96">
        <v>1625</v>
      </c>
      <c r="I322" s="96">
        <v>933</v>
      </c>
      <c r="J322" s="100">
        <v>692</v>
      </c>
      <c r="K322" s="43"/>
      <c r="L322" s="95">
        <v>1077.4712999999999</v>
      </c>
      <c r="M322" s="96">
        <v>327.47129999999697</v>
      </c>
      <c r="N322" s="96">
        <v>-405.52870000000303</v>
      </c>
      <c r="O322" s="96">
        <v>1483</v>
      </c>
      <c r="P322" s="96">
        <v>733</v>
      </c>
      <c r="Q322" s="100">
        <v>750</v>
      </c>
      <c r="R322" s="46"/>
      <c r="S322" s="146"/>
      <c r="T322" s="236">
        <v>-447.85109999999997</v>
      </c>
      <c r="U322" s="96">
        <v>-389.85109999999997</v>
      </c>
      <c r="V322" s="96">
        <v>-589.85109999999997</v>
      </c>
      <c r="W322" s="96">
        <v>142</v>
      </c>
      <c r="X322" s="96">
        <v>200</v>
      </c>
      <c r="Y322" s="237">
        <v>-58</v>
      </c>
      <c r="Z322" s="16"/>
      <c r="AA322" s="101">
        <f t="shared" si="24"/>
        <v>4221.1149000000014</v>
      </c>
      <c r="AB322" s="101">
        <f t="shared" si="25"/>
        <v>7306.4765999999963</v>
      </c>
      <c r="AC322" s="228">
        <f t="shared" si="26"/>
        <v>-3085.3616999999945</v>
      </c>
      <c r="AD322" s="146"/>
      <c r="AE322" s="19"/>
      <c r="AF322" s="146"/>
      <c r="AG322" s="146"/>
      <c r="AH322" s="146"/>
      <c r="AI322" s="146"/>
      <c r="AJ322" s="146"/>
      <c r="AK322" s="146"/>
      <c r="AL322" s="16"/>
      <c r="AM322" s="3"/>
    </row>
    <row r="323" spans="1:39" ht="12.75" customHeight="1">
      <c r="A323" s="98">
        <f t="shared" si="27"/>
        <v>265</v>
      </c>
      <c r="B323" s="99">
        <f t="shared" si="22"/>
        <v>43726</v>
      </c>
      <c r="C323" s="18">
        <f t="shared" si="23"/>
        <v>38</v>
      </c>
      <c r="D323" s="36"/>
      <c r="E323" s="95">
        <v>2046.3613</v>
      </c>
      <c r="F323" s="96">
        <v>-551.63870000000304</v>
      </c>
      <c r="G323" s="96">
        <v>-349.63870000000298</v>
      </c>
      <c r="H323" s="96">
        <v>2396</v>
      </c>
      <c r="I323" s="96">
        <v>-202</v>
      </c>
      <c r="J323" s="100">
        <v>2598</v>
      </c>
      <c r="K323" s="43"/>
      <c r="L323" s="95">
        <v>2076.3224</v>
      </c>
      <c r="M323" s="96">
        <v>-175.677600000003</v>
      </c>
      <c r="N323" s="96">
        <v>-166.677600000003</v>
      </c>
      <c r="O323" s="96">
        <v>2243</v>
      </c>
      <c r="P323" s="96">
        <v>-9</v>
      </c>
      <c r="Q323" s="100">
        <v>2252</v>
      </c>
      <c r="R323" s="46"/>
      <c r="S323" s="146"/>
      <c r="T323" s="236">
        <v>-29.9611000000004</v>
      </c>
      <c r="U323" s="96">
        <v>-375.96109999999999</v>
      </c>
      <c r="V323" s="96">
        <v>-182.96109999999999</v>
      </c>
      <c r="W323" s="96">
        <v>153</v>
      </c>
      <c r="X323" s="96">
        <v>-193</v>
      </c>
      <c r="Y323" s="237">
        <v>346</v>
      </c>
      <c r="Z323" s="16"/>
      <c r="AA323" s="101">
        <f t="shared" si="24"/>
        <v>3669.4761999999982</v>
      </c>
      <c r="AB323" s="101">
        <f t="shared" si="25"/>
        <v>7130.7989999999936</v>
      </c>
      <c r="AC323" s="228">
        <f t="shared" si="26"/>
        <v>-3461.3227999999945</v>
      </c>
      <c r="AD323" s="146"/>
      <c r="AE323" s="19"/>
      <c r="AF323" s="146"/>
      <c r="AG323" s="146"/>
      <c r="AH323" s="146"/>
      <c r="AI323" s="146"/>
      <c r="AJ323" s="146"/>
      <c r="AK323" s="146"/>
      <c r="AL323" s="16"/>
      <c r="AM323" s="3"/>
    </row>
    <row r="324" spans="1:39" ht="12.75" customHeight="1">
      <c r="A324" s="98">
        <f t="shared" si="27"/>
        <v>266</v>
      </c>
      <c r="B324" s="99">
        <f t="shared" si="22"/>
        <v>43733</v>
      </c>
      <c r="C324" s="18">
        <f t="shared" si="23"/>
        <v>39</v>
      </c>
      <c r="D324" s="36"/>
      <c r="E324" s="95">
        <v>446.28339999999997</v>
      </c>
      <c r="F324" s="96">
        <v>-1049.7166</v>
      </c>
      <c r="G324" s="96">
        <v>594.28340000000003</v>
      </c>
      <c r="H324" s="96">
        <v>-148</v>
      </c>
      <c r="I324" s="96">
        <v>-1644</v>
      </c>
      <c r="J324" s="100">
        <v>1496</v>
      </c>
      <c r="K324" s="43"/>
      <c r="L324" s="95">
        <v>588.608399999997</v>
      </c>
      <c r="M324" s="96">
        <v>-617.391600000003</v>
      </c>
      <c r="N324" s="96">
        <v>778.608399999997</v>
      </c>
      <c r="O324" s="96">
        <v>-190</v>
      </c>
      <c r="P324" s="96">
        <v>-1396</v>
      </c>
      <c r="Q324" s="100">
        <v>1206</v>
      </c>
      <c r="R324" s="46"/>
      <c r="S324" s="146"/>
      <c r="T324" s="236">
        <v>-142.324999999997</v>
      </c>
      <c r="U324" s="96">
        <v>-432.32499999999698</v>
      </c>
      <c r="V324" s="96">
        <v>-184.324999999997</v>
      </c>
      <c r="W324" s="96">
        <v>42</v>
      </c>
      <c r="X324" s="96">
        <v>-248</v>
      </c>
      <c r="Y324" s="237">
        <v>290</v>
      </c>
      <c r="Z324" s="16"/>
      <c r="AA324" s="101">
        <f t="shared" si="24"/>
        <v>2619.7595999999985</v>
      </c>
      <c r="AB324" s="101">
        <f t="shared" si="25"/>
        <v>6513.407399999991</v>
      </c>
      <c r="AC324" s="228">
        <f t="shared" si="26"/>
        <v>-3893.6477999999915</v>
      </c>
      <c r="AD324" s="146"/>
      <c r="AE324" s="19"/>
      <c r="AF324" s="146"/>
      <c r="AG324" s="146"/>
      <c r="AH324" s="146"/>
      <c r="AI324" s="146"/>
      <c r="AJ324" s="146"/>
      <c r="AK324" s="146"/>
      <c r="AL324" s="16"/>
      <c r="AM324" s="3"/>
    </row>
    <row r="325" spans="1:39" ht="12.75" customHeight="1">
      <c r="A325" s="98">
        <f t="shared" si="27"/>
        <v>267</v>
      </c>
      <c r="B325" s="99">
        <f t="shared" si="22"/>
        <v>43740</v>
      </c>
      <c r="C325" s="18">
        <f t="shared" si="23"/>
        <v>40</v>
      </c>
      <c r="D325" s="36"/>
      <c r="E325" s="95">
        <v>204.134899999997</v>
      </c>
      <c r="F325" s="96">
        <v>-1284.8651</v>
      </c>
      <c r="G325" s="96">
        <v>-708.86510000000305</v>
      </c>
      <c r="H325" s="96">
        <v>913</v>
      </c>
      <c r="I325" s="96">
        <v>-576</v>
      </c>
      <c r="J325" s="100">
        <v>1489</v>
      </c>
      <c r="K325" s="43"/>
      <c r="L325" s="95">
        <v>410.48550000000301</v>
      </c>
      <c r="M325" s="96">
        <v>-781.51449999999704</v>
      </c>
      <c r="N325" s="96">
        <v>-314.51449999999699</v>
      </c>
      <c r="O325" s="96">
        <v>725</v>
      </c>
      <c r="P325" s="96">
        <v>-467</v>
      </c>
      <c r="Q325" s="100">
        <v>1192</v>
      </c>
      <c r="R325" s="46"/>
      <c r="S325" s="146"/>
      <c r="T325" s="236">
        <v>-206.35060000000499</v>
      </c>
      <c r="U325" s="96">
        <v>-503.35060000000499</v>
      </c>
      <c r="V325" s="96">
        <v>-394.35060000000499</v>
      </c>
      <c r="W325" s="96">
        <v>188</v>
      </c>
      <c r="X325" s="96">
        <v>-109</v>
      </c>
      <c r="Y325" s="237">
        <v>297</v>
      </c>
      <c r="Z325" s="16"/>
      <c r="AA325" s="101">
        <f t="shared" si="24"/>
        <v>1334.8944999999985</v>
      </c>
      <c r="AB325" s="101">
        <f t="shared" si="25"/>
        <v>5731.8928999999935</v>
      </c>
      <c r="AC325" s="228">
        <f t="shared" si="26"/>
        <v>-4396.9983999999968</v>
      </c>
      <c r="AD325" s="146"/>
      <c r="AE325" s="19"/>
      <c r="AF325" s="146"/>
      <c r="AG325" s="146"/>
      <c r="AH325" s="146"/>
      <c r="AI325" s="146"/>
      <c r="AJ325" s="146"/>
      <c r="AK325" s="146"/>
      <c r="AL325" s="16"/>
      <c r="AM325" s="3"/>
    </row>
    <row r="326" spans="1:39" ht="12.75" customHeight="1">
      <c r="A326" s="98">
        <f t="shared" si="27"/>
        <v>268</v>
      </c>
      <c r="B326" s="99">
        <f t="shared" si="22"/>
        <v>43747</v>
      </c>
      <c r="C326" s="18">
        <f t="shared" si="23"/>
        <v>41</v>
      </c>
      <c r="D326" s="36"/>
      <c r="E326" s="95">
        <v>-1056.5244</v>
      </c>
      <c r="F326" s="96">
        <v>-1326.5244</v>
      </c>
      <c r="G326" s="96">
        <v>-1107.5244</v>
      </c>
      <c r="H326" s="96">
        <v>51</v>
      </c>
      <c r="I326" s="96">
        <v>-219</v>
      </c>
      <c r="J326" s="100">
        <v>270</v>
      </c>
      <c r="K326" s="43"/>
      <c r="L326" s="95">
        <v>-410.93849999999702</v>
      </c>
      <c r="M326" s="96">
        <v>-832.93849999999702</v>
      </c>
      <c r="N326" s="96">
        <v>-756.93849999999702</v>
      </c>
      <c r="O326" s="96">
        <v>346</v>
      </c>
      <c r="P326" s="96">
        <v>-76</v>
      </c>
      <c r="Q326" s="100">
        <v>422</v>
      </c>
      <c r="R326" s="46"/>
      <c r="S326" s="146"/>
      <c r="T326" s="236">
        <v>-645.58590000000504</v>
      </c>
      <c r="U326" s="96">
        <v>-493.58590000000498</v>
      </c>
      <c r="V326" s="96">
        <v>-350.58590000000498</v>
      </c>
      <c r="W326" s="96">
        <v>-295</v>
      </c>
      <c r="X326" s="96">
        <v>-143</v>
      </c>
      <c r="Y326" s="237">
        <v>-152</v>
      </c>
      <c r="Z326" s="16"/>
      <c r="AA326" s="101">
        <f t="shared" si="24"/>
        <v>8.3700999999985015</v>
      </c>
      <c r="AB326" s="101">
        <f t="shared" si="25"/>
        <v>4898.9543999999969</v>
      </c>
      <c r="AC326" s="228">
        <f t="shared" si="26"/>
        <v>-4890.5843000000013</v>
      </c>
      <c r="AD326" s="146"/>
      <c r="AE326" s="19"/>
      <c r="AF326" s="146"/>
      <c r="AG326" s="146"/>
      <c r="AH326" s="146"/>
      <c r="AI326" s="146"/>
      <c r="AJ326" s="146"/>
      <c r="AK326" s="146"/>
      <c r="AL326" s="16"/>
      <c r="AM326" s="3"/>
    </row>
    <row r="327" spans="1:39" ht="12.75" customHeight="1">
      <c r="A327" s="98">
        <f t="shared" si="27"/>
        <v>269</v>
      </c>
      <c r="B327" s="99">
        <f t="shared" si="22"/>
        <v>43754</v>
      </c>
      <c r="C327" s="18">
        <f t="shared" si="23"/>
        <v>42</v>
      </c>
      <c r="D327" s="36"/>
      <c r="E327" s="95">
        <v>-871.97230000000104</v>
      </c>
      <c r="F327" s="96">
        <v>85.027699999998703</v>
      </c>
      <c r="G327" s="96">
        <v>1379.0277000000001</v>
      </c>
      <c r="H327" s="96">
        <v>-2251</v>
      </c>
      <c r="I327" s="96">
        <v>-1294</v>
      </c>
      <c r="J327" s="100">
        <v>-957</v>
      </c>
      <c r="K327" s="43"/>
      <c r="L327" s="95">
        <v>-147.95100000000099</v>
      </c>
      <c r="M327" s="96">
        <v>496.04899999999901</v>
      </c>
      <c r="N327" s="96">
        <v>1603.049</v>
      </c>
      <c r="O327" s="96">
        <v>-1751</v>
      </c>
      <c r="P327" s="96">
        <v>-1107</v>
      </c>
      <c r="Q327" s="100">
        <v>-644</v>
      </c>
      <c r="R327" s="46"/>
      <c r="S327" s="146"/>
      <c r="T327" s="236">
        <v>-724.0213</v>
      </c>
      <c r="U327" s="96">
        <v>-411.0213</v>
      </c>
      <c r="V327" s="96">
        <v>-224.0213</v>
      </c>
      <c r="W327" s="96">
        <v>-500</v>
      </c>
      <c r="X327" s="96">
        <v>-187</v>
      </c>
      <c r="Y327" s="237">
        <v>-313</v>
      </c>
      <c r="Z327" s="16"/>
      <c r="AA327" s="101">
        <f t="shared" si="24"/>
        <v>93.397799999997204</v>
      </c>
      <c r="AB327" s="101">
        <f t="shared" si="25"/>
        <v>5395.003399999996</v>
      </c>
      <c r="AC327" s="228">
        <f t="shared" si="26"/>
        <v>-5301.6056000000017</v>
      </c>
      <c r="AD327" s="146"/>
      <c r="AE327" s="19"/>
      <c r="AF327" s="146"/>
      <c r="AG327" s="146"/>
      <c r="AH327" s="146"/>
      <c r="AI327" s="146"/>
      <c r="AJ327" s="146"/>
      <c r="AK327" s="146"/>
      <c r="AL327" s="16"/>
      <c r="AM327" s="3"/>
    </row>
    <row r="328" spans="1:39" ht="12.75" customHeight="1">
      <c r="A328" s="98">
        <f t="shared" si="27"/>
        <v>270</v>
      </c>
      <c r="B328" s="99">
        <f t="shared" si="22"/>
        <v>43761</v>
      </c>
      <c r="C328" s="18">
        <f t="shared" si="23"/>
        <v>43</v>
      </c>
      <c r="D328" s="36"/>
      <c r="E328" s="95">
        <v>-126.023200000003</v>
      </c>
      <c r="F328" s="96">
        <v>1378.9767999999999</v>
      </c>
      <c r="G328" s="96">
        <v>1852.9767999999999</v>
      </c>
      <c r="H328" s="96">
        <v>-1979</v>
      </c>
      <c r="I328" s="96">
        <v>-474</v>
      </c>
      <c r="J328" s="100">
        <v>-1505</v>
      </c>
      <c r="K328" s="43"/>
      <c r="L328" s="95">
        <v>106.442900000002</v>
      </c>
      <c r="M328" s="96">
        <v>1533.4429</v>
      </c>
      <c r="N328" s="96">
        <v>1849.4429</v>
      </c>
      <c r="O328" s="96">
        <v>-1743</v>
      </c>
      <c r="P328" s="96">
        <v>-316</v>
      </c>
      <c r="Q328" s="100">
        <v>-1427</v>
      </c>
      <c r="R328" s="46"/>
      <c r="S328" s="146"/>
      <c r="T328" s="236">
        <v>-232.46610000000501</v>
      </c>
      <c r="U328" s="96">
        <v>-154.46610000000501</v>
      </c>
      <c r="V328" s="96">
        <v>3.5338999999949001</v>
      </c>
      <c r="W328" s="96">
        <v>-236</v>
      </c>
      <c r="X328" s="96">
        <v>-158</v>
      </c>
      <c r="Y328" s="237">
        <v>-78</v>
      </c>
      <c r="Z328" s="16"/>
      <c r="AA328" s="101">
        <f t="shared" si="24"/>
        <v>1472.3745999999971</v>
      </c>
      <c r="AB328" s="101">
        <f t="shared" si="25"/>
        <v>6928.446299999996</v>
      </c>
      <c r="AC328" s="228">
        <f t="shared" si="26"/>
        <v>-5456.0717000000068</v>
      </c>
      <c r="AD328" s="146"/>
      <c r="AE328" s="19"/>
      <c r="AF328" s="146"/>
      <c r="AG328" s="146"/>
      <c r="AH328" s="146"/>
      <c r="AI328" s="146"/>
      <c r="AJ328" s="146"/>
      <c r="AK328" s="146"/>
      <c r="AL328" s="16"/>
      <c r="AM328" s="3"/>
    </row>
    <row r="329" spans="1:39" ht="12.75" customHeight="1">
      <c r="A329" s="98">
        <f t="shared" si="27"/>
        <v>271</v>
      </c>
      <c r="B329" s="99">
        <f t="shared" si="22"/>
        <v>43768</v>
      </c>
      <c r="C329" s="18">
        <f t="shared" si="23"/>
        <v>44</v>
      </c>
      <c r="D329" s="36"/>
      <c r="E329" s="95">
        <v>923.12140000000397</v>
      </c>
      <c r="F329" s="96">
        <v>1215.1214</v>
      </c>
      <c r="G329" s="96">
        <v>323.12140000000397</v>
      </c>
      <c r="H329" s="96">
        <v>600</v>
      </c>
      <c r="I329" s="96">
        <v>892</v>
      </c>
      <c r="J329" s="100">
        <v>-292</v>
      </c>
      <c r="K329" s="43"/>
      <c r="L329" s="95">
        <v>1230.5896</v>
      </c>
      <c r="M329" s="96">
        <v>1627.5896</v>
      </c>
      <c r="N329" s="96">
        <v>609.589599999999</v>
      </c>
      <c r="O329" s="96">
        <v>621</v>
      </c>
      <c r="P329" s="96">
        <v>1018</v>
      </c>
      <c r="Q329" s="100">
        <v>-397</v>
      </c>
      <c r="R329" s="46"/>
      <c r="S329" s="146"/>
      <c r="T329" s="236">
        <v>-307.46819999999599</v>
      </c>
      <c r="U329" s="96">
        <v>-412.46819999999599</v>
      </c>
      <c r="V329" s="96">
        <v>-286.46819999999599</v>
      </c>
      <c r="W329" s="96">
        <v>-21</v>
      </c>
      <c r="X329" s="96">
        <v>-126</v>
      </c>
      <c r="Y329" s="237">
        <v>105</v>
      </c>
      <c r="Z329" s="16"/>
      <c r="AA329" s="101">
        <f t="shared" si="24"/>
        <v>2687.4959999999974</v>
      </c>
      <c r="AB329" s="101">
        <f t="shared" si="25"/>
        <v>8556.0358999999953</v>
      </c>
      <c r="AC329" s="228">
        <f t="shared" si="26"/>
        <v>-5868.5399000000025</v>
      </c>
      <c r="AD329" s="146"/>
      <c r="AE329" s="19"/>
      <c r="AF329" s="146"/>
      <c r="AG329" s="146"/>
      <c r="AH329" s="146"/>
      <c r="AI329" s="146"/>
      <c r="AJ329" s="146"/>
      <c r="AK329" s="146"/>
      <c r="AL329" s="16"/>
      <c r="AM329" s="3"/>
    </row>
    <row r="330" spans="1:39" ht="12.75" customHeight="1">
      <c r="A330" s="98">
        <f t="shared" si="27"/>
        <v>272</v>
      </c>
      <c r="B330" s="99">
        <f t="shared" si="22"/>
        <v>43775</v>
      </c>
      <c r="C330" s="18">
        <f t="shared" si="23"/>
        <v>45</v>
      </c>
      <c r="D330" s="36"/>
      <c r="E330" s="95">
        <v>-372.28779999999801</v>
      </c>
      <c r="F330" s="96">
        <v>1164.7121999999999</v>
      </c>
      <c r="G330" s="96">
        <v>424.71220000000199</v>
      </c>
      <c r="H330" s="96">
        <v>-797</v>
      </c>
      <c r="I330" s="96">
        <v>740</v>
      </c>
      <c r="J330" s="100">
        <v>-1537</v>
      </c>
      <c r="K330" s="43"/>
      <c r="L330" s="95">
        <v>-259.28399999999999</v>
      </c>
      <c r="M330" s="96">
        <v>1281.7159999999999</v>
      </c>
      <c r="N330" s="96">
        <v>368.71600000000001</v>
      </c>
      <c r="O330" s="96">
        <v>-628</v>
      </c>
      <c r="P330" s="96">
        <v>913</v>
      </c>
      <c r="Q330" s="100">
        <v>-1541</v>
      </c>
      <c r="R330" s="46"/>
      <c r="S330" s="146"/>
      <c r="T330" s="236">
        <v>-113.003799999999</v>
      </c>
      <c r="U330" s="96">
        <v>-117.003799999999</v>
      </c>
      <c r="V330" s="96">
        <v>55.996200000001402</v>
      </c>
      <c r="W330" s="96">
        <v>-169</v>
      </c>
      <c r="X330" s="96">
        <v>-173</v>
      </c>
      <c r="Y330" s="237">
        <v>4</v>
      </c>
      <c r="Z330" s="16"/>
      <c r="AA330" s="101">
        <f t="shared" si="24"/>
        <v>3852.2081999999973</v>
      </c>
      <c r="AB330" s="101">
        <f t="shared" si="25"/>
        <v>9837.7518999999957</v>
      </c>
      <c r="AC330" s="228">
        <f t="shared" si="26"/>
        <v>-5985.5437000000011</v>
      </c>
      <c r="AD330" s="146"/>
      <c r="AE330" s="19"/>
      <c r="AF330" s="146"/>
      <c r="AG330" s="146"/>
      <c r="AH330" s="146"/>
      <c r="AI330" s="146"/>
      <c r="AJ330" s="146"/>
      <c r="AK330" s="146"/>
      <c r="AL330" s="16"/>
      <c r="AM330" s="3"/>
    </row>
    <row r="331" spans="1:39" ht="12.75" customHeight="1">
      <c r="A331" s="98">
        <f t="shared" si="27"/>
        <v>273</v>
      </c>
      <c r="B331" s="99">
        <f t="shared" si="22"/>
        <v>43782</v>
      </c>
      <c r="C331" s="18">
        <f t="shared" si="23"/>
        <v>46</v>
      </c>
      <c r="D331" s="36"/>
      <c r="E331" s="95">
        <v>-285.037300000004</v>
      </c>
      <c r="F331" s="96">
        <v>623.96269999999595</v>
      </c>
      <c r="G331" s="96">
        <v>2381.9627</v>
      </c>
      <c r="H331" s="96">
        <v>-2667</v>
      </c>
      <c r="I331" s="96">
        <v>-1758</v>
      </c>
      <c r="J331" s="100">
        <v>-909</v>
      </c>
      <c r="K331" s="43"/>
      <c r="L331" s="95">
        <v>351.09160000000003</v>
      </c>
      <c r="M331" s="96">
        <v>1142.0916</v>
      </c>
      <c r="N331" s="96">
        <v>2575.0916000000002</v>
      </c>
      <c r="O331" s="96">
        <v>-2224</v>
      </c>
      <c r="P331" s="96">
        <v>-1433</v>
      </c>
      <c r="Q331" s="100">
        <v>-791</v>
      </c>
      <c r="R331" s="46"/>
      <c r="S331" s="146"/>
      <c r="T331" s="236">
        <v>-636.128900000003</v>
      </c>
      <c r="U331" s="96">
        <v>-518.128900000003</v>
      </c>
      <c r="V331" s="96">
        <v>-193.128900000003</v>
      </c>
      <c r="W331" s="96">
        <v>-443</v>
      </c>
      <c r="X331" s="96">
        <v>-325</v>
      </c>
      <c r="Y331" s="237">
        <v>-118</v>
      </c>
      <c r="Z331" s="16"/>
      <c r="AA331" s="101">
        <f t="shared" si="24"/>
        <v>4476.1708999999937</v>
      </c>
      <c r="AB331" s="101">
        <f t="shared" si="25"/>
        <v>10979.843499999995</v>
      </c>
      <c r="AC331" s="228">
        <f t="shared" si="26"/>
        <v>-6503.6726000000044</v>
      </c>
      <c r="AD331" s="146"/>
      <c r="AE331" s="19"/>
      <c r="AF331" s="146"/>
      <c r="AG331" s="146"/>
      <c r="AH331" s="146"/>
      <c r="AI331" s="146"/>
      <c r="AJ331" s="146"/>
      <c r="AK331" s="146"/>
      <c r="AL331" s="16"/>
      <c r="AM331" s="3"/>
    </row>
    <row r="332" spans="1:39" ht="12.75" customHeight="1">
      <c r="A332" s="98">
        <f t="shared" si="27"/>
        <v>274</v>
      </c>
      <c r="B332" s="99">
        <f t="shared" si="22"/>
        <v>43789</v>
      </c>
      <c r="C332" s="18">
        <f t="shared" si="23"/>
        <v>47</v>
      </c>
      <c r="D332" s="36"/>
      <c r="E332" s="95">
        <v>663.20189999989805</v>
      </c>
      <c r="F332" s="96">
        <v>442.20189999989799</v>
      </c>
      <c r="G332" s="96">
        <v>2375.2018999999</v>
      </c>
      <c r="H332" s="96">
        <v>-1712</v>
      </c>
      <c r="I332" s="96">
        <v>-1933</v>
      </c>
      <c r="J332" s="100">
        <v>221</v>
      </c>
      <c r="K332" s="43"/>
      <c r="L332" s="95">
        <v>1082.6614</v>
      </c>
      <c r="M332" s="96">
        <v>908.661399999997</v>
      </c>
      <c r="N332" s="96">
        <v>2507.6614</v>
      </c>
      <c r="O332" s="96">
        <v>-1425</v>
      </c>
      <c r="P332" s="96">
        <v>-1599</v>
      </c>
      <c r="Q332" s="100">
        <v>174</v>
      </c>
      <c r="R332" s="46"/>
      <c r="S332" s="146"/>
      <c r="T332" s="236">
        <v>-419.45950000009901</v>
      </c>
      <c r="U332" s="96">
        <v>-466.45950000009901</v>
      </c>
      <c r="V332" s="96">
        <v>-132.45950000009901</v>
      </c>
      <c r="W332" s="96">
        <v>-287</v>
      </c>
      <c r="X332" s="96">
        <v>-334</v>
      </c>
      <c r="Y332" s="237">
        <v>47</v>
      </c>
      <c r="Z332" s="16"/>
      <c r="AA332" s="101">
        <f t="shared" si="24"/>
        <v>4918.3727999998919</v>
      </c>
      <c r="AB332" s="101">
        <f t="shared" si="25"/>
        <v>11888.504899999993</v>
      </c>
      <c r="AC332" s="228">
        <f t="shared" si="26"/>
        <v>-6970.1321000001035</v>
      </c>
      <c r="AD332" s="146"/>
      <c r="AE332" s="19"/>
      <c r="AF332" s="146"/>
      <c r="AG332" s="146"/>
      <c r="AH332" s="146"/>
      <c r="AI332" s="146"/>
      <c r="AJ332" s="146"/>
      <c r="AK332" s="146"/>
      <c r="AL332" s="16"/>
      <c r="AM332" s="3"/>
    </row>
    <row r="333" spans="1:39" ht="12.75" customHeight="1">
      <c r="A333" s="98">
        <f t="shared" si="27"/>
        <v>275</v>
      </c>
      <c r="B333" s="99">
        <f t="shared" si="22"/>
        <v>43796</v>
      </c>
      <c r="C333" s="18">
        <f t="shared" si="23"/>
        <v>48</v>
      </c>
      <c r="D333" s="36"/>
      <c r="E333" s="95">
        <v>-96.428599999999307</v>
      </c>
      <c r="F333" s="96">
        <v>9.57140000000072</v>
      </c>
      <c r="G333" s="96">
        <v>1175.5714</v>
      </c>
      <c r="H333" s="96">
        <v>-1272</v>
      </c>
      <c r="I333" s="96">
        <v>-1166</v>
      </c>
      <c r="J333" s="100">
        <v>-106</v>
      </c>
      <c r="K333" s="43"/>
      <c r="L333" s="95">
        <v>460.249799999998</v>
      </c>
      <c r="M333" s="96">
        <v>335.249799999998</v>
      </c>
      <c r="N333" s="96">
        <v>1278.2498000000001</v>
      </c>
      <c r="O333" s="96">
        <v>-818</v>
      </c>
      <c r="P333" s="96">
        <v>-943</v>
      </c>
      <c r="Q333" s="100">
        <v>125</v>
      </c>
      <c r="R333" s="46"/>
      <c r="S333" s="146"/>
      <c r="T333" s="236">
        <v>-556.67839999999705</v>
      </c>
      <c r="U333" s="96">
        <v>-325.678399999997</v>
      </c>
      <c r="V333" s="96">
        <v>-102.678399999997</v>
      </c>
      <c r="W333" s="96">
        <v>-454</v>
      </c>
      <c r="X333" s="96">
        <v>-223</v>
      </c>
      <c r="Y333" s="237">
        <v>-231</v>
      </c>
      <c r="Z333" s="16"/>
      <c r="AA333" s="101">
        <f t="shared" si="24"/>
        <v>4927.9441999998926</v>
      </c>
      <c r="AB333" s="101">
        <f t="shared" si="25"/>
        <v>12223.75469999999</v>
      </c>
      <c r="AC333" s="228">
        <f t="shared" si="26"/>
        <v>-7295.8105000001005</v>
      </c>
      <c r="AD333" s="146"/>
      <c r="AE333" s="19"/>
      <c r="AF333" s="146"/>
      <c r="AG333" s="146"/>
      <c r="AH333" s="146"/>
      <c r="AI333" s="146"/>
      <c r="AJ333" s="146"/>
      <c r="AK333" s="146"/>
      <c r="AL333" s="16"/>
      <c r="AM333" s="3"/>
    </row>
    <row r="334" spans="1:39" ht="12.75" customHeight="1">
      <c r="A334" s="98">
        <f t="shared" si="27"/>
        <v>276</v>
      </c>
      <c r="B334" s="99">
        <f t="shared" si="22"/>
        <v>43803</v>
      </c>
      <c r="C334" s="18">
        <f t="shared" si="23"/>
        <v>49</v>
      </c>
      <c r="D334" s="36"/>
      <c r="E334" s="95">
        <v>-469.29050000000302</v>
      </c>
      <c r="F334" s="96">
        <v>-1666.2905000000001</v>
      </c>
      <c r="G334" s="96">
        <v>1257.7094999999999</v>
      </c>
      <c r="H334" s="96">
        <v>-1727</v>
      </c>
      <c r="I334" s="96">
        <v>-2924</v>
      </c>
      <c r="J334" s="100">
        <v>1197</v>
      </c>
      <c r="K334" s="43"/>
      <c r="L334" s="95">
        <v>-201.37039999999999</v>
      </c>
      <c r="M334" s="96">
        <v>-1317.3704</v>
      </c>
      <c r="N334" s="96">
        <v>1310.6296</v>
      </c>
      <c r="O334" s="96">
        <v>-1512</v>
      </c>
      <c r="P334" s="96">
        <v>-2628</v>
      </c>
      <c r="Q334" s="100">
        <v>1116</v>
      </c>
      <c r="R334" s="46"/>
      <c r="S334" s="146"/>
      <c r="T334" s="236">
        <v>-267.920100000003</v>
      </c>
      <c r="U334" s="96">
        <v>-348.920100000003</v>
      </c>
      <c r="V334" s="96">
        <v>-52.920100000003004</v>
      </c>
      <c r="W334" s="96">
        <v>-215</v>
      </c>
      <c r="X334" s="96">
        <v>-296</v>
      </c>
      <c r="Y334" s="237">
        <v>81</v>
      </c>
      <c r="Z334" s="16"/>
      <c r="AA334" s="101">
        <f t="shared" si="24"/>
        <v>3261.6536999998925</v>
      </c>
      <c r="AB334" s="101">
        <f t="shared" si="25"/>
        <v>10906.384299999991</v>
      </c>
      <c r="AC334" s="228">
        <f t="shared" si="26"/>
        <v>-7644.7306000001035</v>
      </c>
      <c r="AD334" s="146"/>
      <c r="AE334" s="19"/>
      <c r="AF334" s="146"/>
      <c r="AG334" s="146"/>
      <c r="AH334" s="146"/>
      <c r="AI334" s="146"/>
      <c r="AJ334" s="146"/>
      <c r="AK334" s="146"/>
      <c r="AL334" s="16"/>
      <c r="AM334" s="3"/>
    </row>
    <row r="335" spans="1:39" ht="12.75" customHeight="1">
      <c r="A335" s="98">
        <f t="shared" si="27"/>
        <v>277</v>
      </c>
      <c r="B335" s="99">
        <f t="shared" si="22"/>
        <v>43810</v>
      </c>
      <c r="C335" s="18">
        <f t="shared" si="23"/>
        <v>50</v>
      </c>
      <c r="D335" s="36"/>
      <c r="E335" s="95">
        <v>-958.82209999999804</v>
      </c>
      <c r="F335" s="96">
        <v>-2800.8220999999999</v>
      </c>
      <c r="G335" s="96">
        <v>2171.1779000000001</v>
      </c>
      <c r="H335" s="96">
        <v>-3130</v>
      </c>
      <c r="I335" s="96">
        <v>-4972</v>
      </c>
      <c r="J335" s="100">
        <v>1842</v>
      </c>
      <c r="K335" s="43"/>
      <c r="L335" s="95">
        <v>-569.410400000001</v>
      </c>
      <c r="M335" s="96">
        <v>-2237.4104000000002</v>
      </c>
      <c r="N335" s="96">
        <v>2196.5895999999998</v>
      </c>
      <c r="O335" s="96">
        <v>-2766</v>
      </c>
      <c r="P335" s="96">
        <v>-4434</v>
      </c>
      <c r="Q335" s="100">
        <v>1668</v>
      </c>
      <c r="R335" s="46"/>
      <c r="S335" s="146"/>
      <c r="T335" s="236">
        <v>-389.41169999999698</v>
      </c>
      <c r="U335" s="96">
        <v>-563.41169999999704</v>
      </c>
      <c r="V335" s="96">
        <v>-25.411699999996902</v>
      </c>
      <c r="W335" s="96">
        <v>-364</v>
      </c>
      <c r="X335" s="96">
        <v>-538</v>
      </c>
      <c r="Y335" s="237">
        <v>174</v>
      </c>
      <c r="Z335" s="16"/>
      <c r="AA335" s="101">
        <f t="shared" si="24"/>
        <v>460.83159999989266</v>
      </c>
      <c r="AB335" s="101">
        <f t="shared" si="25"/>
        <v>8668.97389999999</v>
      </c>
      <c r="AC335" s="228">
        <f t="shared" si="26"/>
        <v>-8208.1423000001014</v>
      </c>
      <c r="AD335" s="146"/>
      <c r="AE335" s="19"/>
      <c r="AF335" s="146"/>
      <c r="AG335" s="146"/>
      <c r="AH335" s="146"/>
      <c r="AI335" s="146"/>
      <c r="AJ335" s="146"/>
      <c r="AK335" s="146"/>
      <c r="AL335" s="16"/>
      <c r="AM335" s="3"/>
    </row>
    <row r="336" spans="1:39" ht="12.75" customHeight="1">
      <c r="A336" s="98">
        <f t="shared" si="27"/>
        <v>278</v>
      </c>
      <c r="B336" s="99">
        <f t="shared" si="22"/>
        <v>43817</v>
      </c>
      <c r="C336" s="18">
        <f t="shared" si="23"/>
        <v>51</v>
      </c>
      <c r="D336" s="36"/>
      <c r="E336" s="95">
        <v>-2638.0506</v>
      </c>
      <c r="F336" s="96">
        <v>-3113.0506</v>
      </c>
      <c r="G336" s="96">
        <v>1879.9494</v>
      </c>
      <c r="H336" s="96">
        <v>-4518</v>
      </c>
      <c r="I336" s="96">
        <v>-4993</v>
      </c>
      <c r="J336" s="100">
        <v>475</v>
      </c>
      <c r="K336" s="43"/>
      <c r="L336" s="95">
        <v>-1871.5776000000001</v>
      </c>
      <c r="M336" s="96">
        <v>-2435.5776000000001</v>
      </c>
      <c r="N336" s="96">
        <v>2120.4223999999999</v>
      </c>
      <c r="O336" s="96">
        <v>-3992</v>
      </c>
      <c r="P336" s="96">
        <v>-4556</v>
      </c>
      <c r="Q336" s="100">
        <v>564</v>
      </c>
      <c r="R336" s="46"/>
      <c r="S336" s="146"/>
      <c r="T336" s="236">
        <v>-766.47300000000496</v>
      </c>
      <c r="U336" s="96">
        <v>-677.47300000000496</v>
      </c>
      <c r="V336" s="96">
        <v>-240.47300000000499</v>
      </c>
      <c r="W336" s="96">
        <v>-526</v>
      </c>
      <c r="X336" s="96">
        <v>-437</v>
      </c>
      <c r="Y336" s="237">
        <v>-89</v>
      </c>
      <c r="Z336" s="16"/>
      <c r="AA336" s="101">
        <f t="shared" si="24"/>
        <v>-2652.2190000001074</v>
      </c>
      <c r="AB336" s="101">
        <f t="shared" si="25"/>
        <v>6233.3962999999894</v>
      </c>
      <c r="AC336" s="228">
        <f t="shared" si="26"/>
        <v>-8885.6153000001068</v>
      </c>
      <c r="AD336" s="146"/>
      <c r="AE336" s="19"/>
      <c r="AF336" s="146"/>
      <c r="AG336" s="146"/>
      <c r="AH336" s="146"/>
      <c r="AI336" s="146"/>
      <c r="AJ336" s="146"/>
      <c r="AK336" s="146"/>
      <c r="AL336" s="16"/>
      <c r="AM336" s="3"/>
    </row>
    <row r="337" spans="1:39" ht="12.75" customHeight="1">
      <c r="A337" s="98">
        <f t="shared" si="27"/>
        <v>279</v>
      </c>
      <c r="B337" s="99">
        <f t="shared" si="22"/>
        <v>43824</v>
      </c>
      <c r="C337" s="18">
        <f t="shared" si="23"/>
        <v>52</v>
      </c>
      <c r="D337" s="36"/>
      <c r="E337" s="95">
        <v>-8652.1650000000009</v>
      </c>
      <c r="F337" s="96">
        <v>-7415.165</v>
      </c>
      <c r="G337" s="96">
        <v>134.83499999999901</v>
      </c>
      <c r="H337" s="96">
        <v>-8787</v>
      </c>
      <c r="I337" s="96">
        <v>-7550</v>
      </c>
      <c r="J337" s="100">
        <v>-1237</v>
      </c>
      <c r="K337" s="43"/>
      <c r="L337" s="95">
        <v>-7095.0509000000002</v>
      </c>
      <c r="M337" s="96">
        <v>-6105.0509000000002</v>
      </c>
      <c r="N337" s="96">
        <v>492.949099999998</v>
      </c>
      <c r="O337" s="96">
        <v>-7588</v>
      </c>
      <c r="P337" s="96">
        <v>-6598</v>
      </c>
      <c r="Q337" s="100">
        <v>-990</v>
      </c>
      <c r="R337" s="46"/>
      <c r="S337" s="146"/>
      <c r="T337" s="236">
        <v>-1557.1141</v>
      </c>
      <c r="U337" s="96">
        <v>-1310.1141</v>
      </c>
      <c r="V337" s="96">
        <v>-358.11409999999898</v>
      </c>
      <c r="W337" s="96">
        <v>-1199</v>
      </c>
      <c r="X337" s="96">
        <v>-952</v>
      </c>
      <c r="Y337" s="237">
        <v>-247</v>
      </c>
      <c r="Z337" s="16"/>
      <c r="AA337" s="101">
        <f t="shared" si="24"/>
        <v>-10067.384000000107</v>
      </c>
      <c r="AB337" s="101">
        <f t="shared" si="25"/>
        <v>128.34539999998924</v>
      </c>
      <c r="AC337" s="228">
        <f t="shared" si="26"/>
        <v>-10195.729400000107</v>
      </c>
      <c r="AD337" s="146"/>
      <c r="AE337" s="19"/>
      <c r="AF337" s="146"/>
      <c r="AG337" s="146"/>
      <c r="AH337" s="146"/>
      <c r="AI337" s="146"/>
      <c r="AJ337" s="146"/>
      <c r="AK337" s="146"/>
      <c r="AL337" s="16"/>
      <c r="AM337" s="3"/>
    </row>
    <row r="338" spans="1:39" ht="12.75" customHeight="1">
      <c r="A338" s="98">
        <f t="shared" si="27"/>
        <v>280</v>
      </c>
      <c r="B338" s="99">
        <f t="shared" si="22"/>
        <v>43831</v>
      </c>
      <c r="C338" s="18">
        <f t="shared" si="23"/>
        <v>1</v>
      </c>
      <c r="D338" s="36"/>
      <c r="E338" s="95">
        <v>-10923</v>
      </c>
      <c r="F338" s="96">
        <v>-7729</v>
      </c>
      <c r="G338" s="96">
        <v>-572</v>
      </c>
      <c r="H338" s="96">
        <v>-10351</v>
      </c>
      <c r="I338" s="96">
        <v>-7157</v>
      </c>
      <c r="J338" s="100">
        <v>-3194</v>
      </c>
      <c r="K338" s="43"/>
      <c r="L338" s="95">
        <v>-7951</v>
      </c>
      <c r="M338" s="96">
        <v>-5155</v>
      </c>
      <c r="N338" s="96">
        <v>1399</v>
      </c>
      <c r="O338" s="96">
        <v>-9350</v>
      </c>
      <c r="P338" s="96">
        <v>-6554</v>
      </c>
      <c r="Q338" s="100">
        <v>-2796</v>
      </c>
      <c r="R338" s="46"/>
      <c r="S338" s="146"/>
      <c r="T338" s="236">
        <v>-2972</v>
      </c>
      <c r="U338" s="96">
        <v>-2574</v>
      </c>
      <c r="V338" s="96">
        <v>-1971</v>
      </c>
      <c r="W338" s="96">
        <v>-1001</v>
      </c>
      <c r="X338" s="96">
        <v>-603</v>
      </c>
      <c r="Y338" s="237">
        <v>-398</v>
      </c>
      <c r="Z338" s="16"/>
      <c r="AA338" s="101">
        <f t="shared" si="24"/>
        <v>-17796.384000000107</v>
      </c>
      <c r="AB338" s="101">
        <f t="shared" si="25"/>
        <v>-5026.6546000000108</v>
      </c>
      <c r="AC338" s="228">
        <f t="shared" si="26"/>
        <v>-12769.729400000107</v>
      </c>
      <c r="AD338" s="146"/>
      <c r="AE338" s="19"/>
      <c r="AF338" s="146"/>
      <c r="AG338" s="146"/>
      <c r="AH338" s="146"/>
      <c r="AI338" s="146"/>
      <c r="AJ338" s="146"/>
      <c r="AK338" s="146"/>
      <c r="AL338" s="16"/>
      <c r="AM338" s="3"/>
    </row>
    <row r="339" spans="1:39" ht="12.75" customHeight="1">
      <c r="A339" s="98">
        <f t="shared" si="27"/>
        <v>281</v>
      </c>
      <c r="B339" s="99">
        <f t="shared" si="22"/>
        <v>43838</v>
      </c>
      <c r="C339" s="18">
        <f t="shared" si="23"/>
        <v>2</v>
      </c>
      <c r="D339" s="36"/>
      <c r="E339" s="95">
        <v>-10369</v>
      </c>
      <c r="F339" s="96">
        <v>-4365</v>
      </c>
      <c r="G339" s="96">
        <v>-976</v>
      </c>
      <c r="H339" s="96">
        <v>-9393</v>
      </c>
      <c r="I339" s="96">
        <v>-3389</v>
      </c>
      <c r="J339" s="100">
        <v>-6004</v>
      </c>
      <c r="K339" s="43"/>
      <c r="L339" s="95">
        <v>-7557</v>
      </c>
      <c r="M339" s="96">
        <v>-2337</v>
      </c>
      <c r="N339" s="96">
        <v>856</v>
      </c>
      <c r="O339" s="96">
        <v>-8413</v>
      </c>
      <c r="P339" s="96">
        <v>-3193</v>
      </c>
      <c r="Q339" s="100">
        <v>-5220</v>
      </c>
      <c r="R339" s="46"/>
      <c r="S339" s="146"/>
      <c r="T339" s="236">
        <v>-2812</v>
      </c>
      <c r="U339" s="96">
        <v>-2028</v>
      </c>
      <c r="V339" s="96">
        <v>-1832</v>
      </c>
      <c r="W339" s="96">
        <v>-980</v>
      </c>
      <c r="X339" s="96">
        <v>-196</v>
      </c>
      <c r="Y339" s="237">
        <v>-784</v>
      </c>
      <c r="Z339" s="16"/>
      <c r="AA339" s="101">
        <f t="shared" si="24"/>
        <v>-22161.384000000107</v>
      </c>
      <c r="AB339" s="101">
        <f t="shared" si="25"/>
        <v>-7363.6546000000108</v>
      </c>
      <c r="AC339" s="228">
        <f t="shared" si="26"/>
        <v>-14797.729400000107</v>
      </c>
      <c r="AD339" s="146"/>
      <c r="AE339" s="19"/>
      <c r="AF339" s="146"/>
      <c r="AG339" s="146"/>
      <c r="AH339" s="146"/>
      <c r="AI339" s="146"/>
      <c r="AJ339" s="146"/>
      <c r="AK339" s="146"/>
      <c r="AL339" s="16"/>
      <c r="AM339" s="3"/>
    </row>
    <row r="340" spans="1:39" ht="12.75" customHeight="1">
      <c r="A340" s="98">
        <f t="shared" si="27"/>
        <v>282</v>
      </c>
      <c r="B340" s="99">
        <f t="shared" si="22"/>
        <v>43845</v>
      </c>
      <c r="C340" s="18">
        <f t="shared" si="23"/>
        <v>3</v>
      </c>
      <c r="D340" s="36"/>
      <c r="E340" s="95">
        <v>-8549</v>
      </c>
      <c r="F340" s="96">
        <v>-4846</v>
      </c>
      <c r="G340" s="96">
        <v>-2151</v>
      </c>
      <c r="H340" s="96">
        <v>-6398</v>
      </c>
      <c r="I340" s="96">
        <v>-2695</v>
      </c>
      <c r="J340" s="100">
        <v>-3703</v>
      </c>
      <c r="K340" s="43"/>
      <c r="L340" s="95">
        <v>-6110</v>
      </c>
      <c r="M340" s="96">
        <v>-2799</v>
      </c>
      <c r="N340" s="96">
        <v>-364</v>
      </c>
      <c r="O340" s="96">
        <v>-5746</v>
      </c>
      <c r="P340" s="96">
        <v>-2435</v>
      </c>
      <c r="Q340" s="100">
        <v>-3311</v>
      </c>
      <c r="R340" s="46"/>
      <c r="S340" s="146"/>
      <c r="T340" s="236">
        <v>-2439</v>
      </c>
      <c r="U340" s="96">
        <v>-2047</v>
      </c>
      <c r="V340" s="96">
        <v>-1787</v>
      </c>
      <c r="W340" s="96">
        <v>-652</v>
      </c>
      <c r="X340" s="96">
        <v>-260</v>
      </c>
      <c r="Y340" s="237">
        <v>-392</v>
      </c>
      <c r="Z340" s="16"/>
      <c r="AA340" s="101">
        <f t="shared" si="24"/>
        <v>-27007.384000000107</v>
      </c>
      <c r="AB340" s="101">
        <f t="shared" si="25"/>
        <v>-10162.654600000011</v>
      </c>
      <c r="AC340" s="228">
        <f t="shared" si="26"/>
        <v>-16844.729400000106</v>
      </c>
      <c r="AD340" s="146"/>
      <c r="AE340" s="19"/>
      <c r="AF340" s="146"/>
      <c r="AG340" s="146"/>
      <c r="AH340" s="146"/>
      <c r="AI340" s="146"/>
      <c r="AJ340" s="146"/>
      <c r="AK340" s="146"/>
      <c r="AL340" s="16"/>
      <c r="AM340" s="3"/>
    </row>
    <row r="341" spans="1:39" ht="12.75" customHeight="1">
      <c r="A341" s="98">
        <f t="shared" si="27"/>
        <v>283</v>
      </c>
      <c r="B341" s="99">
        <f t="shared" si="22"/>
        <v>43852</v>
      </c>
      <c r="C341" s="18">
        <f t="shared" si="23"/>
        <v>4</v>
      </c>
      <c r="D341" s="36"/>
      <c r="E341" s="95">
        <v>-8881</v>
      </c>
      <c r="F341" s="96">
        <v>-3461</v>
      </c>
      <c r="G341" s="96">
        <v>-3220</v>
      </c>
      <c r="H341" s="96">
        <v>-5661</v>
      </c>
      <c r="I341" s="96">
        <v>-241</v>
      </c>
      <c r="J341" s="100">
        <v>-5420</v>
      </c>
      <c r="K341" s="43"/>
      <c r="L341" s="95">
        <v>-6486</v>
      </c>
      <c r="M341" s="96">
        <v>-1493</v>
      </c>
      <c r="N341" s="96">
        <v>-1128</v>
      </c>
      <c r="O341" s="96">
        <v>-5358</v>
      </c>
      <c r="P341" s="96">
        <v>-365</v>
      </c>
      <c r="Q341" s="100">
        <v>-4993</v>
      </c>
      <c r="R341" s="46"/>
      <c r="S341" s="146"/>
      <c r="T341" s="236">
        <v>-2395</v>
      </c>
      <c r="U341" s="96">
        <v>-1968</v>
      </c>
      <c r="V341" s="96">
        <v>-2092</v>
      </c>
      <c r="W341" s="96">
        <v>-303</v>
      </c>
      <c r="X341" s="96">
        <v>124</v>
      </c>
      <c r="Y341" s="237">
        <v>-427</v>
      </c>
      <c r="Z341" s="16"/>
      <c r="AA341" s="101">
        <f t="shared" si="24"/>
        <v>-30468.384000000107</v>
      </c>
      <c r="AB341" s="101">
        <f t="shared" si="25"/>
        <v>-11655.654600000011</v>
      </c>
      <c r="AC341" s="228">
        <f t="shared" si="26"/>
        <v>-18812.729400000106</v>
      </c>
      <c r="AD341" s="146"/>
      <c r="AE341" s="19"/>
      <c r="AF341" s="146"/>
      <c r="AG341" s="146"/>
      <c r="AH341" s="146"/>
      <c r="AI341" s="146"/>
      <c r="AJ341" s="146"/>
      <c r="AK341" s="146"/>
      <c r="AL341" s="16"/>
      <c r="AM341" s="3"/>
    </row>
    <row r="342" spans="1:39" ht="12.75" customHeight="1">
      <c r="A342" s="98">
        <f t="shared" si="27"/>
        <v>284</v>
      </c>
      <c r="B342" s="99">
        <f t="shared" si="22"/>
        <v>43859</v>
      </c>
      <c r="C342" s="18">
        <f t="shared" si="23"/>
        <v>5</v>
      </c>
      <c r="D342" s="36"/>
      <c r="E342" s="95">
        <v>-7125</v>
      </c>
      <c r="F342" s="96">
        <v>-1589</v>
      </c>
      <c r="G342" s="96">
        <v>-2935</v>
      </c>
      <c r="H342" s="96">
        <v>-4190</v>
      </c>
      <c r="I342" s="96">
        <v>1346</v>
      </c>
      <c r="J342" s="100">
        <v>-5536</v>
      </c>
      <c r="K342" s="43"/>
      <c r="L342" s="95">
        <v>-4779</v>
      </c>
      <c r="M342" s="96">
        <v>257</v>
      </c>
      <c r="N342" s="96">
        <v>-919</v>
      </c>
      <c r="O342" s="96">
        <v>-3860</v>
      </c>
      <c r="P342" s="96">
        <v>1176</v>
      </c>
      <c r="Q342" s="100">
        <v>-5036</v>
      </c>
      <c r="R342" s="46"/>
      <c r="S342" s="146"/>
      <c r="T342" s="236">
        <v>-2346</v>
      </c>
      <c r="U342" s="96">
        <v>-1846</v>
      </c>
      <c r="V342" s="96">
        <v>-2016</v>
      </c>
      <c r="W342" s="96">
        <v>-330</v>
      </c>
      <c r="X342" s="96">
        <v>170</v>
      </c>
      <c r="Y342" s="237">
        <v>-500</v>
      </c>
      <c r="Z342" s="16"/>
      <c r="AA342" s="101">
        <f t="shared" si="24"/>
        <v>-32057.384000000107</v>
      </c>
      <c r="AB342" s="101">
        <f t="shared" si="25"/>
        <v>-11398.654600000011</v>
      </c>
      <c r="AC342" s="228">
        <f t="shared" si="26"/>
        <v>-20658.729400000106</v>
      </c>
      <c r="AD342" s="146"/>
      <c r="AE342" s="19"/>
      <c r="AF342" s="146"/>
      <c r="AG342" s="146"/>
      <c r="AH342" s="146"/>
      <c r="AI342" s="146"/>
      <c r="AJ342" s="146"/>
      <c r="AK342" s="146"/>
      <c r="AL342" s="16"/>
      <c r="AM342" s="3"/>
    </row>
    <row r="343" spans="1:39" ht="12.75" customHeight="1">
      <c r="A343" s="98">
        <f t="shared" si="27"/>
        <v>285</v>
      </c>
      <c r="B343" s="99">
        <f t="shared" si="22"/>
        <v>43866</v>
      </c>
      <c r="C343" s="18">
        <f t="shared" si="23"/>
        <v>6</v>
      </c>
      <c r="D343" s="36"/>
      <c r="E343" s="95">
        <v>-4633</v>
      </c>
      <c r="F343" s="96">
        <v>-3814</v>
      </c>
      <c r="G343" s="96">
        <v>-4943</v>
      </c>
      <c r="H343" s="96">
        <v>310</v>
      </c>
      <c r="I343" s="96">
        <v>1129</v>
      </c>
      <c r="J343" s="100">
        <v>-819</v>
      </c>
      <c r="K343" s="43"/>
      <c r="L343" s="95">
        <v>-2448</v>
      </c>
      <c r="M343" s="96">
        <v>-1866</v>
      </c>
      <c r="N343" s="96">
        <v>-2946</v>
      </c>
      <c r="O343" s="96">
        <v>498</v>
      </c>
      <c r="P343" s="96">
        <v>1080</v>
      </c>
      <c r="Q343" s="100">
        <v>-582</v>
      </c>
      <c r="R343" s="46"/>
      <c r="S343" s="146"/>
      <c r="T343" s="236">
        <v>-2185</v>
      </c>
      <c r="U343" s="96">
        <v>-1948</v>
      </c>
      <c r="V343" s="96">
        <v>-1997</v>
      </c>
      <c r="W343" s="96">
        <v>-188</v>
      </c>
      <c r="X343" s="96">
        <v>49</v>
      </c>
      <c r="Y343" s="237">
        <v>-237</v>
      </c>
      <c r="Z343" s="16"/>
      <c r="AA343" s="101">
        <f t="shared" si="24"/>
        <v>-35871.384000000107</v>
      </c>
      <c r="AB343" s="101">
        <f t="shared" si="25"/>
        <v>-13264.654600000011</v>
      </c>
      <c r="AC343" s="228">
        <f t="shared" si="26"/>
        <v>-22606.729400000106</v>
      </c>
      <c r="AD343" s="146"/>
      <c r="AE343" s="19"/>
      <c r="AF343" s="146"/>
      <c r="AG343" s="146"/>
      <c r="AH343" s="146"/>
      <c r="AI343" s="146"/>
      <c r="AJ343" s="146"/>
      <c r="AK343" s="146"/>
      <c r="AL343" s="16"/>
      <c r="AM343" s="3"/>
    </row>
    <row r="344" spans="1:39" ht="12.75" customHeight="1">
      <c r="A344" s="98">
        <f t="shared" si="27"/>
        <v>286</v>
      </c>
      <c r="B344" s="99">
        <f t="shared" ref="B344:B363" si="28">H286</f>
        <v>43873</v>
      </c>
      <c r="C344" s="18">
        <f t="shared" ref="C344:C363" si="29">C286</f>
        <v>7</v>
      </c>
      <c r="D344" s="36"/>
      <c r="E344" s="95">
        <v>-3001</v>
      </c>
      <c r="F344" s="96">
        <v>-5392</v>
      </c>
      <c r="G344" s="96">
        <v>-3381</v>
      </c>
      <c r="H344" s="96">
        <v>380</v>
      </c>
      <c r="I344" s="96">
        <v>-2011</v>
      </c>
      <c r="J344" s="100">
        <v>2391</v>
      </c>
      <c r="K344" s="43"/>
      <c r="L344" s="95">
        <v>-1103</v>
      </c>
      <c r="M344" s="96">
        <v>-2945</v>
      </c>
      <c r="N344" s="96">
        <v>-1108</v>
      </c>
      <c r="O344" s="96">
        <v>5</v>
      </c>
      <c r="P344" s="96">
        <v>-1837</v>
      </c>
      <c r="Q344" s="100">
        <v>1842</v>
      </c>
      <c r="R344" s="46"/>
      <c r="S344" s="146"/>
      <c r="T344" s="236">
        <v>-1898</v>
      </c>
      <c r="U344" s="96">
        <v>-2447</v>
      </c>
      <c r="V344" s="96">
        <v>-2273</v>
      </c>
      <c r="W344" s="96">
        <v>375</v>
      </c>
      <c r="X344" s="96">
        <v>-174</v>
      </c>
      <c r="Y344" s="237">
        <v>549</v>
      </c>
      <c r="Z344" s="16"/>
      <c r="AA344" s="101">
        <f t="shared" ref="AA344:AA363" si="30">AA343+F344</f>
        <v>-41263.384000000107</v>
      </c>
      <c r="AB344" s="101">
        <f t="shared" ref="AB344:AB363" si="31">AB343+M344</f>
        <v>-16209.654600000011</v>
      </c>
      <c r="AC344" s="228">
        <f t="shared" ref="AC344:AC363" si="32">AC343+U344</f>
        <v>-25053.729400000106</v>
      </c>
      <c r="AD344" s="146"/>
      <c r="AE344" s="19"/>
      <c r="AF344" s="146"/>
      <c r="AG344" s="146"/>
      <c r="AH344" s="146"/>
      <c r="AI344" s="146"/>
      <c r="AJ344" s="146"/>
      <c r="AK344" s="146"/>
      <c r="AL344" s="16"/>
      <c r="AM344" s="3"/>
    </row>
    <row r="345" spans="1:39" ht="12.75" customHeight="1">
      <c r="A345" s="98">
        <f t="shared" ref="A345:A363" si="33">1+A344</f>
        <v>287</v>
      </c>
      <c r="B345" s="99">
        <f t="shared" si="28"/>
        <v>43880</v>
      </c>
      <c r="C345" s="18">
        <f t="shared" si="29"/>
        <v>8</v>
      </c>
      <c r="D345" s="36"/>
      <c r="E345" s="95">
        <v>-2981</v>
      </c>
      <c r="F345" s="96">
        <v>-7552</v>
      </c>
      <c r="G345" s="96">
        <v>-4121</v>
      </c>
      <c r="H345" s="96">
        <v>1140</v>
      </c>
      <c r="I345" s="96">
        <v>-3431</v>
      </c>
      <c r="J345" s="100">
        <v>4571</v>
      </c>
      <c r="K345" s="43"/>
      <c r="L345" s="95">
        <v>-955</v>
      </c>
      <c r="M345" s="96">
        <v>-5024</v>
      </c>
      <c r="N345" s="96">
        <v>-2169</v>
      </c>
      <c r="O345" s="96">
        <v>1214</v>
      </c>
      <c r="P345" s="96">
        <v>-2855</v>
      </c>
      <c r="Q345" s="100">
        <v>4069</v>
      </c>
      <c r="R345" s="46"/>
      <c r="S345" s="146"/>
      <c r="T345" s="236">
        <v>-2026</v>
      </c>
      <c r="U345" s="96">
        <v>-2528</v>
      </c>
      <c r="V345" s="96">
        <v>-1952</v>
      </c>
      <c r="W345" s="96">
        <v>-74</v>
      </c>
      <c r="X345" s="96">
        <v>-576</v>
      </c>
      <c r="Y345" s="237">
        <v>502</v>
      </c>
      <c r="Z345" s="16"/>
      <c r="AA345" s="101">
        <f t="shared" si="30"/>
        <v>-48815.384000000107</v>
      </c>
      <c r="AB345" s="101">
        <f t="shared" si="31"/>
        <v>-21233.654600000009</v>
      </c>
      <c r="AC345" s="228">
        <f t="shared" si="32"/>
        <v>-27581.729400000106</v>
      </c>
      <c r="AD345" s="146"/>
      <c r="AE345" s="19"/>
      <c r="AF345" s="146"/>
      <c r="AG345" s="146"/>
      <c r="AH345" s="146"/>
      <c r="AI345" s="146"/>
      <c r="AJ345" s="146"/>
      <c r="AK345" s="146"/>
      <c r="AL345" s="16"/>
      <c r="AM345" s="3"/>
    </row>
    <row r="346" spans="1:39" ht="12.75" customHeight="1">
      <c r="A346" s="98">
        <f t="shared" si="33"/>
        <v>288</v>
      </c>
      <c r="B346" s="99">
        <f t="shared" si="28"/>
        <v>43887</v>
      </c>
      <c r="C346" s="18">
        <f t="shared" si="29"/>
        <v>9</v>
      </c>
      <c r="D346" s="36"/>
      <c r="E346" s="95">
        <v>-336</v>
      </c>
      <c r="F346" s="96">
        <v>-9518</v>
      </c>
      <c r="G346" s="96">
        <v>-2581</v>
      </c>
      <c r="H346" s="96">
        <v>2245</v>
      </c>
      <c r="I346" s="96">
        <v>-6937</v>
      </c>
      <c r="J346" s="100">
        <v>9182</v>
      </c>
      <c r="K346" s="43"/>
      <c r="L346" s="95">
        <v>1443</v>
      </c>
      <c r="M346" s="96">
        <v>-6610</v>
      </c>
      <c r="N346" s="96">
        <v>-737</v>
      </c>
      <c r="O346" s="96">
        <v>2180</v>
      </c>
      <c r="P346" s="96">
        <v>-5873</v>
      </c>
      <c r="Q346" s="100">
        <v>8053</v>
      </c>
      <c r="R346" s="46"/>
      <c r="S346" s="146"/>
      <c r="T346" s="236">
        <v>-1779</v>
      </c>
      <c r="U346" s="96">
        <v>-2908</v>
      </c>
      <c r="V346" s="96">
        <v>-1844</v>
      </c>
      <c r="W346" s="96">
        <v>65</v>
      </c>
      <c r="X346" s="96">
        <v>-1064</v>
      </c>
      <c r="Y346" s="237">
        <v>1129</v>
      </c>
      <c r="Z346" s="16"/>
      <c r="AA346" s="101">
        <f t="shared" si="30"/>
        <v>-58333.384000000107</v>
      </c>
      <c r="AB346" s="101">
        <f t="shared" si="31"/>
        <v>-27843.654600000009</v>
      </c>
      <c r="AC346" s="228">
        <f t="shared" si="32"/>
        <v>-30489.729400000106</v>
      </c>
      <c r="AD346" s="146"/>
      <c r="AE346" s="19"/>
      <c r="AF346" s="146"/>
      <c r="AG346" s="146"/>
      <c r="AH346" s="146"/>
      <c r="AI346" s="146"/>
      <c r="AJ346" s="146"/>
      <c r="AK346" s="146"/>
      <c r="AL346" s="16"/>
      <c r="AM346" s="3"/>
    </row>
    <row r="347" spans="1:39" ht="12.75" customHeight="1">
      <c r="A347" s="98">
        <f t="shared" si="33"/>
        <v>289</v>
      </c>
      <c r="B347" s="99">
        <f t="shared" si="28"/>
        <v>43894</v>
      </c>
      <c r="C347" s="18">
        <f t="shared" si="29"/>
        <v>10</v>
      </c>
      <c r="D347" s="36"/>
      <c r="E347" s="95">
        <v>2572</v>
      </c>
      <c r="F347" s="96">
        <v>-8276</v>
      </c>
      <c r="G347" s="96">
        <v>528</v>
      </c>
      <c r="H347" s="96">
        <v>2044</v>
      </c>
      <c r="I347" s="96">
        <v>-8804</v>
      </c>
      <c r="J347" s="100">
        <v>10848</v>
      </c>
      <c r="K347" s="43"/>
      <c r="L347" s="95">
        <v>3265</v>
      </c>
      <c r="M347" s="96">
        <v>-6607</v>
      </c>
      <c r="N347" s="96">
        <v>1411</v>
      </c>
      <c r="O347" s="96">
        <v>1854</v>
      </c>
      <c r="P347" s="96">
        <v>-8018</v>
      </c>
      <c r="Q347" s="100">
        <v>9872</v>
      </c>
      <c r="R347" s="46"/>
      <c r="S347" s="146"/>
      <c r="T347" s="236">
        <v>-693</v>
      </c>
      <c r="U347" s="96">
        <v>-1669</v>
      </c>
      <c r="V347" s="96">
        <v>-883</v>
      </c>
      <c r="W347" s="96">
        <v>190</v>
      </c>
      <c r="X347" s="96">
        <v>-786</v>
      </c>
      <c r="Y347" s="237">
        <v>976</v>
      </c>
      <c r="Z347" s="16"/>
      <c r="AA347" s="101">
        <f t="shared" si="30"/>
        <v>-66609.384000000107</v>
      </c>
      <c r="AB347" s="101">
        <f t="shared" si="31"/>
        <v>-34450.654600000009</v>
      </c>
      <c r="AC347" s="228">
        <f t="shared" si="32"/>
        <v>-32158.729400000106</v>
      </c>
      <c r="AD347" s="146"/>
      <c r="AE347" s="19"/>
      <c r="AF347" s="146"/>
      <c r="AG347" s="146"/>
      <c r="AH347" s="146"/>
      <c r="AI347" s="146"/>
      <c r="AJ347" s="146"/>
      <c r="AK347" s="146"/>
      <c r="AL347" s="16"/>
      <c r="AM347" s="3"/>
    </row>
    <row r="348" spans="1:39" ht="12.75" customHeight="1">
      <c r="A348" s="98">
        <f t="shared" si="33"/>
        <v>290</v>
      </c>
      <c r="B348" s="99">
        <f t="shared" si="28"/>
        <v>43901</v>
      </c>
      <c r="C348" s="18">
        <f t="shared" si="29"/>
        <v>11</v>
      </c>
      <c r="D348" s="36"/>
      <c r="E348" s="95">
        <v>5345</v>
      </c>
      <c r="F348" s="96">
        <v>-3274</v>
      </c>
      <c r="G348" s="96">
        <v>2696</v>
      </c>
      <c r="H348" s="96">
        <v>2649</v>
      </c>
      <c r="I348" s="96">
        <v>-5970</v>
      </c>
      <c r="J348" s="100">
        <v>8619</v>
      </c>
      <c r="K348" s="43"/>
      <c r="L348" s="95">
        <v>6402</v>
      </c>
      <c r="M348" s="96">
        <v>-1261</v>
      </c>
      <c r="N348" s="96">
        <v>3813</v>
      </c>
      <c r="O348" s="96">
        <v>2589</v>
      </c>
      <c r="P348" s="96">
        <v>-5074</v>
      </c>
      <c r="Q348" s="100">
        <v>7663</v>
      </c>
      <c r="R348" s="46"/>
      <c r="S348" s="146"/>
      <c r="T348" s="236">
        <v>-1057</v>
      </c>
      <c r="U348" s="96">
        <v>-2013</v>
      </c>
      <c r="V348" s="96">
        <v>-1117</v>
      </c>
      <c r="W348" s="96">
        <v>60</v>
      </c>
      <c r="X348" s="96">
        <v>-896</v>
      </c>
      <c r="Y348" s="237">
        <v>956</v>
      </c>
      <c r="Z348" s="16"/>
      <c r="AA348" s="101">
        <f t="shared" si="30"/>
        <v>-69883.384000000107</v>
      </c>
      <c r="AB348" s="101">
        <f t="shared" si="31"/>
        <v>-35711.654600000009</v>
      </c>
      <c r="AC348" s="228">
        <f t="shared" si="32"/>
        <v>-34171.729400000106</v>
      </c>
      <c r="AD348" s="146"/>
      <c r="AE348" s="19"/>
      <c r="AF348" s="146"/>
      <c r="AG348" s="146"/>
      <c r="AH348" s="146"/>
      <c r="AI348" s="146"/>
      <c r="AJ348" s="146"/>
      <c r="AK348" s="146"/>
      <c r="AL348" s="16"/>
      <c r="AM348" s="3"/>
    </row>
    <row r="349" spans="1:39" ht="12.75" customHeight="1">
      <c r="A349" s="98">
        <f t="shared" si="33"/>
        <v>291</v>
      </c>
      <c r="B349" s="99">
        <f t="shared" si="28"/>
        <v>43908</v>
      </c>
      <c r="C349" s="18">
        <f t="shared" si="29"/>
        <v>12</v>
      </c>
      <c r="D349" s="36"/>
      <c r="E349" s="95">
        <v>13314</v>
      </c>
      <c r="F349" s="96">
        <v>6569</v>
      </c>
      <c r="G349" s="96">
        <v>11926</v>
      </c>
      <c r="H349" s="96">
        <v>1388</v>
      </c>
      <c r="I349" s="96">
        <v>-5357</v>
      </c>
      <c r="J349" s="100">
        <v>6745</v>
      </c>
      <c r="K349" s="43"/>
      <c r="L349" s="95">
        <v>13960</v>
      </c>
      <c r="M349" s="96">
        <v>7566</v>
      </c>
      <c r="N349" s="96">
        <v>12289</v>
      </c>
      <c r="O349" s="96">
        <v>1671</v>
      </c>
      <c r="P349" s="96">
        <v>-4723</v>
      </c>
      <c r="Q349" s="100">
        <v>6394</v>
      </c>
      <c r="R349" s="46"/>
      <c r="S349" s="146"/>
      <c r="T349" s="236">
        <v>-646</v>
      </c>
      <c r="U349" s="96">
        <v>-997</v>
      </c>
      <c r="V349" s="96">
        <v>-363</v>
      </c>
      <c r="W349" s="96">
        <v>-283</v>
      </c>
      <c r="X349" s="96">
        <v>-634</v>
      </c>
      <c r="Y349" s="237">
        <v>351</v>
      </c>
      <c r="Z349" s="16"/>
      <c r="AA349" s="101">
        <f t="shared" si="30"/>
        <v>-63314.384000000107</v>
      </c>
      <c r="AB349" s="101">
        <f t="shared" si="31"/>
        <v>-28145.654600000009</v>
      </c>
      <c r="AC349" s="228">
        <f t="shared" si="32"/>
        <v>-35168.729400000106</v>
      </c>
      <c r="AD349" s="146"/>
      <c r="AE349" s="19"/>
      <c r="AF349" s="146"/>
      <c r="AG349" s="146"/>
      <c r="AH349" s="146"/>
      <c r="AI349" s="146"/>
      <c r="AJ349" s="146"/>
      <c r="AK349" s="146"/>
      <c r="AL349" s="16"/>
      <c r="AM349" s="3"/>
    </row>
    <row r="350" spans="1:39" ht="12.75" customHeight="1">
      <c r="A350" s="98">
        <f t="shared" si="33"/>
        <v>292</v>
      </c>
      <c r="B350" s="99">
        <f t="shared" si="28"/>
        <v>43915</v>
      </c>
      <c r="C350" s="18">
        <f t="shared" si="29"/>
        <v>13</v>
      </c>
      <c r="D350" s="36"/>
      <c r="E350" s="95">
        <v>26453</v>
      </c>
      <c r="F350" s="96">
        <v>20745</v>
      </c>
      <c r="G350" s="96">
        <v>25673</v>
      </c>
      <c r="H350" s="96">
        <v>780</v>
      </c>
      <c r="I350" s="96">
        <v>-4928</v>
      </c>
      <c r="J350" s="100">
        <v>5708</v>
      </c>
      <c r="K350" s="43"/>
      <c r="L350" s="95">
        <v>25966</v>
      </c>
      <c r="M350" s="96">
        <v>20761</v>
      </c>
      <c r="N350" s="96">
        <v>25043</v>
      </c>
      <c r="O350" s="96">
        <v>923</v>
      </c>
      <c r="P350" s="96">
        <v>-4282</v>
      </c>
      <c r="Q350" s="100">
        <v>5205</v>
      </c>
      <c r="R350" s="46"/>
      <c r="S350" s="146"/>
      <c r="T350" s="236">
        <v>487</v>
      </c>
      <c r="U350" s="96">
        <v>-16</v>
      </c>
      <c r="V350" s="96">
        <v>630</v>
      </c>
      <c r="W350" s="96">
        <v>-143</v>
      </c>
      <c r="X350" s="96">
        <v>-646</v>
      </c>
      <c r="Y350" s="237">
        <v>503</v>
      </c>
      <c r="Z350" s="16"/>
      <c r="AA350" s="101">
        <f t="shared" si="30"/>
        <v>-42569.384000000107</v>
      </c>
      <c r="AB350" s="101">
        <f t="shared" si="31"/>
        <v>-7384.6546000000089</v>
      </c>
      <c r="AC350" s="228">
        <f t="shared" si="32"/>
        <v>-35184.729400000106</v>
      </c>
      <c r="AD350" s="146"/>
      <c r="AE350" s="19"/>
      <c r="AF350" s="146"/>
      <c r="AG350" s="146"/>
      <c r="AH350" s="146"/>
      <c r="AI350" s="146"/>
      <c r="AJ350" s="146"/>
      <c r="AK350" s="146"/>
      <c r="AL350" s="16"/>
      <c r="AM350" s="3"/>
    </row>
    <row r="351" spans="1:39" ht="12.75" customHeight="1">
      <c r="A351" s="98">
        <f t="shared" si="33"/>
        <v>293</v>
      </c>
      <c r="B351" s="99">
        <f t="shared" si="28"/>
        <v>43922</v>
      </c>
      <c r="C351" s="18">
        <f t="shared" si="29"/>
        <v>14</v>
      </c>
      <c r="D351" s="36"/>
      <c r="E351" s="95">
        <v>38103</v>
      </c>
      <c r="F351" s="96">
        <v>33301</v>
      </c>
      <c r="G351" s="96">
        <v>35875</v>
      </c>
      <c r="H351" s="96">
        <v>2228</v>
      </c>
      <c r="I351" s="96">
        <v>-2574</v>
      </c>
      <c r="J351" s="100">
        <v>4802</v>
      </c>
      <c r="K351" s="43"/>
      <c r="L351" s="95">
        <v>36824</v>
      </c>
      <c r="M351" s="96">
        <v>32438</v>
      </c>
      <c r="N351" s="96">
        <v>34520</v>
      </c>
      <c r="O351" s="96">
        <v>2304</v>
      </c>
      <c r="P351" s="96">
        <v>-2082</v>
      </c>
      <c r="Q351" s="100">
        <v>4386</v>
      </c>
      <c r="R351" s="46"/>
      <c r="S351" s="146"/>
      <c r="T351" s="236">
        <v>1279</v>
      </c>
      <c r="U351" s="96">
        <v>863</v>
      </c>
      <c r="V351" s="96">
        <v>1355</v>
      </c>
      <c r="W351" s="96">
        <v>-76</v>
      </c>
      <c r="X351" s="96">
        <v>-492</v>
      </c>
      <c r="Y351" s="237">
        <v>416</v>
      </c>
      <c r="Z351" s="16"/>
      <c r="AA351" s="101">
        <f t="shared" si="30"/>
        <v>-9268.3840000001073</v>
      </c>
      <c r="AB351" s="101">
        <f t="shared" si="31"/>
        <v>25053.345399999991</v>
      </c>
      <c r="AC351" s="228">
        <f t="shared" si="32"/>
        <v>-34321.729400000106</v>
      </c>
      <c r="AD351" s="146"/>
      <c r="AE351" s="19"/>
      <c r="AF351" s="146"/>
      <c r="AG351" s="146"/>
      <c r="AH351" s="146"/>
      <c r="AI351" s="146"/>
      <c r="AJ351" s="146"/>
      <c r="AK351" s="146"/>
      <c r="AL351" s="16"/>
      <c r="AM351" s="3"/>
    </row>
    <row r="352" spans="1:39" ht="12.75" customHeight="1">
      <c r="A352" s="98">
        <f t="shared" si="33"/>
        <v>294</v>
      </c>
      <c r="B352" s="99">
        <f t="shared" si="28"/>
        <v>43929</v>
      </c>
      <c r="C352" s="18">
        <f t="shared" si="29"/>
        <v>15</v>
      </c>
      <c r="D352" s="36"/>
      <c r="E352" s="95">
        <v>36918</v>
      </c>
      <c r="F352" s="96">
        <v>33491</v>
      </c>
      <c r="G352" s="96">
        <v>35563</v>
      </c>
      <c r="H352" s="96">
        <v>1355</v>
      </c>
      <c r="I352" s="96">
        <v>-2072</v>
      </c>
      <c r="J352" s="100">
        <v>3427</v>
      </c>
      <c r="K352" s="43"/>
      <c r="L352" s="95">
        <v>35794</v>
      </c>
      <c r="M352" s="96">
        <v>32701</v>
      </c>
      <c r="N352" s="96">
        <v>34262</v>
      </c>
      <c r="O352" s="96">
        <v>1532</v>
      </c>
      <c r="P352" s="96">
        <v>-1561</v>
      </c>
      <c r="Q352" s="100">
        <v>3093</v>
      </c>
      <c r="R352" s="46"/>
      <c r="S352" s="146"/>
      <c r="T352" s="236">
        <v>1124</v>
      </c>
      <c r="U352" s="96">
        <v>790</v>
      </c>
      <c r="V352" s="96">
        <v>1301</v>
      </c>
      <c r="W352" s="96">
        <v>-177</v>
      </c>
      <c r="X352" s="96">
        <v>-511</v>
      </c>
      <c r="Y352" s="237">
        <v>334</v>
      </c>
      <c r="Z352" s="16"/>
      <c r="AA352" s="101">
        <f t="shared" si="30"/>
        <v>24222.615999999893</v>
      </c>
      <c r="AB352" s="101">
        <f t="shared" si="31"/>
        <v>57754.345399999991</v>
      </c>
      <c r="AC352" s="228">
        <f t="shared" si="32"/>
        <v>-33531.729400000106</v>
      </c>
      <c r="AD352" s="146"/>
      <c r="AE352" s="19"/>
      <c r="AF352" s="146"/>
      <c r="AG352" s="146"/>
      <c r="AH352" s="146"/>
      <c r="AI352" s="146"/>
      <c r="AJ352" s="146"/>
      <c r="AK352" s="146"/>
      <c r="AL352" s="16"/>
      <c r="AM352" s="3"/>
    </row>
    <row r="353" spans="1:39" ht="12.75" customHeight="1">
      <c r="A353" s="98">
        <f t="shared" si="33"/>
        <v>295</v>
      </c>
      <c r="B353" s="99">
        <f t="shared" si="28"/>
        <v>43936</v>
      </c>
      <c r="C353" s="18">
        <f t="shared" si="29"/>
        <v>16</v>
      </c>
      <c r="D353" s="36"/>
      <c r="E353" s="95">
        <v>27348</v>
      </c>
      <c r="F353" s="96">
        <v>25524</v>
      </c>
      <c r="G353" s="96">
        <v>24886</v>
      </c>
      <c r="H353" s="96">
        <v>2462</v>
      </c>
      <c r="I353" s="96">
        <v>638</v>
      </c>
      <c r="J353" s="100">
        <v>1824</v>
      </c>
      <c r="K353" s="43"/>
      <c r="L353" s="95">
        <v>26948</v>
      </c>
      <c r="M353" s="96">
        <v>25269</v>
      </c>
      <c r="N353" s="96">
        <v>24543</v>
      </c>
      <c r="O353" s="96">
        <v>2405</v>
      </c>
      <c r="P353" s="96">
        <v>726</v>
      </c>
      <c r="Q353" s="100">
        <v>1679</v>
      </c>
      <c r="R353" s="46"/>
      <c r="S353" s="146"/>
      <c r="T353" s="236">
        <v>400</v>
      </c>
      <c r="U353" s="96">
        <v>255</v>
      </c>
      <c r="V353" s="96">
        <v>343</v>
      </c>
      <c r="W353" s="96">
        <v>57</v>
      </c>
      <c r="X353" s="96">
        <v>-88</v>
      </c>
      <c r="Y353" s="237">
        <v>145</v>
      </c>
      <c r="Z353" s="16"/>
      <c r="AA353" s="101">
        <f t="shared" si="30"/>
        <v>49746.615999999893</v>
      </c>
      <c r="AB353" s="101">
        <f t="shared" si="31"/>
        <v>83023.345399999991</v>
      </c>
      <c r="AC353" s="228">
        <f t="shared" si="32"/>
        <v>-33276.729400000106</v>
      </c>
      <c r="AD353" s="146"/>
      <c r="AE353" s="19"/>
      <c r="AF353" s="146"/>
      <c r="AG353" s="146"/>
      <c r="AH353" s="146"/>
      <c r="AI353" s="146"/>
      <c r="AJ353" s="146"/>
      <c r="AK353" s="146"/>
      <c r="AL353" s="16"/>
      <c r="AM353" s="3"/>
    </row>
    <row r="354" spans="1:39" ht="12.75" customHeight="1">
      <c r="A354" s="98">
        <f t="shared" si="33"/>
        <v>296</v>
      </c>
      <c r="B354" s="99">
        <f t="shared" si="28"/>
        <v>43943</v>
      </c>
      <c r="C354" s="18">
        <f t="shared" si="29"/>
        <v>17</v>
      </c>
      <c r="D354" s="36"/>
      <c r="E354" s="95">
        <v>16612</v>
      </c>
      <c r="F354" s="96">
        <v>18888</v>
      </c>
      <c r="G354" s="96">
        <v>16280</v>
      </c>
      <c r="H354" s="96">
        <v>332</v>
      </c>
      <c r="I354" s="96">
        <v>2608</v>
      </c>
      <c r="J354" s="100">
        <v>-2276</v>
      </c>
      <c r="K354" s="43"/>
      <c r="L354" s="95">
        <v>17084</v>
      </c>
      <c r="M354" s="96">
        <v>18856</v>
      </c>
      <c r="N354" s="96">
        <v>16426</v>
      </c>
      <c r="O354" s="96">
        <v>658</v>
      </c>
      <c r="P354" s="96">
        <v>2430</v>
      </c>
      <c r="Q354" s="100">
        <v>-1772</v>
      </c>
      <c r="R354" s="46"/>
      <c r="S354" s="146"/>
      <c r="T354" s="236">
        <v>-472</v>
      </c>
      <c r="U354" s="96">
        <v>32</v>
      </c>
      <c r="V354" s="96">
        <v>-146</v>
      </c>
      <c r="W354" s="96">
        <v>-326</v>
      </c>
      <c r="X354" s="96">
        <v>178</v>
      </c>
      <c r="Y354" s="237">
        <v>-504</v>
      </c>
      <c r="Z354" s="16"/>
      <c r="AA354" s="101">
        <f t="shared" si="30"/>
        <v>68634.615999999893</v>
      </c>
      <c r="AB354" s="101">
        <f t="shared" si="31"/>
        <v>101879.34539999999</v>
      </c>
      <c r="AC354" s="228">
        <f t="shared" si="32"/>
        <v>-33244.729400000106</v>
      </c>
      <c r="AD354" s="146"/>
      <c r="AE354" s="19"/>
      <c r="AF354" s="146"/>
      <c r="AG354" s="146"/>
      <c r="AH354" s="146"/>
      <c r="AI354" s="146"/>
      <c r="AJ354" s="146"/>
      <c r="AK354" s="146"/>
      <c r="AL354" s="16"/>
      <c r="AM354" s="3"/>
    </row>
    <row r="355" spans="1:39" ht="12.75" customHeight="1">
      <c r="A355" s="98">
        <f t="shared" si="33"/>
        <v>297</v>
      </c>
      <c r="B355" s="99">
        <f t="shared" si="28"/>
        <v>43950</v>
      </c>
      <c r="C355" s="18">
        <f t="shared" si="29"/>
        <v>18</v>
      </c>
      <c r="D355" s="36"/>
      <c r="E355" s="95">
        <v>9257</v>
      </c>
      <c r="F355" s="96">
        <v>12332</v>
      </c>
      <c r="G355" s="96">
        <v>9834.0053000000007</v>
      </c>
      <c r="H355" s="96">
        <v>-577.00529999999696</v>
      </c>
      <c r="I355" s="96">
        <v>2497.9947000000002</v>
      </c>
      <c r="J355" s="100">
        <v>-3075</v>
      </c>
      <c r="K355" s="43"/>
      <c r="L355" s="95">
        <v>10454</v>
      </c>
      <c r="M355" s="96">
        <v>13027</v>
      </c>
      <c r="N355" s="96">
        <v>10545.911400000001</v>
      </c>
      <c r="O355" s="96">
        <v>-91.911399999997201</v>
      </c>
      <c r="P355" s="96">
        <v>2481.0886</v>
      </c>
      <c r="Q355" s="100">
        <v>-2573</v>
      </c>
      <c r="R355" s="46"/>
      <c r="S355" s="146"/>
      <c r="T355" s="236">
        <v>-1197</v>
      </c>
      <c r="U355" s="96">
        <v>-695</v>
      </c>
      <c r="V355" s="96">
        <v>-711.90610000000004</v>
      </c>
      <c r="W355" s="96">
        <v>-485.09390000000002</v>
      </c>
      <c r="X355" s="96">
        <v>16.906100000000201</v>
      </c>
      <c r="Y355" s="237">
        <v>-502</v>
      </c>
      <c r="Z355" s="16"/>
      <c r="AA355" s="101">
        <f t="shared" si="30"/>
        <v>80966.615999999893</v>
      </c>
      <c r="AB355" s="101">
        <f t="shared" si="31"/>
        <v>114906.34539999999</v>
      </c>
      <c r="AC355" s="228">
        <f t="shared" si="32"/>
        <v>-33939.729400000106</v>
      </c>
      <c r="AD355" s="146"/>
      <c r="AE355" s="19"/>
      <c r="AF355" s="146"/>
      <c r="AG355" s="146"/>
      <c r="AH355" s="146"/>
      <c r="AI355" s="146"/>
      <c r="AJ355" s="146"/>
      <c r="AK355" s="146"/>
      <c r="AL355" s="16"/>
      <c r="AM355" s="3"/>
    </row>
    <row r="356" spans="1:39" ht="12.75" customHeight="1">
      <c r="A356" s="98">
        <f t="shared" si="33"/>
        <v>298</v>
      </c>
      <c r="B356" s="99">
        <f t="shared" si="28"/>
        <v>43957</v>
      </c>
      <c r="C356" s="18">
        <f t="shared" si="29"/>
        <v>19</v>
      </c>
      <c r="D356" s="36"/>
      <c r="E356" s="95">
        <v>6446</v>
      </c>
      <c r="F356" s="96">
        <v>8469</v>
      </c>
      <c r="G356" s="96">
        <v>6114.1881999999996</v>
      </c>
      <c r="H356" s="96">
        <v>331.81180000000302</v>
      </c>
      <c r="I356" s="96">
        <v>2354.8117999999999</v>
      </c>
      <c r="J356" s="100">
        <v>-2023</v>
      </c>
      <c r="K356" s="43"/>
      <c r="L356" s="95">
        <v>7594</v>
      </c>
      <c r="M356" s="96">
        <v>9278</v>
      </c>
      <c r="N356" s="96">
        <v>6933</v>
      </c>
      <c r="O356" s="96">
        <v>661</v>
      </c>
      <c r="P356" s="96">
        <v>2345</v>
      </c>
      <c r="Q356" s="100">
        <v>-1684</v>
      </c>
      <c r="R356" s="46"/>
      <c r="S356" s="146"/>
      <c r="T356" s="236">
        <v>-1148</v>
      </c>
      <c r="U356" s="96">
        <v>-809</v>
      </c>
      <c r="V356" s="96">
        <v>-818.81180000000302</v>
      </c>
      <c r="W356" s="96">
        <v>-329.18819999999698</v>
      </c>
      <c r="X356" s="96">
        <v>9.8118000000031298</v>
      </c>
      <c r="Y356" s="237">
        <v>-339</v>
      </c>
      <c r="Z356" s="16"/>
      <c r="AA356" s="101">
        <f t="shared" si="30"/>
        <v>89435.615999999893</v>
      </c>
      <c r="AB356" s="101">
        <f t="shared" si="31"/>
        <v>124184.34539999999</v>
      </c>
      <c r="AC356" s="228">
        <f t="shared" si="32"/>
        <v>-34748.729400000106</v>
      </c>
      <c r="AD356" s="146"/>
      <c r="AE356" s="19"/>
      <c r="AF356" s="146"/>
      <c r="AG356" s="146"/>
      <c r="AH356" s="146"/>
      <c r="AI356" s="146"/>
      <c r="AJ356" s="146"/>
      <c r="AK356" s="146"/>
      <c r="AL356" s="16"/>
      <c r="AM356" s="3"/>
    </row>
    <row r="357" spans="1:39" ht="12.75" customHeight="1">
      <c r="A357" s="98">
        <f t="shared" si="33"/>
        <v>299</v>
      </c>
      <c r="B357" s="99">
        <f t="shared" si="28"/>
        <v>43964</v>
      </c>
      <c r="C357" s="18">
        <f t="shared" si="29"/>
        <v>20</v>
      </c>
      <c r="D357" s="36"/>
      <c r="E357" s="95">
        <v>3004</v>
      </c>
      <c r="F357" s="96">
        <v>4779</v>
      </c>
      <c r="G357" s="96">
        <v>2709.5382</v>
      </c>
      <c r="H357" s="96">
        <v>294.46179999999703</v>
      </c>
      <c r="I357" s="96">
        <v>2069.4618</v>
      </c>
      <c r="J357" s="100">
        <v>-1775</v>
      </c>
      <c r="K357" s="43"/>
      <c r="L357" s="95">
        <v>4182</v>
      </c>
      <c r="M357" s="96">
        <v>5804</v>
      </c>
      <c r="N357" s="96">
        <v>3634.2319000000002</v>
      </c>
      <c r="O357" s="96">
        <v>547.76810000000103</v>
      </c>
      <c r="P357" s="96">
        <v>2169.7680999999998</v>
      </c>
      <c r="Q357" s="100">
        <v>-1622</v>
      </c>
      <c r="R357" s="46"/>
      <c r="S357" s="146"/>
      <c r="T357" s="236">
        <v>-1178</v>
      </c>
      <c r="U357" s="96">
        <v>-1025</v>
      </c>
      <c r="V357" s="96">
        <v>-924.69369999999606</v>
      </c>
      <c r="W357" s="96">
        <v>-253.306300000004</v>
      </c>
      <c r="X357" s="96">
        <v>-100.306300000004</v>
      </c>
      <c r="Y357" s="237">
        <v>-153</v>
      </c>
      <c r="Z357" s="16"/>
      <c r="AA357" s="101">
        <f t="shared" si="30"/>
        <v>94214.615999999893</v>
      </c>
      <c r="AB357" s="101">
        <f t="shared" si="31"/>
        <v>129988.34539999999</v>
      </c>
      <c r="AC357" s="228">
        <f t="shared" si="32"/>
        <v>-35773.729400000106</v>
      </c>
      <c r="AD357" s="146"/>
      <c r="AE357" s="19"/>
      <c r="AF357" s="146"/>
      <c r="AG357" s="146"/>
      <c r="AH357" s="146"/>
      <c r="AI357" s="146"/>
      <c r="AJ357" s="146"/>
      <c r="AK357" s="146"/>
      <c r="AL357" s="16"/>
      <c r="AM357" s="3"/>
    </row>
    <row r="358" spans="1:39" ht="12.75" customHeight="1">
      <c r="A358" s="98">
        <f t="shared" si="33"/>
        <v>300</v>
      </c>
      <c r="B358" s="99">
        <f t="shared" si="28"/>
        <v>43971</v>
      </c>
      <c r="C358" s="18">
        <f t="shared" si="29"/>
        <v>21</v>
      </c>
      <c r="D358" s="36"/>
      <c r="E358" s="95">
        <v>2312</v>
      </c>
      <c r="F358" s="96">
        <v>3732</v>
      </c>
      <c r="G358" s="96">
        <v>2134.4665</v>
      </c>
      <c r="H358" s="96">
        <v>177.53349999999801</v>
      </c>
      <c r="I358" s="96">
        <v>1597.5335</v>
      </c>
      <c r="J358" s="100">
        <v>-1420</v>
      </c>
      <c r="K358" s="43"/>
      <c r="L358" s="95">
        <v>3699</v>
      </c>
      <c r="M358" s="96">
        <v>4767</v>
      </c>
      <c r="N358" s="96">
        <v>3196.5331000000001</v>
      </c>
      <c r="O358" s="96">
        <v>502.46689999999899</v>
      </c>
      <c r="P358" s="96">
        <v>1570.4668999999999</v>
      </c>
      <c r="Q358" s="100">
        <v>-1068</v>
      </c>
      <c r="R358" s="46"/>
      <c r="S358" s="146"/>
      <c r="T358" s="236">
        <v>-1387</v>
      </c>
      <c r="U358" s="96">
        <v>-1035</v>
      </c>
      <c r="V358" s="96">
        <v>-1062.0666000000001</v>
      </c>
      <c r="W358" s="96">
        <v>-324.933400000002</v>
      </c>
      <c r="X358" s="96">
        <v>27.066599999998299</v>
      </c>
      <c r="Y358" s="237">
        <v>-352</v>
      </c>
      <c r="Z358" s="16"/>
      <c r="AA358" s="101">
        <f t="shared" si="30"/>
        <v>97946.615999999893</v>
      </c>
      <c r="AB358" s="101">
        <f t="shared" si="31"/>
        <v>134755.34539999999</v>
      </c>
      <c r="AC358" s="228">
        <f t="shared" si="32"/>
        <v>-36808.729400000106</v>
      </c>
      <c r="AD358" s="146"/>
      <c r="AE358" s="19"/>
      <c r="AF358" s="146"/>
      <c r="AG358" s="146"/>
      <c r="AH358" s="146"/>
      <c r="AI358" s="146"/>
      <c r="AJ358" s="146"/>
      <c r="AK358" s="146"/>
      <c r="AL358" s="16"/>
      <c r="AM358" s="3"/>
    </row>
    <row r="359" spans="1:39" ht="12.75" customHeight="1">
      <c r="A359" s="98">
        <f t="shared" si="33"/>
        <v>301</v>
      </c>
      <c r="B359" s="99">
        <f t="shared" si="28"/>
        <v>43978</v>
      </c>
      <c r="C359" s="18">
        <f t="shared" si="29"/>
        <v>22</v>
      </c>
      <c r="D359" s="36"/>
      <c r="E359" s="95">
        <v>2009</v>
      </c>
      <c r="F359" s="96">
        <v>2318</v>
      </c>
      <c r="G359" s="96">
        <v>728.82429999999999</v>
      </c>
      <c r="H359" s="96">
        <v>1280.1757</v>
      </c>
      <c r="I359" s="96">
        <v>1589.1757</v>
      </c>
      <c r="J359" s="100">
        <v>-309</v>
      </c>
      <c r="K359" s="43"/>
      <c r="L359" s="95">
        <v>3145</v>
      </c>
      <c r="M359" s="96">
        <v>3207</v>
      </c>
      <c r="N359" s="96">
        <v>1841</v>
      </c>
      <c r="O359" s="96">
        <v>1304</v>
      </c>
      <c r="P359" s="96">
        <v>1366</v>
      </c>
      <c r="Q359" s="100">
        <v>-62</v>
      </c>
      <c r="R359" s="46"/>
      <c r="S359" s="146"/>
      <c r="T359" s="236">
        <v>-1136</v>
      </c>
      <c r="U359" s="96">
        <v>-889</v>
      </c>
      <c r="V359" s="96">
        <v>-1112.1757</v>
      </c>
      <c r="W359" s="96">
        <v>-23.8243000000002</v>
      </c>
      <c r="X359" s="96">
        <v>223.17570000000001</v>
      </c>
      <c r="Y359" s="237">
        <v>-247</v>
      </c>
      <c r="Z359" s="16"/>
      <c r="AA359" s="101">
        <f t="shared" si="30"/>
        <v>100264.61599999989</v>
      </c>
      <c r="AB359" s="101">
        <f t="shared" si="31"/>
        <v>137962.34539999999</v>
      </c>
      <c r="AC359" s="228">
        <f t="shared" si="32"/>
        <v>-37697.729400000106</v>
      </c>
      <c r="AD359" s="146"/>
      <c r="AE359" s="19"/>
      <c r="AF359" s="146"/>
      <c r="AG359" s="146"/>
      <c r="AH359" s="146"/>
      <c r="AI359" s="146"/>
      <c r="AJ359" s="146"/>
      <c r="AK359" s="146"/>
      <c r="AL359" s="16"/>
      <c r="AM359" s="3"/>
    </row>
    <row r="360" spans="1:39" ht="12.75" customHeight="1">
      <c r="A360" s="98">
        <f t="shared" si="33"/>
        <v>302</v>
      </c>
      <c r="B360" s="99">
        <f t="shared" si="28"/>
        <v>43985</v>
      </c>
      <c r="C360" s="18">
        <f t="shared" si="29"/>
        <v>23</v>
      </c>
      <c r="D360" s="36"/>
      <c r="E360" s="95">
        <v>2289</v>
      </c>
      <c r="F360" s="96">
        <v>1980</v>
      </c>
      <c r="G360" s="96">
        <v>118.61759999999801</v>
      </c>
      <c r="H360" s="96">
        <v>2170.3824</v>
      </c>
      <c r="I360" s="96">
        <v>1861.3824</v>
      </c>
      <c r="J360" s="100">
        <v>309</v>
      </c>
      <c r="K360" s="43"/>
      <c r="L360" s="95">
        <v>3553</v>
      </c>
      <c r="M360" s="96">
        <v>3382</v>
      </c>
      <c r="N360" s="96">
        <v>1447.3779999999999</v>
      </c>
      <c r="O360" s="96">
        <v>2105.6219999999998</v>
      </c>
      <c r="P360" s="96">
        <v>1934.6220000000001</v>
      </c>
      <c r="Q360" s="100">
        <v>171</v>
      </c>
      <c r="R360" s="46"/>
      <c r="S360" s="146"/>
      <c r="T360" s="236">
        <v>-1264</v>
      </c>
      <c r="U360" s="96">
        <v>-1402</v>
      </c>
      <c r="V360" s="96">
        <v>-1328.7603999999999</v>
      </c>
      <c r="W360" s="96">
        <v>64.760399999999194</v>
      </c>
      <c r="X360" s="96">
        <v>-73.239600000000806</v>
      </c>
      <c r="Y360" s="237">
        <v>138</v>
      </c>
      <c r="Z360" s="16"/>
      <c r="AA360" s="101">
        <f t="shared" si="30"/>
        <v>102244.61599999989</v>
      </c>
      <c r="AB360" s="101">
        <f t="shared" si="31"/>
        <v>141344.34539999999</v>
      </c>
      <c r="AC360" s="228">
        <f t="shared" si="32"/>
        <v>-39099.729400000106</v>
      </c>
      <c r="AD360" s="146"/>
      <c r="AE360" s="19"/>
      <c r="AF360" s="146"/>
      <c r="AG360" s="146"/>
      <c r="AH360" s="146"/>
      <c r="AI360" s="146"/>
      <c r="AJ360" s="146"/>
      <c r="AK360" s="146"/>
      <c r="AL360" s="16"/>
      <c r="AM360" s="3"/>
    </row>
    <row r="361" spans="1:39" ht="12.75" customHeight="1">
      <c r="A361" s="98">
        <f t="shared" si="33"/>
        <v>303</v>
      </c>
      <c r="B361" s="99">
        <f t="shared" si="28"/>
        <v>43992</v>
      </c>
      <c r="C361" s="18">
        <f t="shared" si="29"/>
        <v>24</v>
      </c>
      <c r="D361" s="36"/>
      <c r="E361" s="95">
        <v>-501</v>
      </c>
      <c r="F361" s="96">
        <v>1366</v>
      </c>
      <c r="G361" s="96">
        <v>-484.35160000000201</v>
      </c>
      <c r="H361" s="96">
        <v>-16.648399999998201</v>
      </c>
      <c r="I361" s="96">
        <v>1850.3516</v>
      </c>
      <c r="J361" s="100">
        <v>-1867</v>
      </c>
      <c r="K361" s="43"/>
      <c r="L361" s="95">
        <v>1151</v>
      </c>
      <c r="M361" s="96">
        <v>2633</v>
      </c>
      <c r="N361" s="96">
        <v>862.66889999999705</v>
      </c>
      <c r="O361" s="96">
        <v>288.331100000003</v>
      </c>
      <c r="P361" s="96">
        <v>1770.3311000000001</v>
      </c>
      <c r="Q361" s="100">
        <v>-1482</v>
      </c>
      <c r="R361" s="46"/>
      <c r="S361" s="146"/>
      <c r="T361" s="236">
        <v>-1652</v>
      </c>
      <c r="U361" s="96">
        <v>-1267</v>
      </c>
      <c r="V361" s="96">
        <v>-1347.0205000000001</v>
      </c>
      <c r="W361" s="96">
        <v>-304.979500000001</v>
      </c>
      <c r="X361" s="96">
        <v>80.020499999998705</v>
      </c>
      <c r="Y361" s="237">
        <v>-385</v>
      </c>
      <c r="Z361" s="16"/>
      <c r="AA361" s="101">
        <f t="shared" si="30"/>
        <v>103610.61599999989</v>
      </c>
      <c r="AB361" s="101">
        <f t="shared" si="31"/>
        <v>143977.34539999999</v>
      </c>
      <c r="AC361" s="228">
        <f t="shared" si="32"/>
        <v>-40366.729400000106</v>
      </c>
      <c r="AD361" s="146"/>
      <c r="AE361" s="19"/>
      <c r="AF361" s="146"/>
      <c r="AG361" s="146"/>
      <c r="AH361" s="146"/>
      <c r="AI361" s="146"/>
      <c r="AJ361" s="146"/>
      <c r="AK361" s="146"/>
      <c r="AL361" s="16"/>
      <c r="AM361" s="3"/>
    </row>
    <row r="362" spans="1:39" ht="12.75" customHeight="1">
      <c r="A362" s="98">
        <f t="shared" si="33"/>
        <v>304</v>
      </c>
      <c r="B362" s="99">
        <f t="shared" si="28"/>
        <v>43999</v>
      </c>
      <c r="C362" s="18">
        <f t="shared" si="29"/>
        <v>25</v>
      </c>
      <c r="D362" s="36"/>
      <c r="E362" s="95">
        <v>-2751</v>
      </c>
      <c r="F362" s="96">
        <v>-291</v>
      </c>
      <c r="G362" s="96">
        <v>-1141.3577</v>
      </c>
      <c r="H362" s="96">
        <v>-1609.6423</v>
      </c>
      <c r="I362" s="96">
        <v>850.35770000000002</v>
      </c>
      <c r="J362" s="100">
        <v>-2460</v>
      </c>
      <c r="K362" s="43"/>
      <c r="L362" s="95">
        <v>-674</v>
      </c>
      <c r="M362" s="96">
        <v>1290</v>
      </c>
      <c r="N362" s="96">
        <v>460</v>
      </c>
      <c r="O362" s="96">
        <v>-1134</v>
      </c>
      <c r="P362" s="96">
        <v>830</v>
      </c>
      <c r="Q362" s="100">
        <v>-1964</v>
      </c>
      <c r="R362" s="46"/>
      <c r="S362" s="146"/>
      <c r="T362" s="236">
        <v>-2077</v>
      </c>
      <c r="U362" s="96">
        <v>-1581</v>
      </c>
      <c r="V362" s="96">
        <v>-1601.3577</v>
      </c>
      <c r="W362" s="96">
        <v>-475.64229999999998</v>
      </c>
      <c r="X362" s="96">
        <v>20.357700000000499</v>
      </c>
      <c r="Y362" s="237">
        <v>-496</v>
      </c>
      <c r="Z362" s="16"/>
      <c r="AA362" s="101">
        <f t="shared" si="30"/>
        <v>103319.61599999989</v>
      </c>
      <c r="AB362" s="101">
        <f t="shared" si="31"/>
        <v>145267.34539999999</v>
      </c>
      <c r="AC362" s="228">
        <f t="shared" si="32"/>
        <v>-41947.729400000106</v>
      </c>
      <c r="AD362" s="146"/>
      <c r="AE362" s="19"/>
      <c r="AF362" s="146"/>
      <c r="AG362" s="146"/>
      <c r="AH362" s="146"/>
      <c r="AI362" s="146"/>
      <c r="AJ362" s="146"/>
      <c r="AK362" s="146"/>
      <c r="AL362" s="16"/>
      <c r="AM362" s="3"/>
    </row>
    <row r="363" spans="1:39" ht="12.75" customHeight="1">
      <c r="A363" s="98">
        <f t="shared" si="33"/>
        <v>305</v>
      </c>
      <c r="B363" s="99">
        <f t="shared" si="28"/>
        <v>44006</v>
      </c>
      <c r="C363" s="18">
        <f t="shared" si="29"/>
        <v>26</v>
      </c>
      <c r="D363" s="36"/>
      <c r="E363" s="95">
        <v>-472</v>
      </c>
      <c r="F363" s="96">
        <v>-1784</v>
      </c>
      <c r="G363" s="96">
        <v>-2477.8651</v>
      </c>
      <c r="H363" s="96">
        <v>2005.8651</v>
      </c>
      <c r="I363" s="96">
        <v>693.86510000000305</v>
      </c>
      <c r="J363" s="100">
        <v>1312</v>
      </c>
      <c r="K363" s="43"/>
      <c r="L363" s="95">
        <v>1322</v>
      </c>
      <c r="M363" s="96">
        <v>54</v>
      </c>
      <c r="N363" s="96">
        <v>-688.32140000000095</v>
      </c>
      <c r="O363" s="96">
        <v>2010.3214</v>
      </c>
      <c r="P363" s="96">
        <v>742.32140000000095</v>
      </c>
      <c r="Q363" s="100">
        <v>1268</v>
      </c>
      <c r="R363" s="46"/>
      <c r="S363" s="146"/>
      <c r="T363" s="236">
        <v>-1794</v>
      </c>
      <c r="U363" s="96">
        <v>-1838</v>
      </c>
      <c r="V363" s="96">
        <v>-1789.5436999999999</v>
      </c>
      <c r="W363" s="96">
        <v>-4.4562999999980102</v>
      </c>
      <c r="X363" s="96">
        <v>-48.456299999998002</v>
      </c>
      <c r="Y363" s="237">
        <v>44</v>
      </c>
      <c r="Z363" s="26"/>
      <c r="AA363" s="229">
        <f t="shared" si="30"/>
        <v>101535.61599999989</v>
      </c>
      <c r="AB363" s="229">
        <f t="shared" si="31"/>
        <v>145321.34539999999</v>
      </c>
      <c r="AC363" s="230">
        <f t="shared" si="32"/>
        <v>-43785.729400000106</v>
      </c>
      <c r="AD363" s="146"/>
      <c r="AE363" s="19"/>
      <c r="AF363" s="146"/>
      <c r="AG363" s="146"/>
      <c r="AH363" s="146"/>
      <c r="AI363" s="146"/>
      <c r="AJ363" s="146"/>
      <c r="AK363" s="146"/>
      <c r="AL363" s="16"/>
      <c r="AM363" s="3"/>
    </row>
    <row r="364" spans="1:39" ht="12.75" customHeight="1">
      <c r="A364" s="6"/>
      <c r="B364" s="25"/>
      <c r="C364" s="29"/>
      <c r="D364" s="36"/>
      <c r="E364" s="95"/>
      <c r="F364" s="96"/>
      <c r="G364" s="29"/>
      <c r="H364" s="97"/>
      <c r="I364" s="29"/>
      <c r="J364" s="36"/>
      <c r="K364" s="43"/>
      <c r="L364" s="95"/>
      <c r="M364" s="96"/>
      <c r="N364" s="29"/>
      <c r="O364" s="97"/>
      <c r="P364" s="29"/>
      <c r="Q364" s="36"/>
      <c r="R364" s="46"/>
      <c r="S364" s="146"/>
      <c r="T364" s="236"/>
      <c r="U364" s="96"/>
      <c r="V364" s="146"/>
      <c r="W364" s="97"/>
      <c r="X364" s="146"/>
      <c r="Y364" s="238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6"/>
      <c r="AM364" s="3"/>
    </row>
    <row r="365" spans="1:39" ht="12.75" customHeight="1">
      <c r="A365" s="6"/>
      <c r="B365" s="25"/>
      <c r="C365" s="29"/>
      <c r="D365" s="36"/>
      <c r="E365" s="95"/>
      <c r="F365" s="96"/>
      <c r="G365" s="29"/>
      <c r="H365" s="97"/>
      <c r="I365" s="29"/>
      <c r="J365" s="36"/>
      <c r="K365" s="43"/>
      <c r="L365" s="95"/>
      <c r="M365" s="96"/>
      <c r="N365" s="29"/>
      <c r="O365" s="97"/>
      <c r="P365" s="29"/>
      <c r="Q365" s="36"/>
      <c r="R365" s="46"/>
      <c r="S365" s="146"/>
      <c r="T365" s="236"/>
      <c r="U365" s="96"/>
      <c r="V365" s="146"/>
      <c r="W365" s="97"/>
      <c r="X365" s="146"/>
      <c r="Y365" s="238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6"/>
      <c r="AM365" s="3"/>
    </row>
    <row r="366" spans="1:39" ht="12.75" customHeight="1">
      <c r="A366" s="6"/>
      <c r="B366" s="25"/>
      <c r="C366" s="29"/>
      <c r="D366" s="36"/>
      <c r="E366" s="102">
        <f t="shared" ref="E366:J366" si="34">SUM(E312:E363)</f>
        <v>123103.61599999989</v>
      </c>
      <c r="F366" s="103">
        <f t="shared" si="34"/>
        <v>101535.61599999989</v>
      </c>
      <c r="G366" s="103">
        <f t="shared" si="34"/>
        <v>154055.68169999996</v>
      </c>
      <c r="H366" s="104">
        <f t="shared" si="34"/>
        <v>-30952.065700000003</v>
      </c>
      <c r="I366" s="105">
        <f t="shared" si="34"/>
        <v>-52520.065699999992</v>
      </c>
      <c r="J366" s="106">
        <f t="shared" si="34"/>
        <v>21568</v>
      </c>
      <c r="K366" s="43"/>
      <c r="L366" s="102">
        <f t="shared" ref="L366:Q366" si="35">SUM(L312:L363)</f>
        <v>166529.34539999999</v>
      </c>
      <c r="M366" s="103">
        <f t="shared" si="35"/>
        <v>145321.34539999999</v>
      </c>
      <c r="N366" s="103">
        <f t="shared" si="35"/>
        <v>188061.74729999999</v>
      </c>
      <c r="O366" s="104">
        <f t="shared" si="35"/>
        <v>-21532.401899999993</v>
      </c>
      <c r="P366" s="105">
        <f t="shared" si="35"/>
        <v>-42740.40189999999</v>
      </c>
      <c r="Q366" s="106">
        <f t="shared" si="35"/>
        <v>21208</v>
      </c>
      <c r="R366" s="46"/>
      <c r="S366" s="146"/>
      <c r="T366" s="239">
        <f t="shared" ref="T366:Y366" si="36">SUM(T312:T363)</f>
        <v>-43425.729400000106</v>
      </c>
      <c r="U366" s="103">
        <f t="shared" si="36"/>
        <v>-43785.729400000106</v>
      </c>
      <c r="V366" s="103">
        <f t="shared" si="36"/>
        <v>-34006.065600000104</v>
      </c>
      <c r="W366" s="104">
        <f t="shared" si="36"/>
        <v>-9419.6638000000021</v>
      </c>
      <c r="X366" s="105">
        <f t="shared" si="36"/>
        <v>-9779.6638000000021</v>
      </c>
      <c r="Y366" s="240">
        <f t="shared" si="36"/>
        <v>360</v>
      </c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6"/>
      <c r="AM366" s="3"/>
    </row>
    <row r="367" spans="1:39" ht="12.75" customHeight="1">
      <c r="A367" s="6"/>
      <c r="B367" s="25"/>
      <c r="C367" s="29"/>
      <c r="D367" s="36"/>
      <c r="E367" s="107"/>
      <c r="F367" s="108"/>
      <c r="G367" s="109"/>
      <c r="H367" s="110"/>
      <c r="I367" s="20"/>
      <c r="J367" s="111"/>
      <c r="K367" s="43"/>
      <c r="L367" s="112"/>
      <c r="M367" s="109"/>
      <c r="N367" s="109"/>
      <c r="O367" s="20"/>
      <c r="P367" s="20"/>
      <c r="Q367" s="111"/>
      <c r="R367" s="46"/>
      <c r="S367" s="146"/>
      <c r="T367" s="241"/>
      <c r="U367" s="109"/>
      <c r="V367" s="109"/>
      <c r="W367" s="20"/>
      <c r="X367" s="20"/>
      <c r="Y367" s="242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6"/>
      <c r="AM367" s="3"/>
    </row>
    <row r="368" spans="1:39" ht="13.5" customHeight="1" thickBot="1">
      <c r="A368" s="6"/>
      <c r="B368" s="25"/>
      <c r="C368" s="29"/>
      <c r="D368" s="36"/>
      <c r="E368" s="113" t="s">
        <v>18</v>
      </c>
      <c r="F368" s="114" t="s">
        <v>19</v>
      </c>
      <c r="G368" s="114" t="s">
        <v>20</v>
      </c>
      <c r="H368" s="114" t="s">
        <v>21</v>
      </c>
      <c r="I368" s="114" t="s">
        <v>22</v>
      </c>
      <c r="J368" s="115" t="s">
        <v>23</v>
      </c>
      <c r="K368" s="43"/>
      <c r="L368" s="113" t="s">
        <v>18</v>
      </c>
      <c r="M368" s="114" t="s">
        <v>19</v>
      </c>
      <c r="N368" s="114" t="s">
        <v>20</v>
      </c>
      <c r="O368" s="114" t="s">
        <v>21</v>
      </c>
      <c r="P368" s="114" t="s">
        <v>22</v>
      </c>
      <c r="Q368" s="115" t="s">
        <v>23</v>
      </c>
      <c r="R368" s="46"/>
      <c r="S368" s="146"/>
      <c r="T368" s="243" t="s">
        <v>18</v>
      </c>
      <c r="U368" s="244" t="s">
        <v>19</v>
      </c>
      <c r="V368" s="244" t="s">
        <v>20</v>
      </c>
      <c r="W368" s="244" t="s">
        <v>21</v>
      </c>
      <c r="X368" s="244" t="s">
        <v>22</v>
      </c>
      <c r="Y368" s="245" t="s">
        <v>23</v>
      </c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6"/>
      <c r="AM368" s="3"/>
    </row>
    <row r="369" spans="1:39" ht="12.75" customHeight="1">
      <c r="A369" s="6"/>
      <c r="B369" s="29"/>
      <c r="C369" s="29"/>
      <c r="D369" s="29"/>
      <c r="E369" s="116"/>
      <c r="F369" s="116"/>
      <c r="G369" s="38"/>
      <c r="H369" s="117"/>
      <c r="I369" s="38"/>
      <c r="J369" s="38"/>
      <c r="K369" s="29"/>
      <c r="L369" s="38"/>
      <c r="M369" s="38"/>
      <c r="N369" s="38"/>
      <c r="O369" s="38"/>
      <c r="P369" s="38"/>
      <c r="Q369" s="38"/>
      <c r="R369" s="29"/>
      <c r="S369" s="29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6"/>
      <c r="AM369" s="3"/>
    </row>
    <row r="370" spans="1:39" ht="12.75" customHeight="1">
      <c r="A370" s="6"/>
      <c r="B370" s="29"/>
      <c r="C370" s="29"/>
      <c r="D370" s="29"/>
      <c r="E370" s="96"/>
      <c r="F370" s="96"/>
      <c r="G370" s="29"/>
      <c r="H370" s="97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6"/>
      <c r="AM370" s="3"/>
    </row>
    <row r="371" spans="1:39" ht="12.75" customHeight="1">
      <c r="A371" s="6"/>
      <c r="B371" s="29"/>
      <c r="C371" s="29"/>
      <c r="D371" s="29"/>
      <c r="E371" s="96"/>
      <c r="F371" s="96"/>
      <c r="G371" s="29"/>
      <c r="H371" s="97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6"/>
      <c r="AM371" s="3"/>
    </row>
    <row r="372" spans="1:39" ht="12.75" customHeight="1">
      <c r="A372" s="6"/>
      <c r="B372" s="29"/>
      <c r="C372" s="29"/>
      <c r="D372" s="29"/>
      <c r="E372" s="96"/>
      <c r="F372" s="96"/>
      <c r="G372" s="29"/>
      <c r="H372" s="97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16"/>
      <c r="AM372" s="3"/>
    </row>
    <row r="373" spans="1:39" ht="12.75" customHeight="1">
      <c r="A373" s="6"/>
      <c r="B373" s="29"/>
      <c r="C373" s="29"/>
      <c r="D373" s="29"/>
      <c r="E373" s="96"/>
      <c r="F373" s="96"/>
      <c r="G373" s="29"/>
      <c r="H373" s="97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  <c r="AE373" s="140"/>
      <c r="AF373" s="140"/>
      <c r="AG373" s="140"/>
      <c r="AH373" s="140"/>
      <c r="AI373" s="140"/>
      <c r="AJ373" s="140"/>
      <c r="AK373" s="140"/>
      <c r="AL373" s="16"/>
      <c r="AM373" s="3"/>
    </row>
    <row r="374" spans="1:39" ht="12.75" customHeight="1">
      <c r="A374" s="6"/>
      <c r="B374" s="29"/>
      <c r="C374" s="29"/>
      <c r="D374" s="29"/>
      <c r="E374" s="96"/>
      <c r="F374" s="96"/>
      <c r="G374" s="29"/>
      <c r="H374" s="97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  <c r="AE374" s="140"/>
      <c r="AF374" s="140"/>
      <c r="AG374" s="140"/>
      <c r="AH374" s="140"/>
      <c r="AI374" s="140"/>
      <c r="AJ374" s="140"/>
      <c r="AK374" s="140"/>
      <c r="AL374" s="16"/>
      <c r="AM374" s="3"/>
    </row>
    <row r="375" spans="1:39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144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  <c r="AE375" s="140"/>
      <c r="AF375" s="140"/>
      <c r="AG375" s="140"/>
      <c r="AH375" s="140"/>
      <c r="AI375" s="140"/>
      <c r="AJ375" s="140"/>
      <c r="AK375" s="140"/>
      <c r="AL375" s="16"/>
      <c r="AM375" s="3"/>
    </row>
    <row r="376" spans="1:3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24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  <c r="AE376" s="140"/>
      <c r="AF376" s="140"/>
      <c r="AG376" s="140"/>
      <c r="AH376" s="140"/>
      <c r="AI376" s="140"/>
      <c r="AJ376" s="140"/>
      <c r="AK376" s="140"/>
      <c r="AL376" s="16"/>
      <c r="AM376" s="3"/>
    </row>
    <row r="377" spans="1:3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24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  <c r="AE377" s="140"/>
      <c r="AF377" s="140"/>
      <c r="AG377" s="140"/>
      <c r="AH377" s="140"/>
      <c r="AI377" s="140"/>
      <c r="AJ377" s="140"/>
      <c r="AK377" s="140"/>
      <c r="AL377" s="16"/>
      <c r="AM377" s="3"/>
    </row>
    <row r="378" spans="1:3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24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  <c r="AE378" s="140"/>
      <c r="AF378" s="140"/>
      <c r="AG378" s="140"/>
      <c r="AH378" s="140"/>
      <c r="AI378" s="140"/>
      <c r="AJ378" s="140"/>
      <c r="AK378" s="140"/>
      <c r="AL378" s="16"/>
      <c r="AM378" s="3"/>
    </row>
    <row r="379" spans="1:3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24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  <c r="AE379" s="140"/>
      <c r="AF379" s="140"/>
      <c r="AG379" s="140"/>
      <c r="AH379" s="140"/>
      <c r="AI379" s="140"/>
      <c r="AJ379" s="140"/>
      <c r="AK379" s="140"/>
      <c r="AL379" s="16"/>
      <c r="AM379" s="3"/>
    </row>
    <row r="380" spans="1:3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24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  <c r="AE380" s="140"/>
      <c r="AF380" s="140"/>
      <c r="AG380" s="140"/>
      <c r="AH380" s="140"/>
      <c r="AI380" s="140"/>
      <c r="AJ380" s="140"/>
      <c r="AK380" s="140"/>
      <c r="AL380" s="16"/>
      <c r="AM380" s="3"/>
    </row>
    <row r="381" spans="1:3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24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  <c r="AE381" s="140"/>
      <c r="AF381" s="140"/>
      <c r="AG381" s="140"/>
      <c r="AH381" s="140"/>
      <c r="AI381" s="140"/>
      <c r="AJ381" s="140"/>
      <c r="AK381" s="140"/>
      <c r="AL381" s="16"/>
      <c r="AM381" s="3"/>
    </row>
    <row r="382" spans="1:3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24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  <c r="AE382" s="140"/>
      <c r="AF382" s="140"/>
      <c r="AG382" s="140"/>
      <c r="AH382" s="140"/>
      <c r="AI382" s="140"/>
      <c r="AJ382" s="140"/>
      <c r="AK382" s="140"/>
      <c r="AL382" s="16"/>
      <c r="AM382" s="3"/>
    </row>
    <row r="383" spans="1:3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24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  <c r="AE383" s="140"/>
      <c r="AF383" s="140"/>
      <c r="AG383" s="140"/>
      <c r="AH383" s="140"/>
      <c r="AI383" s="140"/>
      <c r="AJ383" s="140"/>
      <c r="AK383" s="140"/>
      <c r="AL383" s="16"/>
      <c r="AM383" s="3"/>
    </row>
    <row r="384" spans="1:3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24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F384" s="140"/>
      <c r="AG384" s="140"/>
      <c r="AH384" s="140"/>
      <c r="AI384" s="140"/>
      <c r="AJ384" s="140"/>
      <c r="AK384" s="140"/>
      <c r="AL384" s="16"/>
      <c r="AM384" s="3"/>
    </row>
    <row r="385" spans="1:3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24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  <c r="AE385" s="140"/>
      <c r="AF385" s="140"/>
      <c r="AG385" s="140"/>
      <c r="AH385" s="140"/>
      <c r="AI385" s="140"/>
      <c r="AJ385" s="140"/>
      <c r="AK385" s="140"/>
      <c r="AL385" s="16"/>
      <c r="AM385" s="3"/>
    </row>
    <row r="386" spans="1:3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24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  <c r="AE386" s="140"/>
      <c r="AF386" s="140"/>
      <c r="AG386" s="140"/>
      <c r="AH386" s="140"/>
      <c r="AI386" s="140"/>
      <c r="AJ386" s="140"/>
      <c r="AK386" s="140"/>
      <c r="AL386" s="16"/>
      <c r="AM386" s="3"/>
    </row>
    <row r="387" spans="1:3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24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  <c r="AE387" s="140"/>
      <c r="AF387" s="140"/>
      <c r="AG387" s="140"/>
      <c r="AH387" s="140"/>
      <c r="AI387" s="140"/>
      <c r="AJ387" s="140"/>
      <c r="AK387" s="140"/>
      <c r="AL387" s="16"/>
      <c r="AM387" s="3"/>
    </row>
    <row r="388" spans="1:3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24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  <c r="AE388" s="140"/>
      <c r="AF388" s="140"/>
      <c r="AG388" s="140"/>
      <c r="AH388" s="140"/>
      <c r="AI388" s="140"/>
      <c r="AJ388" s="140"/>
      <c r="AK388" s="140"/>
      <c r="AL388" s="16"/>
      <c r="AM388" s="3"/>
    </row>
    <row r="389" spans="1:3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24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  <c r="AE389" s="140"/>
      <c r="AF389" s="140"/>
      <c r="AG389" s="140"/>
      <c r="AH389" s="140"/>
      <c r="AI389" s="140"/>
      <c r="AJ389" s="140"/>
      <c r="AK389" s="140"/>
      <c r="AL389" s="16"/>
      <c r="AM389" s="3"/>
    </row>
    <row r="390" spans="1:3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24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  <c r="AE390" s="140"/>
      <c r="AF390" s="140"/>
      <c r="AG390" s="140"/>
      <c r="AH390" s="140"/>
      <c r="AI390" s="140"/>
      <c r="AJ390" s="140"/>
      <c r="AK390" s="140"/>
      <c r="AL390" s="16"/>
      <c r="AM390" s="3"/>
    </row>
    <row r="391" spans="1:3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24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  <c r="AE391" s="140"/>
      <c r="AF391" s="140"/>
      <c r="AG391" s="140"/>
      <c r="AH391" s="140"/>
      <c r="AI391" s="140"/>
      <c r="AJ391" s="140"/>
      <c r="AK391" s="140"/>
      <c r="AL391" s="16"/>
      <c r="AM391" s="3"/>
    </row>
    <row r="392" spans="1:3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24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  <c r="AE392" s="140"/>
      <c r="AF392" s="140"/>
      <c r="AG392" s="140"/>
      <c r="AH392" s="140"/>
      <c r="AI392" s="140"/>
      <c r="AJ392" s="140"/>
      <c r="AK392" s="140"/>
      <c r="AL392" s="16"/>
      <c r="AM392" s="3"/>
    </row>
    <row r="393" spans="1:3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24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  <c r="AE393" s="140"/>
      <c r="AF393" s="140"/>
      <c r="AG393" s="140"/>
      <c r="AH393" s="140"/>
      <c r="AI393" s="140"/>
      <c r="AJ393" s="140"/>
      <c r="AK393" s="140"/>
      <c r="AL393" s="16"/>
      <c r="AM393" s="3"/>
    </row>
    <row r="394" spans="1:3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24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  <c r="AE394" s="140"/>
      <c r="AF394" s="140"/>
      <c r="AG394" s="140"/>
      <c r="AH394" s="140"/>
      <c r="AI394" s="140"/>
      <c r="AJ394" s="140"/>
      <c r="AK394" s="140"/>
      <c r="AL394" s="16"/>
      <c r="AM394" s="3"/>
    </row>
    <row r="395" spans="1:3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24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  <c r="AE395" s="140"/>
      <c r="AF395" s="140"/>
      <c r="AG395" s="140"/>
      <c r="AH395" s="140"/>
      <c r="AI395" s="140"/>
      <c r="AJ395" s="140"/>
      <c r="AK395" s="140"/>
      <c r="AL395" s="16"/>
      <c r="AM395" s="3"/>
    </row>
    <row r="396" spans="1:3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24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  <c r="AE396" s="140"/>
      <c r="AF396" s="140"/>
      <c r="AG396" s="140"/>
      <c r="AH396" s="140"/>
      <c r="AI396" s="140"/>
      <c r="AJ396" s="140"/>
      <c r="AK396" s="140"/>
      <c r="AL396" s="16"/>
      <c r="AM396" s="3"/>
    </row>
    <row r="397" spans="1:3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24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  <c r="AE397" s="140"/>
      <c r="AF397" s="140"/>
      <c r="AG397" s="140"/>
      <c r="AH397" s="140"/>
      <c r="AI397" s="140"/>
      <c r="AJ397" s="140"/>
      <c r="AK397" s="140"/>
      <c r="AL397" s="16"/>
      <c r="AM397" s="3"/>
    </row>
    <row r="398" spans="1:3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24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  <c r="AE398" s="140"/>
      <c r="AF398" s="140"/>
      <c r="AG398" s="140"/>
      <c r="AH398" s="140"/>
      <c r="AI398" s="140"/>
      <c r="AJ398" s="140"/>
      <c r="AK398" s="140"/>
      <c r="AL398" s="16"/>
      <c r="AM398" s="3"/>
    </row>
    <row r="399" spans="1:3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24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  <c r="AE399" s="140"/>
      <c r="AF399" s="140"/>
      <c r="AG399" s="140"/>
      <c r="AH399" s="140"/>
      <c r="AI399" s="140"/>
      <c r="AJ399" s="140"/>
      <c r="AK399" s="140"/>
      <c r="AL399" s="16"/>
      <c r="AM399" s="3"/>
    </row>
    <row r="400" spans="1:3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24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  <c r="AE400" s="140"/>
      <c r="AF400" s="140"/>
      <c r="AG400" s="140"/>
      <c r="AH400" s="140"/>
      <c r="AI400" s="140"/>
      <c r="AJ400" s="140"/>
      <c r="AK400" s="140"/>
      <c r="AL400" s="16"/>
      <c r="AM400" s="3"/>
    </row>
    <row r="401" spans="1:3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24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  <c r="AE401" s="140"/>
      <c r="AF401" s="140"/>
      <c r="AG401" s="140"/>
      <c r="AH401" s="140"/>
      <c r="AI401" s="140"/>
      <c r="AJ401" s="140"/>
      <c r="AK401" s="140"/>
      <c r="AL401" s="16"/>
      <c r="AM401" s="3"/>
    </row>
    <row r="402" spans="1:3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24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  <c r="AE402" s="140"/>
      <c r="AF402" s="140"/>
      <c r="AG402" s="140"/>
      <c r="AH402" s="140"/>
      <c r="AI402" s="140"/>
      <c r="AJ402" s="140"/>
      <c r="AK402" s="140"/>
      <c r="AL402" s="16"/>
      <c r="AM402" s="3"/>
    </row>
    <row r="403" spans="1:3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24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  <c r="AE403" s="140"/>
      <c r="AF403" s="140"/>
      <c r="AG403" s="140"/>
      <c r="AH403" s="140"/>
      <c r="AI403" s="140"/>
      <c r="AJ403" s="140"/>
      <c r="AK403" s="140"/>
      <c r="AL403" s="16"/>
      <c r="AM403" s="3"/>
    </row>
    <row r="404" spans="1:3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24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  <c r="AE404" s="140"/>
      <c r="AF404" s="140"/>
      <c r="AG404" s="140"/>
      <c r="AH404" s="140"/>
      <c r="AI404" s="140"/>
      <c r="AJ404" s="140"/>
      <c r="AK404" s="140"/>
      <c r="AL404" s="16"/>
      <c r="AM404" s="3"/>
    </row>
    <row r="405" spans="1:3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24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  <c r="AE405" s="140"/>
      <c r="AF405" s="140"/>
      <c r="AG405" s="140"/>
      <c r="AH405" s="140"/>
      <c r="AI405" s="140"/>
      <c r="AJ405" s="140"/>
      <c r="AK405" s="140"/>
      <c r="AL405" s="16"/>
      <c r="AM405" s="3"/>
    </row>
    <row r="406" spans="1:3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24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  <c r="AE406" s="140"/>
      <c r="AF406" s="140"/>
      <c r="AG406" s="140"/>
      <c r="AH406" s="140"/>
      <c r="AI406" s="140"/>
      <c r="AJ406" s="140"/>
      <c r="AK406" s="140"/>
      <c r="AL406" s="16"/>
      <c r="AM406" s="3"/>
    </row>
    <row r="407" spans="1:3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24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  <c r="AE407" s="140"/>
      <c r="AF407" s="140"/>
      <c r="AG407" s="140"/>
      <c r="AH407" s="140"/>
      <c r="AI407" s="140"/>
      <c r="AJ407" s="140"/>
      <c r="AK407" s="140"/>
      <c r="AL407" s="16"/>
      <c r="AM407" s="3"/>
    </row>
    <row r="408" spans="1:3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24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  <c r="AE408" s="140"/>
      <c r="AF408" s="140"/>
      <c r="AG408" s="140"/>
      <c r="AH408" s="140"/>
      <c r="AI408" s="140"/>
      <c r="AJ408" s="140"/>
      <c r="AK408" s="140"/>
      <c r="AL408" s="16"/>
      <c r="AM408" s="3"/>
    </row>
    <row r="409" spans="1:3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24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  <c r="AE409" s="140"/>
      <c r="AF409" s="140"/>
      <c r="AG409" s="140"/>
      <c r="AH409" s="140"/>
      <c r="AI409" s="140"/>
      <c r="AJ409" s="140"/>
      <c r="AK409" s="140"/>
      <c r="AL409" s="16"/>
      <c r="AM409" s="3"/>
    </row>
    <row r="410" spans="1:3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24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  <c r="AE410" s="140"/>
      <c r="AF410" s="140"/>
      <c r="AG410" s="140"/>
      <c r="AH410" s="140"/>
      <c r="AI410" s="140"/>
      <c r="AJ410" s="140"/>
      <c r="AK410" s="140"/>
      <c r="AL410" s="16"/>
      <c r="AM410" s="3"/>
    </row>
    <row r="411" spans="1:3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24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  <c r="AE411" s="140"/>
      <c r="AF411" s="140"/>
      <c r="AG411" s="140"/>
      <c r="AH411" s="140"/>
      <c r="AI411" s="140"/>
      <c r="AJ411" s="140"/>
      <c r="AK411" s="140"/>
      <c r="AL411" s="16"/>
      <c r="AM411" s="3"/>
    </row>
    <row r="412" spans="1:3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24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  <c r="AE412" s="140"/>
      <c r="AF412" s="140"/>
      <c r="AG412" s="140"/>
      <c r="AH412" s="140"/>
      <c r="AI412" s="140"/>
      <c r="AJ412" s="140"/>
      <c r="AK412" s="140"/>
      <c r="AL412" s="16"/>
      <c r="AM412" s="3"/>
    </row>
    <row r="413" spans="1:3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24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  <c r="AE413" s="140"/>
      <c r="AF413" s="140"/>
      <c r="AG413" s="140"/>
      <c r="AH413" s="140"/>
      <c r="AI413" s="140"/>
      <c r="AJ413" s="140"/>
      <c r="AK413" s="140"/>
      <c r="AL413" s="16"/>
      <c r="AM413" s="3"/>
    </row>
    <row r="414" spans="1:39" ht="12.75" customHeight="1">
      <c r="R414" s="142"/>
      <c r="S414" s="142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2"/>
      <c r="AL414" s="142"/>
    </row>
    <row r="415" spans="1:39" ht="12.75" customHeight="1">
      <c r="R415" s="142"/>
      <c r="S415" s="142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2"/>
      <c r="AL415" s="142"/>
    </row>
    <row r="416" spans="1:39" ht="12.75" customHeight="1">
      <c r="T416" s="141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41"/>
      <c r="AH416" s="141"/>
      <c r="AI416" s="141"/>
      <c r="AJ416" s="141"/>
    </row>
  </sheetData>
  <mergeCells count="7">
    <mergeCell ref="J247:M247"/>
    <mergeCell ref="O247:R247"/>
    <mergeCell ref="T247:W247"/>
    <mergeCell ref="AA308:AC308"/>
    <mergeCell ref="E306:J306"/>
    <mergeCell ref="L306:Q306"/>
    <mergeCell ref="T306:Y306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B274"/>
  <sheetViews>
    <sheetView showGridLines="0" topLeftCell="A181" zoomScale="75" zoomScaleNormal="75" workbookViewId="0">
      <selection activeCell="A2" sqref="A1:L1048576"/>
    </sheetView>
  </sheetViews>
  <sheetFormatPr defaultColWidth="8.85546875" defaultRowHeight="12.75" customHeight="1"/>
  <cols>
    <col min="1" max="1" width="12" style="118" bestFit="1" customWidth="1"/>
    <col min="2" max="2" width="5.85546875" style="118" bestFit="1" customWidth="1"/>
    <col min="3" max="3" width="14" style="118" bestFit="1" customWidth="1"/>
    <col min="4" max="4" width="10.42578125" style="192" bestFit="1" customWidth="1"/>
    <col min="5" max="6" width="7.5703125" style="192" bestFit="1" customWidth="1"/>
    <col min="7" max="7" width="12" style="118" bestFit="1" customWidth="1"/>
    <col min="8" max="8" width="5.85546875" style="118" bestFit="1" customWidth="1"/>
    <col min="9" max="9" width="10.42578125" style="118" bestFit="1" customWidth="1"/>
    <col min="10" max="11" width="7.5703125" style="192" bestFit="1" customWidth="1"/>
    <col min="12" max="12" width="6.42578125" style="118" bestFit="1" customWidth="1"/>
    <col min="13" max="13" width="11.85546875" style="118" customWidth="1"/>
    <col min="14" max="54" width="9.140625" style="118" customWidth="1"/>
    <col min="55" max="55" width="8.85546875" style="118" customWidth="1"/>
    <col min="56" max="16384" width="8.85546875" style="118"/>
  </cols>
  <sheetData>
    <row r="1" spans="1:54" ht="18" customHeight="1">
      <c r="A1" s="156" t="s">
        <v>15</v>
      </c>
      <c r="B1" s="157"/>
      <c r="C1" s="157"/>
      <c r="D1" s="157"/>
      <c r="E1" s="96"/>
      <c r="F1" s="96"/>
      <c r="G1" s="156" t="s">
        <v>12</v>
      </c>
      <c r="H1" s="157"/>
      <c r="I1" s="157"/>
      <c r="J1" s="158"/>
      <c r="K1" s="96"/>
      <c r="L1" s="120"/>
      <c r="M1" s="29"/>
      <c r="N1" s="29"/>
      <c r="O1" s="29"/>
      <c r="P1" s="29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6"/>
      <c r="AU1" s="3"/>
      <c r="AV1" s="3"/>
      <c r="AW1" s="3"/>
      <c r="AX1" s="3"/>
      <c r="AY1" s="3"/>
      <c r="AZ1" s="3"/>
      <c r="BA1" s="3"/>
      <c r="BB1" s="3"/>
    </row>
    <row r="2" spans="1:54" ht="51.75" customHeight="1">
      <c r="A2" s="14" t="s">
        <v>6</v>
      </c>
      <c r="B2" s="14" t="s">
        <v>7</v>
      </c>
      <c r="C2" s="14" t="s">
        <v>8</v>
      </c>
      <c r="D2" s="188" t="s">
        <v>9</v>
      </c>
      <c r="E2" s="188"/>
      <c r="F2" s="188"/>
      <c r="G2" s="14" t="str">
        <f>'65P_EuroMOMO_2020_04_23'!A3</f>
        <v>date</v>
      </c>
      <c r="H2" s="14" t="str">
        <f>'65P_EuroMOMO_2020_04_23'!B3</f>
        <v>year</v>
      </c>
      <c r="I2" s="14" t="str">
        <f>'65P_EuroMOMO_2020_04_23'!C3</f>
        <v>week_of_year</v>
      </c>
      <c r="J2" s="188" t="str">
        <f>'65P_EuroMOMO_2020_04_23'!D3</f>
        <v>65+ count</v>
      </c>
      <c r="K2" s="188" t="s">
        <v>26</v>
      </c>
      <c r="L2" s="14" t="s">
        <v>27</v>
      </c>
      <c r="M2" s="29"/>
      <c r="N2" s="29"/>
      <c r="O2" s="29"/>
      <c r="P2" s="29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6"/>
      <c r="AU2" s="3"/>
      <c r="AV2" s="3"/>
      <c r="AW2" s="3"/>
      <c r="AX2" s="3"/>
      <c r="AY2" s="3"/>
      <c r="AZ2" s="3"/>
      <c r="BA2" s="3"/>
      <c r="BB2" s="3"/>
    </row>
    <row r="3" spans="1:54" ht="12.75" customHeight="1">
      <c r="A3" s="99">
        <v>42375</v>
      </c>
      <c r="B3" s="119">
        <v>2016</v>
      </c>
      <c r="C3" s="119">
        <v>1</v>
      </c>
      <c r="D3" s="96">
        <v>56688</v>
      </c>
      <c r="E3" s="96"/>
      <c r="F3" s="96"/>
      <c r="G3" s="99">
        <f>'65P_EuroMOMO_2020_04_23'!A4</f>
        <v>42522</v>
      </c>
      <c r="H3" s="119">
        <f>'65P_EuroMOMO_2020_04_23'!B4</f>
        <v>2016</v>
      </c>
      <c r="I3" s="119">
        <f>'65P_EuroMOMO_2020_04_23'!C4</f>
        <v>1</v>
      </c>
      <c r="J3" s="96">
        <f>'65P_EuroMOMO_2020_04_23'!D4</f>
        <v>46648</v>
      </c>
      <c r="K3" s="96">
        <f t="shared" ref="K3:K66" si="0">D3-J3</f>
        <v>10040</v>
      </c>
      <c r="L3" s="120">
        <f t="shared" ref="L3:L66" si="1">J3/D3</f>
        <v>0.82289020604007901</v>
      </c>
      <c r="M3" s="29"/>
      <c r="N3" s="29"/>
      <c r="O3" s="29"/>
      <c r="P3" s="29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6"/>
      <c r="AU3" s="3"/>
      <c r="AV3" s="3"/>
      <c r="AW3" s="3"/>
      <c r="AX3" s="3"/>
      <c r="AY3" s="3"/>
      <c r="AZ3" s="3"/>
      <c r="BA3" s="3"/>
      <c r="BB3" s="3"/>
    </row>
    <row r="4" spans="1:54" ht="12.75" customHeight="1">
      <c r="A4" s="99">
        <v>42382</v>
      </c>
      <c r="B4" s="119">
        <v>2016</v>
      </c>
      <c r="C4" s="119">
        <v>2</v>
      </c>
      <c r="D4" s="96">
        <v>56598</v>
      </c>
      <c r="E4" s="96"/>
      <c r="F4" s="96"/>
      <c r="G4" s="94" t="str">
        <f>'65P_EuroMOMO_2020_04_23'!A5</f>
        <v>13/01/2016</v>
      </c>
      <c r="H4" s="119">
        <f>'65P_EuroMOMO_2020_04_23'!B5</f>
        <v>2016</v>
      </c>
      <c r="I4" s="119">
        <f>'65P_EuroMOMO_2020_04_23'!C5</f>
        <v>2</v>
      </c>
      <c r="J4" s="96">
        <f>'65P_EuroMOMO_2020_04_23'!D5</f>
        <v>46649</v>
      </c>
      <c r="K4" s="96">
        <f t="shared" si="0"/>
        <v>9949</v>
      </c>
      <c r="L4" s="120">
        <f t="shared" si="1"/>
        <v>0.82421640340648084</v>
      </c>
      <c r="M4" s="29"/>
      <c r="N4" s="29"/>
      <c r="O4" s="29"/>
      <c r="P4" s="29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6"/>
      <c r="AU4" s="3"/>
      <c r="AV4" s="3"/>
      <c r="AW4" s="3"/>
      <c r="AX4" s="3"/>
      <c r="AY4" s="3"/>
      <c r="AZ4" s="3"/>
      <c r="BA4" s="3"/>
      <c r="BB4" s="3"/>
    </row>
    <row r="5" spans="1:54" ht="12.75" customHeight="1">
      <c r="A5" s="99">
        <v>42389</v>
      </c>
      <c r="B5" s="119">
        <v>2016</v>
      </c>
      <c r="C5" s="119">
        <v>3</v>
      </c>
      <c r="D5" s="96">
        <v>57444</v>
      </c>
      <c r="E5" s="96"/>
      <c r="F5" s="96"/>
      <c r="G5" s="94" t="str">
        <f>'65P_EuroMOMO_2020_04_23'!A6</f>
        <v>20/01/2016</v>
      </c>
      <c r="H5" s="119">
        <f>'65P_EuroMOMO_2020_04_23'!B6</f>
        <v>2016</v>
      </c>
      <c r="I5" s="119">
        <f>'65P_EuroMOMO_2020_04_23'!C6</f>
        <v>3</v>
      </c>
      <c r="J5" s="96">
        <f>'65P_EuroMOMO_2020_04_23'!D6</f>
        <v>47283</v>
      </c>
      <c r="K5" s="96">
        <f t="shared" si="0"/>
        <v>10161</v>
      </c>
      <c r="L5" s="120">
        <f t="shared" si="1"/>
        <v>0.82311468560685186</v>
      </c>
      <c r="M5" s="29"/>
      <c r="N5" s="29"/>
      <c r="O5" s="29"/>
      <c r="P5" s="29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6"/>
      <c r="AU5" s="3"/>
      <c r="AV5" s="3"/>
      <c r="AW5" s="3"/>
      <c r="AX5" s="3"/>
      <c r="AY5" s="3"/>
      <c r="AZ5" s="3"/>
      <c r="BA5" s="3"/>
      <c r="BB5" s="3"/>
    </row>
    <row r="6" spans="1:54" ht="12.75" customHeight="1">
      <c r="A6" s="99">
        <v>42396</v>
      </c>
      <c r="B6" s="119">
        <v>2016</v>
      </c>
      <c r="C6" s="119">
        <v>4</v>
      </c>
      <c r="D6" s="96">
        <v>56309</v>
      </c>
      <c r="E6" s="96"/>
      <c r="F6" s="96"/>
      <c r="G6" s="94" t="str">
        <f>'65P_EuroMOMO_2020_04_23'!A7</f>
        <v>27/01/2016</v>
      </c>
      <c r="H6" s="119">
        <f>'65P_EuroMOMO_2020_04_23'!B7</f>
        <v>2016</v>
      </c>
      <c r="I6" s="119">
        <f>'65P_EuroMOMO_2020_04_23'!C7</f>
        <v>4</v>
      </c>
      <c r="J6" s="96">
        <f>'65P_EuroMOMO_2020_04_23'!D7</f>
        <v>46299</v>
      </c>
      <c r="K6" s="96">
        <f t="shared" si="0"/>
        <v>10010</v>
      </c>
      <c r="L6" s="120">
        <f t="shared" si="1"/>
        <v>0.82223090447352998</v>
      </c>
      <c r="M6" s="29"/>
      <c r="N6" s="29"/>
      <c r="O6" s="29"/>
      <c r="P6" s="29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6"/>
      <c r="AU6" s="3"/>
      <c r="AV6" s="3"/>
      <c r="AW6" s="3"/>
      <c r="AX6" s="3"/>
      <c r="AY6" s="3"/>
      <c r="AZ6" s="3"/>
      <c r="BA6" s="3"/>
      <c r="BB6" s="3"/>
    </row>
    <row r="7" spans="1:54" ht="12.75" customHeight="1">
      <c r="A7" s="99">
        <v>42403</v>
      </c>
      <c r="B7" s="119">
        <v>2016</v>
      </c>
      <c r="C7" s="119">
        <v>5</v>
      </c>
      <c r="D7" s="96">
        <v>55844</v>
      </c>
      <c r="E7" s="96"/>
      <c r="F7" s="96"/>
      <c r="G7" s="99">
        <f>'65P_EuroMOMO_2020_04_23'!A8</f>
        <v>42431</v>
      </c>
      <c r="H7" s="119">
        <f>'65P_EuroMOMO_2020_04_23'!B8</f>
        <v>2016</v>
      </c>
      <c r="I7" s="119">
        <f>'65P_EuroMOMO_2020_04_23'!C8</f>
        <v>5</v>
      </c>
      <c r="J7" s="96">
        <f>'65P_EuroMOMO_2020_04_23'!D8</f>
        <v>45881</v>
      </c>
      <c r="K7" s="96">
        <f t="shared" si="0"/>
        <v>9963</v>
      </c>
      <c r="L7" s="120">
        <f t="shared" si="1"/>
        <v>0.8215922928157009</v>
      </c>
      <c r="M7" s="29"/>
      <c r="N7" s="29"/>
      <c r="O7" s="29"/>
      <c r="P7" s="29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6"/>
      <c r="AU7" s="3"/>
      <c r="AV7" s="3"/>
      <c r="AW7" s="3"/>
      <c r="AX7" s="3"/>
      <c r="AY7" s="3"/>
      <c r="AZ7" s="3"/>
      <c r="BA7" s="3"/>
      <c r="BB7" s="3"/>
    </row>
    <row r="8" spans="1:54" ht="12.75" customHeight="1">
      <c r="A8" s="99">
        <v>42410</v>
      </c>
      <c r="B8" s="119">
        <v>2016</v>
      </c>
      <c r="C8" s="119">
        <v>6</v>
      </c>
      <c r="D8" s="96">
        <v>55982</v>
      </c>
      <c r="E8" s="96"/>
      <c r="F8" s="96"/>
      <c r="G8" s="99">
        <f>'65P_EuroMOMO_2020_04_23'!A9</f>
        <v>42645</v>
      </c>
      <c r="H8" s="119">
        <f>'65P_EuroMOMO_2020_04_23'!B9</f>
        <v>2016</v>
      </c>
      <c r="I8" s="119">
        <f>'65P_EuroMOMO_2020_04_23'!C9</f>
        <v>6</v>
      </c>
      <c r="J8" s="96">
        <f>'65P_EuroMOMO_2020_04_23'!D9</f>
        <v>45815</v>
      </c>
      <c r="K8" s="96">
        <f t="shared" si="0"/>
        <v>10167</v>
      </c>
      <c r="L8" s="120">
        <f t="shared" si="1"/>
        <v>0.81838805330284736</v>
      </c>
      <c r="M8" s="29"/>
      <c r="N8" s="29"/>
      <c r="O8" s="29"/>
      <c r="P8" s="29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6"/>
      <c r="AU8" s="3"/>
      <c r="AV8" s="3"/>
      <c r="AW8" s="3"/>
      <c r="AX8" s="3"/>
      <c r="AY8" s="3"/>
      <c r="AZ8" s="3"/>
      <c r="BA8" s="3"/>
      <c r="BB8" s="3"/>
    </row>
    <row r="9" spans="1:54" ht="12.75" customHeight="1">
      <c r="A9" s="99">
        <v>42417</v>
      </c>
      <c r="B9" s="119">
        <v>2016</v>
      </c>
      <c r="C9" s="119">
        <v>7</v>
      </c>
      <c r="D9" s="96">
        <v>55020</v>
      </c>
      <c r="E9" s="96"/>
      <c r="F9" s="96"/>
      <c r="G9" s="94" t="str">
        <f>'65P_EuroMOMO_2020_04_23'!A10</f>
        <v>17/02/2016</v>
      </c>
      <c r="H9" s="119">
        <f>'65P_EuroMOMO_2020_04_23'!B10</f>
        <v>2016</v>
      </c>
      <c r="I9" s="119">
        <f>'65P_EuroMOMO_2020_04_23'!C10</f>
        <v>7</v>
      </c>
      <c r="J9" s="96">
        <f>'65P_EuroMOMO_2020_04_23'!D10</f>
        <v>45023</v>
      </c>
      <c r="K9" s="96">
        <f t="shared" si="0"/>
        <v>9997</v>
      </c>
      <c r="L9" s="120">
        <f t="shared" si="1"/>
        <v>0.81830243547800796</v>
      </c>
      <c r="M9" s="29"/>
      <c r="N9" s="29"/>
      <c r="O9" s="29"/>
      <c r="P9" s="29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6"/>
      <c r="AU9" s="3"/>
      <c r="AV9" s="3"/>
      <c r="AW9" s="3"/>
      <c r="AX9" s="3"/>
      <c r="AY9" s="3"/>
      <c r="AZ9" s="3"/>
      <c r="BA9" s="3"/>
      <c r="BB9" s="3"/>
    </row>
    <row r="10" spans="1:54" ht="12.75" customHeight="1">
      <c r="A10" s="99">
        <v>42424</v>
      </c>
      <c r="B10" s="119">
        <v>2016</v>
      </c>
      <c r="C10" s="119">
        <v>8</v>
      </c>
      <c r="D10" s="96">
        <v>55163</v>
      </c>
      <c r="E10" s="96"/>
      <c r="F10" s="96"/>
      <c r="G10" s="94" t="str">
        <f>'65P_EuroMOMO_2020_04_23'!A11</f>
        <v>24/02/2016</v>
      </c>
      <c r="H10" s="119">
        <f>'65P_EuroMOMO_2020_04_23'!B11</f>
        <v>2016</v>
      </c>
      <c r="I10" s="119">
        <f>'65P_EuroMOMO_2020_04_23'!C11</f>
        <v>8</v>
      </c>
      <c r="J10" s="96">
        <f>'65P_EuroMOMO_2020_04_23'!D11</f>
        <v>45288</v>
      </c>
      <c r="K10" s="96">
        <f t="shared" si="0"/>
        <v>9875</v>
      </c>
      <c r="L10" s="120">
        <f t="shared" si="1"/>
        <v>0.8209850805793738</v>
      </c>
      <c r="M10" s="29"/>
      <c r="N10" s="29"/>
      <c r="O10" s="29"/>
      <c r="P10" s="29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6"/>
      <c r="AU10" s="3"/>
      <c r="AV10" s="3"/>
      <c r="AW10" s="3"/>
      <c r="AX10" s="3"/>
      <c r="AY10" s="3"/>
      <c r="AZ10" s="3"/>
      <c r="BA10" s="3"/>
      <c r="BB10" s="3"/>
    </row>
    <row r="11" spans="1:54" ht="12.75" customHeight="1">
      <c r="A11" s="99">
        <v>42431</v>
      </c>
      <c r="B11" s="119">
        <v>2016</v>
      </c>
      <c r="C11" s="119">
        <v>9</v>
      </c>
      <c r="D11" s="96">
        <v>56039</v>
      </c>
      <c r="E11" s="96"/>
      <c r="F11" s="96"/>
      <c r="G11" s="99">
        <f>'65P_EuroMOMO_2020_04_23'!A12</f>
        <v>42403</v>
      </c>
      <c r="H11" s="119">
        <f>'65P_EuroMOMO_2020_04_23'!B12</f>
        <v>2016</v>
      </c>
      <c r="I11" s="119">
        <f>'65P_EuroMOMO_2020_04_23'!C12</f>
        <v>9</v>
      </c>
      <c r="J11" s="96">
        <f>'65P_EuroMOMO_2020_04_23'!D12</f>
        <v>45757</v>
      </c>
      <c r="K11" s="96">
        <f t="shared" si="0"/>
        <v>10282</v>
      </c>
      <c r="L11" s="120">
        <f t="shared" si="1"/>
        <v>0.81652063741323011</v>
      </c>
      <c r="M11" s="29"/>
      <c r="N11" s="29"/>
      <c r="O11" s="29"/>
      <c r="P11" s="29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6"/>
      <c r="AU11" s="3"/>
      <c r="AV11" s="3"/>
      <c r="AW11" s="3"/>
      <c r="AX11" s="3"/>
      <c r="AY11" s="3"/>
      <c r="AZ11" s="3"/>
      <c r="BA11" s="3"/>
      <c r="BB11" s="3"/>
    </row>
    <row r="12" spans="1:54" ht="12.75" customHeight="1">
      <c r="A12" s="99">
        <v>42438</v>
      </c>
      <c r="B12" s="119">
        <v>2016</v>
      </c>
      <c r="C12" s="119">
        <v>10</v>
      </c>
      <c r="D12" s="96">
        <v>55605</v>
      </c>
      <c r="E12" s="96"/>
      <c r="F12" s="96"/>
      <c r="G12" s="99">
        <f>'65P_EuroMOMO_2020_04_23'!A13</f>
        <v>42616</v>
      </c>
      <c r="H12" s="119">
        <f>'65P_EuroMOMO_2020_04_23'!B13</f>
        <v>2016</v>
      </c>
      <c r="I12" s="119">
        <f>'65P_EuroMOMO_2020_04_23'!C13</f>
        <v>10</v>
      </c>
      <c r="J12" s="96">
        <f>'65P_EuroMOMO_2020_04_23'!D13</f>
        <v>45786</v>
      </c>
      <c r="K12" s="96">
        <f t="shared" si="0"/>
        <v>9819</v>
      </c>
      <c r="L12" s="120">
        <f t="shared" si="1"/>
        <v>0.82341516050714869</v>
      </c>
      <c r="M12" s="29"/>
      <c r="N12" s="29"/>
      <c r="O12" s="29"/>
      <c r="P12" s="29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6"/>
      <c r="AU12" s="3"/>
      <c r="AV12" s="3"/>
      <c r="AW12" s="3"/>
      <c r="AX12" s="3"/>
      <c r="AY12" s="3"/>
      <c r="AZ12" s="3"/>
      <c r="BA12" s="3"/>
      <c r="BB12" s="3"/>
    </row>
    <row r="13" spans="1:54" ht="12.75" customHeight="1">
      <c r="A13" s="99">
        <v>42445</v>
      </c>
      <c r="B13" s="119">
        <v>2016</v>
      </c>
      <c r="C13" s="119">
        <v>11</v>
      </c>
      <c r="D13" s="96">
        <v>55509</v>
      </c>
      <c r="E13" s="96"/>
      <c r="F13" s="96"/>
      <c r="G13" s="94" t="str">
        <f>'65P_EuroMOMO_2020_04_23'!A14</f>
        <v>16/03/2016</v>
      </c>
      <c r="H13" s="119">
        <f>'65P_EuroMOMO_2020_04_23'!B14</f>
        <v>2016</v>
      </c>
      <c r="I13" s="119">
        <f>'65P_EuroMOMO_2020_04_23'!C14</f>
        <v>11</v>
      </c>
      <c r="J13" s="96">
        <f>'65P_EuroMOMO_2020_04_23'!D14</f>
        <v>45614</v>
      </c>
      <c r="K13" s="96">
        <f t="shared" si="0"/>
        <v>9895</v>
      </c>
      <c r="L13" s="120">
        <f t="shared" si="1"/>
        <v>0.82174061863841896</v>
      </c>
      <c r="M13" s="29"/>
      <c r="N13" s="29"/>
      <c r="O13" s="29"/>
      <c r="P13" s="29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6"/>
      <c r="AU13" s="3"/>
      <c r="AV13" s="3"/>
      <c r="AW13" s="3"/>
      <c r="AX13" s="3"/>
      <c r="AY13" s="3"/>
      <c r="AZ13" s="3"/>
      <c r="BA13" s="3"/>
      <c r="BB13" s="3"/>
    </row>
    <row r="14" spans="1:54" ht="12.75" customHeight="1">
      <c r="A14" s="99">
        <v>42452</v>
      </c>
      <c r="B14" s="119">
        <v>2016</v>
      </c>
      <c r="C14" s="119">
        <v>12</v>
      </c>
      <c r="D14" s="96">
        <v>54505</v>
      </c>
      <c r="E14" s="96"/>
      <c r="F14" s="96"/>
      <c r="G14" s="94" t="str">
        <f>'65P_EuroMOMO_2020_04_23'!A15</f>
        <v>23/03/2016</v>
      </c>
      <c r="H14" s="119">
        <f>'65P_EuroMOMO_2020_04_23'!B15</f>
        <v>2016</v>
      </c>
      <c r="I14" s="119">
        <f>'65P_EuroMOMO_2020_04_23'!C15</f>
        <v>12</v>
      </c>
      <c r="J14" s="96">
        <f>'65P_EuroMOMO_2020_04_23'!D15</f>
        <v>44803</v>
      </c>
      <c r="K14" s="96">
        <f t="shared" si="0"/>
        <v>9702</v>
      </c>
      <c r="L14" s="120">
        <f t="shared" si="1"/>
        <v>0.82199798183652872</v>
      </c>
      <c r="M14" s="29"/>
      <c r="N14" s="29"/>
      <c r="O14" s="29"/>
      <c r="P14" s="29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6"/>
      <c r="AU14" s="3"/>
      <c r="AV14" s="3"/>
      <c r="AW14" s="3"/>
      <c r="AX14" s="3"/>
      <c r="AY14" s="3"/>
      <c r="AZ14" s="3"/>
      <c r="BA14" s="3"/>
      <c r="BB14" s="3"/>
    </row>
    <row r="15" spans="1:54" ht="12.75" customHeight="1">
      <c r="A15" s="99">
        <v>42459</v>
      </c>
      <c r="B15" s="119">
        <v>2016</v>
      </c>
      <c r="C15" s="119">
        <v>13</v>
      </c>
      <c r="D15" s="96">
        <v>54324</v>
      </c>
      <c r="E15" s="96"/>
      <c r="F15" s="96"/>
      <c r="G15" s="94" t="str">
        <f>'65P_EuroMOMO_2020_04_23'!A16</f>
        <v>30/03/2016</v>
      </c>
      <c r="H15" s="119">
        <f>'65P_EuroMOMO_2020_04_23'!B16</f>
        <v>2016</v>
      </c>
      <c r="I15" s="119">
        <f>'65P_EuroMOMO_2020_04_23'!C16</f>
        <v>13</v>
      </c>
      <c r="J15" s="96">
        <f>'65P_EuroMOMO_2020_04_23'!D16</f>
        <v>44596</v>
      </c>
      <c r="K15" s="96">
        <f t="shared" si="0"/>
        <v>9728</v>
      </c>
      <c r="L15" s="120">
        <f t="shared" si="1"/>
        <v>0.82092629408732787</v>
      </c>
      <c r="M15" s="29"/>
      <c r="N15" s="29"/>
      <c r="O15" s="29"/>
      <c r="P15" s="29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6"/>
      <c r="AU15" s="3"/>
      <c r="AV15" s="3"/>
      <c r="AW15" s="3"/>
      <c r="AX15" s="3"/>
      <c r="AY15" s="3"/>
      <c r="AZ15" s="3"/>
      <c r="BA15" s="3"/>
      <c r="BB15" s="3"/>
    </row>
    <row r="16" spans="1:54" ht="12.75" customHeight="1">
      <c r="A16" s="99">
        <v>42466</v>
      </c>
      <c r="B16" s="119">
        <v>2016</v>
      </c>
      <c r="C16" s="119">
        <v>14</v>
      </c>
      <c r="D16" s="96">
        <v>53150</v>
      </c>
      <c r="E16" s="96"/>
      <c r="F16" s="96"/>
      <c r="G16" s="99">
        <f>'65P_EuroMOMO_2020_04_23'!A17</f>
        <v>42525</v>
      </c>
      <c r="H16" s="119">
        <f>'65P_EuroMOMO_2020_04_23'!B17</f>
        <v>2016</v>
      </c>
      <c r="I16" s="119">
        <f>'65P_EuroMOMO_2020_04_23'!C17</f>
        <v>14</v>
      </c>
      <c r="J16" s="96">
        <f>'65P_EuroMOMO_2020_04_23'!D17</f>
        <v>43508</v>
      </c>
      <c r="K16" s="96">
        <f t="shared" si="0"/>
        <v>9642</v>
      </c>
      <c r="L16" s="120">
        <f t="shared" si="1"/>
        <v>0.81858889934148638</v>
      </c>
      <c r="M16" s="29"/>
      <c r="N16" s="29"/>
      <c r="O16" s="29"/>
      <c r="P16" s="29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6"/>
      <c r="AU16" s="3"/>
      <c r="AV16" s="3"/>
      <c r="AW16" s="3"/>
      <c r="AX16" s="3"/>
      <c r="AY16" s="3"/>
      <c r="AZ16" s="3"/>
      <c r="BA16" s="3"/>
      <c r="BB16" s="3"/>
    </row>
    <row r="17" spans="1:54" ht="12.75" customHeight="1">
      <c r="A17" s="99">
        <v>42473</v>
      </c>
      <c r="B17" s="119">
        <v>2016</v>
      </c>
      <c r="C17" s="119">
        <v>15</v>
      </c>
      <c r="D17" s="96">
        <v>52075</v>
      </c>
      <c r="E17" s="96"/>
      <c r="F17" s="96"/>
      <c r="G17" s="94" t="str">
        <f>'65P_EuroMOMO_2020_04_23'!A18</f>
        <v>13/04/2016</v>
      </c>
      <c r="H17" s="119">
        <f>'65P_EuroMOMO_2020_04_23'!B18</f>
        <v>2016</v>
      </c>
      <c r="I17" s="119">
        <f>'65P_EuroMOMO_2020_04_23'!C18</f>
        <v>15</v>
      </c>
      <c r="J17" s="96">
        <f>'65P_EuroMOMO_2020_04_23'!D18</f>
        <v>42497</v>
      </c>
      <c r="K17" s="96">
        <f t="shared" si="0"/>
        <v>9578</v>
      </c>
      <c r="L17" s="120">
        <f t="shared" si="1"/>
        <v>0.81607297167546811</v>
      </c>
      <c r="M17" s="29"/>
      <c r="N17" s="29"/>
      <c r="O17" s="29"/>
      <c r="P17" s="29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6"/>
      <c r="AU17" s="3"/>
      <c r="AV17" s="3"/>
      <c r="AW17" s="3"/>
      <c r="AX17" s="3"/>
      <c r="AY17" s="3"/>
      <c r="AZ17" s="3"/>
      <c r="BA17" s="3"/>
      <c r="BB17" s="3"/>
    </row>
    <row r="18" spans="1:54" ht="12.75" customHeight="1">
      <c r="A18" s="99">
        <v>42480</v>
      </c>
      <c r="B18" s="119">
        <v>2016</v>
      </c>
      <c r="C18" s="119">
        <v>16</v>
      </c>
      <c r="D18" s="96">
        <v>49974</v>
      </c>
      <c r="E18" s="96"/>
      <c r="F18" s="96"/>
      <c r="G18" s="94" t="str">
        <f>'65P_EuroMOMO_2020_04_23'!A19</f>
        <v>20/04/2016</v>
      </c>
      <c r="H18" s="119">
        <f>'65P_EuroMOMO_2020_04_23'!B19</f>
        <v>2016</v>
      </c>
      <c r="I18" s="119">
        <f>'65P_EuroMOMO_2020_04_23'!C19</f>
        <v>16</v>
      </c>
      <c r="J18" s="96">
        <f>'65P_EuroMOMO_2020_04_23'!D19</f>
        <v>40827</v>
      </c>
      <c r="K18" s="96">
        <f t="shared" si="0"/>
        <v>9147</v>
      </c>
      <c r="L18" s="120">
        <f t="shared" si="1"/>
        <v>0.81696482170728779</v>
      </c>
      <c r="M18" s="29"/>
      <c r="N18" s="29"/>
      <c r="O18" s="29"/>
      <c r="P18" s="29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6"/>
      <c r="AU18" s="3"/>
      <c r="AV18" s="3"/>
      <c r="AW18" s="3"/>
      <c r="AX18" s="3"/>
      <c r="AY18" s="3"/>
      <c r="AZ18" s="3"/>
      <c r="BA18" s="3"/>
      <c r="BB18" s="3"/>
    </row>
    <row r="19" spans="1:54" ht="12.75" customHeight="1">
      <c r="A19" s="99">
        <v>42487</v>
      </c>
      <c r="B19" s="119">
        <v>2016</v>
      </c>
      <c r="C19" s="119">
        <v>17</v>
      </c>
      <c r="D19" s="96">
        <v>49836</v>
      </c>
      <c r="E19" s="96"/>
      <c r="F19" s="96"/>
      <c r="G19" s="94" t="str">
        <f>'65P_EuroMOMO_2020_04_23'!A20</f>
        <v>27/04/2016</v>
      </c>
      <c r="H19" s="119">
        <f>'65P_EuroMOMO_2020_04_23'!B20</f>
        <v>2016</v>
      </c>
      <c r="I19" s="119">
        <f>'65P_EuroMOMO_2020_04_23'!C20</f>
        <v>17</v>
      </c>
      <c r="J19" s="96">
        <f>'65P_EuroMOMO_2020_04_23'!D20</f>
        <v>40594</v>
      </c>
      <c r="K19" s="96">
        <f t="shared" si="0"/>
        <v>9242</v>
      </c>
      <c r="L19" s="120">
        <f t="shared" si="1"/>
        <v>0.81455172967332856</v>
      </c>
      <c r="M19" s="29"/>
      <c r="N19" s="29"/>
      <c r="O19" s="29"/>
      <c r="P19" s="29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6"/>
      <c r="AU19" s="3"/>
      <c r="AV19" s="3"/>
      <c r="AW19" s="3"/>
      <c r="AX19" s="3"/>
      <c r="AY19" s="3"/>
      <c r="AZ19" s="3"/>
      <c r="BA19" s="3"/>
      <c r="BB19" s="3"/>
    </row>
    <row r="20" spans="1:54" ht="12.75" customHeight="1">
      <c r="A20" s="99">
        <v>42494</v>
      </c>
      <c r="B20" s="119">
        <v>2016</v>
      </c>
      <c r="C20" s="119">
        <v>18</v>
      </c>
      <c r="D20" s="96">
        <v>49991</v>
      </c>
      <c r="E20" s="96"/>
      <c r="F20" s="96"/>
      <c r="G20" s="99">
        <f>'65P_EuroMOMO_2020_04_23'!A21</f>
        <v>42465</v>
      </c>
      <c r="H20" s="119">
        <f>'65P_EuroMOMO_2020_04_23'!B21</f>
        <v>2016</v>
      </c>
      <c r="I20" s="119">
        <f>'65P_EuroMOMO_2020_04_23'!C21</f>
        <v>18</v>
      </c>
      <c r="J20" s="96">
        <f>'65P_EuroMOMO_2020_04_23'!D21</f>
        <v>40816</v>
      </c>
      <c r="K20" s="96">
        <f t="shared" si="0"/>
        <v>9175</v>
      </c>
      <c r="L20" s="120">
        <f t="shared" si="1"/>
        <v>0.81646696405352959</v>
      </c>
      <c r="M20" s="29"/>
      <c r="N20" s="29"/>
      <c r="O20" s="29"/>
      <c r="P20" s="29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6"/>
      <c r="AU20" s="3"/>
      <c r="AV20" s="3"/>
      <c r="AW20" s="3"/>
      <c r="AX20" s="3"/>
      <c r="AY20" s="3"/>
      <c r="AZ20" s="3"/>
      <c r="BA20" s="3"/>
      <c r="BB20" s="3"/>
    </row>
    <row r="21" spans="1:54" ht="12.75" customHeight="1">
      <c r="A21" s="99">
        <v>42501</v>
      </c>
      <c r="B21" s="119">
        <v>2016</v>
      </c>
      <c r="C21" s="119">
        <v>19</v>
      </c>
      <c r="D21" s="96">
        <v>49463</v>
      </c>
      <c r="E21" s="96"/>
      <c r="F21" s="96"/>
      <c r="G21" s="99">
        <f>'65P_EuroMOMO_2020_04_23'!A22</f>
        <v>42679</v>
      </c>
      <c r="H21" s="119">
        <f>'65P_EuroMOMO_2020_04_23'!B22</f>
        <v>2016</v>
      </c>
      <c r="I21" s="119">
        <f>'65P_EuroMOMO_2020_04_23'!C22</f>
        <v>19</v>
      </c>
      <c r="J21" s="96">
        <f>'65P_EuroMOMO_2020_04_23'!D22</f>
        <v>40257</v>
      </c>
      <c r="K21" s="96">
        <f t="shared" si="0"/>
        <v>9206</v>
      </c>
      <c r="L21" s="120">
        <f t="shared" si="1"/>
        <v>0.81388108282958982</v>
      </c>
      <c r="M21" s="29"/>
      <c r="N21" s="29"/>
      <c r="O21" s="29"/>
      <c r="P21" s="29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6"/>
      <c r="AU21" s="3"/>
      <c r="AV21" s="3"/>
      <c r="AW21" s="3"/>
      <c r="AX21" s="3"/>
      <c r="AY21" s="3"/>
      <c r="AZ21" s="3"/>
      <c r="BA21" s="3"/>
      <c r="BB21" s="3"/>
    </row>
    <row r="22" spans="1:54" ht="12.75" customHeight="1">
      <c r="A22" s="99">
        <v>42508</v>
      </c>
      <c r="B22" s="119">
        <v>2016</v>
      </c>
      <c r="C22" s="119">
        <v>20</v>
      </c>
      <c r="D22" s="96">
        <v>48705</v>
      </c>
      <c r="E22" s="96"/>
      <c r="F22" s="96"/>
      <c r="G22" s="94" t="str">
        <f>'65P_EuroMOMO_2020_04_23'!A23</f>
        <v>18/05/2016</v>
      </c>
      <c r="H22" s="119">
        <f>'65P_EuroMOMO_2020_04_23'!B23</f>
        <v>2016</v>
      </c>
      <c r="I22" s="119">
        <f>'65P_EuroMOMO_2020_04_23'!C23</f>
        <v>20</v>
      </c>
      <c r="J22" s="96">
        <f>'65P_EuroMOMO_2020_04_23'!D23</f>
        <v>39763</v>
      </c>
      <c r="K22" s="96">
        <f t="shared" si="0"/>
        <v>8942</v>
      </c>
      <c r="L22" s="120">
        <f t="shared" si="1"/>
        <v>0.81640488656195465</v>
      </c>
      <c r="M22" s="29"/>
      <c r="N22" s="29"/>
      <c r="O22" s="29"/>
      <c r="P22" s="29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6"/>
      <c r="AU22" s="3"/>
      <c r="AV22" s="3"/>
      <c r="AW22" s="3"/>
      <c r="AX22" s="3"/>
      <c r="AY22" s="3"/>
      <c r="AZ22" s="3"/>
      <c r="BA22" s="3"/>
      <c r="BB22" s="3"/>
    </row>
    <row r="23" spans="1:54" ht="12.75" customHeight="1">
      <c r="A23" s="99">
        <v>42515</v>
      </c>
      <c r="B23" s="119">
        <v>2016</v>
      </c>
      <c r="C23" s="119">
        <v>21</v>
      </c>
      <c r="D23" s="96">
        <v>47936</v>
      </c>
      <c r="E23" s="96"/>
      <c r="F23" s="96"/>
      <c r="G23" s="94" t="str">
        <f>'65P_EuroMOMO_2020_04_23'!A24</f>
        <v>25/05/2016</v>
      </c>
      <c r="H23" s="119">
        <f>'65P_EuroMOMO_2020_04_23'!B24</f>
        <v>2016</v>
      </c>
      <c r="I23" s="119">
        <f>'65P_EuroMOMO_2020_04_23'!C24</f>
        <v>21</v>
      </c>
      <c r="J23" s="96">
        <f>'65P_EuroMOMO_2020_04_23'!D24</f>
        <v>38810</v>
      </c>
      <c r="K23" s="96">
        <f t="shared" si="0"/>
        <v>9126</v>
      </c>
      <c r="L23" s="120">
        <f t="shared" si="1"/>
        <v>0.80962116154873165</v>
      </c>
      <c r="M23" s="29"/>
      <c r="N23" s="29"/>
      <c r="O23" s="29"/>
      <c r="P23" s="29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6"/>
      <c r="AU23" s="3"/>
      <c r="AV23" s="3"/>
      <c r="AW23" s="3"/>
      <c r="AX23" s="3"/>
      <c r="AY23" s="3"/>
      <c r="AZ23" s="3"/>
      <c r="BA23" s="3"/>
      <c r="BB23" s="3"/>
    </row>
    <row r="24" spans="1:54" ht="12.75" customHeight="1">
      <c r="A24" s="99">
        <v>42522</v>
      </c>
      <c r="B24" s="119">
        <v>2016</v>
      </c>
      <c r="C24" s="119">
        <v>22</v>
      </c>
      <c r="D24" s="96">
        <v>47757</v>
      </c>
      <c r="E24" s="96"/>
      <c r="F24" s="96"/>
      <c r="G24" s="99">
        <f>'65P_EuroMOMO_2020_04_23'!A25</f>
        <v>42375</v>
      </c>
      <c r="H24" s="119">
        <f>'65P_EuroMOMO_2020_04_23'!B25</f>
        <v>2016</v>
      </c>
      <c r="I24" s="119">
        <f>'65P_EuroMOMO_2020_04_23'!C25</f>
        <v>22</v>
      </c>
      <c r="J24" s="96">
        <f>'65P_EuroMOMO_2020_04_23'!D25</f>
        <v>38750</v>
      </c>
      <c r="K24" s="96">
        <f t="shared" si="0"/>
        <v>9007</v>
      </c>
      <c r="L24" s="120">
        <f t="shared" si="1"/>
        <v>0.81139937600770573</v>
      </c>
      <c r="M24" s="29"/>
      <c r="N24" s="29"/>
      <c r="O24" s="29"/>
      <c r="P24" s="29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6"/>
      <c r="AU24" s="3"/>
      <c r="AV24" s="3"/>
      <c r="AW24" s="3"/>
      <c r="AX24" s="3"/>
      <c r="AY24" s="3"/>
      <c r="AZ24" s="3"/>
      <c r="BA24" s="3"/>
      <c r="BB24" s="3"/>
    </row>
    <row r="25" spans="1:54" ht="12.75" customHeight="1">
      <c r="A25" s="99">
        <v>42529</v>
      </c>
      <c r="B25" s="119">
        <v>2016</v>
      </c>
      <c r="C25" s="119">
        <v>23</v>
      </c>
      <c r="D25" s="96">
        <v>47558</v>
      </c>
      <c r="E25" s="96"/>
      <c r="F25" s="96"/>
      <c r="G25" s="99">
        <f>'65P_EuroMOMO_2020_04_23'!A26</f>
        <v>42588</v>
      </c>
      <c r="H25" s="119">
        <f>'65P_EuroMOMO_2020_04_23'!B26</f>
        <v>2016</v>
      </c>
      <c r="I25" s="119">
        <f>'65P_EuroMOMO_2020_04_23'!C26</f>
        <v>23</v>
      </c>
      <c r="J25" s="96">
        <f>'65P_EuroMOMO_2020_04_23'!D26</f>
        <v>38670</v>
      </c>
      <c r="K25" s="96">
        <f t="shared" si="0"/>
        <v>8888</v>
      </c>
      <c r="L25" s="120">
        <f t="shared" si="1"/>
        <v>0.81311241010976076</v>
      </c>
      <c r="M25" s="29"/>
      <c r="N25" s="29"/>
      <c r="O25" s="29"/>
      <c r="P25" s="29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6"/>
      <c r="AU25" s="3"/>
      <c r="AV25" s="3"/>
      <c r="AW25" s="3"/>
      <c r="AX25" s="3"/>
      <c r="AY25" s="3"/>
      <c r="AZ25" s="3"/>
      <c r="BA25" s="3"/>
      <c r="BB25" s="3"/>
    </row>
    <row r="26" spans="1:54" ht="12.75" customHeight="1">
      <c r="A26" s="99">
        <v>42536</v>
      </c>
      <c r="B26" s="119">
        <v>2016</v>
      </c>
      <c r="C26" s="119">
        <v>24</v>
      </c>
      <c r="D26" s="96">
        <v>46691</v>
      </c>
      <c r="E26" s="96"/>
      <c r="F26" s="96"/>
      <c r="G26" s="94" t="str">
        <f>'65P_EuroMOMO_2020_04_23'!A27</f>
        <v>15/06/2016</v>
      </c>
      <c r="H26" s="119">
        <f>'65P_EuroMOMO_2020_04_23'!B27</f>
        <v>2016</v>
      </c>
      <c r="I26" s="119">
        <f>'65P_EuroMOMO_2020_04_23'!C27</f>
        <v>24</v>
      </c>
      <c r="J26" s="96">
        <f>'65P_EuroMOMO_2020_04_23'!D27</f>
        <v>37703</v>
      </c>
      <c r="K26" s="96">
        <f t="shared" si="0"/>
        <v>8988</v>
      </c>
      <c r="L26" s="120">
        <f t="shared" si="1"/>
        <v>0.80750037480456616</v>
      </c>
      <c r="M26" s="29"/>
      <c r="N26" s="29"/>
      <c r="O26" s="29"/>
      <c r="P26" s="29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6"/>
      <c r="AU26" s="3"/>
      <c r="AV26" s="3"/>
      <c r="AW26" s="3"/>
      <c r="AX26" s="3"/>
      <c r="AY26" s="3"/>
      <c r="AZ26" s="3"/>
      <c r="BA26" s="3"/>
      <c r="BB26" s="3"/>
    </row>
    <row r="27" spans="1:54" ht="12.75" customHeight="1">
      <c r="A27" s="99">
        <v>42543</v>
      </c>
      <c r="B27" s="119">
        <v>2016</v>
      </c>
      <c r="C27" s="119">
        <v>25</v>
      </c>
      <c r="D27" s="96">
        <v>48527</v>
      </c>
      <c r="E27" s="96"/>
      <c r="F27" s="96"/>
      <c r="G27" s="94" t="str">
        <f>'65P_EuroMOMO_2020_04_23'!A28</f>
        <v>22/06/2016</v>
      </c>
      <c r="H27" s="119">
        <f>'65P_EuroMOMO_2020_04_23'!B28</f>
        <v>2016</v>
      </c>
      <c r="I27" s="119">
        <f>'65P_EuroMOMO_2020_04_23'!C28</f>
        <v>25</v>
      </c>
      <c r="J27" s="96">
        <f>'65P_EuroMOMO_2020_04_23'!D28</f>
        <v>39323</v>
      </c>
      <c r="K27" s="96">
        <f t="shared" si="0"/>
        <v>9204</v>
      </c>
      <c r="L27" s="120">
        <f t="shared" si="1"/>
        <v>0.8103323922764647</v>
      </c>
      <c r="M27" s="29"/>
      <c r="N27" s="29"/>
      <c r="O27" s="29"/>
      <c r="P27" s="29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6"/>
      <c r="AU27" s="3"/>
      <c r="AV27" s="3"/>
      <c r="AW27" s="3"/>
      <c r="AX27" s="3"/>
      <c r="AY27" s="3"/>
      <c r="AZ27" s="3"/>
      <c r="BA27" s="3"/>
      <c r="BB27" s="3"/>
    </row>
    <row r="28" spans="1:54" ht="12.75" customHeight="1">
      <c r="A28" s="99">
        <v>42550</v>
      </c>
      <c r="B28" s="119">
        <v>2016</v>
      </c>
      <c r="C28" s="119">
        <v>26</v>
      </c>
      <c r="D28" s="96">
        <v>47138</v>
      </c>
      <c r="E28" s="96"/>
      <c r="F28" s="96"/>
      <c r="G28" s="94" t="str">
        <f>'65P_EuroMOMO_2020_04_23'!A29</f>
        <v>29/06/2016</v>
      </c>
      <c r="H28" s="119">
        <f>'65P_EuroMOMO_2020_04_23'!B29</f>
        <v>2016</v>
      </c>
      <c r="I28" s="119">
        <f>'65P_EuroMOMO_2020_04_23'!C29</f>
        <v>26</v>
      </c>
      <c r="J28" s="96">
        <f>'65P_EuroMOMO_2020_04_23'!D29</f>
        <v>38152</v>
      </c>
      <c r="K28" s="96">
        <f t="shared" si="0"/>
        <v>8986</v>
      </c>
      <c r="L28" s="120">
        <f t="shared" si="1"/>
        <v>0.8093682379396665</v>
      </c>
      <c r="M28" s="29"/>
      <c r="N28" s="29"/>
      <c r="O28" s="29"/>
      <c r="P28" s="29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6"/>
      <c r="AU28" s="3"/>
      <c r="AV28" s="3"/>
      <c r="AW28" s="3"/>
      <c r="AX28" s="3"/>
      <c r="AY28" s="3"/>
      <c r="AZ28" s="3"/>
      <c r="BA28" s="3"/>
      <c r="BB28" s="3"/>
    </row>
    <row r="29" spans="1:54" ht="12.75" customHeight="1">
      <c r="A29" s="99">
        <v>42557</v>
      </c>
      <c r="B29" s="119">
        <v>2016</v>
      </c>
      <c r="C29" s="119">
        <v>27</v>
      </c>
      <c r="D29" s="96">
        <v>47855</v>
      </c>
      <c r="E29" s="96"/>
      <c r="F29" s="96"/>
      <c r="G29" s="99">
        <f>'65P_EuroMOMO_2020_04_23'!A30</f>
        <v>42528</v>
      </c>
      <c r="H29" s="119">
        <f>'65P_EuroMOMO_2020_04_23'!B30</f>
        <v>2016</v>
      </c>
      <c r="I29" s="119">
        <f>'65P_EuroMOMO_2020_04_23'!C30</f>
        <v>27</v>
      </c>
      <c r="J29" s="96">
        <f>'65P_EuroMOMO_2020_04_23'!D30</f>
        <v>38918</v>
      </c>
      <c r="K29" s="96">
        <f t="shared" si="0"/>
        <v>8937</v>
      </c>
      <c r="L29" s="120">
        <f t="shared" si="1"/>
        <v>0.81324835440392851</v>
      </c>
      <c r="M29" s="29"/>
      <c r="N29" s="29"/>
      <c r="O29" s="29"/>
      <c r="P29" s="29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6"/>
      <c r="AU29" s="3"/>
      <c r="AV29" s="3"/>
      <c r="AW29" s="3"/>
      <c r="AX29" s="3"/>
      <c r="AY29" s="3"/>
      <c r="AZ29" s="3"/>
      <c r="BA29" s="3"/>
      <c r="BB29" s="3"/>
    </row>
    <row r="30" spans="1:54" ht="12.75" customHeight="1">
      <c r="A30" s="99">
        <v>42564</v>
      </c>
      <c r="B30" s="119">
        <v>2016</v>
      </c>
      <c r="C30" s="119">
        <v>28</v>
      </c>
      <c r="D30" s="96">
        <v>47539</v>
      </c>
      <c r="E30" s="96"/>
      <c r="F30" s="96"/>
      <c r="G30" s="94" t="str">
        <f>'65P_EuroMOMO_2020_04_23'!A31</f>
        <v>13/07/2016</v>
      </c>
      <c r="H30" s="119">
        <f>'65P_EuroMOMO_2020_04_23'!B31</f>
        <v>2016</v>
      </c>
      <c r="I30" s="119">
        <f>'65P_EuroMOMO_2020_04_23'!C31</f>
        <v>28</v>
      </c>
      <c r="J30" s="96">
        <f>'65P_EuroMOMO_2020_04_23'!D31</f>
        <v>38516</v>
      </c>
      <c r="K30" s="96">
        <f t="shared" si="0"/>
        <v>9023</v>
      </c>
      <c r="L30" s="120">
        <f t="shared" si="1"/>
        <v>0.81019794274174883</v>
      </c>
      <c r="M30" s="29"/>
      <c r="N30" s="29"/>
      <c r="O30" s="29"/>
      <c r="P30" s="29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6"/>
      <c r="AU30" s="3"/>
      <c r="AV30" s="3"/>
      <c r="AW30" s="3"/>
      <c r="AX30" s="3"/>
      <c r="AY30" s="3"/>
      <c r="AZ30" s="3"/>
      <c r="BA30" s="3"/>
      <c r="BB30" s="3"/>
    </row>
    <row r="31" spans="1:54" ht="12.75" customHeight="1">
      <c r="A31" s="99">
        <v>42571</v>
      </c>
      <c r="B31" s="119">
        <v>2016</v>
      </c>
      <c r="C31" s="119">
        <v>29</v>
      </c>
      <c r="D31" s="96">
        <v>48958</v>
      </c>
      <c r="E31" s="96"/>
      <c r="F31" s="96"/>
      <c r="G31" s="94" t="str">
        <f>'65P_EuroMOMO_2020_04_23'!A32</f>
        <v>20/07/2016</v>
      </c>
      <c r="H31" s="119">
        <f>'65P_EuroMOMO_2020_04_23'!B32</f>
        <v>2016</v>
      </c>
      <c r="I31" s="119">
        <f>'65P_EuroMOMO_2020_04_23'!C32</f>
        <v>29</v>
      </c>
      <c r="J31" s="96">
        <f>'65P_EuroMOMO_2020_04_23'!D32</f>
        <v>39750</v>
      </c>
      <c r="K31" s="96">
        <f t="shared" si="0"/>
        <v>9208</v>
      </c>
      <c r="L31" s="120">
        <f t="shared" si="1"/>
        <v>0.81192042158584909</v>
      </c>
      <c r="M31" s="29"/>
      <c r="N31" s="29"/>
      <c r="O31" s="29"/>
      <c r="P31" s="29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6"/>
      <c r="AU31" s="3"/>
      <c r="AV31" s="3"/>
      <c r="AW31" s="3"/>
      <c r="AX31" s="3"/>
      <c r="AY31" s="3"/>
      <c r="AZ31" s="3"/>
      <c r="BA31" s="3"/>
      <c r="BB31" s="3"/>
    </row>
    <row r="32" spans="1:54" ht="12.75" customHeight="1">
      <c r="A32" s="99">
        <v>42578</v>
      </c>
      <c r="B32" s="119">
        <v>2016</v>
      </c>
      <c r="C32" s="119">
        <v>30</v>
      </c>
      <c r="D32" s="96">
        <v>47381</v>
      </c>
      <c r="E32" s="96"/>
      <c r="F32" s="96"/>
      <c r="G32" s="94" t="str">
        <f>'65P_EuroMOMO_2020_04_23'!A33</f>
        <v>27/07/2016</v>
      </c>
      <c r="H32" s="119">
        <f>'65P_EuroMOMO_2020_04_23'!B33</f>
        <v>2016</v>
      </c>
      <c r="I32" s="119">
        <f>'65P_EuroMOMO_2020_04_23'!C33</f>
        <v>30</v>
      </c>
      <c r="J32" s="96">
        <f>'65P_EuroMOMO_2020_04_23'!D33</f>
        <v>38344</v>
      </c>
      <c r="K32" s="96">
        <f t="shared" si="0"/>
        <v>9037</v>
      </c>
      <c r="L32" s="120">
        <f t="shared" si="1"/>
        <v>0.80926953842257443</v>
      </c>
      <c r="M32" s="29"/>
      <c r="N32" s="29"/>
      <c r="O32" s="29"/>
      <c r="P32" s="29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6"/>
      <c r="AU32" s="3"/>
      <c r="AV32" s="3"/>
      <c r="AW32" s="3"/>
      <c r="AX32" s="3"/>
      <c r="AY32" s="3"/>
      <c r="AZ32" s="3"/>
      <c r="BA32" s="3"/>
      <c r="BB32" s="3"/>
    </row>
    <row r="33" spans="1:54" ht="12.75" customHeight="1">
      <c r="A33" s="99">
        <v>42585</v>
      </c>
      <c r="B33" s="119">
        <v>2016</v>
      </c>
      <c r="C33" s="119">
        <v>31</v>
      </c>
      <c r="D33" s="96">
        <v>46493</v>
      </c>
      <c r="E33" s="96"/>
      <c r="F33" s="96"/>
      <c r="G33" s="99">
        <f>'65P_EuroMOMO_2020_04_23'!A34</f>
        <v>42437</v>
      </c>
      <c r="H33" s="119">
        <f>'65P_EuroMOMO_2020_04_23'!B34</f>
        <v>2016</v>
      </c>
      <c r="I33" s="119">
        <f>'65P_EuroMOMO_2020_04_23'!C34</f>
        <v>31</v>
      </c>
      <c r="J33" s="96">
        <f>'65P_EuroMOMO_2020_04_23'!D34</f>
        <v>37482</v>
      </c>
      <c r="K33" s="96">
        <f t="shared" si="0"/>
        <v>9011</v>
      </c>
      <c r="L33" s="120">
        <f t="shared" si="1"/>
        <v>0.80618587744391634</v>
      </c>
      <c r="M33" s="29"/>
      <c r="N33" s="29"/>
      <c r="O33" s="29"/>
      <c r="P33" s="29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6"/>
      <c r="AU33" s="3"/>
      <c r="AV33" s="3"/>
      <c r="AW33" s="3"/>
      <c r="AX33" s="3"/>
      <c r="AY33" s="3"/>
      <c r="AZ33" s="3"/>
      <c r="BA33" s="3"/>
      <c r="BB33" s="3"/>
    </row>
    <row r="34" spans="1:54" ht="12.75" customHeight="1">
      <c r="A34" s="99">
        <v>42592</v>
      </c>
      <c r="B34" s="119">
        <v>2016</v>
      </c>
      <c r="C34" s="119">
        <v>32</v>
      </c>
      <c r="D34" s="96">
        <v>46536</v>
      </c>
      <c r="E34" s="96"/>
      <c r="F34" s="96"/>
      <c r="G34" s="99">
        <f>'65P_EuroMOMO_2020_04_23'!A35</f>
        <v>42651</v>
      </c>
      <c r="H34" s="119">
        <f>'65P_EuroMOMO_2020_04_23'!B35</f>
        <v>2016</v>
      </c>
      <c r="I34" s="119">
        <f>'65P_EuroMOMO_2020_04_23'!C35</f>
        <v>32</v>
      </c>
      <c r="J34" s="96">
        <f>'65P_EuroMOMO_2020_04_23'!D35</f>
        <v>37651</v>
      </c>
      <c r="K34" s="96">
        <f t="shared" si="0"/>
        <v>8885</v>
      </c>
      <c r="L34" s="120">
        <f t="shared" si="1"/>
        <v>0.80907254598590339</v>
      </c>
      <c r="M34" s="29"/>
      <c r="N34" s="29"/>
      <c r="O34" s="29"/>
      <c r="P34" s="29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6"/>
      <c r="AU34" s="3"/>
      <c r="AV34" s="3"/>
      <c r="AW34" s="3"/>
      <c r="AX34" s="3"/>
      <c r="AY34" s="3"/>
      <c r="AZ34" s="3"/>
      <c r="BA34" s="3"/>
      <c r="BB34" s="3"/>
    </row>
    <row r="35" spans="1:54" ht="12.75" customHeight="1">
      <c r="A35" s="99">
        <v>42599</v>
      </c>
      <c r="B35" s="119">
        <v>2016</v>
      </c>
      <c r="C35" s="119">
        <v>33</v>
      </c>
      <c r="D35" s="96">
        <v>47173</v>
      </c>
      <c r="E35" s="96"/>
      <c r="F35" s="96"/>
      <c r="G35" s="94" t="str">
        <f>'65P_EuroMOMO_2020_04_23'!A36</f>
        <v>17/08/2016</v>
      </c>
      <c r="H35" s="119">
        <f>'65P_EuroMOMO_2020_04_23'!B36</f>
        <v>2016</v>
      </c>
      <c r="I35" s="119">
        <f>'65P_EuroMOMO_2020_04_23'!C36</f>
        <v>33</v>
      </c>
      <c r="J35" s="96">
        <f>'65P_EuroMOMO_2020_04_23'!D36</f>
        <v>38340</v>
      </c>
      <c r="K35" s="96">
        <f t="shared" si="0"/>
        <v>8833</v>
      </c>
      <c r="L35" s="120">
        <f t="shared" si="1"/>
        <v>0.81275305789328645</v>
      </c>
      <c r="M35" s="29"/>
      <c r="N35" s="29"/>
      <c r="O35" s="29"/>
      <c r="P35" s="29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6"/>
      <c r="AU35" s="3"/>
      <c r="AV35" s="3"/>
      <c r="AW35" s="3"/>
      <c r="AX35" s="3"/>
      <c r="AY35" s="3"/>
      <c r="AZ35" s="3"/>
      <c r="BA35" s="3"/>
      <c r="BB35" s="3"/>
    </row>
    <row r="36" spans="1:54" ht="12.75" customHeight="1">
      <c r="A36" s="99">
        <v>42606</v>
      </c>
      <c r="B36" s="119">
        <v>2016</v>
      </c>
      <c r="C36" s="119">
        <v>34</v>
      </c>
      <c r="D36" s="96">
        <v>47880</v>
      </c>
      <c r="E36" s="96"/>
      <c r="F36" s="96"/>
      <c r="G36" s="94" t="str">
        <f>'65P_EuroMOMO_2020_04_23'!A37</f>
        <v>24/08/2016</v>
      </c>
      <c r="H36" s="119">
        <f>'65P_EuroMOMO_2020_04_23'!B37</f>
        <v>2016</v>
      </c>
      <c r="I36" s="119">
        <f>'65P_EuroMOMO_2020_04_23'!C37</f>
        <v>34</v>
      </c>
      <c r="J36" s="96">
        <f>'65P_EuroMOMO_2020_04_23'!D37</f>
        <v>38856</v>
      </c>
      <c r="K36" s="96">
        <f t="shared" si="0"/>
        <v>9024</v>
      </c>
      <c r="L36" s="120">
        <f t="shared" si="1"/>
        <v>0.81152882205513788</v>
      </c>
      <c r="M36" s="29"/>
      <c r="N36" s="29"/>
      <c r="O36" s="147"/>
      <c r="P36" s="29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6"/>
      <c r="AU36" s="3"/>
      <c r="AV36" s="3"/>
      <c r="AW36" s="3"/>
      <c r="AX36" s="3"/>
      <c r="AY36" s="3"/>
      <c r="AZ36" s="3"/>
      <c r="BA36" s="3"/>
      <c r="BB36" s="3"/>
    </row>
    <row r="37" spans="1:54" ht="12.75" customHeight="1">
      <c r="A37" s="99">
        <v>42613</v>
      </c>
      <c r="B37" s="119">
        <v>2016</v>
      </c>
      <c r="C37" s="119">
        <v>35</v>
      </c>
      <c r="D37" s="96">
        <v>46796</v>
      </c>
      <c r="E37" s="96"/>
      <c r="F37" s="96"/>
      <c r="G37" s="94" t="str">
        <f>'65P_EuroMOMO_2020_04_23'!A38</f>
        <v>31/08/2016</v>
      </c>
      <c r="H37" s="119">
        <f>'65P_EuroMOMO_2020_04_23'!B38</f>
        <v>2016</v>
      </c>
      <c r="I37" s="119">
        <f>'65P_EuroMOMO_2020_04_23'!C38</f>
        <v>35</v>
      </c>
      <c r="J37" s="96">
        <f>'65P_EuroMOMO_2020_04_23'!D38</f>
        <v>37749</v>
      </c>
      <c r="K37" s="96">
        <f t="shared" si="0"/>
        <v>9047</v>
      </c>
      <c r="L37" s="120">
        <f t="shared" si="1"/>
        <v>0.806671510385503</v>
      </c>
      <c r="M37" s="29"/>
      <c r="N37" s="29"/>
      <c r="O37" s="29"/>
      <c r="P37" s="29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6"/>
      <c r="AU37" s="3"/>
      <c r="AV37" s="3"/>
      <c r="AW37" s="3"/>
      <c r="AX37" s="3"/>
      <c r="AY37" s="3"/>
      <c r="AZ37" s="3"/>
      <c r="BA37" s="3"/>
      <c r="BB37" s="3"/>
    </row>
    <row r="38" spans="1:54" ht="12.75" customHeight="1">
      <c r="A38" s="99">
        <v>42620</v>
      </c>
      <c r="B38" s="119">
        <v>2016</v>
      </c>
      <c r="C38" s="119">
        <v>36</v>
      </c>
      <c r="D38" s="96">
        <v>46899</v>
      </c>
      <c r="E38" s="96"/>
      <c r="F38" s="96"/>
      <c r="G38" s="99">
        <f>'65P_EuroMOMO_2020_04_23'!A39</f>
        <v>42560</v>
      </c>
      <c r="H38" s="119">
        <f>'65P_EuroMOMO_2020_04_23'!B39</f>
        <v>2016</v>
      </c>
      <c r="I38" s="119">
        <f>'65P_EuroMOMO_2020_04_23'!C39</f>
        <v>36</v>
      </c>
      <c r="J38" s="96">
        <f>'65P_EuroMOMO_2020_04_23'!D39</f>
        <v>37818</v>
      </c>
      <c r="K38" s="96">
        <f t="shared" si="0"/>
        <v>9081</v>
      </c>
      <c r="L38" s="120">
        <f t="shared" si="1"/>
        <v>0.8063711379773556</v>
      </c>
      <c r="M38" s="29"/>
      <c r="N38" s="29"/>
      <c r="O38" s="29"/>
      <c r="P38" s="29"/>
      <c r="Q38" s="29"/>
      <c r="R38" s="29"/>
      <c r="S38" s="29"/>
      <c r="T38" s="29"/>
      <c r="U38" s="146"/>
      <c r="V38" s="145"/>
      <c r="W38" s="23"/>
      <c r="X38" s="23"/>
      <c r="Y38" s="23"/>
      <c r="Z38" s="23"/>
      <c r="AA38" s="23"/>
      <c r="AB38" s="23"/>
      <c r="AC38" s="23"/>
      <c r="AD38" s="23"/>
      <c r="AE38" s="144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6"/>
      <c r="AU38" s="3"/>
      <c r="AV38" s="3"/>
      <c r="AW38" s="3"/>
      <c r="AX38" s="3"/>
      <c r="AY38" s="3"/>
      <c r="AZ38" s="3"/>
      <c r="BA38" s="3"/>
      <c r="BB38" s="3"/>
    </row>
    <row r="39" spans="1:54" ht="12.75" customHeight="1">
      <c r="A39" s="99">
        <v>42627</v>
      </c>
      <c r="B39" s="119">
        <v>2016</v>
      </c>
      <c r="C39" s="119">
        <v>37</v>
      </c>
      <c r="D39" s="96">
        <v>46615</v>
      </c>
      <c r="E39" s="96"/>
      <c r="F39" s="96"/>
      <c r="G39" s="94" t="str">
        <f>'65P_EuroMOMO_2020_04_23'!A40</f>
        <v>14/09/2016</v>
      </c>
      <c r="H39" s="119">
        <f>'65P_EuroMOMO_2020_04_23'!B40</f>
        <v>2016</v>
      </c>
      <c r="I39" s="119">
        <f>'65P_EuroMOMO_2020_04_23'!C40</f>
        <v>37</v>
      </c>
      <c r="J39" s="96">
        <f>'65P_EuroMOMO_2020_04_23'!D40</f>
        <v>37575</v>
      </c>
      <c r="K39" s="96">
        <f t="shared" si="0"/>
        <v>9040</v>
      </c>
      <c r="L39" s="120">
        <f t="shared" si="1"/>
        <v>0.80607100718652791</v>
      </c>
      <c r="M39" s="29"/>
      <c r="N39" s="29"/>
      <c r="O39" s="29"/>
      <c r="P39" s="29"/>
      <c r="Q39" s="29"/>
      <c r="R39" s="29"/>
      <c r="S39" s="29"/>
      <c r="T39" s="29"/>
      <c r="U39" s="146"/>
      <c r="V39" s="16"/>
      <c r="W39" s="3"/>
      <c r="X39" s="3"/>
      <c r="Y39" s="3"/>
      <c r="Z39" s="3"/>
      <c r="AA39" s="3"/>
      <c r="AB39" s="3"/>
      <c r="AC39" s="3"/>
      <c r="AD39" s="3"/>
      <c r="AE39" s="24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6"/>
      <c r="AU39" s="3"/>
      <c r="AV39" s="3"/>
      <c r="AW39" s="3"/>
      <c r="AX39" s="3"/>
      <c r="AY39" s="3"/>
      <c r="AZ39" s="3"/>
      <c r="BA39" s="3"/>
      <c r="BB39" s="3"/>
    </row>
    <row r="40" spans="1:54" ht="12.75" customHeight="1">
      <c r="A40" s="99">
        <v>42634</v>
      </c>
      <c r="B40" s="119">
        <v>2016</v>
      </c>
      <c r="C40" s="119">
        <v>38</v>
      </c>
      <c r="D40" s="96">
        <v>45973</v>
      </c>
      <c r="E40" s="96"/>
      <c r="F40" s="96"/>
      <c r="G40" s="94" t="str">
        <f>'65P_EuroMOMO_2020_04_23'!A41</f>
        <v>21/09/2016</v>
      </c>
      <c r="H40" s="119">
        <f>'65P_EuroMOMO_2020_04_23'!B41</f>
        <v>2016</v>
      </c>
      <c r="I40" s="119">
        <f>'65P_EuroMOMO_2020_04_23'!C41</f>
        <v>38</v>
      </c>
      <c r="J40" s="96">
        <f>'65P_EuroMOMO_2020_04_23'!D41</f>
        <v>37121</v>
      </c>
      <c r="K40" s="96">
        <f t="shared" si="0"/>
        <v>8852</v>
      </c>
      <c r="L40" s="120">
        <f t="shared" si="1"/>
        <v>0.80745220020446784</v>
      </c>
      <c r="M40" s="29"/>
      <c r="N40" s="29"/>
      <c r="O40" s="29"/>
      <c r="P40" s="29"/>
      <c r="Q40" s="29"/>
      <c r="R40" s="29"/>
      <c r="S40" s="29"/>
      <c r="T40" s="29"/>
      <c r="U40" s="146"/>
      <c r="V40" s="16"/>
      <c r="W40" s="3"/>
      <c r="X40" s="3"/>
      <c r="Y40" s="3"/>
      <c r="Z40" s="3"/>
      <c r="AA40" s="3"/>
      <c r="AB40" s="3"/>
      <c r="AC40" s="3"/>
      <c r="AD40" s="3"/>
      <c r="AE40" s="24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6"/>
      <c r="AU40" s="3"/>
      <c r="AV40" s="3"/>
      <c r="AW40" s="3"/>
      <c r="AX40" s="3"/>
      <c r="AY40" s="3"/>
      <c r="AZ40" s="3"/>
      <c r="BA40" s="3"/>
      <c r="BB40" s="3"/>
    </row>
    <row r="41" spans="1:54" ht="12.75" customHeight="1">
      <c r="A41" s="99">
        <v>42641</v>
      </c>
      <c r="B41" s="119">
        <v>2016</v>
      </c>
      <c r="C41" s="119">
        <v>39</v>
      </c>
      <c r="D41" s="96">
        <v>47997</v>
      </c>
      <c r="E41" s="96"/>
      <c r="F41" s="96"/>
      <c r="G41" s="94" t="str">
        <f>'65P_EuroMOMO_2020_04_23'!A42</f>
        <v>28/09/2016</v>
      </c>
      <c r="H41" s="119">
        <f>'65P_EuroMOMO_2020_04_23'!B42</f>
        <v>2016</v>
      </c>
      <c r="I41" s="119">
        <f>'65P_EuroMOMO_2020_04_23'!C42</f>
        <v>39</v>
      </c>
      <c r="J41" s="96">
        <f>'65P_EuroMOMO_2020_04_23'!D42</f>
        <v>38958</v>
      </c>
      <c r="K41" s="96">
        <f t="shared" si="0"/>
        <v>9039</v>
      </c>
      <c r="L41" s="120">
        <f t="shared" si="1"/>
        <v>0.81167572973310831</v>
      </c>
      <c r="M41" s="29"/>
      <c r="N41" s="29"/>
      <c r="O41" s="29"/>
      <c r="P41" s="29"/>
      <c r="Q41" s="29"/>
      <c r="R41" s="29"/>
      <c r="S41" s="29"/>
      <c r="T41" s="29"/>
      <c r="U41" s="146"/>
      <c r="V41" s="16"/>
      <c r="W41" s="3"/>
      <c r="X41" s="3"/>
      <c r="Y41" s="3"/>
      <c r="Z41" s="3"/>
      <c r="AA41" s="3"/>
      <c r="AB41" s="3"/>
      <c r="AC41" s="3"/>
      <c r="AD41" s="3"/>
      <c r="AE41" s="24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6"/>
      <c r="AU41" s="3"/>
      <c r="AV41" s="3"/>
      <c r="AW41" s="3"/>
      <c r="AX41" s="3"/>
      <c r="AY41" s="3"/>
      <c r="AZ41" s="3"/>
      <c r="BA41" s="3"/>
      <c r="BB41" s="3"/>
    </row>
    <row r="42" spans="1:54" ht="12.75" customHeight="1">
      <c r="A42" s="99">
        <v>42648</v>
      </c>
      <c r="B42" s="119">
        <v>2016</v>
      </c>
      <c r="C42" s="119">
        <v>40</v>
      </c>
      <c r="D42" s="96">
        <v>48499</v>
      </c>
      <c r="E42" s="96"/>
      <c r="F42" s="96"/>
      <c r="G42" s="99">
        <f>'65P_EuroMOMO_2020_04_23'!A43</f>
        <v>42500</v>
      </c>
      <c r="H42" s="119">
        <f>'65P_EuroMOMO_2020_04_23'!B43</f>
        <v>2016</v>
      </c>
      <c r="I42" s="119">
        <f>'65P_EuroMOMO_2020_04_23'!C43</f>
        <v>40</v>
      </c>
      <c r="J42" s="96">
        <f>'65P_EuroMOMO_2020_04_23'!D43</f>
        <v>39422</v>
      </c>
      <c r="K42" s="96">
        <f t="shared" si="0"/>
        <v>9077</v>
      </c>
      <c r="L42" s="120">
        <f t="shared" si="1"/>
        <v>0.81284150188663684</v>
      </c>
      <c r="M42" s="29"/>
      <c r="N42" s="29"/>
      <c r="O42" s="29"/>
      <c r="P42" s="29"/>
      <c r="Q42" s="29"/>
      <c r="R42" s="29"/>
      <c r="S42" s="29"/>
      <c r="T42" s="29"/>
      <c r="U42" s="146"/>
      <c r="V42" s="16"/>
      <c r="W42" s="3"/>
      <c r="X42" s="3"/>
      <c r="Y42" s="3"/>
      <c r="Z42" s="3"/>
      <c r="AA42" s="3"/>
      <c r="AB42" s="3"/>
      <c r="AC42" s="3"/>
      <c r="AD42" s="3"/>
      <c r="AE42" s="24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6"/>
      <c r="AU42" s="3"/>
      <c r="AV42" s="3"/>
      <c r="AW42" s="3"/>
      <c r="AX42" s="3"/>
      <c r="AY42" s="3"/>
      <c r="AZ42" s="3"/>
      <c r="BA42" s="3"/>
      <c r="BB42" s="3"/>
    </row>
    <row r="43" spans="1:54" ht="12.75" customHeight="1">
      <c r="A43" s="99">
        <v>42655</v>
      </c>
      <c r="B43" s="119">
        <v>2016</v>
      </c>
      <c r="C43" s="119">
        <v>41</v>
      </c>
      <c r="D43" s="96">
        <v>50359</v>
      </c>
      <c r="E43" s="96"/>
      <c r="F43" s="96"/>
      <c r="G43" s="99">
        <f>'65P_EuroMOMO_2020_04_23'!A44</f>
        <v>42714</v>
      </c>
      <c r="H43" s="119">
        <f>'65P_EuroMOMO_2020_04_23'!B44</f>
        <v>2016</v>
      </c>
      <c r="I43" s="119">
        <f>'65P_EuroMOMO_2020_04_23'!C44</f>
        <v>41</v>
      </c>
      <c r="J43" s="96">
        <f>'65P_EuroMOMO_2020_04_23'!D44</f>
        <v>40879</v>
      </c>
      <c r="K43" s="96">
        <f t="shared" si="0"/>
        <v>9480</v>
      </c>
      <c r="L43" s="120">
        <f t="shared" si="1"/>
        <v>0.81175162334438733</v>
      </c>
      <c r="M43" s="29"/>
      <c r="N43" s="29"/>
      <c r="O43" s="29"/>
      <c r="P43" s="29"/>
      <c r="Q43" s="29"/>
      <c r="R43" s="29"/>
      <c r="S43" s="29"/>
      <c r="T43" s="29"/>
      <c r="U43" s="146"/>
      <c r="V43" s="16"/>
      <c r="W43" s="3"/>
      <c r="X43" s="3"/>
      <c r="Y43" s="3"/>
      <c r="Z43" s="3"/>
      <c r="AA43" s="3"/>
      <c r="AB43" s="3"/>
      <c r="AC43" s="3"/>
      <c r="AD43" s="3"/>
      <c r="AE43" s="24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6"/>
      <c r="AU43" s="3"/>
      <c r="AV43" s="3"/>
      <c r="AW43" s="3"/>
      <c r="AX43" s="3"/>
      <c r="AY43" s="3"/>
      <c r="AZ43" s="3"/>
      <c r="BA43" s="3"/>
      <c r="BB43" s="3"/>
    </row>
    <row r="44" spans="1:54" ht="12.75" customHeight="1">
      <c r="A44" s="99">
        <v>42662</v>
      </c>
      <c r="B44" s="119">
        <v>2016</v>
      </c>
      <c r="C44" s="119">
        <v>42</v>
      </c>
      <c r="D44" s="96">
        <v>50994</v>
      </c>
      <c r="E44" s="96"/>
      <c r="F44" s="96"/>
      <c r="G44" s="94" t="str">
        <f>'65P_EuroMOMO_2020_04_23'!A45</f>
        <v>19/10/2016</v>
      </c>
      <c r="H44" s="119">
        <f>'65P_EuroMOMO_2020_04_23'!B45</f>
        <v>2016</v>
      </c>
      <c r="I44" s="119">
        <f>'65P_EuroMOMO_2020_04_23'!C45</f>
        <v>42</v>
      </c>
      <c r="J44" s="96">
        <f>'65P_EuroMOMO_2020_04_23'!D45</f>
        <v>41458</v>
      </c>
      <c r="K44" s="96">
        <f t="shared" si="0"/>
        <v>9536</v>
      </c>
      <c r="L44" s="120">
        <f t="shared" si="1"/>
        <v>0.81299760756167394</v>
      </c>
      <c r="M44" s="29"/>
      <c r="N44" s="29"/>
      <c r="O44" s="29"/>
      <c r="P44" s="29"/>
      <c r="Q44" s="29"/>
      <c r="R44" s="29"/>
      <c r="S44" s="29"/>
      <c r="T44" s="29"/>
      <c r="U44" s="146"/>
      <c r="V44" s="16"/>
      <c r="W44" s="3"/>
      <c r="X44" s="3"/>
      <c r="Y44" s="3"/>
      <c r="Z44" s="3"/>
      <c r="AA44" s="3"/>
      <c r="AB44" s="3"/>
      <c r="AC44" s="3"/>
      <c r="AD44" s="3"/>
      <c r="AE44" s="24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6"/>
      <c r="AU44" s="3"/>
      <c r="AV44" s="3"/>
      <c r="AW44" s="3"/>
      <c r="AX44" s="3"/>
      <c r="AY44" s="3"/>
      <c r="AZ44" s="3"/>
      <c r="BA44" s="3"/>
      <c r="BB44" s="3"/>
    </row>
    <row r="45" spans="1:54" ht="12.75" customHeight="1">
      <c r="A45" s="99">
        <v>42669</v>
      </c>
      <c r="B45" s="119">
        <v>2016</v>
      </c>
      <c r="C45" s="119">
        <v>43</v>
      </c>
      <c r="D45" s="96">
        <v>51181</v>
      </c>
      <c r="E45" s="96"/>
      <c r="F45" s="96"/>
      <c r="G45" s="94" t="str">
        <f>'65P_EuroMOMO_2020_04_23'!A46</f>
        <v>26/10/2016</v>
      </c>
      <c r="H45" s="119">
        <f>'65P_EuroMOMO_2020_04_23'!B46</f>
        <v>2016</v>
      </c>
      <c r="I45" s="119">
        <f>'65P_EuroMOMO_2020_04_23'!C46</f>
        <v>43</v>
      </c>
      <c r="J45" s="96">
        <f>'65P_EuroMOMO_2020_04_23'!D46</f>
        <v>41890</v>
      </c>
      <c r="K45" s="96">
        <f t="shared" si="0"/>
        <v>9291</v>
      </c>
      <c r="L45" s="120">
        <f t="shared" si="1"/>
        <v>0.81846779078173537</v>
      </c>
      <c r="M45" s="29"/>
      <c r="N45" s="29"/>
      <c r="O45" s="29"/>
      <c r="P45" s="29"/>
      <c r="Q45" s="29"/>
      <c r="R45" s="29"/>
      <c r="S45" s="29"/>
      <c r="T45" s="29"/>
      <c r="U45" s="146"/>
      <c r="V45" s="16"/>
      <c r="W45" s="3"/>
      <c r="X45" s="3"/>
      <c r="Y45" s="3"/>
      <c r="Z45" s="3"/>
      <c r="AA45" s="3"/>
      <c r="AB45" s="3"/>
      <c r="AC45" s="3"/>
      <c r="AD45" s="3"/>
      <c r="AE45" s="24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6"/>
      <c r="AU45" s="3"/>
      <c r="AV45" s="3"/>
      <c r="AW45" s="3"/>
      <c r="AX45" s="3"/>
      <c r="AY45" s="3"/>
      <c r="AZ45" s="3"/>
      <c r="BA45" s="3"/>
      <c r="BB45" s="3"/>
    </row>
    <row r="46" spans="1:54" ht="12.75" customHeight="1">
      <c r="A46" s="99">
        <v>42676</v>
      </c>
      <c r="B46" s="119">
        <v>2016</v>
      </c>
      <c r="C46" s="119">
        <v>44</v>
      </c>
      <c r="D46" s="96">
        <v>50632</v>
      </c>
      <c r="E46" s="96"/>
      <c r="F46" s="96"/>
      <c r="G46" s="99">
        <f>'65P_EuroMOMO_2020_04_23'!A47</f>
        <v>42411</v>
      </c>
      <c r="H46" s="119">
        <f>'65P_EuroMOMO_2020_04_23'!B47</f>
        <v>2016</v>
      </c>
      <c r="I46" s="119">
        <f>'65P_EuroMOMO_2020_04_23'!C47</f>
        <v>44</v>
      </c>
      <c r="J46" s="96">
        <f>'65P_EuroMOMO_2020_04_23'!D47</f>
        <v>41404</v>
      </c>
      <c r="K46" s="96">
        <f t="shared" si="0"/>
        <v>9228</v>
      </c>
      <c r="L46" s="120">
        <f t="shared" si="1"/>
        <v>0.81774371938694901</v>
      </c>
      <c r="M46" s="29"/>
      <c r="N46" s="29"/>
      <c r="O46" s="29"/>
      <c r="P46" s="29"/>
      <c r="Q46" s="29"/>
      <c r="R46" s="29"/>
      <c r="S46" s="29"/>
      <c r="T46" s="29"/>
      <c r="U46" s="146"/>
      <c r="V46" s="16"/>
      <c r="W46" s="3"/>
      <c r="X46" s="3"/>
      <c r="Y46" s="3"/>
      <c r="Z46" s="3"/>
      <c r="AA46" s="3"/>
      <c r="AB46" s="3"/>
      <c r="AC46" s="3"/>
      <c r="AD46" s="3"/>
      <c r="AE46" s="24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6"/>
      <c r="AU46" s="3"/>
      <c r="AV46" s="3"/>
      <c r="AW46" s="3"/>
      <c r="AX46" s="3"/>
      <c r="AY46" s="3"/>
      <c r="AZ46" s="3"/>
      <c r="BA46" s="3"/>
      <c r="BB46" s="3"/>
    </row>
    <row r="47" spans="1:54" ht="12.75" customHeight="1">
      <c r="A47" s="99">
        <v>42683</v>
      </c>
      <c r="B47" s="119">
        <v>2016</v>
      </c>
      <c r="C47" s="119">
        <v>45</v>
      </c>
      <c r="D47" s="96">
        <v>52533</v>
      </c>
      <c r="E47" s="96"/>
      <c r="F47" s="96"/>
      <c r="G47" s="99">
        <f>'65P_EuroMOMO_2020_04_23'!A48</f>
        <v>42624</v>
      </c>
      <c r="H47" s="119">
        <f>'65P_EuroMOMO_2020_04_23'!B48</f>
        <v>2016</v>
      </c>
      <c r="I47" s="119">
        <f>'65P_EuroMOMO_2020_04_23'!C48</f>
        <v>45</v>
      </c>
      <c r="J47" s="96">
        <f>'65P_EuroMOMO_2020_04_23'!D48</f>
        <v>43148</v>
      </c>
      <c r="K47" s="96">
        <f t="shared" si="0"/>
        <v>9385</v>
      </c>
      <c r="L47" s="120">
        <f t="shared" si="1"/>
        <v>0.82135038927911974</v>
      </c>
      <c r="M47" s="29"/>
      <c r="N47" s="29"/>
      <c r="O47" s="29"/>
      <c r="P47" s="29"/>
      <c r="Q47" s="29"/>
      <c r="R47" s="29"/>
      <c r="S47" s="29"/>
      <c r="T47" s="29"/>
      <c r="U47" s="146"/>
      <c r="V47" s="16"/>
      <c r="W47" s="3"/>
      <c r="X47" s="3"/>
      <c r="Y47" s="3"/>
      <c r="Z47" s="3"/>
      <c r="AA47" s="3"/>
      <c r="AB47" s="3"/>
      <c r="AC47" s="3"/>
      <c r="AD47" s="3"/>
      <c r="AE47" s="24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6"/>
      <c r="AU47" s="3"/>
      <c r="AV47" s="3"/>
      <c r="AW47" s="3"/>
      <c r="AX47" s="3"/>
      <c r="AY47" s="3"/>
      <c r="AZ47" s="3"/>
      <c r="BA47" s="3"/>
      <c r="BB47" s="3"/>
    </row>
    <row r="48" spans="1:54" ht="12.75" customHeight="1">
      <c r="A48" s="99">
        <v>42690</v>
      </c>
      <c r="B48" s="119">
        <v>2016</v>
      </c>
      <c r="C48" s="119">
        <v>46</v>
      </c>
      <c r="D48" s="96">
        <v>53660</v>
      </c>
      <c r="E48" s="96"/>
      <c r="F48" s="96"/>
      <c r="G48" s="94" t="str">
        <f>'65P_EuroMOMO_2020_04_23'!A49</f>
        <v>16/11/2016</v>
      </c>
      <c r="H48" s="119">
        <f>'65P_EuroMOMO_2020_04_23'!B49</f>
        <v>2016</v>
      </c>
      <c r="I48" s="119">
        <f>'65P_EuroMOMO_2020_04_23'!C49</f>
        <v>46</v>
      </c>
      <c r="J48" s="96">
        <f>'65P_EuroMOMO_2020_04_23'!D49</f>
        <v>43912</v>
      </c>
      <c r="K48" s="96">
        <f t="shared" si="0"/>
        <v>9748</v>
      </c>
      <c r="L48" s="120">
        <f t="shared" si="1"/>
        <v>0.81833768169958998</v>
      </c>
      <c r="M48" s="29"/>
      <c r="N48" s="29"/>
      <c r="O48" s="29"/>
      <c r="P48" s="29"/>
      <c r="Q48" s="29"/>
      <c r="R48" s="29"/>
      <c r="S48" s="29"/>
      <c r="T48" s="29"/>
      <c r="U48" s="146"/>
      <c r="V48" s="16"/>
      <c r="W48" s="3"/>
      <c r="X48" s="3"/>
      <c r="Y48" s="3"/>
      <c r="Z48" s="3"/>
      <c r="AA48" s="3"/>
      <c r="AB48" s="3"/>
      <c r="AC48" s="3"/>
      <c r="AD48" s="3"/>
      <c r="AE48" s="24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6"/>
      <c r="AU48" s="3"/>
      <c r="AV48" s="3"/>
      <c r="AW48" s="3"/>
      <c r="AX48" s="3"/>
      <c r="AY48" s="3"/>
      <c r="AZ48" s="3"/>
      <c r="BA48" s="3"/>
      <c r="BB48" s="3"/>
    </row>
    <row r="49" spans="1:54" ht="12.75" customHeight="1">
      <c r="A49" s="99">
        <v>42697</v>
      </c>
      <c r="B49" s="119">
        <v>2016</v>
      </c>
      <c r="C49" s="119">
        <v>47</v>
      </c>
      <c r="D49" s="96">
        <v>53352</v>
      </c>
      <c r="E49" s="96"/>
      <c r="F49" s="96"/>
      <c r="G49" s="94" t="str">
        <f>'65P_EuroMOMO_2020_04_23'!A50</f>
        <v>23/11/2016</v>
      </c>
      <c r="H49" s="119">
        <f>'65P_EuroMOMO_2020_04_23'!B50</f>
        <v>2016</v>
      </c>
      <c r="I49" s="119">
        <f>'65P_EuroMOMO_2020_04_23'!C50</f>
        <v>47</v>
      </c>
      <c r="J49" s="96">
        <f>'65P_EuroMOMO_2020_04_23'!D50</f>
        <v>43844</v>
      </c>
      <c r="K49" s="96">
        <f t="shared" si="0"/>
        <v>9508</v>
      </c>
      <c r="L49" s="120">
        <f t="shared" si="1"/>
        <v>0.82178737441895333</v>
      </c>
      <c r="M49" s="29"/>
      <c r="N49" s="29"/>
      <c r="O49" s="29"/>
      <c r="P49" s="29"/>
      <c r="Q49" s="29"/>
      <c r="R49" s="29"/>
      <c r="S49" s="29"/>
      <c r="T49" s="29"/>
      <c r="U49" s="146"/>
      <c r="V49" s="16"/>
      <c r="W49" s="3"/>
      <c r="X49" s="3"/>
      <c r="Y49" s="3"/>
      <c r="Z49" s="3"/>
      <c r="AA49" s="3"/>
      <c r="AB49" s="3"/>
      <c r="AC49" s="3"/>
      <c r="AD49" s="3"/>
      <c r="AE49" s="24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6"/>
      <c r="AU49" s="3"/>
      <c r="AV49" s="3"/>
      <c r="AW49" s="3"/>
      <c r="AX49" s="3"/>
      <c r="AY49" s="3"/>
      <c r="AZ49" s="3"/>
      <c r="BA49" s="3"/>
      <c r="BB49" s="3"/>
    </row>
    <row r="50" spans="1:54" ht="12.75" customHeight="1">
      <c r="A50" s="99">
        <v>42704</v>
      </c>
      <c r="B50" s="119">
        <v>2016</v>
      </c>
      <c r="C50" s="119">
        <v>48</v>
      </c>
      <c r="D50" s="96">
        <v>54043</v>
      </c>
      <c r="E50" s="96"/>
      <c r="F50" s="96"/>
      <c r="G50" s="94" t="str">
        <f>'65P_EuroMOMO_2020_04_23'!A51</f>
        <v>30/11/2016</v>
      </c>
      <c r="H50" s="119">
        <f>'65P_EuroMOMO_2020_04_23'!B51</f>
        <v>2016</v>
      </c>
      <c r="I50" s="119">
        <f>'65P_EuroMOMO_2020_04_23'!C51</f>
        <v>48</v>
      </c>
      <c r="J50" s="96">
        <f>'65P_EuroMOMO_2020_04_23'!D51</f>
        <v>44234</v>
      </c>
      <c r="K50" s="96">
        <f t="shared" si="0"/>
        <v>9809</v>
      </c>
      <c r="L50" s="120">
        <f t="shared" si="1"/>
        <v>0.81849638251022339</v>
      </c>
      <c r="M50" s="29"/>
      <c r="N50" s="29"/>
      <c r="O50" s="29"/>
      <c r="P50" s="29"/>
      <c r="Q50" s="29"/>
      <c r="R50" s="29"/>
      <c r="S50" s="29"/>
      <c r="T50" s="29"/>
      <c r="U50" s="146"/>
      <c r="V50" s="16"/>
      <c r="W50" s="3"/>
      <c r="X50" s="3"/>
      <c r="Y50" s="3"/>
      <c r="Z50" s="3"/>
      <c r="AA50" s="3"/>
      <c r="AB50" s="3"/>
      <c r="AC50" s="3"/>
      <c r="AD50" s="3"/>
      <c r="AE50" s="24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6"/>
      <c r="AU50" s="3"/>
      <c r="AV50" s="3"/>
      <c r="AW50" s="3"/>
      <c r="AX50" s="3"/>
      <c r="AY50" s="3"/>
      <c r="AZ50" s="3"/>
      <c r="BA50" s="3"/>
      <c r="BB50" s="3"/>
    </row>
    <row r="51" spans="1:54" ht="12.75" customHeight="1">
      <c r="A51" s="99">
        <v>42711</v>
      </c>
      <c r="B51" s="119">
        <v>2016</v>
      </c>
      <c r="C51" s="119">
        <v>49</v>
      </c>
      <c r="D51" s="96">
        <v>55187</v>
      </c>
      <c r="E51" s="96"/>
      <c r="F51" s="96"/>
      <c r="G51" s="99">
        <f>'65P_EuroMOMO_2020_04_23'!A52</f>
        <v>42563</v>
      </c>
      <c r="H51" s="119">
        <f>'65P_EuroMOMO_2020_04_23'!B52</f>
        <v>2016</v>
      </c>
      <c r="I51" s="119">
        <f>'65P_EuroMOMO_2020_04_23'!C52</f>
        <v>49</v>
      </c>
      <c r="J51" s="96">
        <f>'65P_EuroMOMO_2020_04_23'!D52</f>
        <v>45386</v>
      </c>
      <c r="K51" s="96">
        <f t="shared" si="0"/>
        <v>9801</v>
      </c>
      <c r="L51" s="120">
        <f t="shared" si="1"/>
        <v>0.82240382698823999</v>
      </c>
      <c r="M51" s="29"/>
      <c r="N51" s="29"/>
      <c r="O51" s="29"/>
      <c r="P51" s="29"/>
      <c r="Q51" s="29"/>
      <c r="R51" s="29"/>
      <c r="S51" s="29"/>
      <c r="T51" s="29"/>
      <c r="U51" s="146"/>
      <c r="V51" s="16"/>
      <c r="W51" s="3"/>
      <c r="X51" s="3"/>
      <c r="Y51" s="3"/>
      <c r="Z51" s="3"/>
      <c r="AA51" s="3"/>
      <c r="AB51" s="3"/>
      <c r="AC51" s="3"/>
      <c r="AD51" s="3"/>
      <c r="AE51" s="24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6"/>
      <c r="AU51" s="3"/>
      <c r="AV51" s="3"/>
      <c r="AW51" s="3"/>
      <c r="AX51" s="3"/>
      <c r="AY51" s="3"/>
      <c r="AZ51" s="3"/>
      <c r="BA51" s="3"/>
      <c r="BB51" s="3"/>
    </row>
    <row r="52" spans="1:54" ht="12.75" customHeight="1">
      <c r="A52" s="99">
        <v>42718</v>
      </c>
      <c r="B52" s="119">
        <v>2016</v>
      </c>
      <c r="C52" s="119">
        <v>50</v>
      </c>
      <c r="D52" s="96">
        <v>56875</v>
      </c>
      <c r="E52" s="96"/>
      <c r="F52" s="96"/>
      <c r="G52" s="94" t="str">
        <f>'65P_EuroMOMO_2020_04_23'!A53</f>
        <v>14/12/2016</v>
      </c>
      <c r="H52" s="119">
        <f>'65P_EuroMOMO_2020_04_23'!B53</f>
        <v>2016</v>
      </c>
      <c r="I52" s="119">
        <f>'65P_EuroMOMO_2020_04_23'!C53</f>
        <v>50</v>
      </c>
      <c r="J52" s="96">
        <f>'65P_EuroMOMO_2020_04_23'!D53</f>
        <v>46937</v>
      </c>
      <c r="K52" s="96">
        <f t="shared" si="0"/>
        <v>9938</v>
      </c>
      <c r="L52" s="120">
        <f t="shared" si="1"/>
        <v>0.82526593406593407</v>
      </c>
      <c r="M52" s="29"/>
      <c r="N52" s="29"/>
      <c r="O52" s="29"/>
      <c r="P52" s="29"/>
      <c r="Q52" s="29"/>
      <c r="R52" s="29"/>
      <c r="S52" s="29"/>
      <c r="T52" s="29"/>
      <c r="U52" s="146"/>
      <c r="V52" s="16"/>
      <c r="W52" s="3"/>
      <c r="X52" s="3"/>
      <c r="Y52" s="3"/>
      <c r="Z52" s="3"/>
      <c r="AA52" s="3"/>
      <c r="AB52" s="3"/>
      <c r="AC52" s="3"/>
      <c r="AD52" s="3"/>
      <c r="AE52" s="24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6"/>
      <c r="AU52" s="3"/>
      <c r="AV52" s="3"/>
      <c r="AW52" s="3"/>
      <c r="AX52" s="3"/>
      <c r="AY52" s="3"/>
      <c r="AZ52" s="3"/>
      <c r="BA52" s="3"/>
      <c r="BB52" s="3"/>
    </row>
    <row r="53" spans="1:54" ht="12.75" customHeight="1">
      <c r="A53" s="99">
        <v>42725</v>
      </c>
      <c r="B53" s="119">
        <v>2016</v>
      </c>
      <c r="C53" s="119">
        <v>51</v>
      </c>
      <c r="D53" s="96">
        <v>59830</v>
      </c>
      <c r="E53" s="96"/>
      <c r="F53" s="96"/>
      <c r="G53" s="94" t="str">
        <f>'65P_EuroMOMO_2020_04_23'!A54</f>
        <v>21/12/2016</v>
      </c>
      <c r="H53" s="119">
        <f>'65P_EuroMOMO_2020_04_23'!B54</f>
        <v>2016</v>
      </c>
      <c r="I53" s="119">
        <f>'65P_EuroMOMO_2020_04_23'!C54</f>
        <v>51</v>
      </c>
      <c r="J53" s="96">
        <f>'65P_EuroMOMO_2020_04_23'!D54</f>
        <v>49494</v>
      </c>
      <c r="K53" s="96">
        <f t="shared" si="0"/>
        <v>10336</v>
      </c>
      <c r="L53" s="120">
        <f t="shared" si="1"/>
        <v>0.82724385759652352</v>
      </c>
      <c r="M53" s="29"/>
      <c r="N53" s="29"/>
      <c r="O53" s="29"/>
      <c r="P53" s="29"/>
      <c r="Q53" s="29"/>
      <c r="R53" s="29"/>
      <c r="S53" s="29"/>
      <c r="T53" s="29"/>
      <c r="U53" s="146"/>
      <c r="V53" s="16"/>
      <c r="W53" s="3"/>
      <c r="X53" s="3"/>
      <c r="Y53" s="3"/>
      <c r="Z53" s="3"/>
      <c r="AA53" s="3"/>
      <c r="AB53" s="3"/>
      <c r="AC53" s="3"/>
      <c r="AD53" s="3"/>
      <c r="AE53" s="24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6"/>
      <c r="AU53" s="3"/>
      <c r="AV53" s="3"/>
      <c r="AW53" s="3"/>
      <c r="AX53" s="3"/>
      <c r="AY53" s="3"/>
      <c r="AZ53" s="3"/>
      <c r="BA53" s="3"/>
      <c r="BB53" s="3"/>
    </row>
    <row r="54" spans="1:54" ht="12.75" customHeight="1">
      <c r="A54" s="99">
        <v>42732</v>
      </c>
      <c r="B54" s="119">
        <v>2016</v>
      </c>
      <c r="C54" s="119">
        <v>52</v>
      </c>
      <c r="D54" s="96">
        <v>64414</v>
      </c>
      <c r="E54" s="96"/>
      <c r="F54" s="96"/>
      <c r="G54" s="94" t="str">
        <f>'65P_EuroMOMO_2020_04_23'!A55</f>
        <v>28/12/2016</v>
      </c>
      <c r="H54" s="119">
        <f>'65P_EuroMOMO_2020_04_23'!B55</f>
        <v>2016</v>
      </c>
      <c r="I54" s="119">
        <f>'65P_EuroMOMO_2020_04_23'!C55</f>
        <v>52</v>
      </c>
      <c r="J54" s="96">
        <f>'65P_EuroMOMO_2020_04_23'!D55</f>
        <v>53485</v>
      </c>
      <c r="K54" s="96">
        <f t="shared" si="0"/>
        <v>10929</v>
      </c>
      <c r="L54" s="120">
        <f t="shared" si="1"/>
        <v>0.83033191542211315</v>
      </c>
      <c r="M54" s="29"/>
      <c r="N54" s="29"/>
      <c r="O54" s="29"/>
      <c r="P54" s="29"/>
      <c r="Q54" s="29"/>
      <c r="R54" s="29"/>
      <c r="S54" s="29"/>
      <c r="T54" s="29"/>
      <c r="U54" s="146"/>
      <c r="V54" s="16"/>
      <c r="W54" s="3"/>
      <c r="X54" s="3"/>
      <c r="Y54" s="3"/>
      <c r="Z54" s="3"/>
      <c r="AA54" s="3"/>
      <c r="AB54" s="3"/>
      <c r="AC54" s="3"/>
      <c r="AD54" s="3"/>
      <c r="AE54" s="24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6"/>
      <c r="AU54" s="3"/>
      <c r="AV54" s="3"/>
      <c r="AW54" s="3"/>
      <c r="AX54" s="3"/>
      <c r="AY54" s="3"/>
      <c r="AZ54" s="3"/>
      <c r="BA54" s="3"/>
      <c r="BB54" s="3"/>
    </row>
    <row r="55" spans="1:54" ht="12.75" customHeight="1">
      <c r="A55" s="99">
        <v>42739</v>
      </c>
      <c r="B55" s="119">
        <v>2017</v>
      </c>
      <c r="C55" s="119">
        <v>1</v>
      </c>
      <c r="D55" s="96">
        <v>69142</v>
      </c>
      <c r="E55" s="96"/>
      <c r="F55" s="96"/>
      <c r="G55" s="99">
        <f>'65P_EuroMOMO_2020_04_23'!A56</f>
        <v>42826</v>
      </c>
      <c r="H55" s="119">
        <f>'65P_EuroMOMO_2020_04_23'!B56</f>
        <v>2017</v>
      </c>
      <c r="I55" s="119">
        <f>'65P_EuroMOMO_2020_04_23'!C56</f>
        <v>1</v>
      </c>
      <c r="J55" s="96">
        <f>'65P_EuroMOMO_2020_04_23'!D56</f>
        <v>57982</v>
      </c>
      <c r="K55" s="96">
        <f t="shared" si="0"/>
        <v>11160</v>
      </c>
      <c r="L55" s="120">
        <f t="shared" si="1"/>
        <v>0.83859304040959182</v>
      </c>
      <c r="M55" s="29"/>
      <c r="N55" s="29"/>
      <c r="O55" s="29"/>
      <c r="P55" s="29"/>
      <c r="Q55" s="29"/>
      <c r="R55" s="29"/>
      <c r="S55" s="29"/>
      <c r="T55" s="29"/>
      <c r="U55" s="146"/>
      <c r="V55" s="16"/>
      <c r="W55" s="3"/>
      <c r="X55" s="3"/>
      <c r="Y55" s="3"/>
      <c r="Z55" s="3"/>
      <c r="AA55" s="3"/>
      <c r="AB55" s="3"/>
      <c r="AC55" s="3"/>
      <c r="AD55" s="3"/>
      <c r="AE55" s="24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6"/>
      <c r="AU55" s="3"/>
      <c r="AV55" s="3"/>
      <c r="AW55" s="3"/>
      <c r="AX55" s="3"/>
      <c r="AY55" s="3"/>
      <c r="AZ55" s="3"/>
      <c r="BA55" s="3"/>
      <c r="BB55" s="3"/>
    </row>
    <row r="56" spans="1:54" ht="12.75" customHeight="1">
      <c r="A56" s="99">
        <v>42746</v>
      </c>
      <c r="B56" s="119">
        <v>2017</v>
      </c>
      <c r="C56" s="119">
        <v>2</v>
      </c>
      <c r="D56" s="96">
        <v>70665</v>
      </c>
      <c r="E56" s="96"/>
      <c r="F56" s="96"/>
      <c r="G56" s="99">
        <f>'65P_EuroMOMO_2020_04_23'!A57</f>
        <v>43040</v>
      </c>
      <c r="H56" s="119">
        <f>'65P_EuroMOMO_2020_04_23'!B57</f>
        <v>2017</v>
      </c>
      <c r="I56" s="119">
        <f>'65P_EuroMOMO_2020_04_23'!C57</f>
        <v>2</v>
      </c>
      <c r="J56" s="96">
        <f>'65P_EuroMOMO_2020_04_23'!D57</f>
        <v>59527</v>
      </c>
      <c r="K56" s="96">
        <f t="shared" si="0"/>
        <v>11138</v>
      </c>
      <c r="L56" s="120">
        <f t="shared" si="1"/>
        <v>0.8423830750725253</v>
      </c>
      <c r="M56" s="29"/>
      <c r="N56" s="29"/>
      <c r="O56" s="29"/>
      <c r="P56" s="29"/>
      <c r="Q56" s="29"/>
      <c r="R56" s="29"/>
      <c r="S56" s="29"/>
      <c r="T56" s="29"/>
      <c r="U56" s="146"/>
      <c r="V56" s="16"/>
      <c r="W56" s="3"/>
      <c r="X56" s="3"/>
      <c r="Y56" s="3"/>
      <c r="Z56" s="3"/>
      <c r="AA56" s="3"/>
      <c r="AB56" s="3"/>
      <c r="AC56" s="3"/>
      <c r="AD56" s="3"/>
      <c r="AE56" s="24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6"/>
      <c r="AU56" s="3"/>
      <c r="AV56" s="3"/>
      <c r="AW56" s="3"/>
      <c r="AX56" s="3"/>
      <c r="AY56" s="3"/>
      <c r="AZ56" s="3"/>
      <c r="BA56" s="3"/>
      <c r="BB56" s="3"/>
    </row>
    <row r="57" spans="1:54" ht="12.75" customHeight="1">
      <c r="A57" s="99">
        <v>42753</v>
      </c>
      <c r="B57" s="119">
        <v>2017</v>
      </c>
      <c r="C57" s="119">
        <v>3</v>
      </c>
      <c r="D57" s="96">
        <v>67720</v>
      </c>
      <c r="E57" s="96"/>
      <c r="F57" s="96"/>
      <c r="G57" s="94" t="str">
        <f>'65P_EuroMOMO_2020_04_23'!A58</f>
        <v>18/01/2017</v>
      </c>
      <c r="H57" s="119">
        <f>'65P_EuroMOMO_2020_04_23'!B58</f>
        <v>2017</v>
      </c>
      <c r="I57" s="119">
        <f>'65P_EuroMOMO_2020_04_23'!C58</f>
        <v>3</v>
      </c>
      <c r="J57" s="96">
        <f>'65P_EuroMOMO_2020_04_23'!D58</f>
        <v>57074</v>
      </c>
      <c r="K57" s="96">
        <f t="shared" si="0"/>
        <v>10646</v>
      </c>
      <c r="L57" s="120">
        <f t="shared" si="1"/>
        <v>0.84279385705847609</v>
      </c>
      <c r="M57" s="29"/>
      <c r="N57" s="29"/>
      <c r="O57" s="29"/>
      <c r="P57" s="29"/>
      <c r="Q57" s="29"/>
      <c r="R57" s="29"/>
      <c r="S57" s="29"/>
      <c r="T57" s="29"/>
      <c r="U57" s="146"/>
      <c r="V57" s="16"/>
      <c r="W57" s="3"/>
      <c r="X57" s="3"/>
      <c r="Y57" s="3"/>
      <c r="Z57" s="3"/>
      <c r="AA57" s="3"/>
      <c r="AB57" s="3"/>
      <c r="AC57" s="3"/>
      <c r="AD57" s="3"/>
      <c r="AE57" s="24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6"/>
      <c r="AU57" s="3"/>
      <c r="AV57" s="3"/>
      <c r="AW57" s="3"/>
      <c r="AX57" s="3"/>
      <c r="AY57" s="3"/>
      <c r="AZ57" s="3"/>
      <c r="BA57" s="3"/>
      <c r="BB57" s="3"/>
    </row>
    <row r="58" spans="1:54" ht="12.75" customHeight="1">
      <c r="A58" s="99">
        <v>42760</v>
      </c>
      <c r="B58" s="119">
        <v>2017</v>
      </c>
      <c r="C58" s="119">
        <v>4</v>
      </c>
      <c r="D58" s="96">
        <v>67099</v>
      </c>
      <c r="E58" s="96"/>
      <c r="F58" s="96"/>
      <c r="G58" s="94" t="str">
        <f>'65P_EuroMOMO_2020_04_23'!A59</f>
        <v>25/01/2017</v>
      </c>
      <c r="H58" s="119">
        <f>'65P_EuroMOMO_2020_04_23'!B59</f>
        <v>2017</v>
      </c>
      <c r="I58" s="119">
        <f>'65P_EuroMOMO_2020_04_23'!C59</f>
        <v>4</v>
      </c>
      <c r="J58" s="96">
        <f>'65P_EuroMOMO_2020_04_23'!D59</f>
        <v>56667</v>
      </c>
      <c r="K58" s="96">
        <f t="shared" si="0"/>
        <v>10432</v>
      </c>
      <c r="L58" s="120">
        <f t="shared" si="1"/>
        <v>0.84452823439991653</v>
      </c>
      <c r="M58" s="29"/>
      <c r="N58" s="29"/>
      <c r="O58" s="29"/>
      <c r="P58" s="29"/>
      <c r="Q58" s="29"/>
      <c r="R58" s="29"/>
      <c r="S58" s="29"/>
      <c r="T58" s="29"/>
      <c r="U58" s="146"/>
      <c r="V58" s="16"/>
      <c r="W58" s="3"/>
      <c r="X58" s="3"/>
      <c r="Y58" s="3"/>
      <c r="Z58" s="3"/>
      <c r="AA58" s="3"/>
      <c r="AB58" s="3"/>
      <c r="AC58" s="3"/>
      <c r="AD58" s="3"/>
      <c r="AE58" s="24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6"/>
      <c r="AU58" s="3"/>
      <c r="AV58" s="3"/>
      <c r="AW58" s="3"/>
      <c r="AX58" s="3"/>
      <c r="AY58" s="3"/>
      <c r="AZ58" s="3"/>
      <c r="BA58" s="3"/>
      <c r="BB58" s="3"/>
    </row>
    <row r="59" spans="1:54" ht="12.75" customHeight="1">
      <c r="A59" s="99">
        <v>42767</v>
      </c>
      <c r="B59" s="119">
        <v>2017</v>
      </c>
      <c r="C59" s="119">
        <v>5</v>
      </c>
      <c r="D59" s="96">
        <v>66314</v>
      </c>
      <c r="E59" s="96"/>
      <c r="F59" s="96"/>
      <c r="G59" s="99">
        <f>'65P_EuroMOMO_2020_04_23'!A60</f>
        <v>42737</v>
      </c>
      <c r="H59" s="119">
        <f>'65P_EuroMOMO_2020_04_23'!B60</f>
        <v>2017</v>
      </c>
      <c r="I59" s="119">
        <f>'65P_EuroMOMO_2020_04_23'!C60</f>
        <v>5</v>
      </c>
      <c r="J59" s="96">
        <f>'65P_EuroMOMO_2020_04_23'!D60</f>
        <v>55665</v>
      </c>
      <c r="K59" s="96">
        <f t="shared" si="0"/>
        <v>10649</v>
      </c>
      <c r="L59" s="120">
        <f t="shared" si="1"/>
        <v>0.83941550803751852</v>
      </c>
      <c r="M59" s="29"/>
      <c r="N59" s="29"/>
      <c r="O59" s="29"/>
      <c r="P59" s="29"/>
      <c r="Q59" s="29"/>
      <c r="R59" s="29"/>
      <c r="S59" s="29"/>
      <c r="T59" s="29"/>
      <c r="U59" s="146"/>
      <c r="V59" s="16"/>
      <c r="W59" s="3"/>
      <c r="X59" s="3"/>
      <c r="Y59" s="3"/>
      <c r="Z59" s="3"/>
      <c r="AA59" s="3"/>
      <c r="AB59" s="3"/>
      <c r="AC59" s="3"/>
      <c r="AD59" s="3"/>
      <c r="AE59" s="24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6"/>
      <c r="AU59" s="3"/>
      <c r="AV59" s="3"/>
      <c r="AW59" s="3"/>
      <c r="AX59" s="3"/>
      <c r="AY59" s="3"/>
      <c r="AZ59" s="3"/>
      <c r="BA59" s="3"/>
      <c r="BB59" s="3"/>
    </row>
    <row r="60" spans="1:54" ht="12.75" customHeight="1">
      <c r="A60" s="99">
        <v>42774</v>
      </c>
      <c r="B60" s="119">
        <v>2017</v>
      </c>
      <c r="C60" s="119">
        <v>6</v>
      </c>
      <c r="D60" s="96">
        <v>61861</v>
      </c>
      <c r="E60" s="96"/>
      <c r="F60" s="96"/>
      <c r="G60" s="99">
        <f>'65P_EuroMOMO_2020_04_23'!A61</f>
        <v>42949</v>
      </c>
      <c r="H60" s="119">
        <f>'65P_EuroMOMO_2020_04_23'!B61</f>
        <v>2017</v>
      </c>
      <c r="I60" s="119">
        <f>'65P_EuroMOMO_2020_04_23'!C61</f>
        <v>6</v>
      </c>
      <c r="J60" s="96">
        <f>'65P_EuroMOMO_2020_04_23'!D61</f>
        <v>51620</v>
      </c>
      <c r="K60" s="96">
        <f t="shared" si="0"/>
        <v>10241</v>
      </c>
      <c r="L60" s="120">
        <f t="shared" si="1"/>
        <v>0.83445143143499134</v>
      </c>
      <c r="M60" s="29"/>
      <c r="N60" s="29"/>
      <c r="O60" s="29"/>
      <c r="P60" s="29"/>
      <c r="Q60" s="29"/>
      <c r="R60" s="29"/>
      <c r="S60" s="29"/>
      <c r="T60" s="29"/>
      <c r="U60" s="146"/>
      <c r="V60" s="16"/>
      <c r="W60" s="3"/>
      <c r="X60" s="3"/>
      <c r="Y60" s="3"/>
      <c r="Z60" s="3"/>
      <c r="AA60" s="3"/>
      <c r="AB60" s="3"/>
      <c r="AC60" s="3"/>
      <c r="AD60" s="3"/>
      <c r="AE60" s="24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6"/>
      <c r="AU60" s="3"/>
      <c r="AV60" s="3"/>
      <c r="AW60" s="3"/>
      <c r="AX60" s="3"/>
      <c r="AY60" s="3"/>
      <c r="AZ60" s="3"/>
      <c r="BA60" s="3"/>
      <c r="BB60" s="3"/>
    </row>
    <row r="61" spans="1:54" ht="12.75" customHeight="1">
      <c r="A61" s="99">
        <v>42781</v>
      </c>
      <c r="B61" s="119">
        <v>2017</v>
      </c>
      <c r="C61" s="119">
        <v>7</v>
      </c>
      <c r="D61" s="96">
        <v>60037</v>
      </c>
      <c r="E61" s="96"/>
      <c r="F61" s="96"/>
      <c r="G61" s="94" t="str">
        <f>'65P_EuroMOMO_2020_04_23'!A62</f>
        <v>15/02/2017</v>
      </c>
      <c r="H61" s="119">
        <f>'65P_EuroMOMO_2020_04_23'!B62</f>
        <v>2017</v>
      </c>
      <c r="I61" s="119">
        <f>'65P_EuroMOMO_2020_04_23'!C62</f>
        <v>7</v>
      </c>
      <c r="J61" s="96">
        <f>'65P_EuroMOMO_2020_04_23'!D62</f>
        <v>50175</v>
      </c>
      <c r="K61" s="96">
        <f t="shared" si="0"/>
        <v>9862</v>
      </c>
      <c r="L61" s="120">
        <f t="shared" si="1"/>
        <v>0.83573463031130801</v>
      </c>
      <c r="M61" s="29"/>
      <c r="N61" s="29"/>
      <c r="O61" s="29"/>
      <c r="P61" s="29"/>
      <c r="Q61" s="29"/>
      <c r="R61" s="29"/>
      <c r="S61" s="29"/>
      <c r="T61" s="29"/>
      <c r="U61" s="146"/>
      <c r="V61" s="16"/>
      <c r="W61" s="3"/>
      <c r="X61" s="3"/>
      <c r="Y61" s="3"/>
      <c r="Z61" s="3"/>
      <c r="AA61" s="3"/>
      <c r="AB61" s="3"/>
      <c r="AC61" s="3"/>
      <c r="AD61" s="3"/>
      <c r="AE61" s="24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6"/>
      <c r="AU61" s="3"/>
      <c r="AV61" s="3"/>
      <c r="AW61" s="3"/>
      <c r="AX61" s="3"/>
      <c r="AY61" s="3"/>
      <c r="AZ61" s="3"/>
      <c r="BA61" s="3"/>
      <c r="BB61" s="3"/>
    </row>
    <row r="62" spans="1:54" ht="12.75" customHeight="1">
      <c r="A62" s="99">
        <v>42788</v>
      </c>
      <c r="B62" s="119">
        <v>2017</v>
      </c>
      <c r="C62" s="119">
        <v>8</v>
      </c>
      <c r="D62" s="96">
        <v>57806</v>
      </c>
      <c r="E62" s="96"/>
      <c r="F62" s="96"/>
      <c r="G62" s="94" t="str">
        <f>'65P_EuroMOMO_2020_04_23'!A63</f>
        <v>22/02/2017</v>
      </c>
      <c r="H62" s="119">
        <f>'65P_EuroMOMO_2020_04_23'!B63</f>
        <v>2017</v>
      </c>
      <c r="I62" s="119">
        <f>'65P_EuroMOMO_2020_04_23'!C63</f>
        <v>8</v>
      </c>
      <c r="J62" s="96">
        <f>'65P_EuroMOMO_2020_04_23'!D63</f>
        <v>47924</v>
      </c>
      <c r="K62" s="96">
        <f t="shared" si="0"/>
        <v>9882</v>
      </c>
      <c r="L62" s="120">
        <f t="shared" si="1"/>
        <v>0.82904888765872053</v>
      </c>
      <c r="M62" s="29"/>
      <c r="N62" s="29"/>
      <c r="O62" s="29"/>
      <c r="P62" s="29"/>
      <c r="Q62" s="29"/>
      <c r="R62" s="29"/>
      <c r="S62" s="29"/>
      <c r="T62" s="29"/>
      <c r="U62" s="146"/>
      <c r="V62" s="16"/>
      <c r="W62" s="3"/>
      <c r="X62" s="3"/>
      <c r="Y62" s="3"/>
      <c r="Z62" s="3"/>
      <c r="AA62" s="3"/>
      <c r="AB62" s="3"/>
      <c r="AC62" s="3"/>
      <c r="AD62" s="3"/>
      <c r="AE62" s="24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6"/>
      <c r="AU62" s="3"/>
      <c r="AV62" s="3"/>
      <c r="AW62" s="3"/>
      <c r="AX62" s="3"/>
      <c r="AY62" s="3"/>
      <c r="AZ62" s="3"/>
      <c r="BA62" s="3"/>
      <c r="BB62" s="3"/>
    </row>
    <row r="63" spans="1:54" ht="12.75" customHeight="1">
      <c r="A63" s="99">
        <v>42795</v>
      </c>
      <c r="B63" s="119">
        <v>2017</v>
      </c>
      <c r="C63" s="119">
        <v>9</v>
      </c>
      <c r="D63" s="96">
        <v>55946</v>
      </c>
      <c r="E63" s="96"/>
      <c r="F63" s="96"/>
      <c r="G63" s="99">
        <f>'65P_EuroMOMO_2020_04_23'!A64</f>
        <v>42738</v>
      </c>
      <c r="H63" s="119">
        <f>'65P_EuroMOMO_2020_04_23'!B64</f>
        <v>2017</v>
      </c>
      <c r="I63" s="119">
        <f>'65P_EuroMOMO_2020_04_23'!C64</f>
        <v>9</v>
      </c>
      <c r="J63" s="96">
        <f>'65P_EuroMOMO_2020_04_23'!D64</f>
        <v>46285</v>
      </c>
      <c r="K63" s="96">
        <f t="shared" si="0"/>
        <v>9661</v>
      </c>
      <c r="L63" s="120">
        <f t="shared" si="1"/>
        <v>0.82731562578200413</v>
      </c>
      <c r="M63" s="29"/>
      <c r="N63" s="29"/>
      <c r="O63" s="29"/>
      <c r="P63" s="29"/>
      <c r="Q63" s="29"/>
      <c r="R63" s="29"/>
      <c r="S63" s="29"/>
      <c r="T63" s="29"/>
      <c r="U63" s="146"/>
      <c r="V63" s="16"/>
      <c r="W63" s="3"/>
      <c r="X63" s="3"/>
      <c r="Y63" s="3"/>
      <c r="Z63" s="3"/>
      <c r="AA63" s="3"/>
      <c r="AB63" s="3"/>
      <c r="AC63" s="3"/>
      <c r="AD63" s="3"/>
      <c r="AE63" s="24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6"/>
      <c r="AU63" s="3"/>
      <c r="AV63" s="3"/>
      <c r="AW63" s="3"/>
      <c r="AX63" s="3"/>
      <c r="AY63" s="3"/>
      <c r="AZ63" s="3"/>
      <c r="BA63" s="3"/>
      <c r="BB63" s="3"/>
    </row>
    <row r="64" spans="1:54" ht="12.75" customHeight="1">
      <c r="A64" s="99">
        <v>42802</v>
      </c>
      <c r="B64" s="119">
        <v>2017</v>
      </c>
      <c r="C64" s="119">
        <v>10</v>
      </c>
      <c r="D64" s="96">
        <v>54280</v>
      </c>
      <c r="E64" s="96"/>
      <c r="F64" s="96"/>
      <c r="G64" s="99">
        <f>'65P_EuroMOMO_2020_04_23'!A65</f>
        <v>42950</v>
      </c>
      <c r="H64" s="119">
        <f>'65P_EuroMOMO_2020_04_23'!B65</f>
        <v>2017</v>
      </c>
      <c r="I64" s="119">
        <f>'65P_EuroMOMO_2020_04_23'!C65</f>
        <v>10</v>
      </c>
      <c r="J64" s="96">
        <f>'65P_EuroMOMO_2020_04_23'!D65</f>
        <v>44744</v>
      </c>
      <c r="K64" s="96">
        <f t="shared" si="0"/>
        <v>9536</v>
      </c>
      <c r="L64" s="120">
        <f t="shared" si="1"/>
        <v>0.82431834929992631</v>
      </c>
      <c r="M64" s="29"/>
      <c r="N64" s="29"/>
      <c r="O64" s="29"/>
      <c r="P64" s="29"/>
      <c r="Q64" s="29"/>
      <c r="R64" s="29"/>
      <c r="S64" s="29"/>
      <c r="T64" s="29"/>
      <c r="U64" s="146"/>
      <c r="V64" s="16"/>
      <c r="W64" s="3"/>
      <c r="X64" s="3"/>
      <c r="Y64" s="3"/>
      <c r="Z64" s="3"/>
      <c r="AA64" s="3"/>
      <c r="AB64" s="3"/>
      <c r="AC64" s="3"/>
      <c r="AD64" s="3"/>
      <c r="AE64" s="24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6"/>
      <c r="AU64" s="3"/>
      <c r="AV64" s="3"/>
      <c r="AW64" s="3"/>
      <c r="AX64" s="3"/>
      <c r="AY64" s="3"/>
      <c r="AZ64" s="3"/>
      <c r="BA64" s="3"/>
      <c r="BB64" s="3"/>
    </row>
    <row r="65" spans="1:54" ht="12.75" customHeight="1">
      <c r="A65" s="99">
        <v>42809</v>
      </c>
      <c r="B65" s="119">
        <v>2017</v>
      </c>
      <c r="C65" s="119">
        <v>11</v>
      </c>
      <c r="D65" s="96">
        <v>52302</v>
      </c>
      <c r="E65" s="96"/>
      <c r="F65" s="96"/>
      <c r="G65" s="94" t="str">
        <f>'65P_EuroMOMO_2020_04_23'!A66</f>
        <v>15/03/2017</v>
      </c>
      <c r="H65" s="119">
        <f>'65P_EuroMOMO_2020_04_23'!B66</f>
        <v>2017</v>
      </c>
      <c r="I65" s="119">
        <f>'65P_EuroMOMO_2020_04_23'!C66</f>
        <v>11</v>
      </c>
      <c r="J65" s="96">
        <f>'65P_EuroMOMO_2020_04_23'!D66</f>
        <v>43036</v>
      </c>
      <c r="K65" s="96">
        <f t="shared" si="0"/>
        <v>9266</v>
      </c>
      <c r="L65" s="120">
        <f t="shared" si="1"/>
        <v>0.82283660280677606</v>
      </c>
      <c r="M65" s="29"/>
      <c r="N65" s="29"/>
      <c r="O65" s="29"/>
      <c r="P65" s="29"/>
      <c r="Q65" s="29"/>
      <c r="R65" s="29"/>
      <c r="S65" s="29"/>
      <c r="T65" s="29"/>
      <c r="U65" s="146"/>
      <c r="V65" s="16"/>
      <c r="W65" s="3"/>
      <c r="X65" s="3"/>
      <c r="Y65" s="3"/>
      <c r="Z65" s="3"/>
      <c r="AA65" s="3"/>
      <c r="AB65" s="3"/>
      <c r="AC65" s="3"/>
      <c r="AD65" s="3"/>
      <c r="AE65" s="24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6"/>
      <c r="AU65" s="3"/>
      <c r="AV65" s="3"/>
      <c r="AW65" s="3"/>
      <c r="AX65" s="3"/>
      <c r="AY65" s="3"/>
      <c r="AZ65" s="3"/>
      <c r="BA65" s="3"/>
      <c r="BB65" s="3"/>
    </row>
    <row r="66" spans="1:54" ht="12.75" customHeight="1">
      <c r="A66" s="99">
        <v>42816</v>
      </c>
      <c r="B66" s="119">
        <v>2017</v>
      </c>
      <c r="C66" s="119">
        <v>12</v>
      </c>
      <c r="D66" s="96">
        <v>51411</v>
      </c>
      <c r="E66" s="96"/>
      <c r="F66" s="96"/>
      <c r="G66" s="94" t="str">
        <f>'65P_EuroMOMO_2020_04_23'!A67</f>
        <v>22/03/2017</v>
      </c>
      <c r="H66" s="119">
        <f>'65P_EuroMOMO_2020_04_23'!B67</f>
        <v>2017</v>
      </c>
      <c r="I66" s="119">
        <f>'65P_EuroMOMO_2020_04_23'!C67</f>
        <v>12</v>
      </c>
      <c r="J66" s="96">
        <f>'65P_EuroMOMO_2020_04_23'!D67</f>
        <v>42028</v>
      </c>
      <c r="K66" s="96">
        <f t="shared" si="0"/>
        <v>9383</v>
      </c>
      <c r="L66" s="120">
        <f t="shared" si="1"/>
        <v>0.81749042033805996</v>
      </c>
      <c r="M66" s="29"/>
      <c r="N66" s="29"/>
      <c r="O66" s="29"/>
      <c r="P66" s="29"/>
      <c r="Q66" s="29"/>
      <c r="R66" s="29"/>
      <c r="S66" s="29"/>
      <c r="T66" s="29"/>
      <c r="U66" s="146"/>
      <c r="V66" s="16"/>
      <c r="W66" s="3"/>
      <c r="X66" s="3"/>
      <c r="Y66" s="3"/>
      <c r="Z66" s="3"/>
      <c r="AA66" s="3"/>
      <c r="AB66" s="3"/>
      <c r="AC66" s="3"/>
      <c r="AD66" s="3"/>
      <c r="AE66" s="24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6"/>
      <c r="AU66" s="3"/>
      <c r="AV66" s="3"/>
      <c r="AW66" s="3"/>
      <c r="AX66" s="3"/>
      <c r="AY66" s="3"/>
      <c r="AZ66" s="3"/>
      <c r="BA66" s="3"/>
      <c r="BB66" s="3"/>
    </row>
    <row r="67" spans="1:54" ht="12.75" customHeight="1">
      <c r="A67" s="99">
        <v>42823</v>
      </c>
      <c r="B67" s="119">
        <v>2017</v>
      </c>
      <c r="C67" s="119">
        <v>13</v>
      </c>
      <c r="D67" s="96">
        <v>51173</v>
      </c>
      <c r="E67" s="96"/>
      <c r="F67" s="96"/>
      <c r="G67" s="94" t="str">
        <f>'65P_EuroMOMO_2020_04_23'!A68</f>
        <v>29/03/2017</v>
      </c>
      <c r="H67" s="119">
        <f>'65P_EuroMOMO_2020_04_23'!B68</f>
        <v>2017</v>
      </c>
      <c r="I67" s="119">
        <f>'65P_EuroMOMO_2020_04_23'!C68</f>
        <v>13</v>
      </c>
      <c r="J67" s="96">
        <f>'65P_EuroMOMO_2020_04_23'!D68</f>
        <v>41955</v>
      </c>
      <c r="K67" s="96">
        <f t="shared" ref="K67:K130" si="2">D67-J67</f>
        <v>9218</v>
      </c>
      <c r="L67" s="120">
        <f t="shared" ref="L67:L130" si="3">J67/D67</f>
        <v>0.81986594493189768</v>
      </c>
      <c r="M67" s="29"/>
      <c r="N67" s="29"/>
      <c r="O67" s="29"/>
      <c r="P67" s="29"/>
      <c r="Q67" s="29"/>
      <c r="R67" s="29"/>
      <c r="S67" s="29"/>
      <c r="T67" s="29"/>
      <c r="U67" s="146"/>
      <c r="V67" s="16"/>
      <c r="W67" s="3"/>
      <c r="X67" s="3"/>
      <c r="Y67" s="3"/>
      <c r="Z67" s="3"/>
      <c r="AA67" s="3"/>
      <c r="AB67" s="3"/>
      <c r="AC67" s="3"/>
      <c r="AD67" s="3"/>
      <c r="AE67" s="24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6"/>
      <c r="AU67" s="3"/>
      <c r="AV67" s="3"/>
      <c r="AW67" s="3"/>
      <c r="AX67" s="3"/>
      <c r="AY67" s="3"/>
      <c r="AZ67" s="3"/>
      <c r="BA67" s="3"/>
      <c r="BB67" s="3"/>
    </row>
    <row r="68" spans="1:54" ht="12.75" customHeight="1">
      <c r="A68" s="99">
        <v>42830</v>
      </c>
      <c r="B68" s="119">
        <v>2017</v>
      </c>
      <c r="C68" s="119">
        <v>14</v>
      </c>
      <c r="D68" s="96">
        <v>50644</v>
      </c>
      <c r="E68" s="96"/>
      <c r="F68" s="96"/>
      <c r="G68" s="99">
        <f>'65P_EuroMOMO_2020_04_23'!A69</f>
        <v>42859</v>
      </c>
      <c r="H68" s="119">
        <f>'65P_EuroMOMO_2020_04_23'!B69</f>
        <v>2017</v>
      </c>
      <c r="I68" s="119">
        <f>'65P_EuroMOMO_2020_04_23'!C69</f>
        <v>14</v>
      </c>
      <c r="J68" s="96">
        <f>'65P_EuroMOMO_2020_04_23'!D69</f>
        <v>41406</v>
      </c>
      <c r="K68" s="96">
        <f t="shared" si="2"/>
        <v>9238</v>
      </c>
      <c r="L68" s="120">
        <f t="shared" si="3"/>
        <v>0.81758944791090749</v>
      </c>
      <c r="M68" s="29"/>
      <c r="N68" s="29"/>
      <c r="O68" s="29"/>
      <c r="P68" s="29"/>
      <c r="Q68" s="29"/>
      <c r="R68" s="29"/>
      <c r="S68" s="29"/>
      <c r="T68" s="29"/>
      <c r="U68" s="146"/>
      <c r="V68" s="16"/>
      <c r="W68" s="3"/>
      <c r="X68" s="3"/>
      <c r="Y68" s="3"/>
      <c r="Z68" s="3"/>
      <c r="AA68" s="3"/>
      <c r="AB68" s="3"/>
      <c r="AC68" s="3"/>
      <c r="AD68" s="3"/>
      <c r="AE68" s="24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6"/>
      <c r="AU68" s="3"/>
      <c r="AV68" s="3"/>
      <c r="AW68" s="3"/>
      <c r="AX68" s="3"/>
      <c r="AY68" s="3"/>
      <c r="AZ68" s="3"/>
      <c r="BA68" s="3"/>
      <c r="BB68" s="3"/>
    </row>
    <row r="69" spans="1:54" ht="12.75" customHeight="1">
      <c r="A69" s="99">
        <v>42837</v>
      </c>
      <c r="B69" s="119">
        <v>2017</v>
      </c>
      <c r="C69" s="119">
        <v>15</v>
      </c>
      <c r="D69" s="96">
        <v>50273</v>
      </c>
      <c r="E69" s="96"/>
      <c r="F69" s="96"/>
      <c r="G69" s="99">
        <f>'65P_EuroMOMO_2020_04_23'!A70</f>
        <v>43073</v>
      </c>
      <c r="H69" s="119">
        <f>'65P_EuroMOMO_2020_04_23'!B70</f>
        <v>2017</v>
      </c>
      <c r="I69" s="119">
        <f>'65P_EuroMOMO_2020_04_23'!C70</f>
        <v>15</v>
      </c>
      <c r="J69" s="96">
        <f>'65P_EuroMOMO_2020_04_23'!D70</f>
        <v>41038</v>
      </c>
      <c r="K69" s="96">
        <f t="shared" si="2"/>
        <v>9235</v>
      </c>
      <c r="L69" s="120">
        <f t="shared" si="3"/>
        <v>0.81630298569808846</v>
      </c>
      <c r="M69" s="29"/>
      <c r="N69" s="29"/>
      <c r="O69" s="29"/>
      <c r="P69" s="29"/>
      <c r="Q69" s="29"/>
      <c r="R69" s="29"/>
      <c r="S69" s="29"/>
      <c r="T69" s="29"/>
      <c r="U69" s="146"/>
      <c r="V69" s="16"/>
      <c r="W69" s="3"/>
      <c r="X69" s="3"/>
      <c r="Y69" s="3"/>
      <c r="Z69" s="3"/>
      <c r="AA69" s="3"/>
      <c r="AB69" s="3"/>
      <c r="AC69" s="3"/>
      <c r="AD69" s="3"/>
      <c r="AE69" s="24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6"/>
      <c r="AU69" s="3"/>
      <c r="AV69" s="3"/>
      <c r="AW69" s="3"/>
      <c r="AX69" s="3"/>
      <c r="AY69" s="3"/>
      <c r="AZ69" s="3"/>
      <c r="BA69" s="3"/>
      <c r="BB69" s="3"/>
    </row>
    <row r="70" spans="1:54" ht="12.75" customHeight="1">
      <c r="A70" s="99">
        <v>42844</v>
      </c>
      <c r="B70" s="119">
        <v>2017</v>
      </c>
      <c r="C70" s="119">
        <v>16</v>
      </c>
      <c r="D70" s="96">
        <v>49731</v>
      </c>
      <c r="E70" s="96"/>
      <c r="F70" s="96"/>
      <c r="G70" s="94" t="str">
        <f>'65P_EuroMOMO_2020_04_23'!A71</f>
        <v>19/04/2017</v>
      </c>
      <c r="H70" s="119">
        <f>'65P_EuroMOMO_2020_04_23'!B71</f>
        <v>2017</v>
      </c>
      <c r="I70" s="119">
        <f>'65P_EuroMOMO_2020_04_23'!C71</f>
        <v>16</v>
      </c>
      <c r="J70" s="96">
        <f>'65P_EuroMOMO_2020_04_23'!D71</f>
        <v>40721</v>
      </c>
      <c r="K70" s="96">
        <f t="shared" si="2"/>
        <v>9010</v>
      </c>
      <c r="L70" s="120">
        <f t="shared" si="3"/>
        <v>0.81882528000643462</v>
      </c>
      <c r="M70" s="29"/>
      <c r="N70" s="29"/>
      <c r="O70" s="29"/>
      <c r="P70" s="29"/>
      <c r="Q70" s="29"/>
      <c r="R70" s="29"/>
      <c r="S70" s="29"/>
      <c r="T70" s="29"/>
      <c r="U70" s="146"/>
      <c r="V70" s="16"/>
      <c r="W70" s="3"/>
      <c r="X70" s="3"/>
      <c r="Y70" s="3"/>
      <c r="Z70" s="3"/>
      <c r="AA70" s="3"/>
      <c r="AB70" s="3"/>
      <c r="AC70" s="3"/>
      <c r="AD70" s="3"/>
      <c r="AE70" s="24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6"/>
      <c r="AU70" s="3"/>
      <c r="AV70" s="3"/>
      <c r="AW70" s="3"/>
      <c r="AX70" s="3"/>
      <c r="AY70" s="3"/>
      <c r="AZ70" s="3"/>
      <c r="BA70" s="3"/>
      <c r="BB70" s="3"/>
    </row>
    <row r="71" spans="1:54" ht="12.75" customHeight="1">
      <c r="A71" s="99">
        <v>42851</v>
      </c>
      <c r="B71" s="119">
        <v>2017</v>
      </c>
      <c r="C71" s="119">
        <v>17</v>
      </c>
      <c r="D71" s="96">
        <v>50958</v>
      </c>
      <c r="E71" s="96"/>
      <c r="F71" s="96"/>
      <c r="G71" s="94" t="str">
        <f>'65P_EuroMOMO_2020_04_23'!A72</f>
        <v>26/04/2017</v>
      </c>
      <c r="H71" s="119">
        <f>'65P_EuroMOMO_2020_04_23'!B72</f>
        <v>2017</v>
      </c>
      <c r="I71" s="119">
        <f>'65P_EuroMOMO_2020_04_23'!C72</f>
        <v>17</v>
      </c>
      <c r="J71" s="96">
        <f>'65P_EuroMOMO_2020_04_23'!D72</f>
        <v>41725</v>
      </c>
      <c r="K71" s="96">
        <f t="shared" si="2"/>
        <v>9233</v>
      </c>
      <c r="L71" s="120">
        <f t="shared" si="3"/>
        <v>0.8188115703128066</v>
      </c>
      <c r="M71" s="29"/>
      <c r="N71" s="29"/>
      <c r="O71" s="29"/>
      <c r="P71" s="29"/>
      <c r="Q71" s="29"/>
      <c r="R71" s="29"/>
      <c r="S71" s="29"/>
      <c r="T71" s="29"/>
      <c r="U71" s="146"/>
      <c r="V71" s="16"/>
      <c r="W71" s="3"/>
      <c r="X71" s="3"/>
      <c r="Y71" s="3"/>
      <c r="Z71" s="3"/>
      <c r="AA71" s="3"/>
      <c r="AB71" s="3"/>
      <c r="AC71" s="3"/>
      <c r="AD71" s="3"/>
      <c r="AE71" s="24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6"/>
      <c r="AU71" s="3"/>
      <c r="AV71" s="3"/>
      <c r="AW71" s="3"/>
      <c r="AX71" s="3"/>
      <c r="AY71" s="3"/>
      <c r="AZ71" s="3"/>
      <c r="BA71" s="3"/>
      <c r="BB71" s="3"/>
    </row>
    <row r="72" spans="1:54" ht="12.75" customHeight="1">
      <c r="A72" s="99">
        <v>42858</v>
      </c>
      <c r="B72" s="119">
        <v>2017</v>
      </c>
      <c r="C72" s="119">
        <v>18</v>
      </c>
      <c r="D72" s="96">
        <v>50721</v>
      </c>
      <c r="E72" s="96"/>
      <c r="F72" s="96"/>
      <c r="G72" s="99">
        <f>'65P_EuroMOMO_2020_04_23'!A73</f>
        <v>42799</v>
      </c>
      <c r="H72" s="119">
        <f>'65P_EuroMOMO_2020_04_23'!B73</f>
        <v>2017</v>
      </c>
      <c r="I72" s="119">
        <f>'65P_EuroMOMO_2020_04_23'!C73</f>
        <v>18</v>
      </c>
      <c r="J72" s="96">
        <f>'65P_EuroMOMO_2020_04_23'!D73</f>
        <v>41440</v>
      </c>
      <c r="K72" s="96">
        <f t="shared" si="2"/>
        <v>9281</v>
      </c>
      <c r="L72" s="120">
        <f t="shared" si="3"/>
        <v>0.81701859190473369</v>
      </c>
      <c r="M72" s="29"/>
      <c r="N72" s="29"/>
      <c r="O72" s="29"/>
      <c r="P72" s="29"/>
      <c r="Q72" s="29"/>
      <c r="R72" s="29"/>
      <c r="S72" s="29"/>
      <c r="T72" s="29"/>
      <c r="U72" s="146"/>
      <c r="V72" s="16"/>
      <c r="W72" s="3"/>
      <c r="X72" s="3"/>
      <c r="Y72" s="3"/>
      <c r="Z72" s="3"/>
      <c r="AA72" s="3"/>
      <c r="AB72" s="3"/>
      <c r="AC72" s="3"/>
      <c r="AD72" s="3"/>
      <c r="AE72" s="24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6"/>
      <c r="AU72" s="3"/>
      <c r="AV72" s="3"/>
      <c r="AW72" s="3"/>
      <c r="AX72" s="3"/>
      <c r="AY72" s="3"/>
      <c r="AZ72" s="3"/>
      <c r="BA72" s="3"/>
      <c r="BB72" s="3"/>
    </row>
    <row r="73" spans="1:54" ht="12.75" customHeight="1">
      <c r="A73" s="99">
        <v>42865</v>
      </c>
      <c r="B73" s="119">
        <v>2017</v>
      </c>
      <c r="C73" s="119">
        <v>19</v>
      </c>
      <c r="D73" s="96">
        <v>49928</v>
      </c>
      <c r="E73" s="96"/>
      <c r="F73" s="96"/>
      <c r="G73" s="99">
        <f>'65P_EuroMOMO_2020_04_23'!A74</f>
        <v>43013</v>
      </c>
      <c r="H73" s="119">
        <f>'65P_EuroMOMO_2020_04_23'!B74</f>
        <v>2017</v>
      </c>
      <c r="I73" s="119">
        <f>'65P_EuroMOMO_2020_04_23'!C74</f>
        <v>19</v>
      </c>
      <c r="J73" s="96">
        <f>'65P_EuroMOMO_2020_04_23'!D74</f>
        <v>40759</v>
      </c>
      <c r="K73" s="96">
        <f t="shared" si="2"/>
        <v>9169</v>
      </c>
      <c r="L73" s="120">
        <f t="shared" si="3"/>
        <v>0.81635555199487264</v>
      </c>
      <c r="M73" s="29"/>
      <c r="N73" s="29"/>
      <c r="O73" s="29"/>
      <c r="P73" s="29"/>
      <c r="Q73" s="29"/>
      <c r="R73" s="29"/>
      <c r="S73" s="29"/>
      <c r="T73" s="29"/>
      <c r="U73" s="146"/>
      <c r="V73" s="16"/>
      <c r="W73" s="3"/>
      <c r="X73" s="3"/>
      <c r="Y73" s="3"/>
      <c r="Z73" s="3"/>
      <c r="AA73" s="3"/>
      <c r="AB73" s="3"/>
      <c r="AC73" s="3"/>
      <c r="AD73" s="3"/>
      <c r="AE73" s="24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6"/>
      <c r="AU73" s="3"/>
      <c r="AV73" s="3"/>
      <c r="AW73" s="3"/>
      <c r="AX73" s="3"/>
      <c r="AY73" s="3"/>
      <c r="AZ73" s="3"/>
      <c r="BA73" s="3"/>
      <c r="BB73" s="3"/>
    </row>
    <row r="74" spans="1:54" ht="12.75" customHeight="1">
      <c r="A74" s="99">
        <v>42872</v>
      </c>
      <c r="B74" s="119">
        <v>2017</v>
      </c>
      <c r="C74" s="119">
        <v>20</v>
      </c>
      <c r="D74" s="96">
        <v>49521</v>
      </c>
      <c r="E74" s="96"/>
      <c r="F74" s="96"/>
      <c r="G74" s="94" t="str">
        <f>'65P_EuroMOMO_2020_04_23'!A75</f>
        <v>17/05/2017</v>
      </c>
      <c r="H74" s="119">
        <f>'65P_EuroMOMO_2020_04_23'!B75</f>
        <v>2017</v>
      </c>
      <c r="I74" s="119">
        <f>'65P_EuroMOMO_2020_04_23'!C75</f>
        <v>20</v>
      </c>
      <c r="J74" s="96">
        <f>'65P_EuroMOMO_2020_04_23'!D75</f>
        <v>40401</v>
      </c>
      <c r="K74" s="96">
        <f t="shared" si="2"/>
        <v>9120</v>
      </c>
      <c r="L74" s="120">
        <f t="shared" si="3"/>
        <v>0.81583570606409406</v>
      </c>
      <c r="M74" s="29"/>
      <c r="N74" s="29"/>
      <c r="O74" s="29"/>
      <c r="P74" s="29"/>
      <c r="Q74" s="29"/>
      <c r="R74" s="29"/>
      <c r="S74" s="29"/>
      <c r="T74" s="29"/>
      <c r="U74" s="146"/>
      <c r="V74" s="26"/>
      <c r="W74" s="20"/>
      <c r="X74" s="20"/>
      <c r="Y74" s="20"/>
      <c r="Z74" s="20"/>
      <c r="AA74" s="20"/>
      <c r="AB74" s="20"/>
      <c r="AC74" s="20"/>
      <c r="AD74" s="20"/>
      <c r="AE74" s="205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6"/>
      <c r="AU74" s="3"/>
      <c r="AV74" s="3"/>
      <c r="AW74" s="3"/>
      <c r="AX74" s="3"/>
      <c r="AY74" s="3"/>
      <c r="AZ74" s="3"/>
      <c r="BA74" s="3"/>
      <c r="BB74" s="3"/>
    </row>
    <row r="75" spans="1:54" ht="12.75" customHeight="1">
      <c r="A75" s="99">
        <v>42879</v>
      </c>
      <c r="B75" s="119">
        <v>2017</v>
      </c>
      <c r="C75" s="119">
        <v>21</v>
      </c>
      <c r="D75" s="96">
        <v>49241</v>
      </c>
      <c r="E75" s="96"/>
      <c r="F75" s="96"/>
      <c r="G75" s="94" t="str">
        <f>'65P_EuroMOMO_2020_04_23'!A76</f>
        <v>24/05/2017</v>
      </c>
      <c r="H75" s="119">
        <f>'65P_EuroMOMO_2020_04_23'!B76</f>
        <v>2017</v>
      </c>
      <c r="I75" s="119">
        <f>'65P_EuroMOMO_2020_04_23'!C76</f>
        <v>21</v>
      </c>
      <c r="J75" s="96">
        <f>'65P_EuroMOMO_2020_04_23'!D76</f>
        <v>40134</v>
      </c>
      <c r="K75" s="96">
        <f t="shared" si="2"/>
        <v>9107</v>
      </c>
      <c r="L75" s="120">
        <f t="shared" si="3"/>
        <v>0.81505249690298731</v>
      </c>
      <c r="M75" s="29"/>
      <c r="N75" s="29"/>
      <c r="O75" s="29"/>
      <c r="P75" s="29"/>
      <c r="Q75" s="29"/>
      <c r="R75" s="29"/>
      <c r="S75" s="29"/>
      <c r="T75" s="29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6"/>
      <c r="AU75" s="3"/>
      <c r="AV75" s="3"/>
      <c r="AW75" s="3"/>
      <c r="AX75" s="3"/>
      <c r="AY75" s="3"/>
      <c r="AZ75" s="3"/>
      <c r="BA75" s="3"/>
      <c r="BB75" s="3"/>
    </row>
    <row r="76" spans="1:54" ht="12.75" customHeight="1">
      <c r="A76" s="99">
        <v>42886</v>
      </c>
      <c r="B76" s="119">
        <v>2017</v>
      </c>
      <c r="C76" s="119">
        <v>22</v>
      </c>
      <c r="D76" s="96">
        <v>47473</v>
      </c>
      <c r="E76" s="96"/>
      <c r="F76" s="96"/>
      <c r="G76" s="94" t="str">
        <f>'65P_EuroMOMO_2020_04_23'!A77</f>
        <v>31/05/2017</v>
      </c>
      <c r="H76" s="119">
        <f>'65P_EuroMOMO_2020_04_23'!B77</f>
        <v>2017</v>
      </c>
      <c r="I76" s="119">
        <f>'65P_EuroMOMO_2020_04_23'!C77</f>
        <v>22</v>
      </c>
      <c r="J76" s="96">
        <f>'65P_EuroMOMO_2020_04_23'!D77</f>
        <v>38625</v>
      </c>
      <c r="K76" s="96">
        <f t="shared" si="2"/>
        <v>8848</v>
      </c>
      <c r="L76" s="120">
        <f t="shared" si="3"/>
        <v>0.8136203736860953</v>
      </c>
      <c r="M76" s="29"/>
      <c r="N76" s="29"/>
      <c r="O76" s="29"/>
      <c r="P76" s="29"/>
      <c r="Q76" s="29"/>
      <c r="R76" s="29"/>
      <c r="S76" s="29"/>
      <c r="T76" s="29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6"/>
      <c r="AU76" s="3"/>
      <c r="AV76" s="3"/>
      <c r="AW76" s="3"/>
      <c r="AX76" s="3"/>
      <c r="AY76" s="3"/>
      <c r="AZ76" s="3"/>
      <c r="BA76" s="3"/>
      <c r="BB76" s="3"/>
    </row>
    <row r="77" spans="1:54" ht="12.75" customHeight="1">
      <c r="A77" s="99">
        <v>42893</v>
      </c>
      <c r="B77" s="119">
        <v>2017</v>
      </c>
      <c r="C77" s="119">
        <v>23</v>
      </c>
      <c r="D77" s="96">
        <v>46411</v>
      </c>
      <c r="E77" s="96"/>
      <c r="F77" s="96"/>
      <c r="G77" s="99">
        <f>'65P_EuroMOMO_2020_04_23'!A78</f>
        <v>42922</v>
      </c>
      <c r="H77" s="119">
        <f>'65P_EuroMOMO_2020_04_23'!B78</f>
        <v>2017</v>
      </c>
      <c r="I77" s="119">
        <f>'65P_EuroMOMO_2020_04_23'!C78</f>
        <v>23</v>
      </c>
      <c r="J77" s="96">
        <f>'65P_EuroMOMO_2020_04_23'!D78</f>
        <v>37618</v>
      </c>
      <c r="K77" s="96">
        <f t="shared" si="2"/>
        <v>8793</v>
      </c>
      <c r="L77" s="120">
        <f t="shared" si="3"/>
        <v>0.81054060459804789</v>
      </c>
      <c r="M77" s="29"/>
      <c r="N77" s="29"/>
      <c r="O77" s="29"/>
      <c r="P77" s="29"/>
      <c r="Q77" s="29"/>
      <c r="R77" s="29"/>
      <c r="S77" s="29"/>
      <c r="T77" s="29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6"/>
      <c r="AU77" s="3"/>
      <c r="AV77" s="3"/>
      <c r="AW77" s="3"/>
      <c r="AX77" s="3"/>
      <c r="AY77" s="3"/>
      <c r="AZ77" s="3"/>
      <c r="BA77" s="3"/>
      <c r="BB77" s="3"/>
    </row>
    <row r="78" spans="1:54" ht="12.75" customHeight="1">
      <c r="A78" s="99">
        <v>42900</v>
      </c>
      <c r="B78" s="119">
        <v>2017</v>
      </c>
      <c r="C78" s="119">
        <v>24</v>
      </c>
      <c r="D78" s="96">
        <v>48465</v>
      </c>
      <c r="E78" s="96"/>
      <c r="F78" s="96"/>
      <c r="G78" s="94" t="str">
        <f>'65P_EuroMOMO_2020_04_23'!A79</f>
        <v>14/06/2017</v>
      </c>
      <c r="H78" s="119">
        <f>'65P_EuroMOMO_2020_04_23'!B79</f>
        <v>2017</v>
      </c>
      <c r="I78" s="119">
        <f>'65P_EuroMOMO_2020_04_23'!C79</f>
        <v>24</v>
      </c>
      <c r="J78" s="96">
        <f>'65P_EuroMOMO_2020_04_23'!D79</f>
        <v>39235</v>
      </c>
      <c r="K78" s="96">
        <f t="shared" si="2"/>
        <v>9230</v>
      </c>
      <c r="L78" s="120">
        <f t="shared" si="3"/>
        <v>0.80955328587640563</v>
      </c>
      <c r="M78" s="29"/>
      <c r="N78" s="29"/>
      <c r="O78" s="29"/>
      <c r="P78" s="29"/>
      <c r="Q78" s="29"/>
      <c r="R78" s="29"/>
      <c r="S78" s="29"/>
      <c r="T78" s="29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6"/>
      <c r="AU78" s="3"/>
      <c r="AV78" s="3"/>
      <c r="AW78" s="3"/>
      <c r="AX78" s="3"/>
      <c r="AY78" s="3"/>
      <c r="AZ78" s="3"/>
      <c r="BA78" s="3"/>
      <c r="BB78" s="3"/>
    </row>
    <row r="79" spans="1:54" ht="12.75" customHeight="1">
      <c r="A79" s="99">
        <v>42907</v>
      </c>
      <c r="B79" s="119">
        <v>2017</v>
      </c>
      <c r="C79" s="119">
        <v>25</v>
      </c>
      <c r="D79" s="96">
        <v>49757</v>
      </c>
      <c r="E79" s="96"/>
      <c r="F79" s="96"/>
      <c r="G79" s="94" t="str">
        <f>'65P_EuroMOMO_2020_04_23'!A80</f>
        <v>21/06/2017</v>
      </c>
      <c r="H79" s="119">
        <f>'65P_EuroMOMO_2020_04_23'!B80</f>
        <v>2017</v>
      </c>
      <c r="I79" s="119">
        <f>'65P_EuroMOMO_2020_04_23'!C80</f>
        <v>25</v>
      </c>
      <c r="J79" s="96">
        <f>'65P_EuroMOMO_2020_04_23'!D80</f>
        <v>40462</v>
      </c>
      <c r="K79" s="96">
        <f t="shared" si="2"/>
        <v>9295</v>
      </c>
      <c r="L79" s="120">
        <f t="shared" si="3"/>
        <v>0.81319211367244815</v>
      </c>
      <c r="M79" s="29"/>
      <c r="N79" s="29"/>
      <c r="O79" s="29"/>
      <c r="P79" s="29"/>
      <c r="Q79" s="29"/>
      <c r="R79" s="29"/>
      <c r="S79" s="29"/>
      <c r="T79" s="29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6"/>
      <c r="AU79" s="3"/>
      <c r="AV79" s="3"/>
      <c r="AW79" s="3"/>
      <c r="AX79" s="3"/>
      <c r="AY79" s="3"/>
      <c r="AZ79" s="3"/>
      <c r="BA79" s="3"/>
      <c r="BB79" s="3"/>
    </row>
    <row r="80" spans="1:54" ht="12.75" customHeight="1">
      <c r="A80" s="99">
        <v>42914</v>
      </c>
      <c r="B80" s="119">
        <v>2017</v>
      </c>
      <c r="C80" s="119">
        <v>26</v>
      </c>
      <c r="D80" s="96">
        <v>47234</v>
      </c>
      <c r="E80" s="96"/>
      <c r="F80" s="96"/>
      <c r="G80" s="94" t="str">
        <f>'65P_EuroMOMO_2020_04_23'!A81</f>
        <v>28/06/2017</v>
      </c>
      <c r="H80" s="119">
        <f>'65P_EuroMOMO_2020_04_23'!B81</f>
        <v>2017</v>
      </c>
      <c r="I80" s="119">
        <f>'65P_EuroMOMO_2020_04_23'!C81</f>
        <v>26</v>
      </c>
      <c r="J80" s="96">
        <f>'65P_EuroMOMO_2020_04_23'!D81</f>
        <v>38299</v>
      </c>
      <c r="K80" s="96">
        <f t="shared" si="2"/>
        <v>8935</v>
      </c>
      <c r="L80" s="120">
        <f t="shared" si="3"/>
        <v>0.81083541516704072</v>
      </c>
      <c r="M80" s="29"/>
      <c r="N80" s="29"/>
      <c r="O80" s="29"/>
      <c r="P80" s="29"/>
      <c r="Q80" s="29"/>
      <c r="R80" s="29"/>
      <c r="S80" s="29"/>
      <c r="T80" s="29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6"/>
      <c r="AU80" s="3"/>
      <c r="AV80" s="3"/>
      <c r="AW80" s="3"/>
      <c r="AX80" s="3"/>
      <c r="AY80" s="3"/>
      <c r="AZ80" s="3"/>
      <c r="BA80" s="3"/>
      <c r="BB80" s="3"/>
    </row>
    <row r="81" spans="1:54" ht="12.75" customHeight="1">
      <c r="A81" s="99">
        <v>42921</v>
      </c>
      <c r="B81" s="119">
        <v>2017</v>
      </c>
      <c r="C81" s="119">
        <v>27</v>
      </c>
      <c r="D81" s="96">
        <v>48056</v>
      </c>
      <c r="E81" s="96"/>
      <c r="F81" s="96"/>
      <c r="G81" s="99">
        <f>'65P_EuroMOMO_2020_04_23'!A82</f>
        <v>42862</v>
      </c>
      <c r="H81" s="119">
        <f>'65P_EuroMOMO_2020_04_23'!B82</f>
        <v>2017</v>
      </c>
      <c r="I81" s="119">
        <f>'65P_EuroMOMO_2020_04_23'!C82</f>
        <v>27</v>
      </c>
      <c r="J81" s="96">
        <f>'65P_EuroMOMO_2020_04_23'!D82</f>
        <v>39105</v>
      </c>
      <c r="K81" s="96">
        <f t="shared" si="2"/>
        <v>8951</v>
      </c>
      <c r="L81" s="120">
        <f t="shared" si="3"/>
        <v>0.81373813883802226</v>
      </c>
      <c r="M81" s="29"/>
      <c r="N81" s="29"/>
      <c r="O81" s="29"/>
      <c r="P81" s="29"/>
      <c r="Q81" s="29"/>
      <c r="R81" s="29"/>
      <c r="S81" s="29"/>
      <c r="T81" s="29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6"/>
      <c r="AU81" s="3"/>
      <c r="AV81" s="3"/>
      <c r="AW81" s="3"/>
      <c r="AX81" s="3"/>
      <c r="AY81" s="3"/>
      <c r="AZ81" s="3"/>
      <c r="BA81" s="3"/>
      <c r="BB81" s="3"/>
    </row>
    <row r="82" spans="1:54" ht="12.75" customHeight="1">
      <c r="A82" s="99">
        <v>42928</v>
      </c>
      <c r="B82" s="119">
        <v>2017</v>
      </c>
      <c r="C82" s="119">
        <v>28</v>
      </c>
      <c r="D82" s="96">
        <v>46706</v>
      </c>
      <c r="E82" s="96"/>
      <c r="F82" s="96"/>
      <c r="G82" s="99">
        <f>'65P_EuroMOMO_2020_04_23'!A83</f>
        <v>43076</v>
      </c>
      <c r="H82" s="119">
        <f>'65P_EuroMOMO_2020_04_23'!B83</f>
        <v>2017</v>
      </c>
      <c r="I82" s="119">
        <f>'65P_EuroMOMO_2020_04_23'!C83</f>
        <v>28</v>
      </c>
      <c r="J82" s="96">
        <f>'65P_EuroMOMO_2020_04_23'!D83</f>
        <v>37620</v>
      </c>
      <c r="K82" s="96">
        <f t="shared" si="2"/>
        <v>9086</v>
      </c>
      <c r="L82" s="120">
        <f t="shared" si="3"/>
        <v>0.80546396608572779</v>
      </c>
      <c r="M82" s="29"/>
      <c r="N82" s="29"/>
      <c r="O82" s="29"/>
      <c r="P82" s="29"/>
      <c r="Q82" s="29"/>
      <c r="R82" s="29"/>
      <c r="S82" s="29"/>
      <c r="T82" s="29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6"/>
      <c r="AU82" s="3"/>
      <c r="AV82" s="3"/>
      <c r="AW82" s="3"/>
      <c r="AX82" s="3"/>
      <c r="AY82" s="3"/>
      <c r="AZ82" s="3"/>
      <c r="BA82" s="3"/>
      <c r="BB82" s="3"/>
    </row>
    <row r="83" spans="1:54" ht="12.75" customHeight="1">
      <c r="A83" s="99">
        <v>42935</v>
      </c>
      <c r="B83" s="119">
        <v>2017</v>
      </c>
      <c r="C83" s="119">
        <v>29</v>
      </c>
      <c r="D83" s="96">
        <v>46864</v>
      </c>
      <c r="E83" s="96"/>
      <c r="F83" s="96"/>
      <c r="G83" s="94" t="str">
        <f>'65P_EuroMOMO_2020_04_23'!A84</f>
        <v>19/07/2017</v>
      </c>
      <c r="H83" s="119">
        <f>'65P_EuroMOMO_2020_04_23'!B84</f>
        <v>2017</v>
      </c>
      <c r="I83" s="119">
        <f>'65P_EuroMOMO_2020_04_23'!C84</f>
        <v>29</v>
      </c>
      <c r="J83" s="96">
        <f>'65P_EuroMOMO_2020_04_23'!D84</f>
        <v>37758</v>
      </c>
      <c r="K83" s="96">
        <f t="shared" si="2"/>
        <v>9106</v>
      </c>
      <c r="L83" s="120">
        <f t="shared" si="3"/>
        <v>0.80569306930693074</v>
      </c>
      <c r="M83" s="29"/>
      <c r="N83" s="29"/>
      <c r="O83" s="29"/>
      <c r="P83" s="29"/>
      <c r="Q83" s="29"/>
      <c r="R83" s="29"/>
      <c r="S83" s="29"/>
      <c r="T83" s="29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6"/>
      <c r="AU83" s="3"/>
      <c r="AV83" s="3"/>
      <c r="AW83" s="3"/>
      <c r="AX83" s="3"/>
      <c r="AY83" s="3"/>
      <c r="AZ83" s="3"/>
      <c r="BA83" s="3"/>
      <c r="BB83" s="3"/>
    </row>
    <row r="84" spans="1:54" ht="12.75" customHeight="1">
      <c r="A84" s="99">
        <v>42942</v>
      </c>
      <c r="B84" s="119">
        <v>2017</v>
      </c>
      <c r="C84" s="119">
        <v>30</v>
      </c>
      <c r="D84" s="96">
        <v>46578</v>
      </c>
      <c r="E84" s="96"/>
      <c r="F84" s="96"/>
      <c r="G84" s="94" t="str">
        <f>'65P_EuroMOMO_2020_04_23'!A85</f>
        <v>26/07/2017</v>
      </c>
      <c r="H84" s="119">
        <f>'65P_EuroMOMO_2020_04_23'!B85</f>
        <v>2017</v>
      </c>
      <c r="I84" s="119">
        <f>'65P_EuroMOMO_2020_04_23'!C85</f>
        <v>30</v>
      </c>
      <c r="J84" s="96">
        <f>'65P_EuroMOMO_2020_04_23'!D85</f>
        <v>37637</v>
      </c>
      <c r="K84" s="96">
        <f t="shared" si="2"/>
        <v>8941</v>
      </c>
      <c r="L84" s="120">
        <f t="shared" si="3"/>
        <v>0.80804242346172017</v>
      </c>
      <c r="M84" s="29"/>
      <c r="N84" s="29"/>
      <c r="O84" s="29"/>
      <c r="P84" s="29"/>
      <c r="Q84" s="29"/>
      <c r="R84" s="29"/>
      <c r="S84" s="29"/>
      <c r="T84" s="29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6"/>
      <c r="AU84" s="3"/>
      <c r="AV84" s="3"/>
      <c r="AW84" s="3"/>
      <c r="AX84" s="3"/>
      <c r="AY84" s="3"/>
      <c r="AZ84" s="3"/>
      <c r="BA84" s="3"/>
      <c r="BB84" s="3"/>
    </row>
    <row r="85" spans="1:54" ht="12.75" customHeight="1">
      <c r="A85" s="99">
        <v>42949</v>
      </c>
      <c r="B85" s="119">
        <v>2017</v>
      </c>
      <c r="C85" s="119">
        <v>31</v>
      </c>
      <c r="D85" s="96">
        <v>48334</v>
      </c>
      <c r="E85" s="96"/>
      <c r="F85" s="96"/>
      <c r="G85" s="99">
        <f>'65P_EuroMOMO_2020_04_23'!A86</f>
        <v>42774</v>
      </c>
      <c r="H85" s="119">
        <f>'65P_EuroMOMO_2020_04_23'!B86</f>
        <v>2017</v>
      </c>
      <c r="I85" s="119">
        <f>'65P_EuroMOMO_2020_04_23'!C86</f>
        <v>31</v>
      </c>
      <c r="J85" s="96">
        <f>'65P_EuroMOMO_2020_04_23'!D86</f>
        <v>38840</v>
      </c>
      <c r="K85" s="96">
        <f t="shared" si="2"/>
        <v>9494</v>
      </c>
      <c r="L85" s="120">
        <f t="shared" si="3"/>
        <v>0.80357512310175028</v>
      </c>
      <c r="M85" s="29"/>
      <c r="N85" s="29"/>
      <c r="O85" s="29"/>
      <c r="P85" s="29"/>
      <c r="Q85" s="29"/>
      <c r="R85" s="29"/>
      <c r="S85" s="29"/>
      <c r="T85" s="29"/>
      <c r="U85" s="146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16"/>
      <c r="AU85" s="3"/>
      <c r="AV85" s="3"/>
      <c r="AW85" s="3"/>
      <c r="AX85" s="3"/>
      <c r="AY85" s="3"/>
      <c r="AZ85" s="3"/>
      <c r="BA85" s="3"/>
      <c r="BB85" s="3"/>
    </row>
    <row r="86" spans="1:54" ht="12.75" customHeight="1">
      <c r="A86" s="99">
        <v>42956</v>
      </c>
      <c r="B86" s="119">
        <v>2017</v>
      </c>
      <c r="C86" s="119">
        <v>32</v>
      </c>
      <c r="D86" s="96">
        <v>47714</v>
      </c>
      <c r="E86" s="96"/>
      <c r="F86" s="96"/>
      <c r="G86" s="99">
        <f>'65P_EuroMOMO_2020_04_23'!A87</f>
        <v>42986</v>
      </c>
      <c r="H86" s="119">
        <f>'65P_EuroMOMO_2020_04_23'!B87</f>
        <v>2017</v>
      </c>
      <c r="I86" s="119">
        <f>'65P_EuroMOMO_2020_04_23'!C87</f>
        <v>32</v>
      </c>
      <c r="J86" s="96">
        <f>'65P_EuroMOMO_2020_04_23'!D87</f>
        <v>38714</v>
      </c>
      <c r="K86" s="96">
        <f t="shared" si="2"/>
        <v>9000</v>
      </c>
      <c r="L86" s="120">
        <f t="shared" si="3"/>
        <v>0.81137611602464688</v>
      </c>
      <c r="M86" s="29"/>
      <c r="N86" s="29"/>
      <c r="O86" s="29"/>
      <c r="P86" s="29"/>
      <c r="Q86" s="29"/>
      <c r="R86" s="29"/>
      <c r="S86" s="29"/>
      <c r="T86" s="29"/>
      <c r="U86" s="146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16"/>
      <c r="AU86" s="3"/>
      <c r="AV86" s="3"/>
      <c r="AW86" s="3"/>
      <c r="AX86" s="3"/>
      <c r="AY86" s="3"/>
      <c r="AZ86" s="3"/>
      <c r="BA86" s="3"/>
      <c r="BB86" s="3"/>
    </row>
    <row r="87" spans="1:54" ht="12.75" customHeight="1">
      <c r="A87" s="99">
        <v>42963</v>
      </c>
      <c r="B87" s="119">
        <v>2017</v>
      </c>
      <c r="C87" s="119">
        <v>33</v>
      </c>
      <c r="D87" s="96">
        <v>46806</v>
      </c>
      <c r="E87" s="96"/>
      <c r="F87" s="96"/>
      <c r="G87" s="94" t="str">
        <f>'65P_EuroMOMO_2020_04_23'!A88</f>
        <v>16/08/2017</v>
      </c>
      <c r="H87" s="119">
        <f>'65P_EuroMOMO_2020_04_23'!B88</f>
        <v>2017</v>
      </c>
      <c r="I87" s="119">
        <f>'65P_EuroMOMO_2020_04_23'!C88</f>
        <v>33</v>
      </c>
      <c r="J87" s="96">
        <f>'65P_EuroMOMO_2020_04_23'!D88</f>
        <v>38114</v>
      </c>
      <c r="K87" s="96">
        <f t="shared" si="2"/>
        <v>8692</v>
      </c>
      <c r="L87" s="120">
        <f t="shared" si="3"/>
        <v>0.8142973123103876</v>
      </c>
      <c r="M87" s="29"/>
      <c r="N87" s="29"/>
      <c r="O87" s="29"/>
      <c r="P87" s="29"/>
      <c r="Q87" s="29"/>
      <c r="R87" s="29"/>
      <c r="S87" s="29"/>
      <c r="T87" s="29"/>
      <c r="U87" s="146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16"/>
      <c r="AU87" s="3"/>
      <c r="AV87" s="3"/>
      <c r="AW87" s="3"/>
      <c r="AX87" s="3"/>
      <c r="AY87" s="3"/>
      <c r="AZ87" s="3"/>
      <c r="BA87" s="3"/>
      <c r="BB87" s="3"/>
    </row>
    <row r="88" spans="1:54" ht="12.75" customHeight="1">
      <c r="A88" s="99">
        <v>42970</v>
      </c>
      <c r="B88" s="119">
        <v>2017</v>
      </c>
      <c r="C88" s="119">
        <v>34</v>
      </c>
      <c r="D88" s="96">
        <v>47442</v>
      </c>
      <c r="E88" s="96"/>
      <c r="F88" s="96"/>
      <c r="G88" s="94" t="str">
        <f>'65P_EuroMOMO_2020_04_23'!A89</f>
        <v>23/08/2017</v>
      </c>
      <c r="H88" s="119">
        <f>'65P_EuroMOMO_2020_04_23'!B89</f>
        <v>2017</v>
      </c>
      <c r="I88" s="119">
        <f>'65P_EuroMOMO_2020_04_23'!C89</f>
        <v>34</v>
      </c>
      <c r="J88" s="96">
        <f>'65P_EuroMOMO_2020_04_23'!D89</f>
        <v>38415</v>
      </c>
      <c r="K88" s="96">
        <f t="shared" si="2"/>
        <v>9027</v>
      </c>
      <c r="L88" s="120">
        <f t="shared" si="3"/>
        <v>0.80972555963070691</v>
      </c>
      <c r="M88" s="29"/>
      <c r="N88" s="29"/>
      <c r="O88" s="29"/>
      <c r="P88" s="29"/>
      <c r="Q88" s="29"/>
      <c r="R88" s="29"/>
      <c r="S88" s="29"/>
      <c r="T88" s="29"/>
      <c r="U88" s="146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16"/>
      <c r="AU88" s="3"/>
      <c r="AV88" s="3"/>
      <c r="AW88" s="3"/>
      <c r="AX88" s="3"/>
      <c r="AY88" s="3"/>
      <c r="AZ88" s="3"/>
      <c r="BA88" s="3"/>
      <c r="BB88" s="3"/>
    </row>
    <row r="89" spans="1:54" ht="12.75" customHeight="1">
      <c r="A89" s="99">
        <v>42977</v>
      </c>
      <c r="B89" s="119">
        <v>2017</v>
      </c>
      <c r="C89" s="119">
        <v>35</v>
      </c>
      <c r="D89" s="96">
        <v>46825</v>
      </c>
      <c r="E89" s="96"/>
      <c r="F89" s="96"/>
      <c r="G89" s="94" t="str">
        <f>'65P_EuroMOMO_2020_04_23'!A90</f>
        <v>30/08/2017</v>
      </c>
      <c r="H89" s="119">
        <f>'65P_EuroMOMO_2020_04_23'!B90</f>
        <v>2017</v>
      </c>
      <c r="I89" s="119">
        <f>'65P_EuroMOMO_2020_04_23'!C90</f>
        <v>35</v>
      </c>
      <c r="J89" s="96">
        <f>'65P_EuroMOMO_2020_04_23'!D90</f>
        <v>37886</v>
      </c>
      <c r="K89" s="96">
        <f t="shared" si="2"/>
        <v>8939</v>
      </c>
      <c r="L89" s="120">
        <f t="shared" si="3"/>
        <v>0.80909770421783234</v>
      </c>
      <c r="M89" s="29"/>
      <c r="N89" s="29"/>
      <c r="O89" s="29"/>
      <c r="P89" s="29"/>
      <c r="Q89" s="29"/>
      <c r="R89" s="29"/>
      <c r="S89" s="29"/>
      <c r="T89" s="29"/>
      <c r="U89" s="146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16"/>
      <c r="AU89" s="3"/>
      <c r="AV89" s="3"/>
      <c r="AW89" s="3"/>
      <c r="AX89" s="3"/>
      <c r="AY89" s="3"/>
      <c r="AZ89" s="3"/>
      <c r="BA89" s="3"/>
      <c r="BB89" s="3"/>
    </row>
    <row r="90" spans="1:54" ht="12.75" customHeight="1">
      <c r="A90" s="99">
        <v>42984</v>
      </c>
      <c r="B90" s="119">
        <v>2017</v>
      </c>
      <c r="C90" s="119">
        <v>36</v>
      </c>
      <c r="D90" s="96">
        <v>46159</v>
      </c>
      <c r="E90" s="96"/>
      <c r="F90" s="96"/>
      <c r="G90" s="99">
        <f>'65P_EuroMOMO_2020_04_23'!A91</f>
        <v>42895</v>
      </c>
      <c r="H90" s="119">
        <f>'65P_EuroMOMO_2020_04_23'!B91</f>
        <v>2017</v>
      </c>
      <c r="I90" s="119">
        <f>'65P_EuroMOMO_2020_04_23'!C91</f>
        <v>36</v>
      </c>
      <c r="J90" s="96">
        <f>'65P_EuroMOMO_2020_04_23'!D91</f>
        <v>37334</v>
      </c>
      <c r="K90" s="96">
        <f t="shared" si="2"/>
        <v>8825</v>
      </c>
      <c r="L90" s="120">
        <f t="shared" si="3"/>
        <v>0.8088130158798934</v>
      </c>
      <c r="M90" s="29"/>
      <c r="N90" s="29"/>
      <c r="O90" s="29"/>
      <c r="P90" s="29"/>
      <c r="Q90" s="29"/>
      <c r="R90" s="29"/>
      <c r="S90" s="29"/>
      <c r="T90" s="29"/>
      <c r="U90" s="146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16"/>
      <c r="AU90" s="3"/>
      <c r="AV90" s="3"/>
      <c r="AW90" s="3"/>
      <c r="AX90" s="3"/>
      <c r="AY90" s="3"/>
      <c r="AZ90" s="3"/>
      <c r="BA90" s="3"/>
      <c r="BB90" s="3"/>
    </row>
    <row r="91" spans="1:54" ht="12.75" customHeight="1">
      <c r="A91" s="99">
        <v>42991</v>
      </c>
      <c r="B91" s="119">
        <v>2017</v>
      </c>
      <c r="C91" s="119">
        <v>37</v>
      </c>
      <c r="D91" s="96">
        <v>47307</v>
      </c>
      <c r="E91" s="96"/>
      <c r="F91" s="96"/>
      <c r="G91" s="94" t="str">
        <f>'65P_EuroMOMO_2020_04_23'!A92</f>
        <v>13/09/2017</v>
      </c>
      <c r="H91" s="119">
        <f>'65P_EuroMOMO_2020_04_23'!B92</f>
        <v>2017</v>
      </c>
      <c r="I91" s="119">
        <f>'65P_EuroMOMO_2020_04_23'!C92</f>
        <v>37</v>
      </c>
      <c r="J91" s="96">
        <f>'65P_EuroMOMO_2020_04_23'!D92</f>
        <v>38325</v>
      </c>
      <c r="K91" s="96">
        <f t="shared" si="2"/>
        <v>8982</v>
      </c>
      <c r="L91" s="120">
        <f t="shared" si="3"/>
        <v>0.81013380683619762</v>
      </c>
      <c r="M91" s="29"/>
      <c r="N91" s="29"/>
      <c r="O91" s="29"/>
      <c r="P91" s="29"/>
      <c r="Q91" s="29"/>
      <c r="R91" s="29"/>
      <c r="S91" s="29"/>
      <c r="T91" s="29"/>
      <c r="U91" s="146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16"/>
      <c r="AU91" s="3"/>
      <c r="AV91" s="3"/>
      <c r="AW91" s="3"/>
      <c r="AX91" s="3"/>
      <c r="AY91" s="3"/>
      <c r="AZ91" s="3"/>
      <c r="BA91" s="3"/>
      <c r="BB91" s="3"/>
    </row>
    <row r="92" spans="1:54" ht="12.75" customHeight="1">
      <c r="A92" s="99">
        <v>42998</v>
      </c>
      <c r="B92" s="119">
        <v>2017</v>
      </c>
      <c r="C92" s="119">
        <v>38</v>
      </c>
      <c r="D92" s="96">
        <v>48571</v>
      </c>
      <c r="E92" s="96"/>
      <c r="F92" s="96"/>
      <c r="G92" s="94" t="str">
        <f>'65P_EuroMOMO_2020_04_23'!A93</f>
        <v>20/09/2017</v>
      </c>
      <c r="H92" s="119">
        <f>'65P_EuroMOMO_2020_04_23'!B93</f>
        <v>2017</v>
      </c>
      <c r="I92" s="119">
        <f>'65P_EuroMOMO_2020_04_23'!C93</f>
        <v>38</v>
      </c>
      <c r="J92" s="96">
        <f>'65P_EuroMOMO_2020_04_23'!D93</f>
        <v>39373</v>
      </c>
      <c r="K92" s="96">
        <f t="shared" si="2"/>
        <v>9198</v>
      </c>
      <c r="L92" s="120">
        <f t="shared" si="3"/>
        <v>0.81062774083300737</v>
      </c>
      <c r="M92" s="29"/>
      <c r="N92" s="29"/>
      <c r="O92" s="29"/>
      <c r="P92" s="29"/>
      <c r="Q92" s="29"/>
      <c r="R92" s="29"/>
      <c r="S92" s="29"/>
      <c r="T92" s="29"/>
      <c r="U92" s="146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16"/>
      <c r="AU92" s="3"/>
      <c r="AV92" s="3"/>
      <c r="AW92" s="3"/>
      <c r="AX92" s="3"/>
      <c r="AY92" s="3"/>
      <c r="AZ92" s="3"/>
      <c r="BA92" s="3"/>
      <c r="BB92" s="3"/>
    </row>
    <row r="93" spans="1:54" ht="12.75" customHeight="1">
      <c r="A93" s="99">
        <v>43005</v>
      </c>
      <c r="B93" s="119">
        <v>2017</v>
      </c>
      <c r="C93" s="119">
        <v>39</v>
      </c>
      <c r="D93" s="96">
        <v>49493</v>
      </c>
      <c r="E93" s="96"/>
      <c r="F93" s="96"/>
      <c r="G93" s="94" t="str">
        <f>'65P_EuroMOMO_2020_04_23'!A94</f>
        <v>27/09/2017</v>
      </c>
      <c r="H93" s="119">
        <f>'65P_EuroMOMO_2020_04_23'!B94</f>
        <v>2017</v>
      </c>
      <c r="I93" s="119">
        <f>'65P_EuroMOMO_2020_04_23'!C94</f>
        <v>39</v>
      </c>
      <c r="J93" s="96">
        <f>'65P_EuroMOMO_2020_04_23'!D94</f>
        <v>40164</v>
      </c>
      <c r="K93" s="96">
        <f t="shared" si="2"/>
        <v>9329</v>
      </c>
      <c r="L93" s="120">
        <f t="shared" si="3"/>
        <v>0.81150869819974547</v>
      </c>
      <c r="M93" s="29"/>
      <c r="N93" s="29"/>
      <c r="O93" s="29"/>
      <c r="P93" s="29"/>
      <c r="Q93" s="29"/>
      <c r="R93" s="29"/>
      <c r="S93" s="29"/>
      <c r="T93" s="29"/>
      <c r="U93" s="146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16"/>
      <c r="AU93" s="3"/>
      <c r="AV93" s="3"/>
      <c r="AW93" s="3"/>
      <c r="AX93" s="3"/>
      <c r="AY93" s="3"/>
      <c r="AZ93" s="3"/>
      <c r="BA93" s="3"/>
      <c r="BB93" s="3"/>
    </row>
    <row r="94" spans="1:54" ht="12.75" customHeight="1">
      <c r="A94" s="99">
        <v>43012</v>
      </c>
      <c r="B94" s="119">
        <v>2017</v>
      </c>
      <c r="C94" s="119">
        <v>40</v>
      </c>
      <c r="D94" s="96">
        <v>49988</v>
      </c>
      <c r="E94" s="96"/>
      <c r="F94" s="96"/>
      <c r="G94" s="99">
        <f>'65P_EuroMOMO_2020_04_23'!A95</f>
        <v>42835</v>
      </c>
      <c r="H94" s="119">
        <f>'65P_EuroMOMO_2020_04_23'!B95</f>
        <v>2017</v>
      </c>
      <c r="I94" s="119">
        <f>'65P_EuroMOMO_2020_04_23'!C95</f>
        <v>40</v>
      </c>
      <c r="J94" s="96">
        <f>'65P_EuroMOMO_2020_04_23'!D95</f>
        <v>40614</v>
      </c>
      <c r="K94" s="96">
        <f t="shared" si="2"/>
        <v>9374</v>
      </c>
      <c r="L94" s="120">
        <f t="shared" si="3"/>
        <v>0.8124749939985596</v>
      </c>
      <c r="M94" s="29"/>
      <c r="N94" s="29"/>
      <c r="O94" s="29"/>
      <c r="P94" s="29"/>
      <c r="Q94" s="29"/>
      <c r="R94" s="29"/>
      <c r="S94" s="29"/>
      <c r="T94" s="29"/>
      <c r="U94" s="146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16"/>
      <c r="AU94" s="3"/>
      <c r="AV94" s="3"/>
      <c r="AW94" s="3"/>
      <c r="AX94" s="3"/>
      <c r="AY94" s="3"/>
      <c r="AZ94" s="3"/>
      <c r="BA94" s="3"/>
      <c r="BB94" s="3"/>
    </row>
    <row r="95" spans="1:54" ht="12.75" customHeight="1">
      <c r="A95" s="99">
        <v>43019</v>
      </c>
      <c r="B95" s="119">
        <v>2017</v>
      </c>
      <c r="C95" s="119">
        <v>41</v>
      </c>
      <c r="D95" s="96">
        <v>50629</v>
      </c>
      <c r="E95" s="96"/>
      <c r="F95" s="96"/>
      <c r="G95" s="99">
        <f>'65P_EuroMOMO_2020_04_23'!A96</f>
        <v>43049</v>
      </c>
      <c r="H95" s="119">
        <f>'65P_EuroMOMO_2020_04_23'!B96</f>
        <v>2017</v>
      </c>
      <c r="I95" s="119">
        <f>'65P_EuroMOMO_2020_04_23'!C96</f>
        <v>41</v>
      </c>
      <c r="J95" s="96">
        <f>'65P_EuroMOMO_2020_04_23'!D96</f>
        <v>41301</v>
      </c>
      <c r="K95" s="96">
        <f t="shared" si="2"/>
        <v>9328</v>
      </c>
      <c r="L95" s="120">
        <f t="shared" si="3"/>
        <v>0.81575776728752292</v>
      </c>
      <c r="M95" s="29"/>
      <c r="N95" s="29"/>
      <c r="O95" s="29"/>
      <c r="P95" s="29"/>
      <c r="Q95" s="29"/>
      <c r="R95" s="29"/>
      <c r="S95" s="29"/>
      <c r="T95" s="29"/>
      <c r="U95" s="146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16"/>
      <c r="AU95" s="3"/>
      <c r="AV95" s="3"/>
      <c r="AW95" s="3"/>
      <c r="AX95" s="3"/>
      <c r="AY95" s="3"/>
      <c r="AZ95" s="3"/>
      <c r="BA95" s="3"/>
      <c r="BB95" s="3"/>
    </row>
    <row r="96" spans="1:54" ht="12.75" customHeight="1">
      <c r="A96" s="99">
        <v>43026</v>
      </c>
      <c r="B96" s="119">
        <v>2017</v>
      </c>
      <c r="C96" s="119">
        <v>42</v>
      </c>
      <c r="D96" s="96">
        <v>50037</v>
      </c>
      <c r="E96" s="96"/>
      <c r="F96" s="96"/>
      <c r="G96" s="94" t="str">
        <f>'65P_EuroMOMO_2020_04_23'!A97</f>
        <v>18/10/2017</v>
      </c>
      <c r="H96" s="119">
        <f>'65P_EuroMOMO_2020_04_23'!B97</f>
        <v>2017</v>
      </c>
      <c r="I96" s="119">
        <f>'65P_EuroMOMO_2020_04_23'!C97</f>
        <v>42</v>
      </c>
      <c r="J96" s="96">
        <f>'65P_EuroMOMO_2020_04_23'!D97</f>
        <v>40814</v>
      </c>
      <c r="K96" s="96">
        <f t="shared" si="2"/>
        <v>9223</v>
      </c>
      <c r="L96" s="120">
        <f t="shared" si="3"/>
        <v>0.8156763994643963</v>
      </c>
      <c r="M96" s="29"/>
      <c r="N96" s="29"/>
      <c r="O96" s="29"/>
      <c r="P96" s="29"/>
      <c r="Q96" s="29"/>
      <c r="R96" s="29"/>
      <c r="S96" s="29"/>
      <c r="T96" s="29"/>
      <c r="U96" s="146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16"/>
      <c r="AU96" s="3"/>
      <c r="AV96" s="3"/>
      <c r="AW96" s="3"/>
      <c r="AX96" s="3"/>
      <c r="AY96" s="3"/>
      <c r="AZ96" s="3"/>
      <c r="BA96" s="3"/>
      <c r="BB96" s="3"/>
    </row>
    <row r="97" spans="1:54" ht="12.75" customHeight="1">
      <c r="A97" s="99">
        <v>43033</v>
      </c>
      <c r="B97" s="119">
        <v>2017</v>
      </c>
      <c r="C97" s="119">
        <v>43</v>
      </c>
      <c r="D97" s="96">
        <v>49676</v>
      </c>
      <c r="E97" s="96"/>
      <c r="F97" s="96"/>
      <c r="G97" s="94" t="str">
        <f>'65P_EuroMOMO_2020_04_23'!A98</f>
        <v>25/10/2017</v>
      </c>
      <c r="H97" s="119">
        <f>'65P_EuroMOMO_2020_04_23'!B98</f>
        <v>2017</v>
      </c>
      <c r="I97" s="119">
        <f>'65P_EuroMOMO_2020_04_23'!C98</f>
        <v>43</v>
      </c>
      <c r="J97" s="96">
        <f>'65P_EuroMOMO_2020_04_23'!D98</f>
        <v>40463</v>
      </c>
      <c r="K97" s="96">
        <f t="shared" si="2"/>
        <v>9213</v>
      </c>
      <c r="L97" s="120">
        <f t="shared" si="3"/>
        <v>0.81453820758515183</v>
      </c>
      <c r="M97" s="29"/>
      <c r="N97" s="29"/>
      <c r="O97" s="29"/>
      <c r="P97" s="29"/>
      <c r="Q97" s="29"/>
      <c r="R97" s="29"/>
      <c r="S97" s="29"/>
      <c r="T97" s="29"/>
      <c r="U97" s="146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16"/>
      <c r="AU97" s="3"/>
      <c r="AV97" s="3"/>
      <c r="AW97" s="3"/>
      <c r="AX97" s="3"/>
      <c r="AY97" s="3"/>
      <c r="AZ97" s="3"/>
      <c r="BA97" s="3"/>
      <c r="BB97" s="3"/>
    </row>
    <row r="98" spans="1:54" ht="12.75" customHeight="1">
      <c r="A98" s="99">
        <v>43040</v>
      </c>
      <c r="B98" s="119">
        <v>2017</v>
      </c>
      <c r="C98" s="119">
        <v>44</v>
      </c>
      <c r="D98" s="96">
        <v>50340</v>
      </c>
      <c r="E98" s="96"/>
      <c r="F98" s="96"/>
      <c r="G98" s="99">
        <f>'65P_EuroMOMO_2020_04_23'!A99</f>
        <v>42746</v>
      </c>
      <c r="H98" s="119">
        <f>'65P_EuroMOMO_2020_04_23'!B99</f>
        <v>2017</v>
      </c>
      <c r="I98" s="119">
        <f>'65P_EuroMOMO_2020_04_23'!C99</f>
        <v>44</v>
      </c>
      <c r="J98" s="96">
        <f>'65P_EuroMOMO_2020_04_23'!D99</f>
        <v>41007</v>
      </c>
      <c r="K98" s="96">
        <f t="shared" si="2"/>
        <v>9333</v>
      </c>
      <c r="L98" s="120">
        <f t="shared" si="3"/>
        <v>0.81460071513706789</v>
      </c>
      <c r="M98" s="29"/>
      <c r="N98" s="29"/>
      <c r="O98" s="29"/>
      <c r="P98" s="29"/>
      <c r="Q98" s="29"/>
      <c r="R98" s="29"/>
      <c r="S98" s="29"/>
      <c r="T98" s="29"/>
      <c r="U98" s="146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16"/>
      <c r="AU98" s="3"/>
      <c r="AV98" s="3"/>
      <c r="AW98" s="3"/>
      <c r="AX98" s="3"/>
      <c r="AY98" s="3"/>
      <c r="AZ98" s="3"/>
      <c r="BA98" s="3"/>
      <c r="BB98" s="3"/>
    </row>
    <row r="99" spans="1:54" ht="12.75" customHeight="1">
      <c r="A99" s="99">
        <v>43047</v>
      </c>
      <c r="B99" s="119">
        <v>2017</v>
      </c>
      <c r="C99" s="119">
        <v>45</v>
      </c>
      <c r="D99" s="96">
        <v>50996</v>
      </c>
      <c r="E99" s="96"/>
      <c r="F99" s="96"/>
      <c r="G99" s="99">
        <f>'65P_EuroMOMO_2020_04_23'!A100</f>
        <v>42958</v>
      </c>
      <c r="H99" s="119">
        <f>'65P_EuroMOMO_2020_04_23'!B100</f>
        <v>2017</v>
      </c>
      <c r="I99" s="119">
        <f>'65P_EuroMOMO_2020_04_23'!C100</f>
        <v>45</v>
      </c>
      <c r="J99" s="96">
        <f>'65P_EuroMOMO_2020_04_23'!D100</f>
        <v>41607</v>
      </c>
      <c r="K99" s="96">
        <f t="shared" si="2"/>
        <v>9389</v>
      </c>
      <c r="L99" s="120">
        <f t="shared" si="3"/>
        <v>0.81588752058985015</v>
      </c>
      <c r="M99" s="29"/>
      <c r="N99" s="29"/>
      <c r="O99" s="29"/>
      <c r="P99" s="29"/>
      <c r="Q99" s="29"/>
      <c r="R99" s="29"/>
      <c r="S99" s="29"/>
      <c r="T99" s="29"/>
      <c r="U99" s="146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16"/>
      <c r="AU99" s="3"/>
      <c r="AV99" s="3"/>
      <c r="AW99" s="3"/>
      <c r="AX99" s="3"/>
      <c r="AY99" s="3"/>
      <c r="AZ99" s="3"/>
      <c r="BA99" s="3"/>
      <c r="BB99" s="3"/>
    </row>
    <row r="100" spans="1:54" ht="12.75" customHeight="1">
      <c r="A100" s="99">
        <v>43054</v>
      </c>
      <c r="B100" s="119">
        <v>2017</v>
      </c>
      <c r="C100" s="119">
        <v>46</v>
      </c>
      <c r="D100" s="96">
        <v>52751</v>
      </c>
      <c r="E100" s="96"/>
      <c r="F100" s="96"/>
      <c r="G100" s="94" t="str">
        <f>'65P_EuroMOMO_2020_04_23'!A101</f>
        <v>15/11/2017</v>
      </c>
      <c r="H100" s="119">
        <f>'65P_EuroMOMO_2020_04_23'!B101</f>
        <v>2017</v>
      </c>
      <c r="I100" s="119">
        <f>'65P_EuroMOMO_2020_04_23'!C101</f>
        <v>46</v>
      </c>
      <c r="J100" s="96">
        <f>'65P_EuroMOMO_2020_04_23'!D101</f>
        <v>43121</v>
      </c>
      <c r="K100" s="96">
        <f t="shared" si="2"/>
        <v>9630</v>
      </c>
      <c r="L100" s="120">
        <f t="shared" si="3"/>
        <v>0.81744421906693709</v>
      </c>
      <c r="M100" s="29"/>
      <c r="N100" s="29"/>
      <c r="O100" s="29"/>
      <c r="P100" s="29"/>
      <c r="Q100" s="29"/>
      <c r="R100" s="29"/>
      <c r="S100" s="29"/>
      <c r="T100" s="29"/>
      <c r="U100" s="146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16"/>
      <c r="AU100" s="3"/>
      <c r="AV100" s="3"/>
      <c r="AW100" s="3"/>
      <c r="AX100" s="3"/>
      <c r="AY100" s="3"/>
      <c r="AZ100" s="3"/>
      <c r="BA100" s="3"/>
      <c r="BB100" s="3"/>
    </row>
    <row r="101" spans="1:54" ht="12.75" customHeight="1">
      <c r="A101" s="99">
        <v>43061</v>
      </c>
      <c r="B101" s="119">
        <v>2017</v>
      </c>
      <c r="C101" s="119">
        <v>47</v>
      </c>
      <c r="D101" s="96">
        <v>53573</v>
      </c>
      <c r="E101" s="96"/>
      <c r="F101" s="96"/>
      <c r="G101" s="94" t="str">
        <f>'65P_EuroMOMO_2020_04_23'!A102</f>
        <v>22/11/2017</v>
      </c>
      <c r="H101" s="119">
        <f>'65P_EuroMOMO_2020_04_23'!B102</f>
        <v>2017</v>
      </c>
      <c r="I101" s="119">
        <f>'65P_EuroMOMO_2020_04_23'!C102</f>
        <v>47</v>
      </c>
      <c r="J101" s="96">
        <f>'65P_EuroMOMO_2020_04_23'!D102</f>
        <v>44018</v>
      </c>
      <c r="K101" s="96">
        <f t="shared" si="2"/>
        <v>9555</v>
      </c>
      <c r="L101" s="120">
        <f t="shared" si="3"/>
        <v>0.82164523173986892</v>
      </c>
      <c r="M101" s="29"/>
      <c r="N101" s="29"/>
      <c r="O101" s="29"/>
      <c r="P101" s="29"/>
      <c r="Q101" s="29"/>
      <c r="R101" s="29"/>
      <c r="S101" s="29"/>
      <c r="T101" s="29"/>
      <c r="U101" s="146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16"/>
      <c r="AU101" s="3"/>
      <c r="AV101" s="3"/>
      <c r="AW101" s="3"/>
      <c r="AX101" s="3"/>
      <c r="AY101" s="3"/>
      <c r="AZ101" s="3"/>
      <c r="BA101" s="3"/>
      <c r="BB101" s="3"/>
    </row>
    <row r="102" spans="1:54" ht="12.75" customHeight="1">
      <c r="A102" s="99">
        <v>43068</v>
      </c>
      <c r="B102" s="119">
        <v>2017</v>
      </c>
      <c r="C102" s="119">
        <v>48</v>
      </c>
      <c r="D102" s="96">
        <v>53937</v>
      </c>
      <c r="E102" s="96"/>
      <c r="F102" s="96"/>
      <c r="G102" s="94" t="str">
        <f>'65P_EuroMOMO_2020_04_23'!A103</f>
        <v>29/11/2017</v>
      </c>
      <c r="H102" s="119">
        <f>'65P_EuroMOMO_2020_04_23'!B103</f>
        <v>2017</v>
      </c>
      <c r="I102" s="119">
        <f>'65P_EuroMOMO_2020_04_23'!C103</f>
        <v>48</v>
      </c>
      <c r="J102" s="96">
        <f>'65P_EuroMOMO_2020_04_23'!D103</f>
        <v>44359</v>
      </c>
      <c r="K102" s="96">
        <f t="shared" si="2"/>
        <v>9578</v>
      </c>
      <c r="L102" s="120">
        <f t="shared" si="3"/>
        <v>0.8224224558280957</v>
      </c>
      <c r="M102" s="29"/>
      <c r="N102" s="29"/>
      <c r="O102" s="29"/>
      <c r="P102" s="29"/>
      <c r="Q102" s="29"/>
      <c r="R102" s="29"/>
      <c r="S102" s="29"/>
      <c r="T102" s="29"/>
      <c r="U102" s="146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16"/>
      <c r="AU102" s="3"/>
      <c r="AV102" s="3"/>
      <c r="AW102" s="3"/>
      <c r="AX102" s="3"/>
      <c r="AY102" s="3"/>
      <c r="AZ102" s="3"/>
      <c r="BA102" s="3"/>
      <c r="BB102" s="3"/>
    </row>
    <row r="103" spans="1:54" ht="12.75" customHeight="1">
      <c r="A103" s="99">
        <v>43075</v>
      </c>
      <c r="B103" s="119">
        <v>2017</v>
      </c>
      <c r="C103" s="119">
        <v>49</v>
      </c>
      <c r="D103" s="96">
        <v>56384</v>
      </c>
      <c r="E103" s="96"/>
      <c r="F103" s="96"/>
      <c r="G103" s="99">
        <f>'65P_EuroMOMO_2020_04_23'!A104</f>
        <v>42898</v>
      </c>
      <c r="H103" s="119">
        <f>'65P_EuroMOMO_2020_04_23'!B104</f>
        <v>2017</v>
      </c>
      <c r="I103" s="119">
        <f>'65P_EuroMOMO_2020_04_23'!C104</f>
        <v>49</v>
      </c>
      <c r="J103" s="96">
        <f>'65P_EuroMOMO_2020_04_23'!D104</f>
        <v>46502</v>
      </c>
      <c r="K103" s="96">
        <f t="shared" si="2"/>
        <v>9882</v>
      </c>
      <c r="L103" s="120">
        <f t="shared" si="3"/>
        <v>0.82473751418842223</v>
      </c>
      <c r="M103" s="29"/>
      <c r="N103" s="29"/>
      <c r="O103" s="29"/>
      <c r="P103" s="29"/>
      <c r="Q103" s="29"/>
      <c r="R103" s="29"/>
      <c r="S103" s="29"/>
      <c r="T103" s="29"/>
      <c r="U103" s="146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16"/>
      <c r="AU103" s="3"/>
      <c r="AV103" s="3"/>
      <c r="AW103" s="3"/>
      <c r="AX103" s="3"/>
      <c r="AY103" s="3"/>
      <c r="AZ103" s="3"/>
      <c r="BA103" s="3"/>
      <c r="BB103" s="3"/>
    </row>
    <row r="104" spans="1:54" ht="12.75" customHeight="1">
      <c r="A104" s="99">
        <v>43082</v>
      </c>
      <c r="B104" s="119">
        <v>2017</v>
      </c>
      <c r="C104" s="119">
        <v>50</v>
      </c>
      <c r="D104" s="96">
        <v>58717</v>
      </c>
      <c r="E104" s="96"/>
      <c r="F104" s="96"/>
      <c r="G104" s="94" t="str">
        <f>'65P_EuroMOMO_2020_04_23'!A105</f>
        <v>13/12/2017</v>
      </c>
      <c r="H104" s="119">
        <f>'65P_EuroMOMO_2020_04_23'!B105</f>
        <v>2017</v>
      </c>
      <c r="I104" s="119">
        <f>'65P_EuroMOMO_2020_04_23'!C105</f>
        <v>50</v>
      </c>
      <c r="J104" s="96">
        <f>'65P_EuroMOMO_2020_04_23'!D105</f>
        <v>48605</v>
      </c>
      <c r="K104" s="96">
        <f t="shared" si="2"/>
        <v>10112</v>
      </c>
      <c r="L104" s="120">
        <f t="shared" si="3"/>
        <v>0.82778411703595212</v>
      </c>
      <c r="M104" s="29"/>
      <c r="N104" s="29"/>
      <c r="O104" s="29"/>
      <c r="P104" s="29"/>
      <c r="Q104" s="29"/>
      <c r="R104" s="29"/>
      <c r="S104" s="29"/>
      <c r="T104" s="29"/>
      <c r="U104" s="146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16"/>
      <c r="AU104" s="3"/>
      <c r="AV104" s="3"/>
      <c r="AW104" s="3"/>
      <c r="AX104" s="3"/>
      <c r="AY104" s="3"/>
      <c r="AZ104" s="3"/>
      <c r="BA104" s="3"/>
      <c r="BB104" s="3"/>
    </row>
    <row r="105" spans="1:54" ht="12.75" customHeight="1">
      <c r="A105" s="99">
        <v>43089</v>
      </c>
      <c r="B105" s="119">
        <v>2017</v>
      </c>
      <c r="C105" s="119">
        <v>51</v>
      </c>
      <c r="D105" s="96">
        <v>60305</v>
      </c>
      <c r="E105" s="96"/>
      <c r="F105" s="96"/>
      <c r="G105" s="94" t="str">
        <f>'65P_EuroMOMO_2020_04_23'!A106</f>
        <v>20/12/2017</v>
      </c>
      <c r="H105" s="119">
        <f>'65P_EuroMOMO_2020_04_23'!B106</f>
        <v>2017</v>
      </c>
      <c r="I105" s="119">
        <f>'65P_EuroMOMO_2020_04_23'!C106</f>
        <v>51</v>
      </c>
      <c r="J105" s="96">
        <f>'65P_EuroMOMO_2020_04_23'!D106</f>
        <v>50058</v>
      </c>
      <c r="K105" s="96">
        <f t="shared" si="2"/>
        <v>10247</v>
      </c>
      <c r="L105" s="120">
        <f t="shared" si="3"/>
        <v>0.83008042450874719</v>
      </c>
      <c r="M105" s="29"/>
      <c r="N105" s="29"/>
      <c r="O105" s="29"/>
      <c r="P105" s="29"/>
      <c r="Q105" s="29"/>
      <c r="R105" s="29"/>
      <c r="S105" s="29"/>
      <c r="T105" s="29"/>
      <c r="U105" s="146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16"/>
      <c r="AU105" s="3"/>
      <c r="AV105" s="3"/>
      <c r="AW105" s="3"/>
      <c r="AX105" s="3"/>
      <c r="AY105" s="3"/>
      <c r="AZ105" s="3"/>
      <c r="BA105" s="3"/>
      <c r="BB105" s="3"/>
    </row>
    <row r="106" spans="1:54" ht="12.75" customHeight="1">
      <c r="A106" s="99">
        <v>43096</v>
      </c>
      <c r="B106" s="119">
        <v>2017</v>
      </c>
      <c r="C106" s="119">
        <v>52</v>
      </c>
      <c r="D106" s="96">
        <v>63177</v>
      </c>
      <c r="E106" s="96"/>
      <c r="F106" s="96"/>
      <c r="G106" s="94" t="str">
        <f>'65P_EuroMOMO_2020_04_23'!A107</f>
        <v>27/12/2017</v>
      </c>
      <c r="H106" s="119">
        <f>'65P_EuroMOMO_2020_04_23'!B107</f>
        <v>2017</v>
      </c>
      <c r="I106" s="119">
        <f>'65P_EuroMOMO_2020_04_23'!C107</f>
        <v>52</v>
      </c>
      <c r="J106" s="96">
        <f>'65P_EuroMOMO_2020_04_23'!D107</f>
        <v>52495</v>
      </c>
      <c r="K106" s="96">
        <f t="shared" si="2"/>
        <v>10682</v>
      </c>
      <c r="L106" s="120">
        <f t="shared" si="3"/>
        <v>0.83091948019057571</v>
      </c>
      <c r="M106" s="29"/>
      <c r="N106" s="29"/>
      <c r="O106" s="29"/>
      <c r="P106" s="29"/>
      <c r="Q106" s="29"/>
      <c r="R106" s="29"/>
      <c r="S106" s="29"/>
      <c r="T106" s="29"/>
      <c r="U106" s="146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16"/>
      <c r="AU106" s="3"/>
      <c r="AV106" s="3"/>
      <c r="AW106" s="3"/>
      <c r="AX106" s="3"/>
      <c r="AY106" s="3"/>
      <c r="AZ106" s="3"/>
      <c r="BA106" s="3"/>
      <c r="BB106" s="3"/>
    </row>
    <row r="107" spans="1:54" ht="12.75" customHeight="1">
      <c r="A107" s="99">
        <v>43103</v>
      </c>
      <c r="B107" s="119">
        <v>2018</v>
      </c>
      <c r="C107" s="119">
        <v>1</v>
      </c>
      <c r="D107" s="96">
        <v>65948</v>
      </c>
      <c r="E107" s="96"/>
      <c r="F107" s="96"/>
      <c r="G107" s="99">
        <f>'65P_EuroMOMO_2020_04_23'!A108</f>
        <v>43160</v>
      </c>
      <c r="H107" s="119">
        <f>'65P_EuroMOMO_2020_04_23'!B108</f>
        <v>2018</v>
      </c>
      <c r="I107" s="119">
        <f>'65P_EuroMOMO_2020_04_23'!C108</f>
        <v>1</v>
      </c>
      <c r="J107" s="96">
        <f>'65P_EuroMOMO_2020_04_23'!D108</f>
        <v>55186</v>
      </c>
      <c r="K107" s="96">
        <f t="shared" si="2"/>
        <v>10762</v>
      </c>
      <c r="L107" s="120">
        <f t="shared" si="3"/>
        <v>0.83681082064656997</v>
      </c>
      <c r="M107" s="29"/>
      <c r="N107" s="29"/>
      <c r="O107" s="29"/>
      <c r="P107" s="29"/>
      <c r="Q107" s="29"/>
      <c r="R107" s="29"/>
      <c r="S107" s="29"/>
      <c r="T107" s="29"/>
      <c r="U107" s="146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16"/>
      <c r="AU107" s="3"/>
      <c r="AV107" s="3"/>
      <c r="AW107" s="3"/>
      <c r="AX107" s="3"/>
      <c r="AY107" s="3"/>
      <c r="AZ107" s="3"/>
      <c r="BA107" s="3"/>
      <c r="BB107" s="3"/>
    </row>
    <row r="108" spans="1:54" ht="12.75" customHeight="1">
      <c r="A108" s="99">
        <v>43110</v>
      </c>
      <c r="B108" s="119">
        <v>2018</v>
      </c>
      <c r="C108" s="119">
        <v>2</v>
      </c>
      <c r="D108" s="96">
        <v>64661</v>
      </c>
      <c r="E108" s="96"/>
      <c r="F108" s="96"/>
      <c r="G108" s="99">
        <f>'65P_EuroMOMO_2020_04_23'!A109</f>
        <v>43374</v>
      </c>
      <c r="H108" s="119">
        <f>'65P_EuroMOMO_2020_04_23'!B109</f>
        <v>2018</v>
      </c>
      <c r="I108" s="119">
        <f>'65P_EuroMOMO_2020_04_23'!C109</f>
        <v>2</v>
      </c>
      <c r="J108" s="96">
        <f>'65P_EuroMOMO_2020_04_23'!D109</f>
        <v>54307</v>
      </c>
      <c r="K108" s="96">
        <f t="shared" si="2"/>
        <v>10354</v>
      </c>
      <c r="L108" s="120">
        <f t="shared" si="3"/>
        <v>0.83987256615270411</v>
      </c>
      <c r="M108" s="29"/>
      <c r="N108" s="29"/>
      <c r="O108" s="29"/>
      <c r="P108" s="29"/>
      <c r="Q108" s="29"/>
      <c r="R108" s="29"/>
      <c r="S108" s="29"/>
      <c r="T108" s="29"/>
      <c r="U108" s="146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16"/>
      <c r="AU108" s="3"/>
      <c r="AV108" s="3"/>
      <c r="AW108" s="3"/>
      <c r="AX108" s="3"/>
      <c r="AY108" s="3"/>
      <c r="AZ108" s="3"/>
      <c r="BA108" s="3"/>
      <c r="BB108" s="3"/>
    </row>
    <row r="109" spans="1:54" ht="12.75" customHeight="1">
      <c r="A109" s="99">
        <v>43117</v>
      </c>
      <c r="B109" s="119">
        <v>2018</v>
      </c>
      <c r="C109" s="119">
        <v>3</v>
      </c>
      <c r="D109" s="96">
        <v>64017</v>
      </c>
      <c r="E109" s="96"/>
      <c r="F109" s="96"/>
      <c r="G109" s="94" t="str">
        <f>'65P_EuroMOMO_2020_04_23'!A110</f>
        <v>17/01/2018</v>
      </c>
      <c r="H109" s="119">
        <f>'65P_EuroMOMO_2020_04_23'!B110</f>
        <v>2018</v>
      </c>
      <c r="I109" s="119">
        <f>'65P_EuroMOMO_2020_04_23'!C110</f>
        <v>3</v>
      </c>
      <c r="J109" s="96">
        <f>'65P_EuroMOMO_2020_04_23'!D110</f>
        <v>53763</v>
      </c>
      <c r="K109" s="96">
        <f t="shared" si="2"/>
        <v>10254</v>
      </c>
      <c r="L109" s="120">
        <f t="shared" si="3"/>
        <v>0.8398237968039739</v>
      </c>
      <c r="M109" s="29"/>
      <c r="N109" s="29"/>
      <c r="O109" s="29"/>
      <c r="P109" s="29"/>
      <c r="Q109" s="29"/>
      <c r="R109" s="29"/>
      <c r="S109" s="29"/>
      <c r="T109" s="29"/>
      <c r="U109" s="146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16"/>
      <c r="AU109" s="3"/>
      <c r="AV109" s="3"/>
      <c r="AW109" s="3"/>
      <c r="AX109" s="3"/>
      <c r="AY109" s="3"/>
      <c r="AZ109" s="3"/>
      <c r="BA109" s="3"/>
      <c r="BB109" s="3"/>
    </row>
    <row r="110" spans="1:54" ht="12.75" customHeight="1">
      <c r="A110" s="99">
        <v>43124</v>
      </c>
      <c r="B110" s="119">
        <v>2018</v>
      </c>
      <c r="C110" s="119">
        <v>4</v>
      </c>
      <c r="D110" s="96">
        <v>61679</v>
      </c>
      <c r="E110" s="96"/>
      <c r="F110" s="96"/>
      <c r="G110" s="94" t="str">
        <f>'65P_EuroMOMO_2020_04_23'!A111</f>
        <v>24/01/2018</v>
      </c>
      <c r="H110" s="119">
        <f>'65P_EuroMOMO_2020_04_23'!B111</f>
        <v>2018</v>
      </c>
      <c r="I110" s="119">
        <f>'65P_EuroMOMO_2020_04_23'!C111</f>
        <v>4</v>
      </c>
      <c r="J110" s="96">
        <f>'65P_EuroMOMO_2020_04_23'!D111</f>
        <v>51674</v>
      </c>
      <c r="K110" s="96">
        <f t="shared" si="2"/>
        <v>10005</v>
      </c>
      <c r="L110" s="120">
        <f t="shared" si="3"/>
        <v>0.83778919891697334</v>
      </c>
      <c r="M110" s="29"/>
      <c r="N110" s="29"/>
      <c r="O110" s="29"/>
      <c r="P110" s="29"/>
      <c r="Q110" s="29"/>
      <c r="R110" s="29"/>
      <c r="S110" s="29"/>
      <c r="T110" s="29"/>
      <c r="U110" s="146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16"/>
      <c r="AU110" s="3"/>
      <c r="AV110" s="3"/>
      <c r="AW110" s="3"/>
      <c r="AX110" s="3"/>
      <c r="AY110" s="3"/>
      <c r="AZ110" s="3"/>
      <c r="BA110" s="3"/>
      <c r="BB110" s="3"/>
    </row>
    <row r="111" spans="1:54" ht="12.75" customHeight="1">
      <c r="A111" s="99">
        <v>43131</v>
      </c>
      <c r="B111" s="119">
        <v>2018</v>
      </c>
      <c r="C111" s="119">
        <v>5</v>
      </c>
      <c r="D111" s="96">
        <v>60778</v>
      </c>
      <c r="E111" s="96"/>
      <c r="F111" s="96"/>
      <c r="G111" s="94" t="str">
        <f>'65P_EuroMOMO_2020_04_23'!A112</f>
        <v>31/01/2018</v>
      </c>
      <c r="H111" s="119">
        <f>'65P_EuroMOMO_2020_04_23'!B112</f>
        <v>2018</v>
      </c>
      <c r="I111" s="119">
        <f>'65P_EuroMOMO_2020_04_23'!C112</f>
        <v>5</v>
      </c>
      <c r="J111" s="96">
        <f>'65P_EuroMOMO_2020_04_23'!D112</f>
        <v>50629</v>
      </c>
      <c r="K111" s="96">
        <f t="shared" si="2"/>
        <v>10149</v>
      </c>
      <c r="L111" s="120">
        <f t="shared" si="3"/>
        <v>0.83301523577610315</v>
      </c>
      <c r="M111" s="29"/>
      <c r="N111" s="29"/>
      <c r="O111" s="29"/>
      <c r="P111" s="29"/>
      <c r="Q111" s="29"/>
      <c r="R111" s="29"/>
      <c r="S111" s="29"/>
      <c r="T111" s="29"/>
      <c r="U111" s="146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16"/>
      <c r="AU111" s="3"/>
      <c r="AV111" s="3"/>
      <c r="AW111" s="3"/>
      <c r="AX111" s="3"/>
      <c r="AY111" s="3"/>
      <c r="AZ111" s="3"/>
      <c r="BA111" s="3"/>
      <c r="BB111" s="3"/>
    </row>
    <row r="112" spans="1:54" ht="12.75" customHeight="1">
      <c r="A112" s="99">
        <v>43138</v>
      </c>
      <c r="B112" s="119">
        <v>2018</v>
      </c>
      <c r="C112" s="119">
        <v>6</v>
      </c>
      <c r="D112" s="96">
        <v>61042</v>
      </c>
      <c r="E112" s="96"/>
      <c r="F112" s="96"/>
      <c r="G112" s="99">
        <f>'65P_EuroMOMO_2020_04_23'!A113</f>
        <v>43283</v>
      </c>
      <c r="H112" s="119">
        <f>'65P_EuroMOMO_2020_04_23'!B113</f>
        <v>2018</v>
      </c>
      <c r="I112" s="119">
        <f>'65P_EuroMOMO_2020_04_23'!C113</f>
        <v>6</v>
      </c>
      <c r="J112" s="96">
        <f>'65P_EuroMOMO_2020_04_23'!D113</f>
        <v>51038</v>
      </c>
      <c r="K112" s="96">
        <f t="shared" si="2"/>
        <v>10004</v>
      </c>
      <c r="L112" s="120">
        <f t="shared" si="3"/>
        <v>0.83611284033943845</v>
      </c>
      <c r="M112" s="29"/>
      <c r="N112" s="29"/>
      <c r="O112" s="29"/>
      <c r="P112" s="29"/>
      <c r="Q112" s="29"/>
      <c r="R112" s="29"/>
      <c r="S112" s="29"/>
      <c r="T112" s="29"/>
      <c r="U112" s="146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16"/>
      <c r="AU112" s="3"/>
      <c r="AV112" s="3"/>
      <c r="AW112" s="3"/>
      <c r="AX112" s="3"/>
      <c r="AY112" s="3"/>
      <c r="AZ112" s="3"/>
      <c r="BA112" s="3"/>
      <c r="BB112" s="3"/>
    </row>
    <row r="113" spans="1:54" ht="12.75" customHeight="1">
      <c r="A113" s="99">
        <v>43145</v>
      </c>
      <c r="B113" s="119">
        <v>2018</v>
      </c>
      <c r="C113" s="119">
        <v>7</v>
      </c>
      <c r="D113" s="96">
        <v>62428</v>
      </c>
      <c r="E113" s="96"/>
      <c r="F113" s="96"/>
      <c r="G113" s="94" t="str">
        <f>'65P_EuroMOMO_2020_04_23'!A114</f>
        <v>14/02/2018</v>
      </c>
      <c r="H113" s="119">
        <f>'65P_EuroMOMO_2020_04_23'!B114</f>
        <v>2018</v>
      </c>
      <c r="I113" s="119">
        <f>'65P_EuroMOMO_2020_04_23'!C114</f>
        <v>7</v>
      </c>
      <c r="J113" s="96">
        <f>'65P_EuroMOMO_2020_04_23'!D114</f>
        <v>52017</v>
      </c>
      <c r="K113" s="96">
        <f t="shared" si="2"/>
        <v>10411</v>
      </c>
      <c r="L113" s="120">
        <f t="shared" si="3"/>
        <v>0.83323188312936503</v>
      </c>
      <c r="M113" s="29"/>
      <c r="N113" s="29"/>
      <c r="O113" s="29"/>
      <c r="P113" s="29"/>
      <c r="Q113" s="29"/>
      <c r="R113" s="29"/>
      <c r="S113" s="29"/>
      <c r="T113" s="29"/>
      <c r="U113" s="146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16"/>
      <c r="AU113" s="3"/>
      <c r="AV113" s="3"/>
      <c r="AW113" s="3"/>
      <c r="AX113" s="3"/>
      <c r="AY113" s="3"/>
      <c r="AZ113" s="3"/>
      <c r="BA113" s="3"/>
      <c r="BB113" s="3"/>
    </row>
    <row r="114" spans="1:54" ht="12.75" customHeight="1">
      <c r="A114" s="99">
        <v>43152</v>
      </c>
      <c r="B114" s="119">
        <v>2018</v>
      </c>
      <c r="C114" s="119">
        <v>8</v>
      </c>
      <c r="D114" s="96">
        <v>62377</v>
      </c>
      <c r="E114" s="96"/>
      <c r="F114" s="96"/>
      <c r="G114" s="94" t="str">
        <f>'65P_EuroMOMO_2020_04_23'!A115</f>
        <v>21/02/2018</v>
      </c>
      <c r="H114" s="119">
        <f>'65P_EuroMOMO_2020_04_23'!B115</f>
        <v>2018</v>
      </c>
      <c r="I114" s="119">
        <f>'65P_EuroMOMO_2020_04_23'!C115</f>
        <v>8</v>
      </c>
      <c r="J114" s="96">
        <f>'65P_EuroMOMO_2020_04_23'!D115</f>
        <v>51993</v>
      </c>
      <c r="K114" s="96">
        <f t="shared" si="2"/>
        <v>10384</v>
      </c>
      <c r="L114" s="120">
        <f t="shared" si="3"/>
        <v>0.8335283838594354</v>
      </c>
      <c r="M114" s="29"/>
      <c r="N114" s="29"/>
      <c r="O114" s="29"/>
      <c r="P114" s="29"/>
      <c r="Q114" s="29"/>
      <c r="R114" s="29"/>
      <c r="S114" s="29"/>
      <c r="T114" s="29"/>
      <c r="U114" s="146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16"/>
      <c r="AU114" s="3"/>
      <c r="AV114" s="3"/>
      <c r="AW114" s="3"/>
      <c r="AX114" s="3"/>
      <c r="AY114" s="3"/>
      <c r="AZ114" s="3"/>
      <c r="BA114" s="3"/>
      <c r="BB114" s="3"/>
    </row>
    <row r="115" spans="1:54" ht="12.75" customHeight="1">
      <c r="A115" s="99">
        <v>43159</v>
      </c>
      <c r="B115" s="119">
        <v>2018</v>
      </c>
      <c r="C115" s="119">
        <v>9</v>
      </c>
      <c r="D115" s="96">
        <v>65128</v>
      </c>
      <c r="E115" s="96"/>
      <c r="F115" s="96"/>
      <c r="G115" s="94" t="str">
        <f>'65P_EuroMOMO_2020_04_23'!A116</f>
        <v>28/02/2018</v>
      </c>
      <c r="H115" s="119">
        <f>'65P_EuroMOMO_2020_04_23'!B116</f>
        <v>2018</v>
      </c>
      <c r="I115" s="119">
        <f>'65P_EuroMOMO_2020_04_23'!C116</f>
        <v>9</v>
      </c>
      <c r="J115" s="96">
        <f>'65P_EuroMOMO_2020_04_23'!D116</f>
        <v>54338</v>
      </c>
      <c r="K115" s="96">
        <f t="shared" si="2"/>
        <v>10790</v>
      </c>
      <c r="L115" s="120">
        <f t="shared" si="3"/>
        <v>0.8343262498464562</v>
      </c>
      <c r="M115" s="29"/>
      <c r="N115" s="29"/>
      <c r="O115" s="29"/>
      <c r="P115" s="29"/>
      <c r="Q115" s="29"/>
      <c r="R115" s="29"/>
      <c r="S115" s="29"/>
      <c r="T115" s="29"/>
      <c r="U115" s="146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16"/>
      <c r="AU115" s="3"/>
      <c r="AV115" s="3"/>
      <c r="AW115" s="3"/>
      <c r="AX115" s="3"/>
      <c r="AY115" s="3"/>
      <c r="AZ115" s="3"/>
      <c r="BA115" s="3"/>
      <c r="BB115" s="3"/>
    </row>
    <row r="116" spans="1:54" ht="12.75" customHeight="1">
      <c r="A116" s="99">
        <v>43166</v>
      </c>
      <c r="B116" s="119">
        <v>2018</v>
      </c>
      <c r="C116" s="119">
        <v>10</v>
      </c>
      <c r="D116" s="96">
        <v>65128</v>
      </c>
      <c r="E116" s="96"/>
      <c r="F116" s="96"/>
      <c r="G116" s="99">
        <f>'65P_EuroMOMO_2020_04_23'!A117</f>
        <v>43284</v>
      </c>
      <c r="H116" s="119">
        <f>'65P_EuroMOMO_2020_04_23'!B117</f>
        <v>2018</v>
      </c>
      <c r="I116" s="119">
        <f>'65P_EuroMOMO_2020_04_23'!C117</f>
        <v>10</v>
      </c>
      <c r="J116" s="96">
        <f>'65P_EuroMOMO_2020_04_23'!D117</f>
        <v>54616</v>
      </c>
      <c r="K116" s="96">
        <f t="shared" si="2"/>
        <v>10512</v>
      </c>
      <c r="L116" s="120">
        <f t="shared" si="3"/>
        <v>0.83859476722761328</v>
      </c>
      <c r="M116" s="29"/>
      <c r="N116" s="29"/>
      <c r="O116" s="29"/>
      <c r="P116" s="29"/>
      <c r="Q116" s="29"/>
      <c r="R116" s="29"/>
      <c r="S116" s="29"/>
      <c r="T116" s="29"/>
      <c r="U116" s="146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16"/>
      <c r="AU116" s="3"/>
      <c r="AV116" s="3"/>
      <c r="AW116" s="3"/>
      <c r="AX116" s="3"/>
      <c r="AY116" s="3"/>
      <c r="AZ116" s="3"/>
      <c r="BA116" s="3"/>
      <c r="BB116" s="3"/>
    </row>
    <row r="117" spans="1:54" ht="12.75" customHeight="1">
      <c r="A117" s="99">
        <v>43173</v>
      </c>
      <c r="B117" s="119">
        <v>2018</v>
      </c>
      <c r="C117" s="119">
        <v>11</v>
      </c>
      <c r="D117" s="96">
        <v>60921</v>
      </c>
      <c r="E117" s="96"/>
      <c r="F117" s="96"/>
      <c r="G117" s="94" t="str">
        <f>'65P_EuroMOMO_2020_04_23'!A118</f>
        <v>14/03/2018</v>
      </c>
      <c r="H117" s="119">
        <f>'65P_EuroMOMO_2020_04_23'!B118</f>
        <v>2018</v>
      </c>
      <c r="I117" s="119">
        <f>'65P_EuroMOMO_2020_04_23'!C118</f>
        <v>11</v>
      </c>
      <c r="J117" s="96">
        <f>'65P_EuroMOMO_2020_04_23'!D118</f>
        <v>50699</v>
      </c>
      <c r="K117" s="96">
        <f t="shared" si="2"/>
        <v>10222</v>
      </c>
      <c r="L117" s="120">
        <f t="shared" si="3"/>
        <v>0.83220892631440724</v>
      </c>
      <c r="M117" s="29"/>
      <c r="N117" s="29"/>
      <c r="O117" s="29"/>
      <c r="P117" s="29"/>
      <c r="Q117" s="29"/>
      <c r="R117" s="29"/>
      <c r="S117" s="29"/>
      <c r="T117" s="29"/>
      <c r="U117" s="146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16"/>
      <c r="AU117" s="3"/>
      <c r="AV117" s="3"/>
      <c r="AW117" s="3"/>
      <c r="AX117" s="3"/>
      <c r="AY117" s="3"/>
      <c r="AZ117" s="3"/>
      <c r="BA117" s="3"/>
      <c r="BB117" s="3"/>
    </row>
    <row r="118" spans="1:54" ht="12.75" customHeight="1">
      <c r="A118" s="99">
        <v>43180</v>
      </c>
      <c r="B118" s="119">
        <v>2018</v>
      </c>
      <c r="C118" s="119">
        <v>12</v>
      </c>
      <c r="D118" s="96">
        <v>58156</v>
      </c>
      <c r="E118" s="96"/>
      <c r="F118" s="96"/>
      <c r="G118" s="94" t="str">
        <f>'65P_EuroMOMO_2020_04_23'!A119</f>
        <v>21/03/2018</v>
      </c>
      <c r="H118" s="119">
        <f>'65P_EuroMOMO_2020_04_23'!B119</f>
        <v>2018</v>
      </c>
      <c r="I118" s="119">
        <f>'65P_EuroMOMO_2020_04_23'!C119</f>
        <v>12</v>
      </c>
      <c r="J118" s="96">
        <f>'65P_EuroMOMO_2020_04_23'!D119</f>
        <v>48422</v>
      </c>
      <c r="K118" s="96">
        <f t="shared" si="2"/>
        <v>9734</v>
      </c>
      <c r="L118" s="120">
        <f t="shared" si="3"/>
        <v>0.83262260127931764</v>
      </c>
      <c r="M118" s="29"/>
      <c r="N118" s="29"/>
      <c r="O118" s="29"/>
      <c r="P118" s="29"/>
      <c r="Q118" s="29"/>
      <c r="R118" s="29"/>
      <c r="S118" s="29"/>
      <c r="T118" s="29"/>
      <c r="U118" s="146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16"/>
      <c r="AU118" s="3"/>
      <c r="AV118" s="3"/>
      <c r="AW118" s="3"/>
      <c r="AX118" s="3"/>
      <c r="AY118" s="3"/>
      <c r="AZ118" s="3"/>
      <c r="BA118" s="3"/>
      <c r="BB118" s="3"/>
    </row>
    <row r="119" spans="1:54" ht="12.75" customHeight="1">
      <c r="A119" s="99">
        <v>43187</v>
      </c>
      <c r="B119" s="119">
        <v>2018</v>
      </c>
      <c r="C119" s="119">
        <v>13</v>
      </c>
      <c r="D119" s="96">
        <v>56881</v>
      </c>
      <c r="E119" s="96"/>
      <c r="F119" s="96"/>
      <c r="G119" s="94" t="str">
        <f>'65P_EuroMOMO_2020_04_23'!A120</f>
        <v>28/03/2018</v>
      </c>
      <c r="H119" s="119">
        <f>'65P_EuroMOMO_2020_04_23'!B120</f>
        <v>2018</v>
      </c>
      <c r="I119" s="119">
        <f>'65P_EuroMOMO_2020_04_23'!C120</f>
        <v>13</v>
      </c>
      <c r="J119" s="96">
        <f>'65P_EuroMOMO_2020_04_23'!D120</f>
        <v>47160</v>
      </c>
      <c r="K119" s="96">
        <f t="shared" si="2"/>
        <v>9721</v>
      </c>
      <c r="L119" s="120">
        <f t="shared" si="3"/>
        <v>0.82909934776111527</v>
      </c>
      <c r="M119" s="29"/>
      <c r="N119" s="29"/>
      <c r="O119" s="29"/>
      <c r="P119" s="29"/>
      <c r="Q119" s="29"/>
      <c r="R119" s="29"/>
      <c r="S119" s="29"/>
      <c r="T119" s="29"/>
      <c r="U119" s="146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16"/>
      <c r="AU119" s="3"/>
      <c r="AV119" s="3"/>
      <c r="AW119" s="3"/>
      <c r="AX119" s="3"/>
      <c r="AY119" s="3"/>
      <c r="AZ119" s="3"/>
      <c r="BA119" s="3"/>
      <c r="BB119" s="3"/>
    </row>
    <row r="120" spans="1:54" ht="12.75" customHeight="1">
      <c r="A120" s="99">
        <v>43194</v>
      </c>
      <c r="B120" s="119">
        <v>2018</v>
      </c>
      <c r="C120" s="119">
        <v>14</v>
      </c>
      <c r="D120" s="96">
        <v>55446</v>
      </c>
      <c r="E120" s="96"/>
      <c r="F120" s="96"/>
      <c r="G120" s="99">
        <f>'65P_EuroMOMO_2020_04_23'!A121</f>
        <v>43194</v>
      </c>
      <c r="H120" s="119">
        <f>'65P_EuroMOMO_2020_04_23'!B121</f>
        <v>2018</v>
      </c>
      <c r="I120" s="119">
        <f>'65P_EuroMOMO_2020_04_23'!C121</f>
        <v>14</v>
      </c>
      <c r="J120" s="96">
        <f>'65P_EuroMOMO_2020_04_23'!D121</f>
        <v>45792</v>
      </c>
      <c r="K120" s="96">
        <f t="shared" si="2"/>
        <v>9654</v>
      </c>
      <c r="L120" s="120">
        <f t="shared" si="3"/>
        <v>0.82588464451899146</v>
      </c>
      <c r="M120" s="29"/>
      <c r="N120" s="29"/>
      <c r="O120" s="29"/>
      <c r="P120" s="29"/>
      <c r="Q120" s="29"/>
      <c r="R120" s="29"/>
      <c r="S120" s="29"/>
      <c r="T120" s="29"/>
      <c r="U120" s="146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16"/>
      <c r="AU120" s="3"/>
      <c r="AV120" s="3"/>
      <c r="AW120" s="3"/>
      <c r="AX120" s="3"/>
      <c r="AY120" s="3"/>
      <c r="AZ120" s="3"/>
      <c r="BA120" s="3"/>
      <c r="BB120" s="3"/>
    </row>
    <row r="121" spans="1:54" ht="12.75" customHeight="1">
      <c r="A121" s="99">
        <v>43201</v>
      </c>
      <c r="B121" s="119">
        <v>2018</v>
      </c>
      <c r="C121" s="119">
        <v>15</v>
      </c>
      <c r="D121" s="96">
        <v>53700</v>
      </c>
      <c r="E121" s="96"/>
      <c r="F121" s="96"/>
      <c r="G121" s="99">
        <f>'65P_EuroMOMO_2020_04_23'!A122</f>
        <v>43408</v>
      </c>
      <c r="H121" s="119">
        <f>'65P_EuroMOMO_2020_04_23'!B122</f>
        <v>2018</v>
      </c>
      <c r="I121" s="119">
        <f>'65P_EuroMOMO_2020_04_23'!C122</f>
        <v>15</v>
      </c>
      <c r="J121" s="96">
        <f>'65P_EuroMOMO_2020_04_23'!D122</f>
        <v>44131</v>
      </c>
      <c r="K121" s="96">
        <f t="shared" si="2"/>
        <v>9569</v>
      </c>
      <c r="L121" s="120">
        <f t="shared" si="3"/>
        <v>0.82180633147113591</v>
      </c>
      <c r="M121" s="29"/>
      <c r="N121" s="29"/>
      <c r="O121" s="29"/>
      <c r="P121" s="29"/>
      <c r="Q121" s="29"/>
      <c r="R121" s="29"/>
      <c r="S121" s="29"/>
      <c r="T121" s="29"/>
      <c r="U121" s="146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16"/>
      <c r="AU121" s="3"/>
      <c r="AV121" s="3"/>
      <c r="AW121" s="3"/>
      <c r="AX121" s="3"/>
      <c r="AY121" s="3"/>
      <c r="AZ121" s="3"/>
      <c r="BA121" s="3"/>
      <c r="BB121" s="3"/>
    </row>
    <row r="122" spans="1:54" ht="12.75" customHeight="1">
      <c r="A122" s="99">
        <v>43208</v>
      </c>
      <c r="B122" s="119">
        <v>2018</v>
      </c>
      <c r="C122" s="119">
        <v>16</v>
      </c>
      <c r="D122" s="96">
        <v>51555</v>
      </c>
      <c r="E122" s="96"/>
      <c r="F122" s="96"/>
      <c r="G122" s="94" t="str">
        <f>'65P_EuroMOMO_2020_04_23'!A123</f>
        <v>18/04/2018</v>
      </c>
      <c r="H122" s="119">
        <f>'65P_EuroMOMO_2020_04_23'!B123</f>
        <v>2018</v>
      </c>
      <c r="I122" s="119">
        <f>'65P_EuroMOMO_2020_04_23'!C123</f>
        <v>16</v>
      </c>
      <c r="J122" s="96">
        <f>'65P_EuroMOMO_2020_04_23'!D123</f>
        <v>42400</v>
      </c>
      <c r="K122" s="96">
        <f t="shared" si="2"/>
        <v>9155</v>
      </c>
      <c r="L122" s="120">
        <f t="shared" si="3"/>
        <v>0.82242265541654547</v>
      </c>
      <c r="M122" s="29"/>
      <c r="N122" s="29"/>
      <c r="O122" s="29"/>
      <c r="P122" s="29"/>
      <c r="Q122" s="29"/>
      <c r="R122" s="29"/>
      <c r="S122" s="29"/>
      <c r="T122" s="29"/>
      <c r="U122" s="146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16"/>
      <c r="AU122" s="3"/>
      <c r="AV122" s="3"/>
      <c r="AW122" s="3"/>
      <c r="AX122" s="3"/>
      <c r="AY122" s="3"/>
      <c r="AZ122" s="3"/>
      <c r="BA122" s="3"/>
      <c r="BB122" s="3"/>
    </row>
    <row r="123" spans="1:54" ht="12.75" customHeight="1">
      <c r="A123" s="99">
        <v>43215</v>
      </c>
      <c r="B123" s="119">
        <v>2018</v>
      </c>
      <c r="C123" s="119">
        <v>17</v>
      </c>
      <c r="D123" s="96">
        <v>48682</v>
      </c>
      <c r="E123" s="96"/>
      <c r="F123" s="96"/>
      <c r="G123" s="94" t="str">
        <f>'65P_EuroMOMO_2020_04_23'!A124</f>
        <v>25/04/2018</v>
      </c>
      <c r="H123" s="119">
        <f>'65P_EuroMOMO_2020_04_23'!B124</f>
        <v>2018</v>
      </c>
      <c r="I123" s="119">
        <f>'65P_EuroMOMO_2020_04_23'!C124</f>
        <v>17</v>
      </c>
      <c r="J123" s="96">
        <f>'65P_EuroMOMO_2020_04_23'!D124</f>
        <v>39953</v>
      </c>
      <c r="K123" s="96">
        <f t="shared" si="2"/>
        <v>8729</v>
      </c>
      <c r="L123" s="120">
        <f t="shared" si="3"/>
        <v>0.82069348013639543</v>
      </c>
      <c r="M123" s="29"/>
      <c r="N123" s="29"/>
      <c r="O123" s="29"/>
      <c r="P123" s="29"/>
      <c r="Q123" s="29"/>
      <c r="R123" s="29"/>
      <c r="S123" s="29"/>
      <c r="T123" s="29"/>
      <c r="U123" s="146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16"/>
      <c r="AU123" s="3"/>
      <c r="AV123" s="3"/>
      <c r="AW123" s="3"/>
      <c r="AX123" s="3"/>
      <c r="AY123" s="3"/>
      <c r="AZ123" s="3"/>
      <c r="BA123" s="3"/>
      <c r="BB123" s="3"/>
    </row>
    <row r="124" spans="1:54" ht="12.75" customHeight="1">
      <c r="A124" s="99">
        <v>43222</v>
      </c>
      <c r="B124" s="119">
        <v>2018</v>
      </c>
      <c r="C124" s="119">
        <v>18</v>
      </c>
      <c r="D124" s="96">
        <v>47646</v>
      </c>
      <c r="E124" s="96"/>
      <c r="F124" s="96"/>
      <c r="G124" s="99">
        <f>'65P_EuroMOMO_2020_04_23'!A125</f>
        <v>43136</v>
      </c>
      <c r="H124" s="119">
        <f>'65P_EuroMOMO_2020_04_23'!B125</f>
        <v>2018</v>
      </c>
      <c r="I124" s="119">
        <f>'65P_EuroMOMO_2020_04_23'!C125</f>
        <v>18</v>
      </c>
      <c r="J124" s="96">
        <f>'65P_EuroMOMO_2020_04_23'!D125</f>
        <v>38867</v>
      </c>
      <c r="K124" s="96">
        <f t="shared" si="2"/>
        <v>8779</v>
      </c>
      <c r="L124" s="120">
        <f t="shared" si="3"/>
        <v>0.81574528816689751</v>
      </c>
      <c r="M124" s="29"/>
      <c r="N124" s="29"/>
      <c r="O124" s="29"/>
      <c r="P124" s="29"/>
      <c r="Q124" s="29"/>
      <c r="R124" s="29"/>
      <c r="S124" s="29"/>
      <c r="T124" s="29"/>
      <c r="U124" s="146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16"/>
      <c r="AU124" s="3"/>
      <c r="AV124" s="3"/>
      <c r="AW124" s="3"/>
      <c r="AX124" s="3"/>
      <c r="AY124" s="3"/>
      <c r="AZ124" s="3"/>
      <c r="BA124" s="3"/>
      <c r="BB124" s="3"/>
    </row>
    <row r="125" spans="1:54" ht="12.75" customHeight="1">
      <c r="A125" s="99">
        <v>43229</v>
      </c>
      <c r="B125" s="119">
        <v>2018</v>
      </c>
      <c r="C125" s="119">
        <v>19</v>
      </c>
      <c r="D125" s="96">
        <v>47905</v>
      </c>
      <c r="E125" s="96"/>
      <c r="F125" s="96"/>
      <c r="G125" s="99">
        <f>'65P_EuroMOMO_2020_04_23'!A126</f>
        <v>43348</v>
      </c>
      <c r="H125" s="119">
        <f>'65P_EuroMOMO_2020_04_23'!B126</f>
        <v>2018</v>
      </c>
      <c r="I125" s="119">
        <f>'65P_EuroMOMO_2020_04_23'!C126</f>
        <v>19</v>
      </c>
      <c r="J125" s="96">
        <f>'65P_EuroMOMO_2020_04_23'!D126</f>
        <v>39075</v>
      </c>
      <c r="K125" s="96">
        <f t="shared" si="2"/>
        <v>8830</v>
      </c>
      <c r="L125" s="120">
        <f t="shared" si="3"/>
        <v>0.81567686045297982</v>
      </c>
      <c r="M125" s="29"/>
      <c r="N125" s="29"/>
      <c r="O125" s="29"/>
      <c r="P125" s="29"/>
      <c r="Q125" s="29"/>
      <c r="R125" s="29"/>
      <c r="S125" s="29"/>
      <c r="T125" s="29"/>
      <c r="U125" s="146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16"/>
      <c r="AU125" s="3"/>
      <c r="AV125" s="3"/>
      <c r="AW125" s="3"/>
      <c r="AX125" s="3"/>
      <c r="AY125" s="3"/>
      <c r="AZ125" s="3"/>
      <c r="BA125" s="3"/>
      <c r="BB125" s="3"/>
    </row>
    <row r="126" spans="1:54" ht="12.75" customHeight="1">
      <c r="A126" s="99">
        <v>43236</v>
      </c>
      <c r="B126" s="119">
        <v>2018</v>
      </c>
      <c r="C126" s="119">
        <v>20</v>
      </c>
      <c r="D126" s="96">
        <v>47746</v>
      </c>
      <c r="E126" s="96"/>
      <c r="F126" s="96"/>
      <c r="G126" s="94" t="str">
        <f>'65P_EuroMOMO_2020_04_23'!A127</f>
        <v>16/05/2018</v>
      </c>
      <c r="H126" s="119">
        <f>'65P_EuroMOMO_2020_04_23'!B127</f>
        <v>2018</v>
      </c>
      <c r="I126" s="119">
        <f>'65P_EuroMOMO_2020_04_23'!C127</f>
        <v>20</v>
      </c>
      <c r="J126" s="96">
        <f>'65P_EuroMOMO_2020_04_23'!D127</f>
        <v>38779</v>
      </c>
      <c r="K126" s="96">
        <f t="shared" si="2"/>
        <v>8967</v>
      </c>
      <c r="L126" s="120">
        <f t="shared" si="3"/>
        <v>0.81219369161814603</v>
      </c>
      <c r="M126" s="29"/>
      <c r="N126" s="29"/>
      <c r="O126" s="29"/>
      <c r="P126" s="29"/>
      <c r="Q126" s="29"/>
      <c r="R126" s="29"/>
      <c r="S126" s="29"/>
      <c r="T126" s="29"/>
      <c r="U126" s="146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16"/>
      <c r="AU126" s="3"/>
      <c r="AV126" s="3"/>
      <c r="AW126" s="3"/>
      <c r="AX126" s="3"/>
      <c r="AY126" s="3"/>
      <c r="AZ126" s="3"/>
      <c r="BA126" s="3"/>
      <c r="BB126" s="3"/>
    </row>
    <row r="127" spans="1:54" ht="12.75" customHeight="1">
      <c r="A127" s="99">
        <v>43243</v>
      </c>
      <c r="B127" s="119">
        <v>2018</v>
      </c>
      <c r="C127" s="119">
        <v>21</v>
      </c>
      <c r="D127" s="96">
        <v>47821</v>
      </c>
      <c r="E127" s="96"/>
      <c r="F127" s="96"/>
      <c r="G127" s="94" t="str">
        <f>'65P_EuroMOMO_2020_04_23'!A128</f>
        <v>23/05/2018</v>
      </c>
      <c r="H127" s="119">
        <f>'65P_EuroMOMO_2020_04_23'!B128</f>
        <v>2018</v>
      </c>
      <c r="I127" s="119">
        <f>'65P_EuroMOMO_2020_04_23'!C128</f>
        <v>21</v>
      </c>
      <c r="J127" s="96">
        <f>'65P_EuroMOMO_2020_04_23'!D128</f>
        <v>39066</v>
      </c>
      <c r="K127" s="96">
        <f t="shared" si="2"/>
        <v>8755</v>
      </c>
      <c r="L127" s="120">
        <f t="shared" si="3"/>
        <v>0.81692143618912194</v>
      </c>
      <c r="M127" s="29"/>
      <c r="N127" s="29"/>
      <c r="O127" s="29"/>
      <c r="P127" s="29"/>
      <c r="Q127" s="29"/>
      <c r="R127" s="29"/>
      <c r="S127" s="29"/>
      <c r="T127" s="29"/>
      <c r="U127" s="146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16"/>
      <c r="AU127" s="3"/>
      <c r="AV127" s="3"/>
      <c r="AW127" s="3"/>
      <c r="AX127" s="3"/>
      <c r="AY127" s="3"/>
      <c r="AZ127" s="3"/>
      <c r="BA127" s="3"/>
      <c r="BB127" s="3"/>
    </row>
    <row r="128" spans="1:54" ht="12.75" customHeight="1">
      <c r="A128" s="99">
        <v>43250</v>
      </c>
      <c r="B128" s="119">
        <v>2018</v>
      </c>
      <c r="C128" s="119">
        <v>22</v>
      </c>
      <c r="D128" s="96">
        <v>47164</v>
      </c>
      <c r="E128" s="96"/>
      <c r="F128" s="96"/>
      <c r="G128" s="94" t="str">
        <f>'65P_EuroMOMO_2020_04_23'!A129</f>
        <v>30/05/2018</v>
      </c>
      <c r="H128" s="119">
        <f>'65P_EuroMOMO_2020_04_23'!B129</f>
        <v>2018</v>
      </c>
      <c r="I128" s="119">
        <f>'65P_EuroMOMO_2020_04_23'!C129</f>
        <v>22</v>
      </c>
      <c r="J128" s="96">
        <f>'65P_EuroMOMO_2020_04_23'!D129</f>
        <v>38563</v>
      </c>
      <c r="K128" s="96">
        <f t="shared" si="2"/>
        <v>8601</v>
      </c>
      <c r="L128" s="120">
        <f t="shared" si="3"/>
        <v>0.81763633279620052</v>
      </c>
      <c r="M128" s="29"/>
      <c r="N128" s="29"/>
      <c r="O128" s="29"/>
      <c r="P128" s="29"/>
      <c r="Q128" s="29"/>
      <c r="R128" s="29"/>
      <c r="S128" s="29"/>
      <c r="T128" s="29"/>
      <c r="U128" s="146"/>
      <c r="V128" s="145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ht="12.75" customHeight="1">
      <c r="A129" s="99">
        <v>43257</v>
      </c>
      <c r="B129" s="119">
        <v>2018</v>
      </c>
      <c r="C129" s="119">
        <v>23</v>
      </c>
      <c r="D129" s="96">
        <v>46720</v>
      </c>
      <c r="E129" s="96"/>
      <c r="F129" s="96"/>
      <c r="G129" s="99">
        <f>'65P_EuroMOMO_2020_04_23'!A130</f>
        <v>43257</v>
      </c>
      <c r="H129" s="119">
        <f>'65P_EuroMOMO_2020_04_23'!B130</f>
        <v>2018</v>
      </c>
      <c r="I129" s="119">
        <f>'65P_EuroMOMO_2020_04_23'!C130</f>
        <v>23</v>
      </c>
      <c r="J129" s="96">
        <f>'65P_EuroMOMO_2020_04_23'!D130</f>
        <v>37789</v>
      </c>
      <c r="K129" s="96">
        <f t="shared" si="2"/>
        <v>8931</v>
      </c>
      <c r="L129" s="120">
        <f t="shared" si="3"/>
        <v>0.80883989726027394</v>
      </c>
      <c r="M129" s="29"/>
      <c r="N129" s="29"/>
      <c r="O129" s="29"/>
      <c r="P129" s="29"/>
      <c r="Q129" s="29"/>
      <c r="R129" s="29"/>
      <c r="S129" s="29"/>
      <c r="T129" s="29"/>
      <c r="U129" s="146"/>
      <c r="V129" s="16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ht="12.75" customHeight="1">
      <c r="A130" s="99">
        <v>43264</v>
      </c>
      <c r="B130" s="119">
        <v>2018</v>
      </c>
      <c r="C130" s="119">
        <v>24</v>
      </c>
      <c r="D130" s="96">
        <v>46598</v>
      </c>
      <c r="E130" s="96"/>
      <c r="F130" s="96"/>
      <c r="G130" s="94" t="str">
        <f>'65P_EuroMOMO_2020_04_23'!A131</f>
        <v>13/06/2018</v>
      </c>
      <c r="H130" s="119">
        <f>'65P_EuroMOMO_2020_04_23'!B131</f>
        <v>2018</v>
      </c>
      <c r="I130" s="119">
        <f>'65P_EuroMOMO_2020_04_23'!C131</f>
        <v>24</v>
      </c>
      <c r="J130" s="96">
        <f>'65P_EuroMOMO_2020_04_23'!D131</f>
        <v>37753</v>
      </c>
      <c r="K130" s="96">
        <f t="shared" si="2"/>
        <v>8845</v>
      </c>
      <c r="L130" s="120">
        <f t="shared" si="3"/>
        <v>0.81018498648010639</v>
      </c>
      <c r="M130" s="29"/>
      <c r="N130" s="29"/>
      <c r="O130" s="29"/>
      <c r="P130" s="29"/>
      <c r="Q130" s="29"/>
      <c r="R130" s="29"/>
      <c r="S130" s="29"/>
      <c r="T130" s="29"/>
      <c r="U130" s="146"/>
      <c r="V130" s="16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ht="12.75" customHeight="1">
      <c r="A131" s="99">
        <v>43271</v>
      </c>
      <c r="B131" s="119">
        <v>2018</v>
      </c>
      <c r="C131" s="119">
        <v>25</v>
      </c>
      <c r="D131" s="96">
        <v>47297</v>
      </c>
      <c r="E131" s="96"/>
      <c r="F131" s="96"/>
      <c r="G131" s="94" t="str">
        <f>'65P_EuroMOMO_2020_04_23'!A132</f>
        <v>20/06/2018</v>
      </c>
      <c r="H131" s="119">
        <f>'65P_EuroMOMO_2020_04_23'!B132</f>
        <v>2018</v>
      </c>
      <c r="I131" s="119">
        <f>'65P_EuroMOMO_2020_04_23'!C132</f>
        <v>25</v>
      </c>
      <c r="J131" s="96">
        <f>'65P_EuroMOMO_2020_04_23'!D132</f>
        <v>38498</v>
      </c>
      <c r="K131" s="96">
        <f t="shared" ref="K131:K194" si="4">D131-J131</f>
        <v>8799</v>
      </c>
      <c r="L131" s="120">
        <f t="shared" ref="L131:L194" si="5">J131/D131</f>
        <v>0.81396283062350683</v>
      </c>
      <c r="M131" s="29"/>
      <c r="N131" s="29"/>
      <c r="O131" s="29"/>
      <c r="P131" s="29"/>
      <c r="Q131" s="29"/>
      <c r="R131" s="29"/>
      <c r="S131" s="29"/>
      <c r="T131" s="29"/>
      <c r="U131" s="146"/>
      <c r="V131" s="16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2.75" customHeight="1">
      <c r="A132" s="99">
        <v>43278</v>
      </c>
      <c r="B132" s="119">
        <v>2018</v>
      </c>
      <c r="C132" s="119">
        <v>26</v>
      </c>
      <c r="D132" s="96">
        <v>48546</v>
      </c>
      <c r="E132" s="96"/>
      <c r="F132" s="96"/>
      <c r="G132" s="94" t="str">
        <f>'65P_EuroMOMO_2020_04_23'!A133</f>
        <v>27/06/2018</v>
      </c>
      <c r="H132" s="119">
        <f>'65P_EuroMOMO_2020_04_23'!B133</f>
        <v>2018</v>
      </c>
      <c r="I132" s="119">
        <f>'65P_EuroMOMO_2020_04_23'!C133</f>
        <v>26</v>
      </c>
      <c r="J132" s="96">
        <f>'65P_EuroMOMO_2020_04_23'!D133</f>
        <v>39567</v>
      </c>
      <c r="K132" s="96">
        <f t="shared" si="4"/>
        <v>8979</v>
      </c>
      <c r="L132" s="120">
        <f t="shared" si="5"/>
        <v>0.81504140402916825</v>
      </c>
      <c r="M132" s="29"/>
      <c r="N132" s="29"/>
      <c r="O132" s="29"/>
      <c r="P132" s="29"/>
      <c r="Q132" s="29"/>
      <c r="R132" s="29"/>
      <c r="S132" s="29"/>
      <c r="T132" s="29"/>
      <c r="U132" s="146"/>
      <c r="V132" s="16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2.75" customHeight="1">
      <c r="A133" s="99">
        <v>43285</v>
      </c>
      <c r="B133" s="119">
        <v>2018</v>
      </c>
      <c r="C133" s="119">
        <v>27</v>
      </c>
      <c r="D133" s="96">
        <v>48637</v>
      </c>
      <c r="E133" s="96"/>
      <c r="F133" s="96"/>
      <c r="G133" s="99">
        <f>'65P_EuroMOMO_2020_04_23'!A134</f>
        <v>43197</v>
      </c>
      <c r="H133" s="119">
        <f>'65P_EuroMOMO_2020_04_23'!B134</f>
        <v>2018</v>
      </c>
      <c r="I133" s="119">
        <f>'65P_EuroMOMO_2020_04_23'!C134</f>
        <v>27</v>
      </c>
      <c r="J133" s="96">
        <f>'65P_EuroMOMO_2020_04_23'!D134</f>
        <v>39581</v>
      </c>
      <c r="K133" s="96">
        <f t="shared" si="4"/>
        <v>9056</v>
      </c>
      <c r="L133" s="120">
        <f t="shared" si="5"/>
        <v>0.81380430536422887</v>
      </c>
      <c r="M133" s="29"/>
      <c r="N133" s="29"/>
      <c r="O133" s="29"/>
      <c r="P133" s="29"/>
      <c r="Q133" s="29"/>
      <c r="R133" s="29"/>
      <c r="S133" s="29"/>
      <c r="T133" s="29"/>
      <c r="U133" s="146"/>
      <c r="V133" s="16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2.75" customHeight="1">
      <c r="A134" s="99">
        <v>43292</v>
      </c>
      <c r="B134" s="119">
        <v>2018</v>
      </c>
      <c r="C134" s="119">
        <v>28</v>
      </c>
      <c r="D134" s="96">
        <v>47104</v>
      </c>
      <c r="E134" s="96"/>
      <c r="F134" s="96"/>
      <c r="G134" s="99">
        <f>'65P_EuroMOMO_2020_04_23'!A135</f>
        <v>43411</v>
      </c>
      <c r="H134" s="119">
        <f>'65P_EuroMOMO_2020_04_23'!B135</f>
        <v>2018</v>
      </c>
      <c r="I134" s="119">
        <f>'65P_EuroMOMO_2020_04_23'!C135</f>
        <v>28</v>
      </c>
      <c r="J134" s="96">
        <f>'65P_EuroMOMO_2020_04_23'!D135</f>
        <v>38088</v>
      </c>
      <c r="K134" s="96">
        <f t="shared" si="4"/>
        <v>9016</v>
      </c>
      <c r="L134" s="120">
        <f t="shared" si="5"/>
        <v>0.80859375</v>
      </c>
      <c r="M134" s="29"/>
      <c r="N134" s="29"/>
      <c r="O134" s="29"/>
      <c r="P134" s="29"/>
      <c r="Q134" s="29"/>
      <c r="R134" s="29"/>
      <c r="S134" s="29"/>
      <c r="T134" s="29"/>
      <c r="U134" s="146"/>
      <c r="V134" s="16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ht="12.75" customHeight="1">
      <c r="A135" s="99">
        <v>43299</v>
      </c>
      <c r="B135" s="119">
        <v>2018</v>
      </c>
      <c r="C135" s="119">
        <v>29</v>
      </c>
      <c r="D135" s="96">
        <v>48056</v>
      </c>
      <c r="E135" s="96"/>
      <c r="F135" s="96"/>
      <c r="G135" s="94" t="str">
        <f>'65P_EuroMOMO_2020_04_23'!A136</f>
        <v>18/07/2018</v>
      </c>
      <c r="H135" s="119">
        <f>'65P_EuroMOMO_2020_04_23'!B136</f>
        <v>2018</v>
      </c>
      <c r="I135" s="119">
        <f>'65P_EuroMOMO_2020_04_23'!C136</f>
        <v>29</v>
      </c>
      <c r="J135" s="96">
        <f>'65P_EuroMOMO_2020_04_23'!D136</f>
        <v>38941</v>
      </c>
      <c r="K135" s="96">
        <f t="shared" si="4"/>
        <v>9115</v>
      </c>
      <c r="L135" s="120">
        <f t="shared" si="5"/>
        <v>0.81032545363742303</v>
      </c>
      <c r="M135" s="29"/>
      <c r="N135" s="29"/>
      <c r="O135" s="29"/>
      <c r="P135" s="29"/>
      <c r="Q135" s="29"/>
      <c r="R135" s="29"/>
      <c r="S135" s="29"/>
      <c r="T135" s="29"/>
      <c r="U135" s="146"/>
      <c r="V135" s="16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 ht="12.75" customHeight="1">
      <c r="A136" s="99">
        <v>43306</v>
      </c>
      <c r="B136" s="119">
        <v>2018</v>
      </c>
      <c r="C136" s="119">
        <v>30</v>
      </c>
      <c r="D136" s="96">
        <v>49144</v>
      </c>
      <c r="E136" s="96"/>
      <c r="F136" s="96"/>
      <c r="G136" s="94" t="str">
        <f>'65P_EuroMOMO_2020_04_23'!A137</f>
        <v>25/07/2018</v>
      </c>
      <c r="H136" s="119">
        <f>'65P_EuroMOMO_2020_04_23'!B137</f>
        <v>2018</v>
      </c>
      <c r="I136" s="119">
        <f>'65P_EuroMOMO_2020_04_23'!C137</f>
        <v>30</v>
      </c>
      <c r="J136" s="96">
        <f>'65P_EuroMOMO_2020_04_23'!D137</f>
        <v>39948</v>
      </c>
      <c r="K136" s="96">
        <f t="shared" si="4"/>
        <v>9196</v>
      </c>
      <c r="L136" s="120">
        <f t="shared" si="5"/>
        <v>0.81287644473384335</v>
      </c>
      <c r="M136" s="29"/>
      <c r="N136" s="29"/>
      <c r="O136" s="29"/>
      <c r="P136" s="29"/>
      <c r="Q136" s="29"/>
      <c r="R136" s="29"/>
      <c r="S136" s="29"/>
      <c r="T136" s="29"/>
      <c r="U136" s="146"/>
      <c r="V136" s="16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ht="12.75" customHeight="1">
      <c r="A137" s="99">
        <v>43313</v>
      </c>
      <c r="B137" s="119">
        <v>2018</v>
      </c>
      <c r="C137" s="119">
        <v>31</v>
      </c>
      <c r="D137" s="96">
        <v>50223</v>
      </c>
      <c r="E137" s="96"/>
      <c r="F137" s="96"/>
      <c r="G137" s="99">
        <f>'65P_EuroMOMO_2020_04_23'!A138</f>
        <v>43108</v>
      </c>
      <c r="H137" s="119">
        <f>'65P_EuroMOMO_2020_04_23'!B138</f>
        <v>2018</v>
      </c>
      <c r="I137" s="119">
        <f>'65P_EuroMOMO_2020_04_23'!C138</f>
        <v>31</v>
      </c>
      <c r="J137" s="96">
        <f>'65P_EuroMOMO_2020_04_23'!D138</f>
        <v>40786</v>
      </c>
      <c r="K137" s="96">
        <f t="shared" si="4"/>
        <v>9437</v>
      </c>
      <c r="L137" s="120">
        <f t="shared" si="5"/>
        <v>0.81209804272942676</v>
      </c>
      <c r="M137" s="29"/>
      <c r="N137" s="29"/>
      <c r="O137" s="29"/>
      <c r="P137" s="29"/>
      <c r="Q137" s="29"/>
      <c r="R137" s="29"/>
      <c r="S137" s="29"/>
      <c r="T137" s="29"/>
      <c r="U137" s="146"/>
      <c r="V137" s="16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ht="12.75" customHeight="1">
      <c r="A138" s="99">
        <v>43320</v>
      </c>
      <c r="B138" s="119">
        <v>2018</v>
      </c>
      <c r="C138" s="119">
        <v>32</v>
      </c>
      <c r="D138" s="96">
        <v>49488</v>
      </c>
      <c r="E138" s="96"/>
      <c r="F138" s="96"/>
      <c r="G138" s="99">
        <f>'65P_EuroMOMO_2020_04_23'!A139</f>
        <v>43320</v>
      </c>
      <c r="H138" s="119">
        <f>'65P_EuroMOMO_2020_04_23'!B139</f>
        <v>2018</v>
      </c>
      <c r="I138" s="119">
        <f>'65P_EuroMOMO_2020_04_23'!C139</f>
        <v>32</v>
      </c>
      <c r="J138" s="96">
        <f>'65P_EuroMOMO_2020_04_23'!D139</f>
        <v>40222</v>
      </c>
      <c r="K138" s="96">
        <f t="shared" si="4"/>
        <v>9266</v>
      </c>
      <c r="L138" s="120">
        <f t="shared" si="5"/>
        <v>0.8127626899450372</v>
      </c>
      <c r="M138" s="29"/>
      <c r="N138" s="29"/>
      <c r="O138" s="29"/>
      <c r="P138" s="29"/>
      <c r="Q138" s="29"/>
      <c r="R138" s="29"/>
      <c r="S138" s="29"/>
      <c r="T138" s="29"/>
      <c r="U138" s="146"/>
      <c r="V138" s="16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ht="12.75" customHeight="1">
      <c r="A139" s="99">
        <v>43327</v>
      </c>
      <c r="B139" s="119">
        <v>2018</v>
      </c>
      <c r="C139" s="119">
        <v>33</v>
      </c>
      <c r="D139" s="96">
        <v>46797</v>
      </c>
      <c r="E139" s="96"/>
      <c r="F139" s="96"/>
      <c r="G139" s="94" t="str">
        <f>'65P_EuroMOMO_2020_04_23'!A140</f>
        <v>15/08/2018</v>
      </c>
      <c r="H139" s="119">
        <f>'65P_EuroMOMO_2020_04_23'!B140</f>
        <v>2018</v>
      </c>
      <c r="I139" s="119">
        <f>'65P_EuroMOMO_2020_04_23'!C140</f>
        <v>33</v>
      </c>
      <c r="J139" s="96">
        <f>'65P_EuroMOMO_2020_04_23'!D140</f>
        <v>37897</v>
      </c>
      <c r="K139" s="96">
        <f t="shared" si="4"/>
        <v>8900</v>
      </c>
      <c r="L139" s="120">
        <f t="shared" si="5"/>
        <v>0.8098168686026882</v>
      </c>
      <c r="M139" s="29"/>
      <c r="N139" s="29"/>
      <c r="O139" s="29"/>
      <c r="P139" s="29"/>
      <c r="Q139" s="29"/>
      <c r="R139" s="29"/>
      <c r="S139" s="29"/>
      <c r="T139" s="29"/>
      <c r="U139" s="146"/>
      <c r="V139" s="16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ht="12.75" customHeight="1">
      <c r="A140" s="99">
        <v>43334</v>
      </c>
      <c r="B140" s="119">
        <v>2018</v>
      </c>
      <c r="C140" s="119">
        <v>34</v>
      </c>
      <c r="D140" s="96">
        <v>47053</v>
      </c>
      <c r="E140" s="96"/>
      <c r="F140" s="96"/>
      <c r="G140" s="94" t="str">
        <f>'65P_EuroMOMO_2020_04_23'!A141</f>
        <v>22/08/2018</v>
      </c>
      <c r="H140" s="119">
        <f>'65P_EuroMOMO_2020_04_23'!B141</f>
        <v>2018</v>
      </c>
      <c r="I140" s="119">
        <f>'65P_EuroMOMO_2020_04_23'!C141</f>
        <v>34</v>
      </c>
      <c r="J140" s="96">
        <f>'65P_EuroMOMO_2020_04_23'!D141</f>
        <v>38208</v>
      </c>
      <c r="K140" s="96">
        <f t="shared" si="4"/>
        <v>8845</v>
      </c>
      <c r="L140" s="120">
        <f t="shared" si="5"/>
        <v>0.81202048753533251</v>
      </c>
      <c r="M140" s="29"/>
      <c r="N140" s="29"/>
      <c r="O140" s="29"/>
      <c r="P140" s="29"/>
      <c r="Q140" s="29"/>
      <c r="R140" s="29"/>
      <c r="S140" s="29"/>
      <c r="T140" s="29"/>
      <c r="U140" s="146"/>
      <c r="V140" s="16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ht="12.75" customHeight="1">
      <c r="A141" s="99">
        <v>43341</v>
      </c>
      <c r="B141" s="119">
        <v>2018</v>
      </c>
      <c r="C141" s="119">
        <v>35</v>
      </c>
      <c r="D141" s="96">
        <v>46459</v>
      </c>
      <c r="E141" s="96"/>
      <c r="F141" s="96"/>
      <c r="G141" s="94" t="str">
        <f>'65P_EuroMOMO_2020_04_23'!A142</f>
        <v>29/08/2018</v>
      </c>
      <c r="H141" s="119">
        <f>'65P_EuroMOMO_2020_04_23'!B142</f>
        <v>2018</v>
      </c>
      <c r="I141" s="119">
        <f>'65P_EuroMOMO_2020_04_23'!C142</f>
        <v>35</v>
      </c>
      <c r="J141" s="96">
        <f>'65P_EuroMOMO_2020_04_23'!D142</f>
        <v>37527</v>
      </c>
      <c r="K141" s="96">
        <f t="shared" si="4"/>
        <v>8932</v>
      </c>
      <c r="L141" s="120">
        <f t="shared" si="5"/>
        <v>0.80774446285972579</v>
      </c>
      <c r="M141" s="29"/>
      <c r="N141" s="29"/>
      <c r="O141" s="29"/>
      <c r="P141" s="29"/>
      <c r="Q141" s="29"/>
      <c r="R141" s="29"/>
      <c r="S141" s="29"/>
      <c r="T141" s="29"/>
      <c r="U141" s="146"/>
      <c r="V141" s="16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ht="12.75" customHeight="1">
      <c r="A142" s="99">
        <v>43348</v>
      </c>
      <c r="B142" s="119">
        <v>2018</v>
      </c>
      <c r="C142" s="119">
        <v>36</v>
      </c>
      <c r="D142" s="96">
        <v>47623</v>
      </c>
      <c r="E142" s="96"/>
      <c r="F142" s="96"/>
      <c r="G142" s="99">
        <f>'65P_EuroMOMO_2020_04_23'!A143</f>
        <v>43229</v>
      </c>
      <c r="H142" s="119">
        <f>'65P_EuroMOMO_2020_04_23'!B143</f>
        <v>2018</v>
      </c>
      <c r="I142" s="119">
        <f>'65P_EuroMOMO_2020_04_23'!C143</f>
        <v>36</v>
      </c>
      <c r="J142" s="96">
        <f>'65P_EuroMOMO_2020_04_23'!D143</f>
        <v>38613</v>
      </c>
      <c r="K142" s="96">
        <f t="shared" si="4"/>
        <v>9010</v>
      </c>
      <c r="L142" s="120">
        <f t="shared" si="5"/>
        <v>0.81080570312664046</v>
      </c>
      <c r="M142" s="29"/>
      <c r="N142" s="29"/>
      <c r="O142" s="29"/>
      <c r="P142" s="29"/>
      <c r="Q142" s="29"/>
      <c r="R142" s="29"/>
      <c r="S142" s="29"/>
      <c r="T142" s="29"/>
      <c r="U142" s="146"/>
      <c r="V142" s="16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ht="12.75" customHeight="1">
      <c r="A143" s="99">
        <v>43355</v>
      </c>
      <c r="B143" s="119">
        <v>2018</v>
      </c>
      <c r="C143" s="119">
        <v>37</v>
      </c>
      <c r="D143" s="96">
        <v>48240</v>
      </c>
      <c r="E143" s="96"/>
      <c r="F143" s="96"/>
      <c r="G143" s="99">
        <f>'65P_EuroMOMO_2020_04_23'!A144</f>
        <v>43443</v>
      </c>
      <c r="H143" s="119">
        <f>'65P_EuroMOMO_2020_04_23'!B144</f>
        <v>2018</v>
      </c>
      <c r="I143" s="119">
        <f>'65P_EuroMOMO_2020_04_23'!C144</f>
        <v>37</v>
      </c>
      <c r="J143" s="96">
        <f>'65P_EuroMOMO_2020_04_23'!D144</f>
        <v>39058</v>
      </c>
      <c r="K143" s="96">
        <f t="shared" si="4"/>
        <v>9182</v>
      </c>
      <c r="L143" s="120">
        <f t="shared" si="5"/>
        <v>0.80966003316749591</v>
      </c>
      <c r="M143" s="29"/>
      <c r="N143" s="29"/>
      <c r="O143" s="29"/>
      <c r="P143" s="29"/>
      <c r="Q143" s="29"/>
      <c r="R143" s="29"/>
      <c r="S143" s="29"/>
      <c r="T143" s="29"/>
      <c r="U143" s="146"/>
      <c r="V143" s="16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ht="12.75" customHeight="1">
      <c r="A144" s="99">
        <v>43362</v>
      </c>
      <c r="B144" s="119">
        <v>2018</v>
      </c>
      <c r="C144" s="119">
        <v>38</v>
      </c>
      <c r="D144" s="96">
        <v>48369</v>
      </c>
      <c r="E144" s="96"/>
      <c r="F144" s="96"/>
      <c r="G144" s="94" t="str">
        <f>'65P_EuroMOMO_2020_04_23'!A145</f>
        <v>19/09/2018</v>
      </c>
      <c r="H144" s="119">
        <f>'65P_EuroMOMO_2020_04_23'!B145</f>
        <v>2018</v>
      </c>
      <c r="I144" s="119">
        <f>'65P_EuroMOMO_2020_04_23'!C145</f>
        <v>38</v>
      </c>
      <c r="J144" s="96">
        <f>'65P_EuroMOMO_2020_04_23'!D145</f>
        <v>39364</v>
      </c>
      <c r="K144" s="96">
        <f t="shared" si="4"/>
        <v>9005</v>
      </c>
      <c r="L144" s="120">
        <f t="shared" si="5"/>
        <v>0.81382703797887079</v>
      </c>
      <c r="M144" s="29"/>
      <c r="N144" s="29"/>
      <c r="O144" s="29"/>
      <c r="P144" s="29"/>
      <c r="Q144" s="29"/>
      <c r="R144" s="29"/>
      <c r="S144" s="29"/>
      <c r="T144" s="29"/>
      <c r="U144" s="146"/>
      <c r="V144" s="16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ht="12.75" customHeight="1">
      <c r="A145" s="99">
        <v>43369</v>
      </c>
      <c r="B145" s="119">
        <v>2018</v>
      </c>
      <c r="C145" s="119">
        <v>39</v>
      </c>
      <c r="D145" s="96">
        <v>47849</v>
      </c>
      <c r="E145" s="96"/>
      <c r="F145" s="96"/>
      <c r="G145" s="94" t="str">
        <f>'65P_EuroMOMO_2020_04_23'!A146</f>
        <v>26/09/2018</v>
      </c>
      <c r="H145" s="119">
        <f>'65P_EuroMOMO_2020_04_23'!B146</f>
        <v>2018</v>
      </c>
      <c r="I145" s="119">
        <f>'65P_EuroMOMO_2020_04_23'!C146</f>
        <v>39</v>
      </c>
      <c r="J145" s="96">
        <f>'65P_EuroMOMO_2020_04_23'!D146</f>
        <v>38768</v>
      </c>
      <c r="K145" s="96">
        <f t="shared" si="4"/>
        <v>9081</v>
      </c>
      <c r="L145" s="120">
        <f t="shared" si="5"/>
        <v>0.8102154694977951</v>
      </c>
      <c r="M145" s="29"/>
      <c r="N145" s="29"/>
      <c r="O145" s="29"/>
      <c r="P145" s="29"/>
      <c r="Q145" s="29"/>
      <c r="R145" s="29"/>
      <c r="S145" s="29"/>
      <c r="T145" s="29"/>
      <c r="U145" s="146"/>
      <c r="V145" s="16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 ht="12.75" customHeight="1">
      <c r="A146" s="99">
        <v>43376</v>
      </c>
      <c r="B146" s="119">
        <v>2018</v>
      </c>
      <c r="C146" s="119">
        <v>40</v>
      </c>
      <c r="D146" s="96">
        <v>49412</v>
      </c>
      <c r="E146" s="96"/>
      <c r="F146" s="96"/>
      <c r="G146" s="99">
        <f>'65P_EuroMOMO_2020_04_23'!A147</f>
        <v>43169</v>
      </c>
      <c r="H146" s="119">
        <f>'65P_EuroMOMO_2020_04_23'!B147</f>
        <v>2018</v>
      </c>
      <c r="I146" s="119">
        <f>'65P_EuroMOMO_2020_04_23'!C147</f>
        <v>40</v>
      </c>
      <c r="J146" s="96">
        <f>'65P_EuroMOMO_2020_04_23'!D147</f>
        <v>40147</v>
      </c>
      <c r="K146" s="96">
        <f t="shared" si="4"/>
        <v>9265</v>
      </c>
      <c r="L146" s="120">
        <f t="shared" si="5"/>
        <v>0.81249494050028337</v>
      </c>
      <c r="M146" s="29"/>
      <c r="N146" s="29"/>
      <c r="O146" s="29"/>
      <c r="P146" s="29"/>
      <c r="Q146" s="29"/>
      <c r="R146" s="29"/>
      <c r="S146" s="29"/>
      <c r="T146" s="29"/>
      <c r="U146" s="146"/>
      <c r="V146" s="16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 ht="12.75" customHeight="1">
      <c r="A147" s="99">
        <v>43383</v>
      </c>
      <c r="B147" s="119">
        <v>2018</v>
      </c>
      <c r="C147" s="119">
        <v>41</v>
      </c>
      <c r="D147" s="96">
        <v>50410</v>
      </c>
      <c r="E147" s="96"/>
      <c r="F147" s="96"/>
      <c r="G147" s="99">
        <f>'65P_EuroMOMO_2020_04_23'!A148</f>
        <v>43383</v>
      </c>
      <c r="H147" s="119">
        <f>'65P_EuroMOMO_2020_04_23'!B148</f>
        <v>2018</v>
      </c>
      <c r="I147" s="119">
        <f>'65P_EuroMOMO_2020_04_23'!C148</f>
        <v>41</v>
      </c>
      <c r="J147" s="96">
        <f>'65P_EuroMOMO_2020_04_23'!D148</f>
        <v>41225</v>
      </c>
      <c r="K147" s="96">
        <f t="shared" si="4"/>
        <v>9185</v>
      </c>
      <c r="L147" s="120">
        <f t="shared" si="5"/>
        <v>0.81779408847450907</v>
      </c>
      <c r="M147" s="29"/>
      <c r="N147" s="29"/>
      <c r="O147" s="29"/>
      <c r="P147" s="29"/>
      <c r="Q147" s="29"/>
      <c r="R147" s="29"/>
      <c r="S147" s="29"/>
      <c r="T147" s="29"/>
      <c r="U147" s="146"/>
      <c r="V147" s="16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ht="12.75" customHeight="1">
      <c r="A148" s="99">
        <v>43390</v>
      </c>
      <c r="B148" s="119">
        <v>2018</v>
      </c>
      <c r="C148" s="119">
        <v>42</v>
      </c>
      <c r="D148" s="96">
        <v>48743</v>
      </c>
      <c r="E148" s="96"/>
      <c r="F148" s="96"/>
      <c r="G148" s="94" t="str">
        <f>'65P_EuroMOMO_2020_04_23'!A149</f>
        <v>17/10/2018</v>
      </c>
      <c r="H148" s="119">
        <f>'65P_EuroMOMO_2020_04_23'!B149</f>
        <v>2018</v>
      </c>
      <c r="I148" s="119">
        <f>'65P_EuroMOMO_2020_04_23'!C149</f>
        <v>42</v>
      </c>
      <c r="J148" s="96">
        <f>'65P_EuroMOMO_2020_04_23'!D149</f>
        <v>39707</v>
      </c>
      <c r="K148" s="96">
        <f t="shared" si="4"/>
        <v>9036</v>
      </c>
      <c r="L148" s="120">
        <f t="shared" si="5"/>
        <v>0.81461953511273411</v>
      </c>
      <c r="M148" s="29"/>
      <c r="N148" s="29"/>
      <c r="O148" s="29"/>
      <c r="P148" s="29"/>
      <c r="Q148" s="29"/>
      <c r="R148" s="29"/>
      <c r="S148" s="29"/>
      <c r="T148" s="29"/>
      <c r="U148" s="146"/>
      <c r="V148" s="16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 ht="12.75" customHeight="1">
      <c r="A149" s="99">
        <v>43397</v>
      </c>
      <c r="B149" s="119">
        <v>2018</v>
      </c>
      <c r="C149" s="119">
        <v>43</v>
      </c>
      <c r="D149" s="96">
        <v>49202</v>
      </c>
      <c r="E149" s="96"/>
      <c r="F149" s="96"/>
      <c r="G149" s="94" t="str">
        <f>'65P_EuroMOMO_2020_04_23'!A150</f>
        <v>24/10/2018</v>
      </c>
      <c r="H149" s="119">
        <f>'65P_EuroMOMO_2020_04_23'!B150</f>
        <v>2018</v>
      </c>
      <c r="I149" s="119">
        <f>'65P_EuroMOMO_2020_04_23'!C150</f>
        <v>43</v>
      </c>
      <c r="J149" s="96">
        <f>'65P_EuroMOMO_2020_04_23'!D150</f>
        <v>40147</v>
      </c>
      <c r="K149" s="96">
        <f t="shared" si="4"/>
        <v>9055</v>
      </c>
      <c r="L149" s="120">
        <f t="shared" si="5"/>
        <v>0.81596276574123006</v>
      </c>
      <c r="M149" s="29"/>
      <c r="N149" s="29"/>
      <c r="O149" s="29"/>
      <c r="P149" s="29"/>
      <c r="Q149" s="29"/>
      <c r="R149" s="29"/>
      <c r="S149" s="29"/>
      <c r="T149" s="29"/>
      <c r="U149" s="146"/>
      <c r="V149" s="16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 ht="12.75" customHeight="1">
      <c r="A150" s="99">
        <v>43404</v>
      </c>
      <c r="B150" s="119">
        <v>2018</v>
      </c>
      <c r="C150" s="119">
        <v>44</v>
      </c>
      <c r="D150" s="96">
        <v>51232</v>
      </c>
      <c r="E150" s="96"/>
      <c r="F150" s="96"/>
      <c r="G150" s="94" t="str">
        <f>'65P_EuroMOMO_2020_04_23'!A151</f>
        <v>31/10/2018</v>
      </c>
      <c r="H150" s="119">
        <f>'65P_EuroMOMO_2020_04_23'!B151</f>
        <v>2018</v>
      </c>
      <c r="I150" s="119">
        <f>'65P_EuroMOMO_2020_04_23'!C151</f>
        <v>44</v>
      </c>
      <c r="J150" s="96">
        <f>'65P_EuroMOMO_2020_04_23'!D151</f>
        <v>42025</v>
      </c>
      <c r="K150" s="96">
        <f t="shared" si="4"/>
        <v>9207</v>
      </c>
      <c r="L150" s="120">
        <f t="shared" si="5"/>
        <v>0.82028810118675832</v>
      </c>
      <c r="M150" s="29"/>
      <c r="N150" s="29"/>
      <c r="O150" s="29"/>
      <c r="P150" s="29"/>
      <c r="Q150" s="29"/>
      <c r="R150" s="29"/>
      <c r="S150" s="29"/>
      <c r="T150" s="29"/>
      <c r="U150" s="146"/>
      <c r="V150" s="16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 ht="12.75" customHeight="1">
      <c r="A151" s="99">
        <v>43411</v>
      </c>
      <c r="B151" s="119">
        <v>2018</v>
      </c>
      <c r="C151" s="119">
        <v>45</v>
      </c>
      <c r="D151" s="96">
        <v>51736</v>
      </c>
      <c r="E151" s="96"/>
      <c r="F151" s="96"/>
      <c r="G151" s="99">
        <f>'65P_EuroMOMO_2020_04_23'!A152</f>
        <v>43292</v>
      </c>
      <c r="H151" s="119">
        <f>'65P_EuroMOMO_2020_04_23'!B152</f>
        <v>2018</v>
      </c>
      <c r="I151" s="119">
        <f>'65P_EuroMOMO_2020_04_23'!C152</f>
        <v>45</v>
      </c>
      <c r="J151" s="96">
        <f>'65P_EuroMOMO_2020_04_23'!D152</f>
        <v>42520</v>
      </c>
      <c r="K151" s="96">
        <f t="shared" si="4"/>
        <v>9216</v>
      </c>
      <c r="L151" s="120">
        <f t="shared" si="5"/>
        <v>0.82186485232719964</v>
      </c>
      <c r="M151" s="29"/>
      <c r="N151" s="29"/>
      <c r="O151" s="29"/>
      <c r="P151" s="29"/>
      <c r="Q151" s="29"/>
      <c r="R151" s="29"/>
      <c r="S151" s="29"/>
      <c r="T151" s="29"/>
      <c r="U151" s="146"/>
      <c r="V151" s="16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 ht="12.75" customHeight="1">
      <c r="A152" s="99">
        <v>43418</v>
      </c>
      <c r="B152" s="119">
        <v>2018</v>
      </c>
      <c r="C152" s="119">
        <v>46</v>
      </c>
      <c r="D152" s="96">
        <v>50993</v>
      </c>
      <c r="E152" s="96"/>
      <c r="F152" s="96"/>
      <c r="G152" s="94" t="str">
        <f>'65P_EuroMOMO_2020_04_23'!A153</f>
        <v>14/11/2018</v>
      </c>
      <c r="H152" s="119">
        <f>'65P_EuroMOMO_2020_04_23'!B153</f>
        <v>2018</v>
      </c>
      <c r="I152" s="119">
        <f>'65P_EuroMOMO_2020_04_23'!C153</f>
        <v>46</v>
      </c>
      <c r="J152" s="96">
        <f>'65P_EuroMOMO_2020_04_23'!D153</f>
        <v>41688</v>
      </c>
      <c r="K152" s="96">
        <f t="shared" si="4"/>
        <v>9305</v>
      </c>
      <c r="L152" s="120">
        <f t="shared" si="5"/>
        <v>0.81752397387876763</v>
      </c>
      <c r="M152" s="29"/>
      <c r="N152" s="29"/>
      <c r="O152" s="29"/>
      <c r="P152" s="29"/>
      <c r="Q152" s="29"/>
      <c r="R152" s="29"/>
      <c r="S152" s="29"/>
      <c r="T152" s="29"/>
      <c r="U152" s="146"/>
      <c r="V152" s="16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 ht="12.75" customHeight="1">
      <c r="A153" s="99">
        <v>43425</v>
      </c>
      <c r="B153" s="119">
        <v>2018</v>
      </c>
      <c r="C153" s="119">
        <v>47</v>
      </c>
      <c r="D153" s="96">
        <v>51640</v>
      </c>
      <c r="E153" s="96"/>
      <c r="F153" s="96"/>
      <c r="G153" s="94" t="str">
        <f>'65P_EuroMOMO_2020_04_23'!A154</f>
        <v>21/11/2018</v>
      </c>
      <c r="H153" s="119">
        <f>'65P_EuroMOMO_2020_04_23'!B154</f>
        <v>2018</v>
      </c>
      <c r="I153" s="119">
        <f>'65P_EuroMOMO_2020_04_23'!C154</f>
        <v>47</v>
      </c>
      <c r="J153" s="96">
        <f>'65P_EuroMOMO_2020_04_23'!D154</f>
        <v>42419</v>
      </c>
      <c r="K153" s="96">
        <f t="shared" si="4"/>
        <v>9221</v>
      </c>
      <c r="L153" s="120">
        <f t="shared" si="5"/>
        <v>0.82143687064291249</v>
      </c>
      <c r="M153" s="29"/>
      <c r="N153" s="29"/>
      <c r="O153" s="29"/>
      <c r="P153" s="29"/>
      <c r="Q153" s="29"/>
      <c r="R153" s="29"/>
      <c r="S153" s="29"/>
      <c r="T153" s="29"/>
      <c r="U153" s="146"/>
      <c r="V153" s="16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 ht="12.75" customHeight="1">
      <c r="A154" s="99">
        <v>43432</v>
      </c>
      <c r="B154" s="119">
        <v>2018</v>
      </c>
      <c r="C154" s="119">
        <v>48</v>
      </c>
      <c r="D154" s="96">
        <v>52771</v>
      </c>
      <c r="E154" s="96"/>
      <c r="F154" s="96"/>
      <c r="G154" s="94" t="str">
        <f>'65P_EuroMOMO_2020_04_23'!A155</f>
        <v>28/11/2018</v>
      </c>
      <c r="H154" s="119">
        <f>'65P_EuroMOMO_2020_04_23'!B155</f>
        <v>2018</v>
      </c>
      <c r="I154" s="119">
        <f>'65P_EuroMOMO_2020_04_23'!C155</f>
        <v>48</v>
      </c>
      <c r="J154" s="96">
        <f>'65P_EuroMOMO_2020_04_23'!D155</f>
        <v>43416</v>
      </c>
      <c r="K154" s="96">
        <f t="shared" si="4"/>
        <v>9355</v>
      </c>
      <c r="L154" s="120">
        <f t="shared" si="5"/>
        <v>0.82272460252790358</v>
      </c>
      <c r="M154" s="29"/>
      <c r="N154" s="29"/>
      <c r="O154" s="29"/>
      <c r="P154" s="29"/>
      <c r="Q154" s="29"/>
      <c r="R154" s="29"/>
      <c r="S154" s="29"/>
      <c r="T154" s="29"/>
      <c r="U154" s="146"/>
      <c r="V154" s="16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ht="12.75" customHeight="1">
      <c r="A155" s="99">
        <v>43439</v>
      </c>
      <c r="B155" s="119">
        <v>2018</v>
      </c>
      <c r="C155" s="119">
        <v>49</v>
      </c>
      <c r="D155" s="96">
        <v>53460</v>
      </c>
      <c r="E155" s="96"/>
      <c r="F155" s="96"/>
      <c r="G155" s="99">
        <f>'65P_EuroMOMO_2020_04_23'!A156</f>
        <v>43232</v>
      </c>
      <c r="H155" s="119">
        <f>'65P_EuroMOMO_2020_04_23'!B156</f>
        <v>2018</v>
      </c>
      <c r="I155" s="119">
        <f>'65P_EuroMOMO_2020_04_23'!C156</f>
        <v>49</v>
      </c>
      <c r="J155" s="96">
        <f>'65P_EuroMOMO_2020_04_23'!D156</f>
        <v>43874</v>
      </c>
      <c r="K155" s="96">
        <f t="shared" si="4"/>
        <v>9586</v>
      </c>
      <c r="L155" s="120">
        <f t="shared" si="5"/>
        <v>0.82068836513280963</v>
      </c>
      <c r="M155" s="29"/>
      <c r="N155" s="29"/>
      <c r="O155" s="29"/>
      <c r="P155" s="29"/>
      <c r="Q155" s="29"/>
      <c r="R155" s="29"/>
      <c r="S155" s="29"/>
      <c r="T155" s="29"/>
      <c r="U155" s="146"/>
      <c r="V155" s="16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 ht="12.75" customHeight="1">
      <c r="A156" s="99">
        <v>43446</v>
      </c>
      <c r="B156" s="119">
        <v>2018</v>
      </c>
      <c r="C156" s="119">
        <v>50</v>
      </c>
      <c r="D156" s="96">
        <v>53745</v>
      </c>
      <c r="E156" s="96"/>
      <c r="F156" s="96"/>
      <c r="G156" s="99">
        <f>'65P_EuroMOMO_2020_04_23'!A157</f>
        <v>43446</v>
      </c>
      <c r="H156" s="119">
        <f>'65P_EuroMOMO_2020_04_23'!B157</f>
        <v>2018</v>
      </c>
      <c r="I156" s="119">
        <f>'65P_EuroMOMO_2020_04_23'!C157</f>
        <v>50</v>
      </c>
      <c r="J156" s="96">
        <f>'65P_EuroMOMO_2020_04_23'!D157</f>
        <v>44171</v>
      </c>
      <c r="K156" s="96">
        <f t="shared" si="4"/>
        <v>9574</v>
      </c>
      <c r="L156" s="120">
        <f t="shared" si="5"/>
        <v>0.82186249883710116</v>
      </c>
      <c r="M156" s="29"/>
      <c r="N156" s="29"/>
      <c r="O156" s="29"/>
      <c r="P156" s="29"/>
      <c r="Q156" s="29"/>
      <c r="R156" s="29"/>
      <c r="S156" s="29"/>
      <c r="T156" s="29"/>
      <c r="U156" s="146"/>
      <c r="V156" s="16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ht="12.75" customHeight="1">
      <c r="A157" s="99">
        <v>43453</v>
      </c>
      <c r="B157" s="119">
        <v>2018</v>
      </c>
      <c r="C157" s="119">
        <v>51</v>
      </c>
      <c r="D157" s="96">
        <v>55312</v>
      </c>
      <c r="E157" s="96"/>
      <c r="F157" s="96"/>
      <c r="G157" s="94" t="str">
        <f>'65P_EuroMOMO_2020_04_23'!A158</f>
        <v>19/12/2018</v>
      </c>
      <c r="H157" s="119">
        <f>'65P_EuroMOMO_2020_04_23'!B158</f>
        <v>2018</v>
      </c>
      <c r="I157" s="119">
        <f>'65P_EuroMOMO_2020_04_23'!C158</f>
        <v>51</v>
      </c>
      <c r="J157" s="96">
        <f>'65P_EuroMOMO_2020_04_23'!D158</f>
        <v>45502</v>
      </c>
      <c r="K157" s="96">
        <f t="shared" si="4"/>
        <v>9810</v>
      </c>
      <c r="L157" s="120">
        <f t="shared" si="5"/>
        <v>0.8226424645646514</v>
      </c>
      <c r="M157" s="29"/>
      <c r="N157" s="29"/>
      <c r="O157" s="29"/>
      <c r="P157" s="29"/>
      <c r="Q157" s="29"/>
      <c r="R157" s="29"/>
      <c r="S157" s="29"/>
      <c r="T157" s="29"/>
      <c r="U157" s="146"/>
      <c r="V157" s="16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ht="12.75" customHeight="1">
      <c r="A158" s="99">
        <v>43460</v>
      </c>
      <c r="B158" s="119">
        <v>2018</v>
      </c>
      <c r="C158" s="119">
        <v>52</v>
      </c>
      <c r="D158" s="96">
        <v>55627</v>
      </c>
      <c r="E158" s="96"/>
      <c r="F158" s="96"/>
      <c r="G158" s="94" t="str">
        <f>'65P_EuroMOMO_2020_04_23'!A159</f>
        <v>26/12/2018</v>
      </c>
      <c r="H158" s="119">
        <f>'65P_EuroMOMO_2020_04_23'!B159</f>
        <v>2018</v>
      </c>
      <c r="I158" s="119">
        <f>'65P_EuroMOMO_2020_04_23'!C159</f>
        <v>52</v>
      </c>
      <c r="J158" s="96">
        <f>'65P_EuroMOMO_2020_04_23'!D159</f>
        <v>45897</v>
      </c>
      <c r="K158" s="96">
        <f t="shared" si="4"/>
        <v>9730</v>
      </c>
      <c r="L158" s="120">
        <f t="shared" si="5"/>
        <v>0.82508494076617467</v>
      </c>
      <c r="M158" s="29"/>
      <c r="N158" s="29"/>
      <c r="O158" s="29"/>
      <c r="P158" s="29"/>
      <c r="Q158" s="29"/>
      <c r="R158" s="29"/>
      <c r="S158" s="29"/>
      <c r="T158" s="29"/>
      <c r="U158" s="146"/>
      <c r="V158" s="16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 ht="12.75" customHeight="1">
      <c r="A159" s="99">
        <v>43467</v>
      </c>
      <c r="B159" s="119">
        <v>2019</v>
      </c>
      <c r="C159" s="119">
        <v>1</v>
      </c>
      <c r="D159" s="96">
        <v>58791</v>
      </c>
      <c r="E159" s="96"/>
      <c r="F159" s="96"/>
      <c r="G159" s="99">
        <f>'65P_EuroMOMO_2020_04_23'!A160</f>
        <v>43497</v>
      </c>
      <c r="H159" s="119">
        <f>'65P_EuroMOMO_2020_04_23'!B160</f>
        <v>2019</v>
      </c>
      <c r="I159" s="119">
        <f>'65P_EuroMOMO_2020_04_23'!C160</f>
        <v>1</v>
      </c>
      <c r="J159" s="96">
        <f>'65P_EuroMOMO_2020_04_23'!D160</f>
        <v>48632</v>
      </c>
      <c r="K159" s="96">
        <f t="shared" si="4"/>
        <v>10159</v>
      </c>
      <c r="L159" s="120">
        <f t="shared" si="5"/>
        <v>0.82720144239764593</v>
      </c>
      <c r="M159" s="29"/>
      <c r="N159" s="29"/>
      <c r="O159" s="29"/>
      <c r="P159" s="29"/>
      <c r="Q159" s="29"/>
      <c r="R159" s="29"/>
      <c r="S159" s="29"/>
      <c r="T159" s="29"/>
      <c r="U159" s="146"/>
      <c r="V159" s="16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 ht="12.75" customHeight="1">
      <c r="A160" s="99">
        <v>43474</v>
      </c>
      <c r="B160" s="119">
        <v>2019</v>
      </c>
      <c r="C160" s="119">
        <v>2</v>
      </c>
      <c r="D160" s="96">
        <v>61272</v>
      </c>
      <c r="E160" s="96"/>
      <c r="F160" s="96"/>
      <c r="G160" s="99">
        <f>'65P_EuroMOMO_2020_04_23'!A161</f>
        <v>43709</v>
      </c>
      <c r="H160" s="119">
        <f>'65P_EuroMOMO_2020_04_23'!B161</f>
        <v>2019</v>
      </c>
      <c r="I160" s="119">
        <f>'65P_EuroMOMO_2020_04_23'!C161</f>
        <v>2</v>
      </c>
      <c r="J160" s="96">
        <f>'65P_EuroMOMO_2020_04_23'!D161</f>
        <v>51114</v>
      </c>
      <c r="K160" s="96">
        <f t="shared" si="4"/>
        <v>10158</v>
      </c>
      <c r="L160" s="120">
        <f t="shared" si="5"/>
        <v>0.83421464943204071</v>
      </c>
      <c r="M160" s="29"/>
      <c r="N160" s="29"/>
      <c r="O160" s="29"/>
      <c r="P160" s="29"/>
      <c r="Q160" s="29"/>
      <c r="R160" s="29"/>
      <c r="S160" s="29"/>
      <c r="T160" s="29"/>
      <c r="U160" s="146"/>
      <c r="V160" s="16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 ht="12.75" customHeight="1">
      <c r="A161" s="99">
        <v>43481</v>
      </c>
      <c r="B161" s="119">
        <v>2019</v>
      </c>
      <c r="C161" s="119">
        <v>3</v>
      </c>
      <c r="D161" s="96">
        <v>61322</v>
      </c>
      <c r="E161" s="96"/>
      <c r="F161" s="96"/>
      <c r="G161" s="94" t="str">
        <f>'65P_EuroMOMO_2020_04_23'!A162</f>
        <v>16/01/2019</v>
      </c>
      <c r="H161" s="119">
        <f>'65P_EuroMOMO_2020_04_23'!B162</f>
        <v>2019</v>
      </c>
      <c r="I161" s="119">
        <f>'65P_EuroMOMO_2020_04_23'!C162</f>
        <v>3</v>
      </c>
      <c r="J161" s="96">
        <f>'65P_EuroMOMO_2020_04_23'!D162</f>
        <v>51328</v>
      </c>
      <c r="K161" s="96">
        <f t="shared" si="4"/>
        <v>9994</v>
      </c>
      <c r="L161" s="120">
        <f t="shared" si="5"/>
        <v>0.83702423273865822</v>
      </c>
      <c r="M161" s="29"/>
      <c r="N161" s="29"/>
      <c r="O161" s="29"/>
      <c r="P161" s="29"/>
      <c r="Q161" s="29"/>
      <c r="R161" s="29"/>
      <c r="S161" s="29"/>
      <c r="T161" s="29"/>
      <c r="U161" s="146"/>
      <c r="V161" s="16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 ht="12.75" customHeight="1">
      <c r="A162" s="99">
        <v>43488</v>
      </c>
      <c r="B162" s="119">
        <v>2019</v>
      </c>
      <c r="C162" s="119">
        <v>4</v>
      </c>
      <c r="D162" s="96">
        <v>61438</v>
      </c>
      <c r="E162" s="96"/>
      <c r="F162" s="96"/>
      <c r="G162" s="94" t="str">
        <f>'65P_EuroMOMO_2020_04_23'!A163</f>
        <v>23/01/2019</v>
      </c>
      <c r="H162" s="119">
        <f>'65P_EuroMOMO_2020_04_23'!B163</f>
        <v>2019</v>
      </c>
      <c r="I162" s="119">
        <f>'65P_EuroMOMO_2020_04_23'!C163</f>
        <v>4</v>
      </c>
      <c r="J162" s="96">
        <f>'65P_EuroMOMO_2020_04_23'!D163</f>
        <v>51309</v>
      </c>
      <c r="K162" s="96">
        <f t="shared" si="4"/>
        <v>10129</v>
      </c>
      <c r="L162" s="120">
        <f t="shared" si="5"/>
        <v>0.8351346072463296</v>
      </c>
      <c r="M162" s="29"/>
      <c r="N162" s="29"/>
      <c r="O162" s="29"/>
      <c r="P162" s="29"/>
      <c r="Q162" s="29"/>
      <c r="R162" s="29"/>
      <c r="S162" s="29"/>
      <c r="T162" s="29"/>
      <c r="U162" s="146"/>
      <c r="V162" s="16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 ht="12.75" customHeight="1">
      <c r="A163" s="99">
        <v>43495</v>
      </c>
      <c r="B163" s="119">
        <v>2019</v>
      </c>
      <c r="C163" s="119">
        <v>5</v>
      </c>
      <c r="D163" s="96">
        <v>62124</v>
      </c>
      <c r="E163" s="96"/>
      <c r="F163" s="96"/>
      <c r="G163" s="94" t="str">
        <f>'65P_EuroMOMO_2020_04_23'!A164</f>
        <v>30/01/2019</v>
      </c>
      <c r="H163" s="119">
        <f>'65P_EuroMOMO_2020_04_23'!B164</f>
        <v>2019</v>
      </c>
      <c r="I163" s="119">
        <f>'65P_EuroMOMO_2020_04_23'!C164</f>
        <v>5</v>
      </c>
      <c r="J163" s="96">
        <f>'65P_EuroMOMO_2020_04_23'!D164</f>
        <v>51805</v>
      </c>
      <c r="K163" s="96">
        <f t="shared" si="4"/>
        <v>10319</v>
      </c>
      <c r="L163" s="120">
        <f t="shared" si="5"/>
        <v>0.83389672268366488</v>
      </c>
      <c r="M163" s="29"/>
      <c r="N163" s="29"/>
      <c r="O163" s="29"/>
      <c r="P163" s="29"/>
      <c r="Q163" s="29"/>
      <c r="R163" s="29"/>
      <c r="S163" s="29"/>
      <c r="T163" s="29"/>
      <c r="U163" s="146"/>
      <c r="V163" s="16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 ht="12.75" customHeight="1">
      <c r="A164" s="99">
        <v>43502</v>
      </c>
      <c r="B164" s="119">
        <v>2019</v>
      </c>
      <c r="C164" s="119">
        <v>6</v>
      </c>
      <c r="D164" s="96">
        <v>62171</v>
      </c>
      <c r="E164" s="96"/>
      <c r="F164" s="96"/>
      <c r="G164" s="99">
        <f>'65P_EuroMOMO_2020_04_23'!A165</f>
        <v>43618</v>
      </c>
      <c r="H164" s="119">
        <f>'65P_EuroMOMO_2020_04_23'!B165</f>
        <v>2019</v>
      </c>
      <c r="I164" s="119">
        <f>'65P_EuroMOMO_2020_04_23'!C165</f>
        <v>6</v>
      </c>
      <c r="J164" s="96">
        <f>'65P_EuroMOMO_2020_04_23'!D165</f>
        <v>52118</v>
      </c>
      <c r="K164" s="96">
        <f t="shared" si="4"/>
        <v>10053</v>
      </c>
      <c r="L164" s="120">
        <f t="shared" si="5"/>
        <v>0.83830081549275381</v>
      </c>
      <c r="M164" s="29"/>
      <c r="N164" s="29"/>
      <c r="O164" s="29"/>
      <c r="P164" s="29"/>
      <c r="Q164" s="29"/>
      <c r="R164" s="29"/>
      <c r="S164" s="29"/>
      <c r="T164" s="29"/>
      <c r="U164" s="146"/>
      <c r="V164" s="16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 ht="12.75" customHeight="1">
      <c r="A165" s="99">
        <v>43509</v>
      </c>
      <c r="B165" s="119">
        <v>2019</v>
      </c>
      <c r="C165" s="119">
        <v>7</v>
      </c>
      <c r="D165" s="96">
        <v>60417</v>
      </c>
      <c r="E165" s="96"/>
      <c r="F165" s="96"/>
      <c r="G165" s="94" t="str">
        <f>'65P_EuroMOMO_2020_04_23'!A166</f>
        <v>13/02/2019</v>
      </c>
      <c r="H165" s="119">
        <f>'65P_EuroMOMO_2020_04_23'!B166</f>
        <v>2019</v>
      </c>
      <c r="I165" s="119">
        <f>'65P_EuroMOMO_2020_04_23'!C166</f>
        <v>7</v>
      </c>
      <c r="J165" s="96">
        <f>'65P_EuroMOMO_2020_04_23'!D166</f>
        <v>50180</v>
      </c>
      <c r="K165" s="96">
        <f t="shared" si="4"/>
        <v>10237</v>
      </c>
      <c r="L165" s="120">
        <f t="shared" si="5"/>
        <v>0.83056093483622162</v>
      </c>
      <c r="M165" s="29"/>
      <c r="N165" s="29"/>
      <c r="O165" s="29"/>
      <c r="P165" s="29"/>
      <c r="Q165" s="29"/>
      <c r="R165" s="29"/>
      <c r="S165" s="29"/>
      <c r="T165" s="29"/>
      <c r="U165" s="146"/>
      <c r="V165" s="16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 ht="12.75" customHeight="1">
      <c r="A166" s="99">
        <v>43516</v>
      </c>
      <c r="B166" s="119">
        <v>2019</v>
      </c>
      <c r="C166" s="119">
        <v>8</v>
      </c>
      <c r="D166" s="96">
        <v>58946</v>
      </c>
      <c r="E166" s="96"/>
      <c r="F166" s="96"/>
      <c r="G166" s="94" t="str">
        <f>'65P_EuroMOMO_2020_04_23'!A167</f>
        <v>20/02/2019</v>
      </c>
      <c r="H166" s="119">
        <f>'65P_EuroMOMO_2020_04_23'!B167</f>
        <v>2019</v>
      </c>
      <c r="I166" s="119">
        <f>'65P_EuroMOMO_2020_04_23'!C167</f>
        <v>8</v>
      </c>
      <c r="J166" s="96">
        <f>'65P_EuroMOMO_2020_04_23'!D167</f>
        <v>49138</v>
      </c>
      <c r="K166" s="96">
        <f t="shared" si="4"/>
        <v>9808</v>
      </c>
      <c r="L166" s="120">
        <f t="shared" si="5"/>
        <v>0.83361042309910771</v>
      </c>
      <c r="M166" s="29"/>
      <c r="N166" s="29"/>
      <c r="O166" s="29"/>
      <c r="P166" s="29"/>
      <c r="Q166" s="29"/>
      <c r="R166" s="29"/>
      <c r="S166" s="29"/>
      <c r="T166" s="29"/>
      <c r="U166" s="146"/>
      <c r="V166" s="16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 ht="12.75" customHeight="1">
      <c r="A167" s="99">
        <v>43523</v>
      </c>
      <c r="B167" s="119">
        <v>2019</v>
      </c>
      <c r="C167" s="119">
        <v>9</v>
      </c>
      <c r="D167" s="96">
        <v>58191</v>
      </c>
      <c r="E167" s="96"/>
      <c r="F167" s="96"/>
      <c r="G167" s="94" t="str">
        <f>'65P_EuroMOMO_2020_04_23'!A168</f>
        <v>27/02/2019</v>
      </c>
      <c r="H167" s="119">
        <f>'65P_EuroMOMO_2020_04_23'!B168</f>
        <v>2019</v>
      </c>
      <c r="I167" s="119">
        <f>'65P_EuroMOMO_2020_04_23'!C168</f>
        <v>9</v>
      </c>
      <c r="J167" s="96">
        <f>'65P_EuroMOMO_2020_04_23'!D168</f>
        <v>48465</v>
      </c>
      <c r="K167" s="96">
        <f t="shared" si="4"/>
        <v>9726</v>
      </c>
      <c r="L167" s="120">
        <f t="shared" si="5"/>
        <v>0.8328607516626283</v>
      </c>
      <c r="M167" s="29"/>
      <c r="N167" s="29"/>
      <c r="O167" s="29"/>
      <c r="P167" s="29"/>
      <c r="Q167" s="29"/>
      <c r="R167" s="29"/>
      <c r="S167" s="29"/>
      <c r="T167" s="29"/>
      <c r="U167" s="146"/>
      <c r="V167" s="16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 ht="12.75" customHeight="1">
      <c r="A168" s="99">
        <v>43530</v>
      </c>
      <c r="B168" s="119">
        <v>2019</v>
      </c>
      <c r="C168" s="119">
        <v>10</v>
      </c>
      <c r="D168" s="96">
        <v>56324</v>
      </c>
      <c r="E168" s="96"/>
      <c r="F168" s="96"/>
      <c r="G168" s="99">
        <f>'65P_EuroMOMO_2020_04_23'!A169</f>
        <v>43619</v>
      </c>
      <c r="H168" s="119">
        <f>'65P_EuroMOMO_2020_04_23'!B169</f>
        <v>2019</v>
      </c>
      <c r="I168" s="119">
        <f>'65P_EuroMOMO_2020_04_23'!C169</f>
        <v>10</v>
      </c>
      <c r="J168" s="96">
        <f>'65P_EuroMOMO_2020_04_23'!D169</f>
        <v>46598</v>
      </c>
      <c r="K168" s="96">
        <f t="shared" si="4"/>
        <v>9726</v>
      </c>
      <c r="L168" s="120">
        <f t="shared" si="5"/>
        <v>0.82732050280519853</v>
      </c>
      <c r="M168" s="29"/>
      <c r="N168" s="29"/>
      <c r="O168" s="29"/>
      <c r="P168" s="29"/>
      <c r="Q168" s="29"/>
      <c r="R168" s="29"/>
      <c r="S168" s="29"/>
      <c r="T168" s="29"/>
      <c r="U168" s="146"/>
      <c r="V168" s="16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 ht="12.75" customHeight="1">
      <c r="A169" s="99">
        <v>43537</v>
      </c>
      <c r="B169" s="119">
        <v>2019</v>
      </c>
      <c r="C169" s="119">
        <v>11</v>
      </c>
      <c r="D169" s="96">
        <v>54951</v>
      </c>
      <c r="E169" s="96"/>
      <c r="F169" s="96"/>
      <c r="G169" s="94" t="str">
        <f>'65P_EuroMOMO_2020_04_23'!A170</f>
        <v>13/03/2019</v>
      </c>
      <c r="H169" s="119">
        <f>'65P_EuroMOMO_2020_04_23'!B170</f>
        <v>2019</v>
      </c>
      <c r="I169" s="119">
        <f>'65P_EuroMOMO_2020_04_23'!C170</f>
        <v>11</v>
      </c>
      <c r="J169" s="96">
        <f>'65P_EuroMOMO_2020_04_23'!D170</f>
        <v>45625</v>
      </c>
      <c r="K169" s="96">
        <f t="shared" si="4"/>
        <v>9326</v>
      </c>
      <c r="L169" s="120">
        <f t="shared" si="5"/>
        <v>0.83028516314534773</v>
      </c>
      <c r="M169" s="29"/>
      <c r="N169" s="29"/>
      <c r="O169" s="29"/>
      <c r="P169" s="29"/>
      <c r="Q169" s="29"/>
      <c r="R169" s="29"/>
      <c r="S169" s="29"/>
      <c r="T169" s="29"/>
      <c r="U169" s="146"/>
      <c r="V169" s="16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 ht="12.75" customHeight="1">
      <c r="A170" s="99">
        <v>43544</v>
      </c>
      <c r="B170" s="119">
        <v>2019</v>
      </c>
      <c r="C170" s="119">
        <v>12</v>
      </c>
      <c r="D170" s="96">
        <v>52799</v>
      </c>
      <c r="E170" s="96"/>
      <c r="F170" s="96"/>
      <c r="G170" s="94" t="str">
        <f>'65P_EuroMOMO_2020_04_23'!A171</f>
        <v>20/03/2019</v>
      </c>
      <c r="H170" s="119">
        <f>'65P_EuroMOMO_2020_04_23'!B171</f>
        <v>2019</v>
      </c>
      <c r="I170" s="119">
        <f>'65P_EuroMOMO_2020_04_23'!C171</f>
        <v>12</v>
      </c>
      <c r="J170" s="96">
        <f>'65P_EuroMOMO_2020_04_23'!D171</f>
        <v>43699</v>
      </c>
      <c r="K170" s="96">
        <f t="shared" si="4"/>
        <v>9100</v>
      </c>
      <c r="L170" s="120">
        <f t="shared" si="5"/>
        <v>0.82764825091384309</v>
      </c>
      <c r="M170" s="29"/>
      <c r="N170" s="29"/>
      <c r="O170" s="29"/>
      <c r="P170" s="29"/>
      <c r="Q170" s="29"/>
      <c r="R170" s="29"/>
      <c r="S170" s="29"/>
      <c r="T170" s="29"/>
      <c r="U170" s="146"/>
      <c r="V170" s="16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 ht="12.75" customHeight="1">
      <c r="A171" s="99">
        <v>43551</v>
      </c>
      <c r="B171" s="119">
        <v>2019</v>
      </c>
      <c r="C171" s="119">
        <v>13</v>
      </c>
      <c r="D171" s="96">
        <v>51953</v>
      </c>
      <c r="E171" s="96"/>
      <c r="F171" s="96"/>
      <c r="G171" s="94" t="str">
        <f>'65P_EuroMOMO_2020_04_23'!A172</f>
        <v>27/03/2019</v>
      </c>
      <c r="H171" s="119">
        <f>'65P_EuroMOMO_2020_04_23'!B172</f>
        <v>2019</v>
      </c>
      <c r="I171" s="119">
        <f>'65P_EuroMOMO_2020_04_23'!C172</f>
        <v>13</v>
      </c>
      <c r="J171" s="96">
        <f>'65P_EuroMOMO_2020_04_23'!D172</f>
        <v>42878</v>
      </c>
      <c r="K171" s="96">
        <f t="shared" si="4"/>
        <v>9075</v>
      </c>
      <c r="L171" s="120">
        <f t="shared" si="5"/>
        <v>0.82532288799491849</v>
      </c>
      <c r="M171" s="29"/>
      <c r="N171" s="29"/>
      <c r="O171" s="29"/>
      <c r="P171" s="29"/>
      <c r="Q171" s="29"/>
      <c r="R171" s="29"/>
      <c r="S171" s="29"/>
      <c r="T171" s="29"/>
      <c r="U171" s="146"/>
      <c r="V171" s="16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 ht="12.75" customHeight="1">
      <c r="A172" s="99">
        <v>43558</v>
      </c>
      <c r="B172" s="119">
        <v>2019</v>
      </c>
      <c r="C172" s="119">
        <v>14</v>
      </c>
      <c r="D172" s="96">
        <v>52872</v>
      </c>
      <c r="E172" s="96"/>
      <c r="F172" s="96"/>
      <c r="G172" s="99">
        <f>'65P_EuroMOMO_2020_04_23'!A173</f>
        <v>43528</v>
      </c>
      <c r="H172" s="119">
        <f>'65P_EuroMOMO_2020_04_23'!B173</f>
        <v>2019</v>
      </c>
      <c r="I172" s="119">
        <f>'65P_EuroMOMO_2020_04_23'!C173</f>
        <v>14</v>
      </c>
      <c r="J172" s="96">
        <f>'65P_EuroMOMO_2020_04_23'!D173</f>
        <v>43710</v>
      </c>
      <c r="K172" s="96">
        <f t="shared" si="4"/>
        <v>9162</v>
      </c>
      <c r="L172" s="120">
        <f t="shared" si="5"/>
        <v>0.82671357240127097</v>
      </c>
      <c r="M172" s="29"/>
      <c r="N172" s="29"/>
      <c r="O172" s="29"/>
      <c r="P172" s="29"/>
      <c r="Q172" s="29"/>
      <c r="R172" s="29"/>
      <c r="S172" s="29"/>
      <c r="T172" s="29"/>
      <c r="U172" s="146"/>
      <c r="V172" s="16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 ht="12.75" customHeight="1">
      <c r="A173" s="99">
        <v>43565</v>
      </c>
      <c r="B173" s="119">
        <v>2019</v>
      </c>
      <c r="C173" s="119">
        <v>15</v>
      </c>
      <c r="D173" s="96">
        <v>51628</v>
      </c>
      <c r="E173" s="96"/>
      <c r="F173" s="96"/>
      <c r="G173" s="99">
        <f>'65P_EuroMOMO_2020_04_23'!A174</f>
        <v>43742</v>
      </c>
      <c r="H173" s="119">
        <f>'65P_EuroMOMO_2020_04_23'!B174</f>
        <v>2019</v>
      </c>
      <c r="I173" s="119">
        <f>'65P_EuroMOMO_2020_04_23'!C174</f>
        <v>15</v>
      </c>
      <c r="J173" s="96">
        <f>'65P_EuroMOMO_2020_04_23'!D174</f>
        <v>42570</v>
      </c>
      <c r="K173" s="96">
        <f t="shared" si="4"/>
        <v>9058</v>
      </c>
      <c r="L173" s="120">
        <f t="shared" si="5"/>
        <v>0.82455256837375068</v>
      </c>
      <c r="M173" s="29"/>
      <c r="N173" s="29"/>
      <c r="O173" s="29"/>
      <c r="P173" s="29"/>
      <c r="Q173" s="29"/>
      <c r="R173" s="29"/>
      <c r="S173" s="29"/>
      <c r="T173" s="29"/>
      <c r="U173" s="146"/>
      <c r="V173" s="16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 ht="12.75" customHeight="1">
      <c r="A174" s="99">
        <v>43572</v>
      </c>
      <c r="B174" s="119">
        <v>2019</v>
      </c>
      <c r="C174" s="119">
        <v>16</v>
      </c>
      <c r="D174" s="96">
        <v>52193</v>
      </c>
      <c r="E174" s="96"/>
      <c r="F174" s="96"/>
      <c r="G174" s="94" t="str">
        <f>'65P_EuroMOMO_2020_04_23'!A175</f>
        <v>17/04/2019</v>
      </c>
      <c r="H174" s="119">
        <f>'65P_EuroMOMO_2020_04_23'!B175</f>
        <v>2019</v>
      </c>
      <c r="I174" s="119">
        <f>'65P_EuroMOMO_2020_04_23'!C175</f>
        <v>16</v>
      </c>
      <c r="J174" s="96">
        <f>'65P_EuroMOMO_2020_04_23'!D175</f>
        <v>43126</v>
      </c>
      <c r="K174" s="96">
        <f t="shared" si="4"/>
        <v>9067</v>
      </c>
      <c r="L174" s="120">
        <f t="shared" si="5"/>
        <v>0.82627938612457608</v>
      </c>
      <c r="M174" s="29"/>
      <c r="N174" s="29"/>
      <c r="O174" s="29"/>
      <c r="P174" s="29"/>
      <c r="Q174" s="29"/>
      <c r="R174" s="29"/>
      <c r="S174" s="29"/>
      <c r="T174" s="29"/>
      <c r="U174" s="146"/>
      <c r="V174" s="16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 ht="12.75" customHeight="1">
      <c r="A175" s="99">
        <v>43579</v>
      </c>
      <c r="B175" s="119">
        <v>2019</v>
      </c>
      <c r="C175" s="119">
        <v>17</v>
      </c>
      <c r="D175" s="96">
        <v>51290</v>
      </c>
      <c r="E175" s="96"/>
      <c r="F175" s="96"/>
      <c r="G175" s="94" t="str">
        <f>'65P_EuroMOMO_2020_04_23'!A176</f>
        <v>24/04/2019</v>
      </c>
      <c r="H175" s="119">
        <f>'65P_EuroMOMO_2020_04_23'!B176</f>
        <v>2019</v>
      </c>
      <c r="I175" s="119">
        <f>'65P_EuroMOMO_2020_04_23'!C176</f>
        <v>17</v>
      </c>
      <c r="J175" s="96">
        <f>'65P_EuroMOMO_2020_04_23'!D176</f>
        <v>42383</v>
      </c>
      <c r="K175" s="96">
        <f t="shared" si="4"/>
        <v>8907</v>
      </c>
      <c r="L175" s="120">
        <f t="shared" si="5"/>
        <v>0.82634041723532847</v>
      </c>
      <c r="M175" s="29"/>
      <c r="N175" s="29"/>
      <c r="O175" s="29"/>
      <c r="P175" s="29"/>
      <c r="Q175" s="29"/>
      <c r="R175" s="29"/>
      <c r="S175" s="29"/>
      <c r="T175" s="29"/>
      <c r="U175" s="146"/>
      <c r="V175" s="16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 ht="12.75" customHeight="1">
      <c r="A176" s="99">
        <v>43586</v>
      </c>
      <c r="B176" s="119">
        <v>2019</v>
      </c>
      <c r="C176" s="119">
        <v>18</v>
      </c>
      <c r="D176" s="96">
        <v>50143.994700000003</v>
      </c>
      <c r="E176" s="96"/>
      <c r="F176" s="96"/>
      <c r="G176" s="99">
        <f>'65P_EuroMOMO_2020_04_23'!A177</f>
        <v>43470</v>
      </c>
      <c r="H176" s="119">
        <f>'65P_EuroMOMO_2020_04_23'!B177</f>
        <v>2019</v>
      </c>
      <c r="I176" s="119">
        <f>'65P_EuroMOMO_2020_04_23'!C177</f>
        <v>18</v>
      </c>
      <c r="J176" s="96">
        <f>'65P_EuroMOMO_2020_04_23'!D177</f>
        <v>41348.088600000003</v>
      </c>
      <c r="K176" s="96">
        <f t="shared" si="4"/>
        <v>8795.9061000000002</v>
      </c>
      <c r="L176" s="120">
        <f t="shared" si="5"/>
        <v>0.82458704870595401</v>
      </c>
      <c r="M176" s="29"/>
      <c r="N176" s="29"/>
      <c r="O176" s="29"/>
      <c r="P176" s="29"/>
      <c r="Q176" s="29"/>
      <c r="R176" s="29"/>
      <c r="S176" s="29"/>
      <c r="T176" s="29"/>
      <c r="U176" s="146"/>
      <c r="V176" s="16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 ht="12.75" customHeight="1">
      <c r="A177" s="99">
        <v>43593</v>
      </c>
      <c r="B177" s="119">
        <v>2019</v>
      </c>
      <c r="C177" s="119">
        <v>19</v>
      </c>
      <c r="D177" s="96">
        <v>50259.811800000003</v>
      </c>
      <c r="E177" s="96"/>
      <c r="F177" s="96"/>
      <c r="G177" s="99">
        <f>'65P_EuroMOMO_2020_04_23'!A178</f>
        <v>43682</v>
      </c>
      <c r="H177" s="119">
        <f>'65P_EuroMOMO_2020_04_23'!B178</f>
        <v>2019</v>
      </c>
      <c r="I177" s="119">
        <f>'65P_EuroMOMO_2020_04_23'!C178</f>
        <v>19</v>
      </c>
      <c r="J177" s="96">
        <f>'65P_EuroMOMO_2020_04_23'!D178</f>
        <v>41420</v>
      </c>
      <c r="K177" s="96">
        <f t="shared" si="4"/>
        <v>8839.8118000000031</v>
      </c>
      <c r="L177" s="120">
        <f t="shared" si="5"/>
        <v>0.82411768999103174</v>
      </c>
      <c r="M177" s="29"/>
      <c r="N177" s="29"/>
      <c r="O177" s="29"/>
      <c r="P177" s="29"/>
      <c r="Q177" s="29"/>
      <c r="R177" s="29"/>
      <c r="S177" s="29"/>
      <c r="T177" s="29"/>
      <c r="U177" s="146"/>
      <c r="V177" s="16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ht="12.75" customHeight="1">
      <c r="A178" s="99">
        <v>43600</v>
      </c>
      <c r="B178" s="119">
        <v>2019</v>
      </c>
      <c r="C178" s="119">
        <v>20</v>
      </c>
      <c r="D178" s="96">
        <v>49815.461799999997</v>
      </c>
      <c r="E178" s="96"/>
      <c r="F178" s="96"/>
      <c r="G178" s="94" t="str">
        <f>'65P_EuroMOMO_2020_04_23'!A179</f>
        <v>15/05/2019</v>
      </c>
      <c r="H178" s="119">
        <f>'65P_EuroMOMO_2020_04_23'!B179</f>
        <v>2019</v>
      </c>
      <c r="I178" s="119">
        <f>'65P_EuroMOMO_2020_04_23'!C179</f>
        <v>20</v>
      </c>
      <c r="J178" s="96">
        <f>'65P_EuroMOMO_2020_04_23'!D179</f>
        <v>40948.768100000001</v>
      </c>
      <c r="K178" s="96">
        <f t="shared" si="4"/>
        <v>8866.6936999999962</v>
      </c>
      <c r="L178" s="120">
        <f t="shared" si="5"/>
        <v>0.8220092039777096</v>
      </c>
      <c r="M178" s="29"/>
      <c r="N178" s="29"/>
      <c r="O178" s="29"/>
      <c r="P178" s="29"/>
      <c r="Q178" s="29"/>
      <c r="R178" s="29"/>
      <c r="S178" s="29"/>
      <c r="T178" s="29"/>
      <c r="U178" s="146"/>
      <c r="V178" s="16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 ht="12.75" customHeight="1">
      <c r="A179" s="99">
        <v>43607</v>
      </c>
      <c r="B179" s="119">
        <v>2019</v>
      </c>
      <c r="C179" s="119">
        <v>21</v>
      </c>
      <c r="D179" s="96">
        <v>49418.533499999998</v>
      </c>
      <c r="E179" s="96"/>
      <c r="F179" s="96"/>
      <c r="G179" s="94" t="str">
        <f>'65P_EuroMOMO_2020_04_23'!A180</f>
        <v>22/05/2019</v>
      </c>
      <c r="H179" s="119">
        <f>'65P_EuroMOMO_2020_04_23'!B180</f>
        <v>2019</v>
      </c>
      <c r="I179" s="119">
        <f>'65P_EuroMOMO_2020_04_23'!C180</f>
        <v>21</v>
      </c>
      <c r="J179" s="96">
        <f>'65P_EuroMOMO_2020_04_23'!D180</f>
        <v>40636.466899999999</v>
      </c>
      <c r="K179" s="96">
        <f t="shared" si="4"/>
        <v>8782.0665999999983</v>
      </c>
      <c r="L179" s="120">
        <f t="shared" si="5"/>
        <v>0.8222920435305916</v>
      </c>
      <c r="M179" s="29"/>
      <c r="N179" s="29"/>
      <c r="O179" s="29"/>
      <c r="P179" s="29"/>
      <c r="Q179" s="29"/>
      <c r="R179" s="29"/>
      <c r="S179" s="29"/>
      <c r="T179" s="29"/>
      <c r="U179" s="146"/>
      <c r="V179" s="16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 ht="12.75" customHeight="1">
      <c r="A180" s="99">
        <v>43614</v>
      </c>
      <c r="B180" s="119">
        <v>2019</v>
      </c>
      <c r="C180" s="119">
        <v>22</v>
      </c>
      <c r="D180" s="96">
        <v>48753.1757</v>
      </c>
      <c r="E180" s="96"/>
      <c r="F180" s="96"/>
      <c r="G180" s="94" t="str">
        <f>'65P_EuroMOMO_2020_04_23'!A181</f>
        <v>29/05/2019</v>
      </c>
      <c r="H180" s="119">
        <f>'65P_EuroMOMO_2020_04_23'!B181</f>
        <v>2019</v>
      </c>
      <c r="I180" s="119">
        <f>'65P_EuroMOMO_2020_04_23'!C181</f>
        <v>22</v>
      </c>
      <c r="J180" s="96">
        <f>'65P_EuroMOMO_2020_04_23'!D181</f>
        <v>39929</v>
      </c>
      <c r="K180" s="96">
        <f t="shared" si="4"/>
        <v>8824.1756999999998</v>
      </c>
      <c r="L180" s="120">
        <f t="shared" si="5"/>
        <v>0.81900305829718489</v>
      </c>
      <c r="M180" s="29"/>
      <c r="N180" s="29"/>
      <c r="O180" s="29"/>
      <c r="P180" s="29"/>
      <c r="Q180" s="29"/>
      <c r="R180" s="29"/>
      <c r="S180" s="29"/>
      <c r="T180" s="29"/>
      <c r="U180" s="146"/>
      <c r="V180" s="16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 ht="12.75" customHeight="1">
      <c r="A181" s="99">
        <v>43621</v>
      </c>
      <c r="B181" s="119">
        <v>2019</v>
      </c>
      <c r="C181" s="119">
        <v>23</v>
      </c>
      <c r="D181" s="96">
        <v>48581.382400000002</v>
      </c>
      <c r="E181" s="96"/>
      <c r="F181" s="96"/>
      <c r="G181" s="99">
        <f>'65P_EuroMOMO_2020_04_23'!A182</f>
        <v>43591</v>
      </c>
      <c r="H181" s="119">
        <f>'65P_EuroMOMO_2020_04_23'!B182</f>
        <v>2019</v>
      </c>
      <c r="I181" s="119">
        <f>'65P_EuroMOMO_2020_04_23'!C182</f>
        <v>23</v>
      </c>
      <c r="J181" s="96">
        <f>'65P_EuroMOMO_2020_04_23'!D182</f>
        <v>39723.622000000003</v>
      </c>
      <c r="K181" s="96">
        <f t="shared" si="4"/>
        <v>8857.7603999999992</v>
      </c>
      <c r="L181" s="120">
        <f t="shared" si="5"/>
        <v>0.81767170956419721</v>
      </c>
      <c r="M181" s="29"/>
      <c r="N181" s="29"/>
      <c r="O181" s="29"/>
      <c r="P181" s="29"/>
      <c r="Q181" s="29"/>
      <c r="R181" s="29"/>
      <c r="S181" s="29"/>
      <c r="T181" s="29"/>
      <c r="U181" s="146"/>
      <c r="V181" s="16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 ht="12.75" customHeight="1">
      <c r="A182" s="99">
        <v>43628</v>
      </c>
      <c r="B182" s="119">
        <v>2019</v>
      </c>
      <c r="C182" s="119">
        <v>24</v>
      </c>
      <c r="D182" s="96">
        <v>48448.351600000002</v>
      </c>
      <c r="E182" s="96"/>
      <c r="F182" s="96"/>
      <c r="G182" s="99">
        <f>'65P_EuroMOMO_2020_04_23'!A183</f>
        <v>43805</v>
      </c>
      <c r="H182" s="119">
        <f>'65P_EuroMOMO_2020_04_23'!B183</f>
        <v>2019</v>
      </c>
      <c r="I182" s="119">
        <f>'65P_EuroMOMO_2020_04_23'!C183</f>
        <v>24</v>
      </c>
      <c r="J182" s="96">
        <f>'65P_EuroMOMO_2020_04_23'!D183</f>
        <v>39523.331100000003</v>
      </c>
      <c r="K182" s="96">
        <f t="shared" si="4"/>
        <v>8925.0204999999987</v>
      </c>
      <c r="L182" s="120">
        <f t="shared" si="5"/>
        <v>0.81578278299978324</v>
      </c>
      <c r="M182" s="29"/>
      <c r="N182" s="29"/>
      <c r="O182" s="29"/>
      <c r="P182" s="29"/>
      <c r="Q182" s="29"/>
      <c r="R182" s="29"/>
      <c r="S182" s="29"/>
      <c r="T182" s="29"/>
      <c r="U182" s="146"/>
      <c r="V182" s="16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 ht="12.75" customHeight="1">
      <c r="A183" s="99">
        <v>43635</v>
      </c>
      <c r="B183" s="119">
        <v>2019</v>
      </c>
      <c r="C183" s="119">
        <v>25</v>
      </c>
      <c r="D183" s="96">
        <v>48147.3577</v>
      </c>
      <c r="E183" s="96"/>
      <c r="F183" s="96"/>
      <c r="G183" s="94" t="str">
        <f>'65P_EuroMOMO_2020_04_23'!A184</f>
        <v>19/06/2019</v>
      </c>
      <c r="H183" s="119">
        <f>'65P_EuroMOMO_2020_04_23'!B184</f>
        <v>2019</v>
      </c>
      <c r="I183" s="119">
        <f>'65P_EuroMOMO_2020_04_23'!C184</f>
        <v>25</v>
      </c>
      <c r="J183" s="96">
        <f>'65P_EuroMOMO_2020_04_23'!D184</f>
        <v>39328</v>
      </c>
      <c r="K183" s="96">
        <f t="shared" si="4"/>
        <v>8819.3577000000005</v>
      </c>
      <c r="L183" s="120">
        <f t="shared" si="5"/>
        <v>0.81682571752011224</v>
      </c>
      <c r="M183" s="29"/>
      <c r="N183" s="29"/>
      <c r="O183" s="29"/>
      <c r="P183" s="29"/>
      <c r="Q183" s="29"/>
      <c r="R183" s="29"/>
      <c r="S183" s="29"/>
      <c r="T183" s="29"/>
      <c r="U183" s="146"/>
      <c r="V183" s="16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 ht="12.75" customHeight="1">
      <c r="A184" s="99">
        <v>43642</v>
      </c>
      <c r="B184" s="119">
        <v>2019</v>
      </c>
      <c r="C184" s="119">
        <v>26</v>
      </c>
      <c r="D184" s="96">
        <v>49239.865100000003</v>
      </c>
      <c r="E184" s="96"/>
      <c r="F184" s="96"/>
      <c r="G184" s="94" t="str">
        <f>'65P_EuroMOMO_2020_04_23'!A185</f>
        <v>26/06/2019</v>
      </c>
      <c r="H184" s="119">
        <f>'65P_EuroMOMO_2020_04_23'!B185</f>
        <v>2019</v>
      </c>
      <c r="I184" s="119">
        <f>'65P_EuroMOMO_2020_04_23'!C185</f>
        <v>26</v>
      </c>
      <c r="J184" s="96">
        <f>'65P_EuroMOMO_2020_04_23'!D185</f>
        <v>40309.321400000001</v>
      </c>
      <c r="K184" s="96">
        <f t="shared" si="4"/>
        <v>8930.543700000002</v>
      </c>
      <c r="L184" s="120">
        <f t="shared" si="5"/>
        <v>0.81863184064653338</v>
      </c>
      <c r="M184" s="29"/>
      <c r="N184" s="29"/>
      <c r="O184" s="29"/>
      <c r="P184" s="29"/>
      <c r="Q184" s="29"/>
      <c r="R184" s="29"/>
      <c r="S184" s="29"/>
      <c r="T184" s="29"/>
      <c r="U184" s="146"/>
      <c r="V184" s="16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 ht="12.75" customHeight="1">
      <c r="A185" s="99">
        <v>43649</v>
      </c>
      <c r="B185" s="119">
        <v>2019</v>
      </c>
      <c r="C185" s="119">
        <v>27</v>
      </c>
      <c r="D185" s="96">
        <v>49010.200100000002</v>
      </c>
      <c r="E185" s="96"/>
      <c r="F185" s="96"/>
      <c r="G185" s="99">
        <f>'65P_EuroMOMO_2020_04_23'!A186</f>
        <v>43531</v>
      </c>
      <c r="H185" s="119">
        <f>'65P_EuroMOMO_2020_04_23'!B186</f>
        <v>2019</v>
      </c>
      <c r="I185" s="119">
        <f>'65P_EuroMOMO_2020_04_23'!C186</f>
        <v>27</v>
      </c>
      <c r="J185" s="96">
        <f>'65P_EuroMOMO_2020_04_23'!D186</f>
        <v>39908.826300000001</v>
      </c>
      <c r="K185" s="96">
        <f t="shared" si="4"/>
        <v>9101.3738000000012</v>
      </c>
      <c r="L185" s="120">
        <f t="shared" si="5"/>
        <v>0.81429633461137407</v>
      </c>
      <c r="M185" s="29"/>
      <c r="N185" s="29"/>
      <c r="O185" s="29"/>
      <c r="P185" s="29"/>
      <c r="Q185" s="29"/>
      <c r="R185" s="29"/>
      <c r="S185" s="29"/>
      <c r="T185" s="29"/>
      <c r="U185" s="146"/>
      <c r="V185" s="16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 ht="12.75" customHeight="1">
      <c r="A186" s="99">
        <v>43656</v>
      </c>
      <c r="B186" s="119">
        <v>2019</v>
      </c>
      <c r="C186" s="119">
        <v>28</v>
      </c>
      <c r="D186" s="96">
        <v>47444.491300000002</v>
      </c>
      <c r="E186" s="96"/>
      <c r="F186" s="96"/>
      <c r="G186" s="99">
        <f>'65P_EuroMOMO_2020_04_23'!A187</f>
        <v>43745</v>
      </c>
      <c r="H186" s="119">
        <f>'65P_EuroMOMO_2020_04_23'!B187</f>
        <v>2019</v>
      </c>
      <c r="I186" s="119">
        <f>'65P_EuroMOMO_2020_04_23'!C187</f>
        <v>28</v>
      </c>
      <c r="J186" s="96">
        <f>'65P_EuroMOMO_2020_04_23'!D187</f>
        <v>38873.162400000001</v>
      </c>
      <c r="K186" s="96">
        <f t="shared" si="4"/>
        <v>8571.3289000000004</v>
      </c>
      <c r="L186" s="120">
        <f t="shared" si="5"/>
        <v>0.81933985031471923</v>
      </c>
      <c r="M186" s="29"/>
      <c r="N186" s="29"/>
      <c r="O186" s="29"/>
      <c r="P186" s="29"/>
      <c r="Q186" s="29"/>
      <c r="R186" s="29"/>
      <c r="S186" s="29"/>
      <c r="T186" s="29"/>
      <c r="U186" s="146"/>
      <c r="V186" s="16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 ht="12.75" customHeight="1">
      <c r="A187" s="99">
        <v>43663</v>
      </c>
      <c r="B187" s="119">
        <v>2019</v>
      </c>
      <c r="C187" s="119">
        <v>29</v>
      </c>
      <c r="D187" s="96">
        <v>46951.963100000001</v>
      </c>
      <c r="E187" s="96"/>
      <c r="F187" s="96"/>
      <c r="G187" s="94" t="str">
        <f>'65P_EuroMOMO_2020_04_23'!A188</f>
        <v>17/07/2019</v>
      </c>
      <c r="H187" s="119">
        <f>'65P_EuroMOMO_2020_04_23'!B188</f>
        <v>2019</v>
      </c>
      <c r="I187" s="119">
        <f>'65P_EuroMOMO_2020_04_23'!C188</f>
        <v>29</v>
      </c>
      <c r="J187" s="96">
        <f>'65P_EuroMOMO_2020_04_23'!D188</f>
        <v>38134.024700000002</v>
      </c>
      <c r="K187" s="96">
        <f t="shared" si="4"/>
        <v>8817.9383999999991</v>
      </c>
      <c r="L187" s="120">
        <f t="shared" si="5"/>
        <v>0.8121923383433568</v>
      </c>
      <c r="M187" s="29"/>
      <c r="N187" s="29"/>
      <c r="O187" s="29"/>
      <c r="P187" s="29"/>
      <c r="Q187" s="29"/>
      <c r="R187" s="29"/>
      <c r="S187" s="29"/>
      <c r="T187" s="29"/>
      <c r="U187" s="146"/>
      <c r="V187" s="16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 ht="12.75" customHeight="1">
      <c r="A188" s="99">
        <v>43670</v>
      </c>
      <c r="B188" s="119">
        <v>2019</v>
      </c>
      <c r="C188" s="119">
        <v>30</v>
      </c>
      <c r="D188" s="96">
        <v>50555.455900000001</v>
      </c>
      <c r="E188" s="96"/>
      <c r="F188" s="96"/>
      <c r="G188" s="94" t="str">
        <f>'65P_EuroMOMO_2020_04_23'!A189</f>
        <v>24/07/2019</v>
      </c>
      <c r="H188" s="119">
        <f>'65P_EuroMOMO_2020_04_23'!B189</f>
        <v>2019</v>
      </c>
      <c r="I188" s="119">
        <f>'65P_EuroMOMO_2020_04_23'!C189</f>
        <v>30</v>
      </c>
      <c r="J188" s="96">
        <f>'65P_EuroMOMO_2020_04_23'!D189</f>
        <v>41531.386299999998</v>
      </c>
      <c r="K188" s="96">
        <f t="shared" si="4"/>
        <v>9024.0696000000025</v>
      </c>
      <c r="L188" s="120">
        <f t="shared" si="5"/>
        <v>0.82150156814232189</v>
      </c>
      <c r="M188" s="29"/>
      <c r="N188" s="29"/>
      <c r="O188" s="29"/>
      <c r="P188" s="29"/>
      <c r="Q188" s="29"/>
      <c r="R188" s="29"/>
      <c r="S188" s="29"/>
      <c r="T188" s="29"/>
      <c r="U188" s="146"/>
      <c r="V188" s="16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 ht="12.75" customHeight="1">
      <c r="A189" s="99">
        <v>43677</v>
      </c>
      <c r="B189" s="119">
        <v>2019</v>
      </c>
      <c r="C189" s="119">
        <v>31</v>
      </c>
      <c r="D189" s="96">
        <v>46919.615899999997</v>
      </c>
      <c r="E189" s="96"/>
      <c r="F189" s="96"/>
      <c r="G189" s="94" t="str">
        <f>'65P_EuroMOMO_2020_04_23'!A190</f>
        <v>31/07/2019</v>
      </c>
      <c r="H189" s="119">
        <f>'65P_EuroMOMO_2020_04_23'!B190</f>
        <v>2019</v>
      </c>
      <c r="I189" s="119">
        <f>'65P_EuroMOMO_2020_04_23'!C190</f>
        <v>31</v>
      </c>
      <c r="J189" s="96">
        <f>'65P_EuroMOMO_2020_04_23'!D190</f>
        <v>38201.420899999997</v>
      </c>
      <c r="K189" s="96">
        <f t="shared" si="4"/>
        <v>8718.1949999999997</v>
      </c>
      <c r="L189" s="120">
        <f t="shared" si="5"/>
        <v>0.81418869628896517</v>
      </c>
      <c r="M189" s="29"/>
      <c r="N189" s="29"/>
      <c r="O189" s="29"/>
      <c r="P189" s="29"/>
      <c r="Q189" s="29"/>
      <c r="R189" s="29"/>
      <c r="S189" s="29"/>
      <c r="T189" s="29"/>
      <c r="U189" s="146"/>
      <c r="V189" s="16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 ht="12.75" customHeight="1">
      <c r="A190" s="99">
        <v>43684</v>
      </c>
      <c r="B190" s="119">
        <v>2019</v>
      </c>
      <c r="C190" s="119">
        <v>32</v>
      </c>
      <c r="D190" s="96">
        <v>46981.729899999998</v>
      </c>
      <c r="E190" s="96"/>
      <c r="F190" s="96"/>
      <c r="G190" s="99">
        <f>'65P_EuroMOMO_2020_04_23'!A191</f>
        <v>43654</v>
      </c>
      <c r="H190" s="119">
        <f>'65P_EuroMOMO_2020_04_23'!B191</f>
        <v>2019</v>
      </c>
      <c r="I190" s="119">
        <f>'65P_EuroMOMO_2020_04_23'!C191</f>
        <v>32</v>
      </c>
      <c r="J190" s="96">
        <f>'65P_EuroMOMO_2020_04_23'!D191</f>
        <v>38341.771399999998</v>
      </c>
      <c r="K190" s="96">
        <f t="shared" si="4"/>
        <v>8639.9585000000006</v>
      </c>
      <c r="L190" s="120">
        <f t="shared" si="5"/>
        <v>0.81609960896735734</v>
      </c>
      <c r="M190" s="29"/>
      <c r="N190" s="29"/>
      <c r="O190" s="29"/>
      <c r="P190" s="29"/>
      <c r="Q190" s="29"/>
      <c r="R190" s="29"/>
      <c r="S190" s="29"/>
      <c r="T190" s="29"/>
      <c r="U190" s="146"/>
      <c r="V190" s="16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 ht="12.75" customHeight="1">
      <c r="A191" s="99">
        <v>43691</v>
      </c>
      <c r="B191" s="119">
        <v>2019</v>
      </c>
      <c r="C191" s="119">
        <v>33</v>
      </c>
      <c r="D191" s="96">
        <v>46222.790200000003</v>
      </c>
      <c r="E191" s="96"/>
      <c r="F191" s="96"/>
      <c r="G191" s="94" t="str">
        <f>'65P_EuroMOMO_2020_04_23'!A192</f>
        <v>14/08/2019</v>
      </c>
      <c r="H191" s="119">
        <f>'65P_EuroMOMO_2020_04_23'!B192</f>
        <v>2019</v>
      </c>
      <c r="I191" s="119">
        <f>'65P_EuroMOMO_2020_04_23'!C192</f>
        <v>33</v>
      </c>
      <c r="J191" s="96">
        <f>'65P_EuroMOMO_2020_04_23'!D192</f>
        <v>37799.483099999998</v>
      </c>
      <c r="K191" s="96">
        <f t="shared" si="4"/>
        <v>8423.3071000000054</v>
      </c>
      <c r="L191" s="120">
        <f t="shared" si="5"/>
        <v>0.81776722989777439</v>
      </c>
      <c r="M191" s="29"/>
      <c r="N191" s="29"/>
      <c r="O191" s="29"/>
      <c r="P191" s="29"/>
      <c r="Q191" s="29"/>
      <c r="R191" s="29"/>
      <c r="S191" s="29"/>
      <c r="T191" s="29"/>
      <c r="U191" s="146"/>
      <c r="V191" s="16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 ht="12.75" customHeight="1">
      <c r="A192" s="99">
        <v>43698</v>
      </c>
      <c r="B192" s="119">
        <v>2019</v>
      </c>
      <c r="C192" s="119">
        <v>34</v>
      </c>
      <c r="D192" s="96">
        <v>47029.969799999999</v>
      </c>
      <c r="E192" s="96"/>
      <c r="F192" s="96"/>
      <c r="G192" s="94" t="str">
        <f>'65P_EuroMOMO_2020_04_23'!A193</f>
        <v>21/08/2019</v>
      </c>
      <c r="H192" s="119">
        <f>'65P_EuroMOMO_2020_04_23'!B193</f>
        <v>2019</v>
      </c>
      <c r="I192" s="119">
        <f>'65P_EuroMOMO_2020_04_23'!C193</f>
        <v>34</v>
      </c>
      <c r="J192" s="96">
        <f>'65P_EuroMOMO_2020_04_23'!D193</f>
        <v>38474.041700000002</v>
      </c>
      <c r="K192" s="96">
        <f t="shared" si="4"/>
        <v>8555.9280999999974</v>
      </c>
      <c r="L192" s="120">
        <f t="shared" si="5"/>
        <v>0.81807498205112605</v>
      </c>
      <c r="M192" s="29"/>
      <c r="N192" s="29"/>
      <c r="O192" s="29"/>
      <c r="P192" s="29"/>
      <c r="Q192" s="29"/>
      <c r="R192" s="29"/>
      <c r="S192" s="29"/>
      <c r="T192" s="29"/>
      <c r="U192" s="146"/>
      <c r="V192" s="16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 ht="12.75" customHeight="1">
      <c r="A193" s="99">
        <v>43705</v>
      </c>
      <c r="B193" s="119">
        <v>2019</v>
      </c>
      <c r="C193" s="119">
        <v>35</v>
      </c>
      <c r="D193" s="96">
        <v>48248.070500000002</v>
      </c>
      <c r="E193" s="96"/>
      <c r="F193" s="96"/>
      <c r="G193" s="94" t="str">
        <f>'65P_EuroMOMO_2020_04_23'!A194</f>
        <v>28/08/2019</v>
      </c>
      <c r="H193" s="119">
        <f>'65P_EuroMOMO_2020_04_23'!B194</f>
        <v>2019</v>
      </c>
      <c r="I193" s="119">
        <f>'65P_EuroMOMO_2020_04_23'!C194</f>
        <v>35</v>
      </c>
      <c r="J193" s="96">
        <f>'65P_EuroMOMO_2020_04_23'!D194</f>
        <v>39388.835299999999</v>
      </c>
      <c r="K193" s="96">
        <f t="shared" si="4"/>
        <v>8859.2352000000028</v>
      </c>
      <c r="L193" s="120">
        <f t="shared" si="5"/>
        <v>0.81638156493739988</v>
      </c>
      <c r="M193" s="29"/>
      <c r="N193" s="29"/>
      <c r="O193" s="29"/>
      <c r="P193" s="29"/>
      <c r="Q193" s="29"/>
      <c r="R193" s="29"/>
      <c r="S193" s="29"/>
      <c r="T193" s="29"/>
      <c r="U193" s="146"/>
      <c r="V193" s="16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 ht="12.75" customHeight="1">
      <c r="A194" s="99">
        <v>43712</v>
      </c>
      <c r="B194" s="119">
        <v>2019</v>
      </c>
      <c r="C194" s="119">
        <v>36</v>
      </c>
      <c r="D194" s="96">
        <v>46403.207999999999</v>
      </c>
      <c r="E194" s="96"/>
      <c r="F194" s="96"/>
      <c r="G194" s="99">
        <f>'65P_EuroMOMO_2020_04_23'!A195</f>
        <v>43564</v>
      </c>
      <c r="H194" s="119">
        <f>'65P_EuroMOMO_2020_04_23'!B195</f>
        <v>2019</v>
      </c>
      <c r="I194" s="119">
        <f>'65P_EuroMOMO_2020_04_23'!C195</f>
        <v>36</v>
      </c>
      <c r="J194" s="96">
        <f>'65P_EuroMOMO_2020_04_23'!D195</f>
        <v>37749.053200000002</v>
      </c>
      <c r="K194" s="96">
        <f t="shared" si="4"/>
        <v>8654.1547999999966</v>
      </c>
      <c r="L194" s="120">
        <f t="shared" si="5"/>
        <v>0.81350093726278583</v>
      </c>
      <c r="M194" s="29"/>
      <c r="N194" s="29"/>
      <c r="O194" s="29"/>
      <c r="P194" s="29"/>
      <c r="Q194" s="29"/>
      <c r="R194" s="29"/>
      <c r="S194" s="29"/>
      <c r="T194" s="29"/>
      <c r="U194" s="146"/>
      <c r="V194" s="16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 ht="12.75" customHeight="1">
      <c r="A195" s="99">
        <v>43719</v>
      </c>
      <c r="B195" s="119">
        <v>2019</v>
      </c>
      <c r="C195" s="119">
        <v>37</v>
      </c>
      <c r="D195" s="96">
        <v>47244.620199999998</v>
      </c>
      <c r="E195" s="96"/>
      <c r="F195" s="96"/>
      <c r="G195" s="99">
        <f>'65P_EuroMOMO_2020_04_23'!A196</f>
        <v>43778</v>
      </c>
      <c r="H195" s="119">
        <f>'65P_EuroMOMO_2020_04_23'!B196</f>
        <v>2019</v>
      </c>
      <c r="I195" s="119">
        <f>'65P_EuroMOMO_2020_04_23'!C196</f>
        <v>37</v>
      </c>
      <c r="J195" s="96">
        <f>'65P_EuroMOMO_2020_04_23'!D196</f>
        <v>38652.471299999997</v>
      </c>
      <c r="K195" s="96">
        <f t="shared" ref="K195:K210" si="6">D195-J195</f>
        <v>8592.1489000000001</v>
      </c>
      <c r="L195" s="120">
        <f t="shared" ref="L195:L210" si="7">J195/D195</f>
        <v>0.8181348719996695</v>
      </c>
      <c r="M195" s="29"/>
      <c r="N195" s="29"/>
      <c r="O195" s="29"/>
      <c r="P195" s="29"/>
      <c r="Q195" s="29"/>
      <c r="R195" s="29"/>
      <c r="S195" s="29"/>
      <c r="T195" s="29"/>
      <c r="U195" s="146"/>
      <c r="V195" s="16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 ht="12.75" customHeight="1">
      <c r="A196" s="99">
        <v>43726</v>
      </c>
      <c r="B196" s="119">
        <v>2019</v>
      </c>
      <c r="C196" s="119">
        <v>38</v>
      </c>
      <c r="D196" s="96">
        <v>48019.361299999997</v>
      </c>
      <c r="E196" s="96"/>
      <c r="F196" s="96"/>
      <c r="G196" s="94" t="str">
        <f>'65P_EuroMOMO_2020_04_23'!A197</f>
        <v>18/09/2019</v>
      </c>
      <c r="H196" s="119">
        <f>'65P_EuroMOMO_2020_04_23'!B197</f>
        <v>2019</v>
      </c>
      <c r="I196" s="119">
        <f>'65P_EuroMOMO_2020_04_23'!C197</f>
        <v>38</v>
      </c>
      <c r="J196" s="96">
        <f>'65P_EuroMOMO_2020_04_23'!D197</f>
        <v>39197.322399999997</v>
      </c>
      <c r="K196" s="96">
        <f t="shared" si="6"/>
        <v>8822.0388999999996</v>
      </c>
      <c r="L196" s="120">
        <f t="shared" si="7"/>
        <v>0.81628162763589274</v>
      </c>
      <c r="M196" s="29"/>
      <c r="N196" s="29"/>
      <c r="O196" s="29"/>
      <c r="P196" s="29"/>
      <c r="Q196" s="29"/>
      <c r="R196" s="29"/>
      <c r="S196" s="29"/>
      <c r="T196" s="29"/>
      <c r="U196" s="146"/>
      <c r="V196" s="16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 ht="12.75" customHeight="1">
      <c r="A197" s="99">
        <v>43733</v>
      </c>
      <c r="B197" s="119">
        <v>2019</v>
      </c>
      <c r="C197" s="119">
        <v>39</v>
      </c>
      <c r="D197" s="96">
        <v>48443.2834</v>
      </c>
      <c r="E197" s="96"/>
      <c r="F197" s="96"/>
      <c r="G197" s="94" t="str">
        <f>'65P_EuroMOMO_2020_04_23'!A198</f>
        <v>25/09/2019</v>
      </c>
      <c r="H197" s="119">
        <f>'65P_EuroMOMO_2020_04_23'!B198</f>
        <v>2019</v>
      </c>
      <c r="I197" s="119">
        <f>'65P_EuroMOMO_2020_04_23'!C198</f>
        <v>39</v>
      </c>
      <c r="J197" s="96">
        <f>'65P_EuroMOMO_2020_04_23'!D198</f>
        <v>39546.608399999997</v>
      </c>
      <c r="K197" s="96">
        <f t="shared" si="6"/>
        <v>8896.6750000000029</v>
      </c>
      <c r="L197" s="120">
        <f t="shared" si="7"/>
        <v>0.81634863750791919</v>
      </c>
      <c r="M197" s="29"/>
      <c r="N197" s="29"/>
      <c r="O197" s="29"/>
      <c r="P197" s="29"/>
      <c r="Q197" s="29"/>
      <c r="R197" s="29"/>
      <c r="S197" s="29"/>
      <c r="T197" s="29"/>
      <c r="U197" s="146"/>
      <c r="V197" s="16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 ht="12.75" customHeight="1">
      <c r="A198" s="99">
        <v>43740</v>
      </c>
      <c r="B198" s="119">
        <v>2019</v>
      </c>
      <c r="C198" s="119">
        <v>40</v>
      </c>
      <c r="D198" s="96">
        <v>48703.134899999997</v>
      </c>
      <c r="E198" s="96"/>
      <c r="F198" s="96"/>
      <c r="G198" s="99">
        <f>'65P_EuroMOMO_2020_04_23'!A199</f>
        <v>43506</v>
      </c>
      <c r="H198" s="119">
        <f>'65P_EuroMOMO_2020_04_23'!B199</f>
        <v>2019</v>
      </c>
      <c r="I198" s="119">
        <f>'65P_EuroMOMO_2020_04_23'!C199</f>
        <v>40</v>
      </c>
      <c r="J198" s="96">
        <f>'65P_EuroMOMO_2020_04_23'!D199</f>
        <v>39832.485500000003</v>
      </c>
      <c r="K198" s="96">
        <f t="shared" si="6"/>
        <v>8870.6493999999948</v>
      </c>
      <c r="L198" s="120">
        <f t="shared" si="7"/>
        <v>0.81786286615402259</v>
      </c>
      <c r="M198" s="29"/>
      <c r="N198" s="29"/>
      <c r="O198" s="29"/>
      <c r="P198" s="29"/>
      <c r="Q198" s="29"/>
      <c r="R198" s="29"/>
      <c r="S198" s="29"/>
      <c r="T198" s="29"/>
      <c r="U198" s="146"/>
      <c r="V198" s="16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 ht="12.75" customHeight="1">
      <c r="A199" s="99">
        <v>43747</v>
      </c>
      <c r="B199" s="119">
        <v>2019</v>
      </c>
      <c r="C199" s="119">
        <v>41</v>
      </c>
      <c r="D199" s="96">
        <v>49302.475599999998</v>
      </c>
      <c r="E199" s="96"/>
      <c r="F199" s="96"/>
      <c r="G199" s="99">
        <f>'65P_EuroMOMO_2020_04_23'!A200</f>
        <v>43718</v>
      </c>
      <c r="H199" s="119">
        <f>'65P_EuroMOMO_2020_04_23'!B200</f>
        <v>2019</v>
      </c>
      <c r="I199" s="119">
        <f>'65P_EuroMOMO_2020_04_23'!C200</f>
        <v>41</v>
      </c>
      <c r="J199" s="96">
        <f>'65P_EuroMOMO_2020_04_23'!D200</f>
        <v>40468.061500000003</v>
      </c>
      <c r="K199" s="96">
        <f t="shared" si="6"/>
        <v>8834.4140999999945</v>
      </c>
      <c r="L199" s="120">
        <f t="shared" si="7"/>
        <v>0.8208119573614272</v>
      </c>
      <c r="M199" s="29"/>
      <c r="N199" s="29"/>
      <c r="O199" s="29"/>
      <c r="P199" s="29"/>
      <c r="Q199" s="29"/>
      <c r="R199" s="29"/>
      <c r="S199" s="29"/>
      <c r="T199" s="29"/>
      <c r="U199" s="146"/>
      <c r="V199" s="16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 ht="12.75" customHeight="1">
      <c r="A200" s="99">
        <v>43754</v>
      </c>
      <c r="B200" s="119">
        <v>2019</v>
      </c>
      <c r="C200" s="119">
        <v>42</v>
      </c>
      <c r="D200" s="96">
        <v>50122.027699999999</v>
      </c>
      <c r="E200" s="96"/>
      <c r="F200" s="96"/>
      <c r="G200" s="94" t="str">
        <f>'65P_EuroMOMO_2020_04_23'!A201</f>
        <v>16/10/2019</v>
      </c>
      <c r="H200" s="119">
        <f>'65P_EuroMOMO_2020_04_23'!B201</f>
        <v>2019</v>
      </c>
      <c r="I200" s="119">
        <f>'65P_EuroMOMO_2020_04_23'!C201</f>
        <v>42</v>
      </c>
      <c r="J200" s="96">
        <f>'65P_EuroMOMO_2020_04_23'!D201</f>
        <v>41310.048999999999</v>
      </c>
      <c r="K200" s="96">
        <f t="shared" si="6"/>
        <v>8811.9786999999997</v>
      </c>
      <c r="L200" s="120">
        <f t="shared" si="7"/>
        <v>0.8241895010165361</v>
      </c>
      <c r="M200" s="29"/>
      <c r="N200" s="29"/>
      <c r="O200" s="29"/>
      <c r="P200" s="29"/>
      <c r="Q200" s="29"/>
      <c r="R200" s="29"/>
      <c r="S200" s="29"/>
      <c r="T200" s="29"/>
      <c r="U200" s="146"/>
      <c r="V200" s="16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 ht="12.75" customHeight="1">
      <c r="A201" s="99">
        <v>43761</v>
      </c>
      <c r="B201" s="119">
        <v>2019</v>
      </c>
      <c r="C201" s="119">
        <v>43</v>
      </c>
      <c r="D201" s="96">
        <v>51054.976799999997</v>
      </c>
      <c r="E201" s="96"/>
      <c r="F201" s="96"/>
      <c r="G201" s="94" t="str">
        <f>'65P_EuroMOMO_2020_04_23'!A202</f>
        <v>23/10/2019</v>
      </c>
      <c r="H201" s="119">
        <f>'65P_EuroMOMO_2020_04_23'!B202</f>
        <v>2019</v>
      </c>
      <c r="I201" s="119">
        <f>'65P_EuroMOMO_2020_04_23'!C202</f>
        <v>43</v>
      </c>
      <c r="J201" s="96">
        <f>'65P_EuroMOMO_2020_04_23'!D202</f>
        <v>41996.442900000002</v>
      </c>
      <c r="K201" s="96">
        <f t="shared" si="6"/>
        <v>9058.5338999999949</v>
      </c>
      <c r="L201" s="120">
        <f t="shared" si="7"/>
        <v>0.82257295041998735</v>
      </c>
      <c r="M201" s="29"/>
      <c r="N201" s="29"/>
      <c r="O201" s="29"/>
      <c r="P201" s="29"/>
      <c r="Q201" s="29"/>
      <c r="R201" s="29"/>
      <c r="S201" s="29"/>
      <c r="T201" s="29"/>
      <c r="U201" s="146"/>
      <c r="V201" s="16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 ht="12.75" customHeight="1">
      <c r="A202" s="99">
        <v>43768</v>
      </c>
      <c r="B202" s="119">
        <v>2019</v>
      </c>
      <c r="C202" s="119">
        <v>44</v>
      </c>
      <c r="D202" s="96">
        <v>51555.121400000004</v>
      </c>
      <c r="E202" s="96"/>
      <c r="F202" s="96"/>
      <c r="G202" s="94" t="str">
        <f>'65P_EuroMOMO_2020_04_23'!A203</f>
        <v>30/10/2019</v>
      </c>
      <c r="H202" s="119">
        <f>'65P_EuroMOMO_2020_04_23'!B203</f>
        <v>2019</v>
      </c>
      <c r="I202" s="119">
        <f>'65P_EuroMOMO_2020_04_23'!C203</f>
        <v>44</v>
      </c>
      <c r="J202" s="96">
        <f>'65P_EuroMOMO_2020_04_23'!D203</f>
        <v>42634.589599999999</v>
      </c>
      <c r="K202" s="96">
        <f t="shared" si="6"/>
        <v>8920.5318000000043</v>
      </c>
      <c r="L202" s="120">
        <f t="shared" si="7"/>
        <v>0.82697098643627664</v>
      </c>
      <c r="M202" s="29"/>
      <c r="N202" s="29"/>
      <c r="O202" s="29"/>
      <c r="P202" s="29"/>
      <c r="Q202" s="29"/>
      <c r="R202" s="29"/>
      <c r="S202" s="29"/>
      <c r="T202" s="29"/>
      <c r="U202" s="146"/>
      <c r="V202" s="16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 ht="12.75" customHeight="1">
      <c r="A203" s="99">
        <v>43775</v>
      </c>
      <c r="B203" s="119">
        <v>2019</v>
      </c>
      <c r="C203" s="119">
        <v>45</v>
      </c>
      <c r="D203" s="96">
        <v>52160.712200000002</v>
      </c>
      <c r="E203" s="96"/>
      <c r="F203" s="96"/>
      <c r="G203" s="99">
        <f>'65P_EuroMOMO_2020_04_23'!A204</f>
        <v>43627</v>
      </c>
      <c r="H203" s="119">
        <f>'65P_EuroMOMO_2020_04_23'!B204</f>
        <v>2019</v>
      </c>
      <c r="I203" s="119">
        <f>'65P_EuroMOMO_2020_04_23'!C204</f>
        <v>45</v>
      </c>
      <c r="J203" s="96">
        <f>'65P_EuroMOMO_2020_04_23'!D204</f>
        <v>42888.716</v>
      </c>
      <c r="K203" s="96">
        <f t="shared" si="6"/>
        <v>9271.9962000000014</v>
      </c>
      <c r="L203" s="120">
        <f t="shared" si="7"/>
        <v>0.82224176379248137</v>
      </c>
      <c r="M203" s="29"/>
      <c r="N203" s="29"/>
      <c r="O203" s="29"/>
      <c r="P203" s="29"/>
      <c r="Q203" s="29"/>
      <c r="R203" s="29"/>
      <c r="S203" s="29"/>
      <c r="T203" s="29"/>
      <c r="U203" s="146"/>
      <c r="V203" s="16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 ht="12.75" customHeight="1">
      <c r="A204" s="99">
        <v>43782</v>
      </c>
      <c r="B204" s="119">
        <v>2019</v>
      </c>
      <c r="C204" s="119">
        <v>46</v>
      </c>
      <c r="D204" s="96">
        <v>53374.962699999996</v>
      </c>
      <c r="E204" s="96"/>
      <c r="F204" s="96"/>
      <c r="G204" s="94" t="str">
        <f>'65P_EuroMOMO_2020_04_23'!A205</f>
        <v>13/11/2019</v>
      </c>
      <c r="H204" s="119">
        <f>'65P_EuroMOMO_2020_04_23'!B205</f>
        <v>2019</v>
      </c>
      <c r="I204" s="119">
        <f>'65P_EuroMOMO_2020_04_23'!C205</f>
        <v>46</v>
      </c>
      <c r="J204" s="96">
        <f>'65P_EuroMOMO_2020_04_23'!D205</f>
        <v>44263.0916</v>
      </c>
      <c r="K204" s="96">
        <f t="shared" si="6"/>
        <v>9111.8710999999967</v>
      </c>
      <c r="L204" s="120">
        <f t="shared" si="7"/>
        <v>0.82928566805349735</v>
      </c>
      <c r="M204" s="29"/>
      <c r="N204" s="29"/>
      <c r="O204" s="29"/>
      <c r="P204" s="29"/>
      <c r="Q204" s="29"/>
      <c r="R204" s="29"/>
      <c r="S204" s="29"/>
      <c r="T204" s="29"/>
      <c r="U204" s="146"/>
      <c r="V204" s="16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 ht="12.75" customHeight="1">
      <c r="A205" s="99">
        <v>43789</v>
      </c>
      <c r="B205" s="119">
        <v>2019</v>
      </c>
      <c r="C205" s="119">
        <v>47</v>
      </c>
      <c r="D205" s="96">
        <v>54015.201899999898</v>
      </c>
      <c r="E205" s="96"/>
      <c r="F205" s="96"/>
      <c r="G205" s="94" t="str">
        <f>'65P_EuroMOMO_2020_04_23'!A206</f>
        <v>20/11/2019</v>
      </c>
      <c r="H205" s="119">
        <f>'65P_EuroMOMO_2020_04_23'!B206</f>
        <v>2019</v>
      </c>
      <c r="I205" s="119">
        <f>'65P_EuroMOMO_2020_04_23'!C206</f>
        <v>47</v>
      </c>
      <c r="J205" s="96">
        <f>'65P_EuroMOMO_2020_04_23'!D206</f>
        <v>44926.661399999997</v>
      </c>
      <c r="K205" s="96">
        <f t="shared" si="6"/>
        <v>9088.5404999999009</v>
      </c>
      <c r="L205" s="120">
        <f t="shared" si="7"/>
        <v>0.83174106213976928</v>
      </c>
      <c r="M205" s="29"/>
      <c r="N205" s="29"/>
      <c r="O205" s="29"/>
      <c r="P205" s="29"/>
      <c r="Q205" s="29"/>
      <c r="R205" s="29"/>
      <c r="S205" s="29"/>
      <c r="T205" s="29"/>
      <c r="U205" s="146"/>
      <c r="V205" s="16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 ht="12.75" customHeight="1">
      <c r="A206" s="99">
        <v>43796</v>
      </c>
      <c r="B206" s="119">
        <v>2019</v>
      </c>
      <c r="C206" s="119">
        <v>48</v>
      </c>
      <c r="D206" s="96">
        <v>53946.571400000001</v>
      </c>
      <c r="E206" s="96"/>
      <c r="F206" s="96"/>
      <c r="G206" s="94" t="str">
        <f>'65P_EuroMOMO_2020_04_23'!A207</f>
        <v>27/11/2019</v>
      </c>
      <c r="H206" s="119">
        <f>'65P_EuroMOMO_2020_04_23'!B207</f>
        <v>2019</v>
      </c>
      <c r="I206" s="119">
        <f>'65P_EuroMOMO_2020_04_23'!C207</f>
        <v>48</v>
      </c>
      <c r="J206" s="96">
        <f>'65P_EuroMOMO_2020_04_23'!D207</f>
        <v>44694.249799999998</v>
      </c>
      <c r="K206" s="96">
        <f t="shared" si="6"/>
        <v>9252.3216000000029</v>
      </c>
      <c r="L206" s="120">
        <f t="shared" si="7"/>
        <v>0.8284910169471863</v>
      </c>
      <c r="M206" s="29"/>
      <c r="N206" s="29"/>
      <c r="O206" s="29"/>
      <c r="P206" s="29"/>
      <c r="Q206" s="29"/>
      <c r="R206" s="29"/>
      <c r="S206" s="29"/>
      <c r="T206" s="29"/>
      <c r="U206" s="146"/>
      <c r="V206" s="16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 ht="12.75" customHeight="1">
      <c r="A207" s="99">
        <v>43803</v>
      </c>
      <c r="B207" s="119">
        <v>2019</v>
      </c>
      <c r="C207" s="119">
        <v>49</v>
      </c>
      <c r="D207" s="96">
        <v>54717.709499999997</v>
      </c>
      <c r="E207" s="96"/>
      <c r="F207" s="96"/>
      <c r="G207" s="99">
        <f>'65P_EuroMOMO_2020_04_23'!A208</f>
        <v>43567</v>
      </c>
      <c r="H207" s="119">
        <f>'65P_EuroMOMO_2020_04_23'!B208</f>
        <v>2019</v>
      </c>
      <c r="I207" s="119">
        <f>'65P_EuroMOMO_2020_04_23'!C208</f>
        <v>49</v>
      </c>
      <c r="J207" s="96">
        <f>'65P_EuroMOMO_2020_04_23'!D208</f>
        <v>45184.6296</v>
      </c>
      <c r="K207" s="96">
        <f t="shared" si="6"/>
        <v>9533.079899999997</v>
      </c>
      <c r="L207" s="120">
        <f t="shared" si="7"/>
        <v>0.82577706583277211</v>
      </c>
      <c r="M207" s="29"/>
      <c r="N207" s="29"/>
      <c r="O207" s="29"/>
      <c r="P207" s="29"/>
      <c r="Q207" s="29"/>
      <c r="R207" s="29"/>
      <c r="S207" s="29"/>
      <c r="T207" s="29"/>
      <c r="U207" s="146"/>
      <c r="V207" s="16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 ht="12.75" customHeight="1">
      <c r="A208" s="99">
        <v>43810</v>
      </c>
      <c r="B208" s="119">
        <v>2019</v>
      </c>
      <c r="C208" s="119">
        <v>50</v>
      </c>
      <c r="D208" s="96">
        <v>55916.177900000002</v>
      </c>
      <c r="E208" s="96"/>
      <c r="F208" s="96"/>
      <c r="G208" s="99">
        <f>'65P_EuroMOMO_2020_04_23'!A209</f>
        <v>43781</v>
      </c>
      <c r="H208" s="119">
        <f>'65P_EuroMOMO_2020_04_23'!B209</f>
        <v>2019</v>
      </c>
      <c r="I208" s="119">
        <f>'65P_EuroMOMO_2020_04_23'!C209</f>
        <v>50</v>
      </c>
      <c r="J208" s="96">
        <f>'65P_EuroMOMO_2020_04_23'!D209</f>
        <v>46367.589599999999</v>
      </c>
      <c r="K208" s="96">
        <f t="shared" si="6"/>
        <v>9548.5883000000031</v>
      </c>
      <c r="L208" s="120">
        <f t="shared" si="7"/>
        <v>0.82923388796214548</v>
      </c>
      <c r="M208" s="29"/>
      <c r="N208" s="29"/>
      <c r="O208" s="29"/>
      <c r="P208" s="29"/>
      <c r="Q208" s="29"/>
      <c r="R208" s="29"/>
      <c r="S208" s="29"/>
      <c r="T208" s="29"/>
      <c r="U208" s="146"/>
      <c r="V208" s="16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 ht="12.75" customHeight="1">
      <c r="A209" s="99">
        <v>43817</v>
      </c>
      <c r="B209" s="119">
        <v>2019</v>
      </c>
      <c r="C209" s="119">
        <v>51</v>
      </c>
      <c r="D209" s="96">
        <v>57191.949399999998</v>
      </c>
      <c r="E209" s="96"/>
      <c r="F209" s="96"/>
      <c r="G209" s="94" t="str">
        <f>'65P_EuroMOMO_2020_04_23'!A210</f>
        <v>18/12/2019</v>
      </c>
      <c r="H209" s="119">
        <f>'65P_EuroMOMO_2020_04_23'!B210</f>
        <v>2019</v>
      </c>
      <c r="I209" s="119">
        <f>'65P_EuroMOMO_2020_04_23'!C210</f>
        <v>51</v>
      </c>
      <c r="J209" s="96">
        <f>'65P_EuroMOMO_2020_04_23'!D210</f>
        <v>47622.422400000003</v>
      </c>
      <c r="K209" s="96">
        <f t="shared" si="6"/>
        <v>9569.5269999999946</v>
      </c>
      <c r="L209" s="120">
        <f t="shared" si="7"/>
        <v>0.83267702709220826</v>
      </c>
      <c r="M209" s="29"/>
      <c r="N209" s="29"/>
      <c r="O209" s="29"/>
      <c r="P209" s="29"/>
      <c r="Q209" s="29"/>
      <c r="R209" s="29"/>
      <c r="S209" s="29"/>
      <c r="T209" s="29"/>
      <c r="U209" s="146"/>
      <c r="V209" s="16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 ht="13.5" customHeight="1">
      <c r="A210" s="99">
        <v>43824</v>
      </c>
      <c r="B210" s="119">
        <v>2019</v>
      </c>
      <c r="C210" s="119">
        <v>52</v>
      </c>
      <c r="D210" s="96">
        <v>55761.834999999999</v>
      </c>
      <c r="E210" s="96" t="s">
        <v>155</v>
      </c>
      <c r="F210" s="96" t="s">
        <v>155</v>
      </c>
      <c r="G210" s="94" t="str">
        <f>'65P_EuroMOMO_2020_04_23'!A211</f>
        <v>25/12/2019</v>
      </c>
      <c r="H210" s="119">
        <f>'65P_EuroMOMO_2020_04_23'!B211</f>
        <v>2019</v>
      </c>
      <c r="I210" s="119">
        <f>'65P_EuroMOMO_2020_04_23'!C211</f>
        <v>52</v>
      </c>
      <c r="J210" s="96">
        <f>'65P_EuroMOMO_2020_04_23'!D211</f>
        <v>46389.949099999998</v>
      </c>
      <c r="K210" s="96">
        <f t="shared" si="6"/>
        <v>9371.8859000000011</v>
      </c>
      <c r="L210" s="120">
        <f t="shared" si="7"/>
        <v>0.83193010237198972</v>
      </c>
      <c r="M210" s="29"/>
      <c r="N210" s="29"/>
      <c r="O210" s="29"/>
      <c r="P210" s="29"/>
      <c r="Q210" s="29"/>
      <c r="R210" s="29"/>
      <c r="S210" s="29"/>
      <c r="T210" s="29"/>
      <c r="U210" s="146"/>
      <c r="V210" s="16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 ht="12.75" customHeight="1">
      <c r="A211" s="122">
        <v>43831</v>
      </c>
      <c r="B211" s="121">
        <v>2020</v>
      </c>
      <c r="C211" s="121">
        <v>1</v>
      </c>
      <c r="D211" s="189">
        <v>58219</v>
      </c>
      <c r="E211" s="190">
        <v>58067.278299999998</v>
      </c>
      <c r="F211" s="190">
        <v>48456.575100000002</v>
      </c>
      <c r="G211" s="122">
        <v>43831</v>
      </c>
      <c r="H211" s="121">
        <v>2020</v>
      </c>
      <c r="I211" s="121">
        <v>1</v>
      </c>
      <c r="J211" s="189">
        <v>50031</v>
      </c>
      <c r="K211" s="191">
        <v>8188</v>
      </c>
      <c r="L211" s="124">
        <v>0.85935862862639301</v>
      </c>
      <c r="M211" s="123">
        <f>K211-8000</f>
        <v>188</v>
      </c>
      <c r="N211" s="125"/>
      <c r="O211" s="125"/>
      <c r="P211" s="125"/>
      <c r="Q211" s="125"/>
      <c r="R211" s="125"/>
      <c r="S211" s="125"/>
      <c r="T211" s="125"/>
      <c r="U211" s="146"/>
      <c r="V211" s="16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 ht="12.75" customHeight="1">
      <c r="A212" s="122">
        <v>43838</v>
      </c>
      <c r="B212" s="121">
        <v>2020</v>
      </c>
      <c r="C212" s="121">
        <v>2</v>
      </c>
      <c r="D212" s="189">
        <v>60296</v>
      </c>
      <c r="E212" s="190">
        <v>60110.805</v>
      </c>
      <c r="F212" s="190">
        <v>50311.918100000003</v>
      </c>
      <c r="G212" s="122">
        <v>44044</v>
      </c>
      <c r="H212" s="121">
        <v>2020</v>
      </c>
      <c r="I212" s="121">
        <v>2</v>
      </c>
      <c r="J212" s="189">
        <v>51970</v>
      </c>
      <c r="K212" s="191">
        <v>8326</v>
      </c>
      <c r="L212" s="124">
        <v>0.86191455486267698</v>
      </c>
      <c r="M212" s="123">
        <f t="shared" ref="M212:M236" si="8">K212-8000</f>
        <v>326</v>
      </c>
      <c r="N212" s="125"/>
      <c r="O212" s="125"/>
      <c r="P212" s="125"/>
      <c r="Q212" s="125"/>
      <c r="R212" s="125"/>
      <c r="S212" s="125"/>
      <c r="T212" s="125"/>
      <c r="U212" s="146"/>
      <c r="V212" s="16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 ht="12.75" customHeight="1">
      <c r="A213" s="122">
        <v>43845</v>
      </c>
      <c r="B213" s="121">
        <v>2020</v>
      </c>
      <c r="C213" s="121">
        <v>3</v>
      </c>
      <c r="D213" s="189">
        <v>59171</v>
      </c>
      <c r="E213" s="190">
        <v>58919.881500000003</v>
      </c>
      <c r="F213" s="190">
        <v>49129.6875</v>
      </c>
      <c r="G213" s="126" t="s">
        <v>157</v>
      </c>
      <c r="H213" s="121">
        <v>2020</v>
      </c>
      <c r="I213" s="121">
        <v>3</v>
      </c>
      <c r="J213" s="189">
        <v>50964</v>
      </c>
      <c r="K213" s="191">
        <v>8207</v>
      </c>
      <c r="L213" s="124">
        <v>0.86130029913302097</v>
      </c>
      <c r="M213" s="123">
        <f t="shared" si="8"/>
        <v>207</v>
      </c>
      <c r="N213" s="125"/>
      <c r="O213" s="125"/>
      <c r="P213" s="125"/>
      <c r="Q213" s="125"/>
      <c r="R213" s="125"/>
      <c r="S213" s="125"/>
      <c r="T213" s="125"/>
      <c r="U213" s="146"/>
      <c r="V213" s="16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 ht="12.75" customHeight="1">
      <c r="A214" s="122">
        <v>43852</v>
      </c>
      <c r="B214" s="121">
        <v>2020</v>
      </c>
      <c r="C214" s="121">
        <v>4</v>
      </c>
      <c r="D214" s="189">
        <v>58218</v>
      </c>
      <c r="E214" s="190">
        <v>57950.685100000002</v>
      </c>
      <c r="F214" s="190">
        <v>48394.796199999997</v>
      </c>
      <c r="G214" s="126" t="s">
        <v>158</v>
      </c>
      <c r="H214" s="121">
        <v>2020</v>
      </c>
      <c r="I214" s="121">
        <v>4</v>
      </c>
      <c r="J214" s="189">
        <v>50181</v>
      </c>
      <c r="K214" s="191">
        <v>8037</v>
      </c>
      <c r="L214" s="124">
        <v>0.86194991239822705</v>
      </c>
      <c r="M214" s="123">
        <f t="shared" si="8"/>
        <v>37</v>
      </c>
      <c r="N214" s="125"/>
      <c r="O214" s="125"/>
      <c r="P214" s="125"/>
      <c r="Q214" s="125"/>
      <c r="R214" s="125"/>
      <c r="S214" s="125"/>
      <c r="T214" s="125"/>
      <c r="U214" s="146"/>
      <c r="V214" s="16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 ht="12.75" customHeight="1">
      <c r="A215" s="122">
        <v>43859</v>
      </c>
      <c r="B215" s="121">
        <v>2020</v>
      </c>
      <c r="C215" s="121">
        <v>5</v>
      </c>
      <c r="D215" s="189">
        <v>59189</v>
      </c>
      <c r="E215" s="190">
        <v>58946.034599999999</v>
      </c>
      <c r="F215" s="190">
        <v>48920.6705</v>
      </c>
      <c r="G215" s="126" t="s">
        <v>159</v>
      </c>
      <c r="H215" s="121">
        <v>2020</v>
      </c>
      <c r="I215" s="121">
        <v>5</v>
      </c>
      <c r="J215" s="189">
        <v>50886</v>
      </c>
      <c r="K215" s="191">
        <v>8303</v>
      </c>
      <c r="L215" s="124">
        <v>0.859720556184426</v>
      </c>
      <c r="M215" s="123">
        <f t="shared" si="8"/>
        <v>303</v>
      </c>
      <c r="N215" s="125"/>
      <c r="O215" s="125"/>
      <c r="P215" s="125"/>
      <c r="Q215" s="125"/>
      <c r="R215" s="125"/>
      <c r="S215" s="125"/>
      <c r="T215" s="125"/>
      <c r="U215" s="146"/>
      <c r="V215" s="16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 ht="12.75" customHeight="1">
      <c r="A216" s="122">
        <v>43866</v>
      </c>
      <c r="B216" s="121">
        <v>2020</v>
      </c>
      <c r="C216" s="121">
        <v>6</v>
      </c>
      <c r="D216" s="189">
        <v>57228</v>
      </c>
      <c r="E216" s="190">
        <v>57025.985099999998</v>
      </c>
      <c r="F216" s="190">
        <v>47489.053800000002</v>
      </c>
      <c r="G216" s="122">
        <v>43953</v>
      </c>
      <c r="H216" s="121">
        <v>2020</v>
      </c>
      <c r="I216" s="121">
        <v>6</v>
      </c>
      <c r="J216" s="189">
        <v>49172</v>
      </c>
      <c r="K216" s="191">
        <v>8056</v>
      </c>
      <c r="L216" s="124">
        <v>0.85922974767596305</v>
      </c>
      <c r="M216" s="123">
        <f t="shared" si="8"/>
        <v>56</v>
      </c>
      <c r="N216" s="125"/>
      <c r="O216" s="125"/>
      <c r="P216" s="125"/>
      <c r="Q216" s="125"/>
      <c r="R216" s="125"/>
      <c r="S216" s="125"/>
      <c r="T216" s="125"/>
      <c r="U216" s="146"/>
      <c r="V216" s="16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 ht="12.75" customHeight="1">
      <c r="A217" s="122">
        <v>43873</v>
      </c>
      <c r="B217" s="121">
        <v>2020</v>
      </c>
      <c r="C217" s="121">
        <v>7</v>
      </c>
      <c r="D217" s="189">
        <v>57036</v>
      </c>
      <c r="E217" s="190">
        <v>56776.150199999996</v>
      </c>
      <c r="F217" s="190">
        <v>47132.610500000003</v>
      </c>
      <c r="G217" s="122">
        <v>44167</v>
      </c>
      <c r="H217" s="121">
        <v>2020</v>
      </c>
      <c r="I217" s="121">
        <v>7</v>
      </c>
      <c r="J217" s="189">
        <v>49072</v>
      </c>
      <c r="K217" s="191">
        <v>7964</v>
      </c>
      <c r="L217" s="124">
        <v>0.86036888982397097</v>
      </c>
      <c r="M217" s="187">
        <f t="shared" si="8"/>
        <v>-36</v>
      </c>
      <c r="N217" s="125"/>
      <c r="O217" s="125"/>
      <c r="P217" s="125"/>
      <c r="Q217" s="125"/>
      <c r="R217" s="125"/>
      <c r="S217" s="125"/>
      <c r="T217" s="125"/>
      <c r="U217" s="146"/>
      <c r="V217" s="16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 ht="12.75" customHeight="1">
      <c r="A218" s="122">
        <v>43880</v>
      </c>
      <c r="B218" s="121">
        <v>2020</v>
      </c>
      <c r="C218" s="121">
        <v>8</v>
      </c>
      <c r="D218" s="189">
        <v>54825</v>
      </c>
      <c r="E218" s="190">
        <v>54550.9355</v>
      </c>
      <c r="F218" s="190">
        <v>45210.633600000001</v>
      </c>
      <c r="G218" s="126" t="s">
        <v>160</v>
      </c>
      <c r="H218" s="121">
        <v>2020</v>
      </c>
      <c r="I218" s="121">
        <v>8</v>
      </c>
      <c r="J218" s="189">
        <v>46969</v>
      </c>
      <c r="K218" s="191">
        <v>7856</v>
      </c>
      <c r="L218" s="124">
        <v>0.85670770633834903</v>
      </c>
      <c r="M218" s="187">
        <f t="shared" si="8"/>
        <v>-144</v>
      </c>
      <c r="N218" s="125"/>
      <c r="O218" s="125"/>
      <c r="P218" s="125"/>
      <c r="Q218" s="125"/>
      <c r="R218" s="125"/>
      <c r="S218" s="125"/>
      <c r="T218" s="125"/>
      <c r="U218" s="146"/>
      <c r="V218" s="16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 ht="12.75" customHeight="1">
      <c r="A219" s="122">
        <v>43887</v>
      </c>
      <c r="B219" s="121">
        <v>2020</v>
      </c>
      <c r="C219" s="121">
        <v>9</v>
      </c>
      <c r="D219" s="189">
        <v>55610</v>
      </c>
      <c r="E219" s="190">
        <v>55369.972199999997</v>
      </c>
      <c r="F219" s="190">
        <v>45956.509100000003</v>
      </c>
      <c r="G219" s="126" t="s">
        <v>161</v>
      </c>
      <c r="H219" s="121">
        <v>2020</v>
      </c>
      <c r="I219" s="121">
        <v>9</v>
      </c>
      <c r="J219" s="189">
        <v>47728</v>
      </c>
      <c r="K219" s="191">
        <v>7882</v>
      </c>
      <c r="L219" s="124">
        <v>0.85826290235569103</v>
      </c>
      <c r="M219" s="187">
        <f t="shared" si="8"/>
        <v>-118</v>
      </c>
      <c r="N219" s="125"/>
      <c r="O219" s="125"/>
      <c r="P219" s="125"/>
      <c r="Q219" s="125"/>
      <c r="R219" s="125"/>
      <c r="S219" s="125"/>
      <c r="T219" s="125"/>
      <c r="U219" s="146"/>
      <c r="V219" s="16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 ht="12.75" customHeight="1">
      <c r="A220" s="122">
        <v>43894</v>
      </c>
      <c r="B220" s="121">
        <v>2020</v>
      </c>
      <c r="C220" s="121">
        <v>10</v>
      </c>
      <c r="D220" s="189">
        <v>56852</v>
      </c>
      <c r="E220" s="190">
        <v>55668.011400000003</v>
      </c>
      <c r="F220" s="190">
        <v>46249.683499999999</v>
      </c>
      <c r="G220" s="122">
        <v>43924</v>
      </c>
      <c r="H220" s="121">
        <v>2020</v>
      </c>
      <c r="I220" s="121">
        <v>10</v>
      </c>
      <c r="J220" s="189">
        <v>48009</v>
      </c>
      <c r="K220" s="191">
        <v>8843</v>
      </c>
      <c r="L220" s="124">
        <v>0.84445577991979204</v>
      </c>
      <c r="M220" s="187">
        <f t="shared" si="8"/>
        <v>843</v>
      </c>
      <c r="N220" s="125"/>
      <c r="O220" s="125"/>
      <c r="P220" s="125"/>
      <c r="Q220" s="125"/>
      <c r="R220" s="125"/>
      <c r="S220" s="125"/>
      <c r="T220" s="125"/>
      <c r="U220" s="146"/>
      <c r="V220" s="16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 ht="12.75" customHeight="1">
      <c r="A221" s="122">
        <v>43901</v>
      </c>
      <c r="B221" s="121">
        <v>2020</v>
      </c>
      <c r="C221" s="121">
        <v>11</v>
      </c>
      <c r="D221" s="189">
        <v>57647</v>
      </c>
      <c r="E221" s="190">
        <v>56764.42555</v>
      </c>
      <c r="F221" s="190">
        <v>47217.079729999998</v>
      </c>
      <c r="G221" s="122">
        <v>44138</v>
      </c>
      <c r="H221" s="121">
        <v>2020</v>
      </c>
      <c r="I221" s="121">
        <v>11</v>
      </c>
      <c r="J221" s="189">
        <v>49438</v>
      </c>
      <c r="K221" s="191">
        <v>8209</v>
      </c>
      <c r="L221" s="124">
        <v>0.85759883428452499</v>
      </c>
      <c r="M221" s="187">
        <f t="shared" si="8"/>
        <v>209</v>
      </c>
      <c r="N221" s="125"/>
      <c r="O221" s="125"/>
      <c r="P221" s="125"/>
      <c r="Q221" s="125"/>
      <c r="R221" s="125"/>
      <c r="S221" s="125"/>
      <c r="T221" s="125"/>
      <c r="U221" s="146"/>
      <c r="V221" s="16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 ht="12.75" customHeight="1">
      <c r="A222" s="122">
        <v>43908</v>
      </c>
      <c r="B222" s="121">
        <v>2020</v>
      </c>
      <c r="C222" s="121">
        <v>12</v>
      </c>
      <c r="D222" s="189">
        <v>64725</v>
      </c>
      <c r="E222" s="190">
        <v>63033.070599999999</v>
      </c>
      <c r="F222" s="190">
        <v>53000.697050000002</v>
      </c>
      <c r="G222" s="126" t="s">
        <v>162</v>
      </c>
      <c r="H222" s="121">
        <v>2020</v>
      </c>
      <c r="I222" s="121">
        <v>12</v>
      </c>
      <c r="J222" s="189">
        <v>55988</v>
      </c>
      <c r="K222" s="191">
        <v>8737</v>
      </c>
      <c r="L222" s="124">
        <v>0.86501351873310195</v>
      </c>
      <c r="M222" s="187">
        <f t="shared" si="8"/>
        <v>737</v>
      </c>
      <c r="N222" s="125"/>
      <c r="O222" s="125"/>
      <c r="P222" s="125"/>
      <c r="Q222" s="125"/>
      <c r="R222" s="125"/>
      <c r="S222" s="125"/>
      <c r="T222" s="125"/>
      <c r="U222" s="146"/>
      <c r="V222" s="16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 ht="12.75" customHeight="1">
      <c r="A223" s="122">
        <v>43915</v>
      </c>
      <c r="B223" s="121">
        <v>2020</v>
      </c>
      <c r="C223" s="121">
        <v>13</v>
      </c>
      <c r="D223" s="189">
        <v>77626</v>
      </c>
      <c r="E223" s="190">
        <v>71201.858215937493</v>
      </c>
      <c r="F223" s="190">
        <v>60629.07963</v>
      </c>
      <c r="G223" s="126" t="s">
        <v>163</v>
      </c>
      <c r="H223" s="121">
        <v>2020</v>
      </c>
      <c r="I223" s="121">
        <v>13</v>
      </c>
      <c r="J223" s="189">
        <v>67921</v>
      </c>
      <c r="K223" s="191">
        <v>9705</v>
      </c>
      <c r="L223" s="124">
        <v>0.87497745600700805</v>
      </c>
      <c r="M223" s="187">
        <f t="shared" si="8"/>
        <v>1705</v>
      </c>
      <c r="N223" s="125"/>
      <c r="O223" s="125"/>
      <c r="P223" s="125"/>
      <c r="Q223" s="125"/>
      <c r="R223" s="125"/>
      <c r="S223" s="125"/>
      <c r="T223" s="125"/>
      <c r="U223" s="146"/>
      <c r="V223" s="16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 ht="12.75" customHeight="1">
      <c r="A224" s="122">
        <v>43922</v>
      </c>
      <c r="B224" s="121">
        <v>2020</v>
      </c>
      <c r="C224" s="121">
        <v>14</v>
      </c>
      <c r="D224" s="189">
        <v>88747</v>
      </c>
      <c r="E224" s="190">
        <v>72788.823828984299</v>
      </c>
      <c r="F224" s="190">
        <v>62718.301039999998</v>
      </c>
      <c r="G224" s="122">
        <v>43834</v>
      </c>
      <c r="H224" s="121">
        <v>2020</v>
      </c>
      <c r="I224" s="121">
        <v>14</v>
      </c>
      <c r="J224" s="189">
        <v>78230</v>
      </c>
      <c r="K224" s="191">
        <v>10517</v>
      </c>
      <c r="L224" s="124">
        <v>0.88149458573247497</v>
      </c>
      <c r="M224" s="187">
        <f t="shared" si="8"/>
        <v>2517</v>
      </c>
      <c r="N224" s="125"/>
      <c r="O224" s="125"/>
      <c r="P224" s="125"/>
      <c r="Q224" s="125"/>
      <c r="R224" s="125"/>
      <c r="S224" s="125"/>
      <c r="T224" s="125"/>
      <c r="U224" s="146"/>
      <c r="V224" s="16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 ht="12.75" customHeight="1">
      <c r="A225" s="122">
        <v>43929</v>
      </c>
      <c r="B225" s="121">
        <v>2020</v>
      </c>
      <c r="C225" s="121">
        <v>15</v>
      </c>
      <c r="D225" s="189">
        <v>87191</v>
      </c>
      <c r="E225" s="190">
        <v>73148.5493232812</v>
      </c>
      <c r="F225" s="190">
        <v>63120.666190000004</v>
      </c>
      <c r="G225" s="122">
        <v>44047</v>
      </c>
      <c r="H225" s="121">
        <v>2020</v>
      </c>
      <c r="I225" s="121">
        <v>15</v>
      </c>
      <c r="J225" s="189">
        <v>76832</v>
      </c>
      <c r="K225" s="191">
        <v>10359</v>
      </c>
      <c r="L225" s="124">
        <v>0.88119186613297196</v>
      </c>
      <c r="M225" s="187">
        <f t="shared" si="8"/>
        <v>2359</v>
      </c>
      <c r="N225" s="125"/>
      <c r="O225" s="125"/>
      <c r="P225" s="125"/>
      <c r="Q225" s="125"/>
      <c r="R225" s="125"/>
      <c r="S225" s="125"/>
      <c r="T225" s="125"/>
      <c r="U225" s="146"/>
      <c r="V225" s="16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 ht="15" customHeight="1">
      <c r="A226" s="122">
        <v>43936</v>
      </c>
      <c r="B226" s="121">
        <v>2020</v>
      </c>
      <c r="C226" s="121">
        <v>16</v>
      </c>
      <c r="D226" s="189">
        <v>77079</v>
      </c>
      <c r="E226" s="190">
        <v>60973.182619101499</v>
      </c>
      <c r="F226" s="190">
        <v>52753.731390000001</v>
      </c>
      <c r="G226" s="126" t="s">
        <v>164</v>
      </c>
      <c r="H226" s="121">
        <v>2020</v>
      </c>
      <c r="I226" s="121">
        <v>16</v>
      </c>
      <c r="J226" s="189">
        <v>67669</v>
      </c>
      <c r="K226" s="191">
        <v>9410</v>
      </c>
      <c r="L226" s="124">
        <v>0.87791746130593296</v>
      </c>
      <c r="M226" s="187">
        <f t="shared" si="8"/>
        <v>1410</v>
      </c>
      <c r="N226" s="125"/>
      <c r="O226" s="125"/>
      <c r="P226" s="125"/>
      <c r="Q226" s="125"/>
      <c r="R226" s="127"/>
      <c r="S226" s="125"/>
      <c r="T226" s="125"/>
      <c r="U226" s="146"/>
      <c r="V226" s="16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 ht="12.75" customHeight="1">
      <c r="A227" s="122">
        <v>43943</v>
      </c>
      <c r="B227" s="121">
        <v>2020</v>
      </c>
      <c r="C227" s="121">
        <v>17</v>
      </c>
      <c r="D227" s="189">
        <v>67570</v>
      </c>
      <c r="E227" s="190">
        <v>58809</v>
      </c>
      <c r="F227" s="190">
        <v>58809</v>
      </c>
      <c r="G227" s="122">
        <v>43943</v>
      </c>
      <c r="H227" s="121">
        <v>2020</v>
      </c>
      <c r="I227" s="121">
        <v>17</v>
      </c>
      <c r="J227" s="189">
        <v>58809</v>
      </c>
      <c r="K227" s="191">
        <v>8761</v>
      </c>
      <c r="L227" s="124">
        <v>0.870341867692763</v>
      </c>
      <c r="M227" s="187">
        <f t="shared" si="8"/>
        <v>761</v>
      </c>
      <c r="N227" s="125"/>
      <c r="O227" s="125"/>
      <c r="P227" s="125"/>
      <c r="Q227" s="125"/>
      <c r="R227" s="125"/>
      <c r="S227" s="125"/>
      <c r="T227" s="125"/>
      <c r="U227" s="146"/>
      <c r="V227" s="16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 ht="12.75" customHeight="1">
      <c r="A228" s="122">
        <v>43950</v>
      </c>
      <c r="B228" s="121">
        <v>2020</v>
      </c>
      <c r="C228" s="121">
        <v>18</v>
      </c>
      <c r="D228" s="189">
        <v>59978</v>
      </c>
      <c r="E228" s="190">
        <v>51894</v>
      </c>
      <c r="F228" s="190">
        <v>51894</v>
      </c>
      <c r="G228" s="122">
        <v>43950</v>
      </c>
      <c r="H228" s="121">
        <v>2020</v>
      </c>
      <c r="I228" s="121">
        <v>18</v>
      </c>
      <c r="J228" s="189">
        <v>51894</v>
      </c>
      <c r="K228" s="191">
        <v>8084</v>
      </c>
      <c r="L228" s="124">
        <v>0.86521724632365204</v>
      </c>
      <c r="M228" s="187">
        <f t="shared" si="8"/>
        <v>84</v>
      </c>
      <c r="N228" s="125"/>
      <c r="O228" s="125"/>
      <c r="P228" s="125"/>
      <c r="Q228" s="125"/>
      <c r="R228" s="125"/>
      <c r="S228" s="125"/>
      <c r="T228" s="125"/>
      <c r="U228" s="146"/>
      <c r="V228" s="16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 ht="12.75" customHeight="1">
      <c r="A229" s="122">
        <v>43957</v>
      </c>
      <c r="B229" s="121">
        <v>2020</v>
      </c>
      <c r="C229" s="121">
        <v>19</v>
      </c>
      <c r="D229" s="189">
        <v>56374</v>
      </c>
      <c r="E229" s="190">
        <v>48353</v>
      </c>
      <c r="F229" s="190">
        <v>48353</v>
      </c>
      <c r="G229" s="122">
        <v>43957</v>
      </c>
      <c r="H229" s="121">
        <v>2020</v>
      </c>
      <c r="I229" s="121">
        <v>19</v>
      </c>
      <c r="J229" s="189">
        <v>48353</v>
      </c>
      <c r="K229" s="191">
        <v>8021</v>
      </c>
      <c r="L229" s="124">
        <v>0.85771809699506896</v>
      </c>
      <c r="M229" s="187">
        <f t="shared" si="8"/>
        <v>21</v>
      </c>
      <c r="N229" s="125"/>
      <c r="O229" s="125"/>
      <c r="P229" s="125"/>
      <c r="Q229" s="125"/>
      <c r="R229" s="125"/>
      <c r="S229" s="125"/>
      <c r="T229" s="125"/>
      <c r="U229" s="146"/>
      <c r="V229" s="16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 ht="12.75" customHeight="1">
      <c r="A230" s="122">
        <v>43964</v>
      </c>
      <c r="B230" s="121">
        <v>2020</v>
      </c>
      <c r="C230" s="121">
        <v>20</v>
      </c>
      <c r="D230" s="189">
        <v>52525</v>
      </c>
      <c r="E230" s="190">
        <v>44583</v>
      </c>
      <c r="F230" s="190">
        <v>44583</v>
      </c>
      <c r="G230" s="122">
        <v>43964</v>
      </c>
      <c r="H230" s="121">
        <v>2020</v>
      </c>
      <c r="I230" s="121">
        <v>20</v>
      </c>
      <c r="J230" s="189">
        <v>44583</v>
      </c>
      <c r="K230" s="191">
        <v>7942</v>
      </c>
      <c r="L230" s="124">
        <v>0.84879581151832495</v>
      </c>
      <c r="M230" s="123">
        <f t="shared" si="8"/>
        <v>-58</v>
      </c>
      <c r="N230" s="125"/>
      <c r="O230" s="125"/>
      <c r="P230" s="125"/>
      <c r="Q230" s="125"/>
      <c r="R230" s="125"/>
      <c r="S230" s="125"/>
      <c r="T230" s="125"/>
      <c r="U230" s="146"/>
      <c r="V230" s="16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 ht="12.75" customHeight="1">
      <c r="A231" s="122">
        <v>43971</v>
      </c>
      <c r="B231" s="121">
        <v>2020</v>
      </c>
      <c r="C231" s="121">
        <v>21</v>
      </c>
      <c r="D231" s="189">
        <v>51553</v>
      </c>
      <c r="E231" s="190">
        <v>43833</v>
      </c>
      <c r="F231" s="190">
        <v>43833</v>
      </c>
      <c r="G231" s="122">
        <v>43971</v>
      </c>
      <c r="H231" s="121">
        <v>2020</v>
      </c>
      <c r="I231" s="121">
        <v>21</v>
      </c>
      <c r="J231" s="189">
        <v>43833</v>
      </c>
      <c r="K231" s="191">
        <v>7720</v>
      </c>
      <c r="L231" s="124">
        <v>0.85025119779644298</v>
      </c>
      <c r="M231" s="123">
        <f t="shared" si="8"/>
        <v>-280</v>
      </c>
      <c r="N231" s="125"/>
      <c r="O231" s="125"/>
      <c r="P231" s="125"/>
      <c r="Q231" s="125"/>
      <c r="R231" s="125"/>
      <c r="S231" s="125"/>
      <c r="T231" s="125"/>
      <c r="U231" s="146"/>
      <c r="V231" s="16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 ht="12.75" customHeight="1">
      <c r="A232" s="122">
        <v>43978</v>
      </c>
      <c r="B232" s="121">
        <v>2020</v>
      </c>
      <c r="C232" s="121">
        <v>22</v>
      </c>
      <c r="D232" s="189">
        <v>49482</v>
      </c>
      <c r="E232" s="190">
        <v>41770</v>
      </c>
      <c r="F232" s="190">
        <v>41770</v>
      </c>
      <c r="G232" s="122">
        <v>43978</v>
      </c>
      <c r="H232" s="121">
        <v>2020</v>
      </c>
      <c r="I232" s="121">
        <v>22</v>
      </c>
      <c r="J232" s="189">
        <v>41770</v>
      </c>
      <c r="K232" s="191">
        <v>7712</v>
      </c>
      <c r="L232" s="124">
        <v>0.84414534578230505</v>
      </c>
      <c r="M232" s="123">
        <f t="shared" si="8"/>
        <v>-288</v>
      </c>
      <c r="N232" s="125"/>
      <c r="O232" s="125"/>
      <c r="P232" s="125"/>
      <c r="Q232" s="125"/>
      <c r="R232" s="125"/>
      <c r="S232" s="125"/>
      <c r="T232" s="125"/>
      <c r="U232" s="146"/>
      <c r="V232" s="16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 ht="12.75" customHeight="1">
      <c r="A233" s="122">
        <v>43985</v>
      </c>
      <c r="B233" s="121">
        <v>2020</v>
      </c>
      <c r="C233" s="121">
        <v>23</v>
      </c>
      <c r="D233" s="189">
        <v>48700</v>
      </c>
      <c r="E233" s="190">
        <v>41171</v>
      </c>
      <c r="F233" s="190">
        <v>41171</v>
      </c>
      <c r="G233" s="122">
        <v>43985</v>
      </c>
      <c r="H233" s="121">
        <v>2020</v>
      </c>
      <c r="I233" s="121">
        <v>23</v>
      </c>
      <c r="J233" s="189">
        <v>41171</v>
      </c>
      <c r="K233" s="191">
        <v>7529</v>
      </c>
      <c r="L233" s="124">
        <v>0.84540041067761795</v>
      </c>
      <c r="M233" s="123">
        <f t="shared" si="8"/>
        <v>-471</v>
      </c>
      <c r="N233" s="125"/>
      <c r="O233" s="125"/>
      <c r="P233" s="125"/>
      <c r="Q233" s="125"/>
      <c r="R233" s="125"/>
      <c r="S233" s="125"/>
      <c r="T233" s="125"/>
      <c r="U233" s="146"/>
      <c r="V233" s="16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 ht="12.75" customHeight="1">
      <c r="A234" s="122">
        <v>43992</v>
      </c>
      <c r="B234" s="121">
        <v>2020</v>
      </c>
      <c r="C234" s="121">
        <v>24</v>
      </c>
      <c r="D234" s="189">
        <v>47964</v>
      </c>
      <c r="E234" s="190">
        <v>40386</v>
      </c>
      <c r="F234" s="190">
        <v>40386</v>
      </c>
      <c r="G234" s="122">
        <v>43992</v>
      </c>
      <c r="H234" s="121">
        <v>2020</v>
      </c>
      <c r="I234" s="121">
        <v>24</v>
      </c>
      <c r="J234" s="189">
        <v>40386</v>
      </c>
      <c r="K234" s="191">
        <v>7578</v>
      </c>
      <c r="L234" s="124">
        <v>0.84200650487865902</v>
      </c>
      <c r="M234" s="123">
        <f t="shared" si="8"/>
        <v>-422</v>
      </c>
      <c r="N234" s="125"/>
      <c r="O234" s="125"/>
      <c r="P234" s="125"/>
      <c r="Q234" s="125"/>
      <c r="R234" s="125"/>
      <c r="S234" s="125"/>
      <c r="T234" s="125"/>
      <c r="U234" s="146"/>
      <c r="V234" s="16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 ht="12.75" customHeight="1">
      <c r="A235" s="122">
        <v>43999</v>
      </c>
      <c r="B235" s="121">
        <v>2020</v>
      </c>
      <c r="C235" s="121">
        <v>25</v>
      </c>
      <c r="D235" s="189">
        <v>47006</v>
      </c>
      <c r="E235" s="190">
        <v>39788</v>
      </c>
      <c r="F235" s="190">
        <v>39788</v>
      </c>
      <c r="G235" s="122">
        <v>43999</v>
      </c>
      <c r="H235" s="121">
        <v>2020</v>
      </c>
      <c r="I235" s="121">
        <v>25</v>
      </c>
      <c r="J235" s="189">
        <v>39788</v>
      </c>
      <c r="K235" s="191">
        <v>7218</v>
      </c>
      <c r="L235" s="124">
        <v>0.84644513466366</v>
      </c>
      <c r="M235" s="123">
        <f t="shared" si="8"/>
        <v>-782</v>
      </c>
      <c r="N235" s="125"/>
      <c r="O235" s="125"/>
      <c r="P235" s="125"/>
      <c r="Q235" s="125"/>
      <c r="R235" s="125"/>
      <c r="S235" s="125"/>
      <c r="T235" s="125"/>
      <c r="U235" s="146"/>
      <c r="V235" s="16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 ht="12.75" customHeight="1">
      <c r="A236" s="122">
        <v>44006</v>
      </c>
      <c r="B236" s="121">
        <v>2020</v>
      </c>
      <c r="C236" s="121">
        <v>26</v>
      </c>
      <c r="D236" s="189">
        <v>46762</v>
      </c>
      <c r="E236" s="190">
        <v>39621</v>
      </c>
      <c r="F236" s="190">
        <v>39621</v>
      </c>
      <c r="G236" s="122">
        <v>44006</v>
      </c>
      <c r="H236" s="121">
        <v>2020</v>
      </c>
      <c r="I236" s="121">
        <v>26</v>
      </c>
      <c r="J236" s="189">
        <v>39621</v>
      </c>
      <c r="K236" s="191">
        <v>7141</v>
      </c>
      <c r="L236" s="124">
        <v>0.84729053504982699</v>
      </c>
      <c r="M236" s="123">
        <f t="shared" si="8"/>
        <v>-859</v>
      </c>
      <c r="N236" s="125"/>
      <c r="O236" s="125"/>
      <c r="P236" s="125"/>
      <c r="Q236" s="125"/>
      <c r="R236" s="125"/>
      <c r="S236" s="125"/>
      <c r="T236" s="125"/>
      <c r="U236" s="146"/>
      <c r="V236" s="16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 ht="12.75" customHeight="1">
      <c r="A237" s="122">
        <v>44013</v>
      </c>
      <c r="B237" s="121">
        <v>2020</v>
      </c>
      <c r="C237" s="121">
        <v>27</v>
      </c>
      <c r="D237" s="191"/>
      <c r="E237" s="191"/>
      <c r="F237" s="191"/>
      <c r="G237" s="122">
        <v>44013</v>
      </c>
      <c r="H237" s="121">
        <v>2020</v>
      </c>
      <c r="I237" s="121">
        <v>27</v>
      </c>
      <c r="J237" s="191"/>
      <c r="K237" s="191">
        <v>0</v>
      </c>
      <c r="L237" s="124"/>
      <c r="M237" s="125"/>
      <c r="N237" s="125"/>
      <c r="O237" s="125"/>
      <c r="P237" s="125"/>
      <c r="Q237" s="125"/>
      <c r="R237" s="125"/>
      <c r="S237" s="125"/>
      <c r="T237" s="125"/>
      <c r="U237" s="146"/>
      <c r="V237" s="16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 ht="12.75" customHeight="1">
      <c r="A238" s="122">
        <v>44020</v>
      </c>
      <c r="B238" s="121">
        <v>2020</v>
      </c>
      <c r="C238" s="121">
        <v>28</v>
      </c>
      <c r="D238" s="191"/>
      <c r="E238" s="191"/>
      <c r="F238" s="191"/>
      <c r="G238" s="122">
        <v>44020</v>
      </c>
      <c r="H238" s="121">
        <v>2020</v>
      </c>
      <c r="I238" s="121">
        <v>28</v>
      </c>
      <c r="J238" s="191"/>
      <c r="K238" s="191">
        <v>0</v>
      </c>
      <c r="L238" s="124"/>
      <c r="M238" s="125"/>
      <c r="N238" s="125"/>
      <c r="O238" s="125"/>
      <c r="P238" s="125"/>
      <c r="Q238" s="125"/>
      <c r="R238" s="125"/>
      <c r="S238" s="125"/>
      <c r="T238" s="125"/>
      <c r="U238" s="146"/>
      <c r="V238" s="16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 ht="12.75" customHeight="1">
      <c r="A239" s="122">
        <v>44027</v>
      </c>
      <c r="B239" s="121">
        <v>2020</v>
      </c>
      <c r="C239" s="121">
        <v>29</v>
      </c>
      <c r="D239" s="191"/>
      <c r="E239" s="191"/>
      <c r="F239" s="191"/>
      <c r="G239" s="122">
        <v>44027</v>
      </c>
      <c r="H239" s="121">
        <v>2020</v>
      </c>
      <c r="I239" s="121">
        <v>29</v>
      </c>
      <c r="J239" s="191"/>
      <c r="K239" s="191">
        <v>0</v>
      </c>
      <c r="L239" s="124"/>
      <c r="M239" s="125"/>
      <c r="N239" s="125"/>
      <c r="O239" s="125"/>
      <c r="P239" s="125"/>
      <c r="Q239" s="125"/>
      <c r="R239" s="125"/>
      <c r="S239" s="125"/>
      <c r="T239" s="125"/>
      <c r="U239" s="146"/>
      <c r="V239" s="16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 ht="13.5" customHeight="1">
      <c r="A240" s="122">
        <v>44034</v>
      </c>
      <c r="B240" s="121">
        <v>2020</v>
      </c>
      <c r="C240" s="121">
        <v>30</v>
      </c>
      <c r="D240" s="191"/>
      <c r="E240" s="191"/>
      <c r="F240" s="191"/>
      <c r="G240" s="122">
        <v>44034</v>
      </c>
      <c r="H240" s="121">
        <v>2020</v>
      </c>
      <c r="I240" s="121">
        <v>30</v>
      </c>
      <c r="J240" s="191"/>
      <c r="K240" s="191">
        <v>0</v>
      </c>
      <c r="L240" s="124"/>
      <c r="M240" s="125"/>
      <c r="N240" s="125"/>
      <c r="O240" s="125"/>
      <c r="P240" s="125"/>
      <c r="Q240" s="125"/>
      <c r="R240" s="125"/>
      <c r="S240" s="125"/>
      <c r="T240" s="125"/>
      <c r="U240" s="146"/>
      <c r="V240" s="16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 ht="12.75" customHeight="1">
      <c r="A241" s="29"/>
      <c r="B241" s="29"/>
      <c r="C241" s="29"/>
      <c r="D241" s="96"/>
      <c r="E241" s="96"/>
      <c r="F241" s="96"/>
      <c r="G241" s="99"/>
      <c r="H241" s="29"/>
      <c r="I241" s="29"/>
      <c r="J241" s="96"/>
      <c r="K241" s="96"/>
      <c r="L241" s="120"/>
      <c r="M241" s="29"/>
      <c r="N241" s="29"/>
      <c r="O241" s="29"/>
      <c r="P241" s="29"/>
      <c r="Q241" s="29"/>
      <c r="R241" s="29"/>
      <c r="S241" s="29"/>
      <c r="T241" s="29"/>
      <c r="U241" s="146"/>
      <c r="V241" s="16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 ht="23.25">
      <c r="A242" s="29"/>
      <c r="B242" s="29"/>
      <c r="C242" s="29"/>
      <c r="D242" s="96"/>
      <c r="E242" s="96"/>
      <c r="F242" s="96"/>
      <c r="G242" s="99"/>
      <c r="H242" s="29"/>
      <c r="I242" s="29"/>
      <c r="J242" s="96"/>
      <c r="K242" s="96"/>
      <c r="L242" s="120"/>
      <c r="M242" s="148">
        <f>SUM(M220:M229)</f>
        <v>10646</v>
      </c>
      <c r="N242" s="148" t="s">
        <v>206</v>
      </c>
      <c r="O242" s="148"/>
      <c r="P242" s="148"/>
      <c r="Q242" s="148"/>
      <c r="R242" s="148"/>
      <c r="S242" s="29"/>
      <c r="T242" s="29"/>
      <c r="U242" s="146"/>
      <c r="V242" s="16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 ht="12.75" customHeight="1">
      <c r="A243" s="140"/>
      <c r="B243" s="140"/>
      <c r="C243" s="140"/>
      <c r="D243" s="198"/>
      <c r="E243" s="198"/>
      <c r="F243" s="198"/>
      <c r="G243" s="199"/>
      <c r="H243" s="140"/>
      <c r="I243" s="140"/>
      <c r="J243" s="198"/>
      <c r="K243" s="198"/>
      <c r="L243" s="200"/>
      <c r="M243" s="140"/>
      <c r="N243" s="140"/>
      <c r="O243" s="140"/>
      <c r="P243" s="140"/>
      <c r="Q243" s="140"/>
      <c r="R243" s="140"/>
      <c r="S243" s="140"/>
      <c r="T243" s="140"/>
      <c r="U243" s="140"/>
      <c r="V243" s="16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 ht="12.75" customHeight="1">
      <c r="A244" s="140"/>
      <c r="B244" s="140"/>
      <c r="C244" s="140"/>
      <c r="D244" s="198"/>
      <c r="E244" s="198"/>
      <c r="F244" s="198"/>
      <c r="G244" s="199"/>
      <c r="H244" s="140"/>
      <c r="I244" s="140"/>
      <c r="J244" s="198"/>
      <c r="K244" s="198"/>
      <c r="L244" s="200"/>
      <c r="M244" s="140"/>
      <c r="N244" s="140"/>
      <c r="O244" s="140"/>
      <c r="P244" s="140"/>
      <c r="Q244" s="140"/>
      <c r="R244" s="140"/>
      <c r="S244" s="140"/>
      <c r="T244" s="140"/>
      <c r="U244" s="140"/>
      <c r="V244" s="16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 ht="12.75" customHeight="1">
      <c r="A245" s="201"/>
      <c r="B245" s="140"/>
      <c r="C245" s="140"/>
      <c r="D245" s="198"/>
      <c r="E245" s="198"/>
      <c r="F245" s="198"/>
      <c r="G245" s="202"/>
      <c r="H245" s="198"/>
      <c r="I245" s="202"/>
      <c r="J245" s="198"/>
      <c r="K245" s="203"/>
      <c r="L245" s="204"/>
      <c r="M245" s="140"/>
      <c r="N245" s="140"/>
      <c r="O245" s="140"/>
      <c r="P245" s="198"/>
      <c r="Q245" s="198"/>
      <c r="R245" s="140"/>
      <c r="S245" s="140"/>
      <c r="T245" s="140"/>
      <c r="U245" s="140"/>
      <c r="V245" s="16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 ht="12.75" customHeight="1">
      <c r="A246" s="201"/>
      <c r="B246" s="140"/>
      <c r="C246" s="140"/>
      <c r="D246" s="198"/>
      <c r="E246" s="198"/>
      <c r="F246" s="198"/>
      <c r="G246" s="202"/>
      <c r="H246" s="198"/>
      <c r="I246" s="202"/>
      <c r="J246" s="198"/>
      <c r="K246" s="203"/>
      <c r="L246" s="204"/>
      <c r="M246" s="140"/>
      <c r="N246" s="140"/>
      <c r="O246" s="140"/>
      <c r="P246" s="198"/>
      <c r="Q246" s="198"/>
      <c r="R246" s="140"/>
      <c r="S246" s="140"/>
      <c r="T246" s="140"/>
      <c r="U246" s="140"/>
      <c r="V246" s="16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 ht="12.75" customHeight="1">
      <c r="A247" s="201"/>
      <c r="B247" s="140"/>
      <c r="C247" s="140"/>
      <c r="D247" s="198"/>
      <c r="E247" s="198"/>
      <c r="F247" s="198"/>
      <c r="G247" s="202"/>
      <c r="H247" s="198"/>
      <c r="I247" s="202"/>
      <c r="J247" s="198"/>
      <c r="K247" s="203"/>
      <c r="L247" s="204"/>
      <c r="M247" s="140"/>
      <c r="N247" s="140"/>
      <c r="O247" s="140"/>
      <c r="P247" s="198"/>
      <c r="Q247" s="198"/>
      <c r="R247" s="140"/>
      <c r="S247" s="140"/>
      <c r="T247" s="140"/>
      <c r="U247" s="140"/>
      <c r="V247" s="16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 ht="12.75" customHeight="1">
      <c r="A248" s="194"/>
      <c r="B248" s="23"/>
      <c r="C248" s="23"/>
      <c r="D248" s="105"/>
      <c r="E248" s="105"/>
      <c r="F248" s="105"/>
      <c r="G248" s="195"/>
      <c r="H248" s="105"/>
      <c r="I248" s="195"/>
      <c r="J248" s="105"/>
      <c r="K248" s="196"/>
      <c r="L248" s="197"/>
      <c r="M248" s="23"/>
      <c r="N248" s="23"/>
      <c r="O248" s="23"/>
      <c r="P248" s="105"/>
      <c r="Q248" s="105"/>
      <c r="R248" s="23"/>
      <c r="S248" s="23"/>
      <c r="T248" s="23"/>
      <c r="U248" s="2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 ht="12.75" customHeight="1">
      <c r="A249" s="130"/>
      <c r="B249" s="3"/>
      <c r="C249" s="3"/>
      <c r="D249" s="131"/>
      <c r="E249" s="131"/>
      <c r="F249" s="131"/>
      <c r="G249" s="132"/>
      <c r="H249" s="131"/>
      <c r="I249" s="132"/>
      <c r="J249" s="131"/>
      <c r="K249" s="193"/>
      <c r="L249" s="133"/>
      <c r="M249" s="3"/>
      <c r="N249" s="3"/>
      <c r="O249" s="3"/>
      <c r="P249" s="131"/>
      <c r="Q249" s="131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 ht="12.75" customHeight="1">
      <c r="A250" s="130"/>
      <c r="B250" s="3"/>
      <c r="C250" s="3"/>
      <c r="D250" s="131"/>
      <c r="E250" s="131"/>
      <c r="F250" s="131"/>
      <c r="G250" s="132"/>
      <c r="H250" s="131"/>
      <c r="I250" s="132"/>
      <c r="J250" s="131"/>
      <c r="K250" s="193"/>
      <c r="L250" s="133"/>
      <c r="M250" s="3"/>
      <c r="N250" s="3"/>
      <c r="O250" s="3"/>
      <c r="P250" s="131"/>
      <c r="Q250" s="131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 ht="12.75" customHeight="1">
      <c r="A251" s="130"/>
      <c r="B251" s="3"/>
      <c r="C251" s="3"/>
      <c r="D251" s="131"/>
      <c r="E251" s="131"/>
      <c r="F251" s="131"/>
      <c r="G251" s="132"/>
      <c r="H251" s="131"/>
      <c r="I251" s="132"/>
      <c r="J251" s="131"/>
      <c r="K251" s="193"/>
      <c r="L251" s="133"/>
      <c r="M251" s="3"/>
      <c r="N251" s="3"/>
      <c r="O251" s="3"/>
      <c r="P251" s="131"/>
      <c r="Q251" s="131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 ht="12.75" customHeight="1">
      <c r="A252" s="130"/>
      <c r="B252" s="3"/>
      <c r="C252" s="3"/>
      <c r="D252" s="131"/>
      <c r="E252" s="131"/>
      <c r="F252" s="131"/>
      <c r="G252" s="132"/>
      <c r="H252" s="131"/>
      <c r="I252" s="132"/>
      <c r="J252" s="131"/>
      <c r="K252" s="193"/>
      <c r="L252" s="133"/>
      <c r="M252" s="3"/>
      <c r="N252" s="3"/>
      <c r="O252" s="3"/>
      <c r="P252" s="131"/>
      <c r="Q252" s="131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 ht="12.75" customHeight="1">
      <c r="A253" s="130"/>
      <c r="B253" s="3"/>
      <c r="C253" s="3"/>
      <c r="D253" s="131"/>
      <c r="E253" s="131"/>
      <c r="F253" s="131"/>
      <c r="G253" s="132"/>
      <c r="H253" s="131"/>
      <c r="I253" s="132"/>
      <c r="J253" s="131"/>
      <c r="K253" s="193"/>
      <c r="L253" s="133"/>
      <c r="M253" s="3"/>
      <c r="N253" s="3"/>
      <c r="O253" s="3"/>
      <c r="P253" s="131"/>
      <c r="Q253" s="131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 ht="12.75" customHeight="1">
      <c r="A254" s="130"/>
      <c r="B254" s="3"/>
      <c r="C254" s="3"/>
      <c r="D254" s="131"/>
      <c r="E254" s="131"/>
      <c r="F254" s="131"/>
      <c r="G254" s="132"/>
      <c r="H254" s="131"/>
      <c r="I254" s="132"/>
      <c r="J254" s="131"/>
      <c r="K254" s="193"/>
      <c r="L254" s="133"/>
      <c r="M254" s="3"/>
      <c r="N254" s="3"/>
      <c r="O254" s="3"/>
      <c r="P254" s="131"/>
      <c r="Q254" s="131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 ht="12.75" customHeight="1">
      <c r="A255" s="130"/>
      <c r="B255" s="3"/>
      <c r="C255" s="3"/>
      <c r="D255" s="131"/>
      <c r="E255" s="131"/>
      <c r="F255" s="131"/>
      <c r="G255" s="132"/>
      <c r="H255" s="131"/>
      <c r="I255" s="132"/>
      <c r="J255" s="131"/>
      <c r="K255" s="193"/>
      <c r="L255" s="133"/>
      <c r="M255" s="3"/>
      <c r="N255" s="3"/>
      <c r="O255" s="3"/>
      <c r="P255" s="131"/>
      <c r="Q255" s="131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 ht="12.75" customHeight="1">
      <c r="A256" s="130"/>
      <c r="B256" s="3"/>
      <c r="C256" s="3"/>
      <c r="D256" s="131"/>
      <c r="E256" s="131"/>
      <c r="F256" s="131"/>
      <c r="G256" s="132"/>
      <c r="H256" s="131"/>
      <c r="I256" s="132"/>
      <c r="J256" s="131"/>
      <c r="K256" s="193"/>
      <c r="L256" s="133"/>
      <c r="M256" s="3"/>
      <c r="N256" s="3"/>
      <c r="O256" s="3"/>
      <c r="P256" s="131"/>
      <c r="Q256" s="131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 ht="12.75" customHeight="1">
      <c r="A257" s="130"/>
      <c r="B257" s="3"/>
      <c r="C257" s="3"/>
      <c r="D257" s="131"/>
      <c r="E257" s="131"/>
      <c r="F257" s="131"/>
      <c r="G257" s="132"/>
      <c r="H257" s="131"/>
      <c r="I257" s="132"/>
      <c r="J257" s="131"/>
      <c r="K257" s="193"/>
      <c r="L257" s="133"/>
      <c r="M257" s="3"/>
      <c r="N257" s="3"/>
      <c r="O257" s="3"/>
      <c r="P257" s="131"/>
      <c r="Q257" s="131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 ht="12.75" customHeight="1">
      <c r="A258" s="130"/>
      <c r="B258" s="3"/>
      <c r="C258" s="3"/>
      <c r="D258" s="131"/>
      <c r="E258" s="131"/>
      <c r="F258" s="131"/>
      <c r="G258" s="132"/>
      <c r="H258" s="131"/>
      <c r="I258" s="132"/>
      <c r="J258" s="131"/>
      <c r="K258" s="193"/>
      <c r="L258" s="133"/>
      <c r="M258" s="3"/>
      <c r="N258" s="3"/>
      <c r="O258" s="3"/>
      <c r="P258" s="131"/>
      <c r="Q258" s="131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 ht="12.75" customHeight="1">
      <c r="A259" s="130"/>
      <c r="B259" s="3"/>
      <c r="C259" s="3"/>
      <c r="D259" s="131"/>
      <c r="E259" s="131"/>
      <c r="F259" s="131"/>
      <c r="G259" s="132"/>
      <c r="H259" s="131"/>
      <c r="I259" s="132"/>
      <c r="J259" s="131"/>
      <c r="K259" s="193"/>
      <c r="L259" s="133"/>
      <c r="M259" s="3"/>
      <c r="N259" s="3"/>
      <c r="O259" s="3"/>
      <c r="P259" s="131"/>
      <c r="Q259" s="131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 ht="12.75" customHeight="1">
      <c r="A260" s="130"/>
      <c r="B260" s="3"/>
      <c r="C260" s="3"/>
      <c r="D260" s="131"/>
      <c r="E260" s="131"/>
      <c r="F260" s="131"/>
      <c r="G260" s="132"/>
      <c r="H260" s="131"/>
      <c r="I260" s="132"/>
      <c r="J260" s="131"/>
      <c r="K260" s="193"/>
      <c r="L260" s="133"/>
      <c r="M260" s="3"/>
      <c r="N260" s="3"/>
      <c r="O260" s="3"/>
      <c r="P260" s="131"/>
      <c r="Q260" s="131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 ht="12.75" customHeight="1">
      <c r="A261" s="130"/>
      <c r="B261" s="3"/>
      <c r="C261" s="3"/>
      <c r="D261" s="131"/>
      <c r="E261" s="131"/>
      <c r="F261" s="131"/>
      <c r="G261" s="132"/>
      <c r="H261" s="131"/>
      <c r="I261" s="132"/>
      <c r="J261" s="131"/>
      <c r="K261" s="193"/>
      <c r="L261" s="132"/>
      <c r="M261" s="3"/>
      <c r="N261" s="3"/>
      <c r="O261" s="3"/>
      <c r="P261" s="131"/>
      <c r="Q261" s="131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 ht="12.75" customHeight="1">
      <c r="A262" s="130"/>
      <c r="B262" s="3"/>
      <c r="C262" s="3"/>
      <c r="D262" s="131"/>
      <c r="E262" s="131"/>
      <c r="F262" s="131"/>
      <c r="G262" s="132"/>
      <c r="H262" s="134"/>
      <c r="I262" s="132"/>
      <c r="J262" s="193"/>
      <c r="K262" s="193"/>
      <c r="L262" s="13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 ht="12.75" customHeight="1">
      <c r="A263" s="130"/>
      <c r="B263" s="3"/>
      <c r="C263" s="3"/>
      <c r="D263" s="131"/>
      <c r="E263" s="131"/>
      <c r="F263" s="131"/>
      <c r="G263" s="132"/>
      <c r="H263" s="134"/>
      <c r="I263" s="132"/>
      <c r="J263" s="193"/>
      <c r="K263" s="193"/>
      <c r="L263" s="13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 ht="12.75" customHeight="1">
      <c r="A264" s="130"/>
      <c r="B264" s="3"/>
      <c r="C264" s="3"/>
      <c r="D264" s="131"/>
      <c r="E264" s="131"/>
      <c r="F264" s="131"/>
      <c r="G264" s="132"/>
      <c r="H264" s="134"/>
      <c r="I264" s="132"/>
      <c r="J264" s="193"/>
      <c r="K264" s="193"/>
      <c r="L264" s="13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 ht="12.75" customHeight="1">
      <c r="A265" s="130"/>
      <c r="B265" s="3"/>
      <c r="C265" s="3"/>
      <c r="D265" s="131"/>
      <c r="E265" s="131"/>
      <c r="F265" s="131"/>
      <c r="G265" s="132"/>
      <c r="H265" s="134"/>
      <c r="I265" s="132"/>
      <c r="J265" s="193"/>
      <c r="K265" s="193"/>
      <c r="L265" s="13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 ht="12.75" customHeight="1">
      <c r="A266" s="130"/>
      <c r="B266" s="3"/>
      <c r="C266" s="3"/>
      <c r="D266" s="131"/>
      <c r="E266" s="131"/>
      <c r="F266" s="131"/>
      <c r="G266" s="132"/>
      <c r="H266" s="134"/>
      <c r="I266" s="132"/>
      <c r="J266" s="193"/>
      <c r="K266" s="193"/>
      <c r="L266" s="13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 ht="12.75" customHeight="1">
      <c r="A267" s="130"/>
      <c r="B267" s="3"/>
      <c r="C267" s="3"/>
      <c r="D267" s="131"/>
      <c r="E267" s="131"/>
      <c r="F267" s="131"/>
      <c r="G267" s="132"/>
      <c r="H267" s="134"/>
      <c r="I267" s="132"/>
      <c r="J267" s="193"/>
      <c r="K267" s="193"/>
      <c r="L267" s="13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 ht="12.75" customHeight="1">
      <c r="A268" s="130"/>
      <c r="B268" s="3"/>
      <c r="C268" s="3"/>
      <c r="D268" s="131"/>
      <c r="E268" s="131"/>
      <c r="F268" s="131"/>
      <c r="G268" s="132"/>
      <c r="H268" s="134"/>
      <c r="I268" s="132"/>
      <c r="J268" s="193"/>
      <c r="K268" s="193"/>
      <c r="L268" s="13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 ht="12.75" customHeight="1">
      <c r="A269" s="130"/>
      <c r="B269" s="3"/>
      <c r="C269" s="3"/>
      <c r="D269" s="131"/>
      <c r="E269" s="131"/>
      <c r="F269" s="131"/>
      <c r="G269" s="132"/>
      <c r="H269" s="134"/>
      <c r="I269" s="132"/>
      <c r="J269" s="193"/>
      <c r="K269" s="193"/>
      <c r="L269" s="13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 ht="12.75" customHeight="1">
      <c r="A270" s="130"/>
      <c r="B270" s="3"/>
      <c r="C270" s="3"/>
      <c r="D270" s="131"/>
      <c r="E270" s="131"/>
      <c r="F270" s="131"/>
      <c r="G270" s="132"/>
      <c r="H270" s="134"/>
      <c r="I270" s="132"/>
      <c r="J270" s="193"/>
      <c r="K270" s="193"/>
      <c r="L270" s="13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 ht="12.75" customHeight="1">
      <c r="A271" s="3"/>
      <c r="B271" s="3"/>
      <c r="C271" s="3"/>
      <c r="D271" s="131"/>
      <c r="E271" s="131"/>
      <c r="F271" s="131"/>
      <c r="G271" s="128"/>
      <c r="H271" s="3"/>
      <c r="I271" s="3"/>
      <c r="J271" s="131"/>
      <c r="K271" s="131"/>
      <c r="L271" s="12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 ht="12.75" customHeight="1">
      <c r="A272" s="3"/>
      <c r="B272" s="3"/>
      <c r="C272" s="3"/>
      <c r="D272" s="131"/>
      <c r="E272" s="131"/>
      <c r="F272" s="131"/>
      <c r="G272" s="128"/>
      <c r="H272" s="3"/>
      <c r="I272" s="3"/>
      <c r="J272" s="131"/>
      <c r="K272" s="131"/>
      <c r="L272" s="12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 ht="12.75" customHeight="1">
      <c r="A273" s="3"/>
      <c r="B273" s="3"/>
      <c r="C273" s="3"/>
      <c r="D273" s="131"/>
      <c r="E273" s="131"/>
      <c r="F273" s="131"/>
      <c r="G273" s="128"/>
      <c r="H273" s="3"/>
      <c r="I273" s="3"/>
      <c r="J273" s="131"/>
      <c r="K273" s="131"/>
      <c r="L273" s="12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 ht="12.75" customHeight="1">
      <c r="A274" s="3"/>
      <c r="B274" s="3"/>
      <c r="C274" s="3"/>
      <c r="D274" s="131"/>
      <c r="E274" s="131"/>
      <c r="F274" s="131"/>
      <c r="G274" s="128"/>
      <c r="H274" s="3"/>
      <c r="I274" s="3"/>
      <c r="J274" s="131"/>
      <c r="K274" s="131"/>
      <c r="L274" s="12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</sheetData>
  <mergeCells count="2">
    <mergeCell ref="A1:D1"/>
    <mergeCell ref="G1:J1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opLeftCell="A145" workbookViewId="0">
      <selection activeCell="P211" sqref="P211"/>
    </sheetView>
  </sheetViews>
  <sheetFormatPr defaultRowHeight="14.25"/>
  <cols>
    <col min="1" max="1" width="11.28515625" style="162" bestFit="1" customWidth="1"/>
    <col min="2" max="3" width="9.140625" style="162"/>
    <col min="4" max="8" width="9.140625" style="170"/>
    <col min="9" max="9" width="4" style="185" customWidth="1"/>
    <col min="10" max="10" width="9.140625" style="170"/>
    <col min="11" max="11" width="14.42578125" style="170" bestFit="1" customWidth="1"/>
    <col min="12" max="16384" width="9.140625" style="161"/>
  </cols>
  <sheetData>
    <row r="1" spans="1:13" s="163" customFormat="1" ht="102.75" customHeight="1" thickBot="1">
      <c r="A1" s="179" t="s">
        <v>6</v>
      </c>
      <c r="B1" s="180" t="s">
        <v>7</v>
      </c>
      <c r="C1" s="180" t="s">
        <v>8</v>
      </c>
      <c r="D1" s="181" t="s">
        <v>169</v>
      </c>
      <c r="E1" s="181" t="s">
        <v>170</v>
      </c>
      <c r="F1" s="181" t="s">
        <v>171</v>
      </c>
      <c r="G1" s="181" t="s">
        <v>168</v>
      </c>
      <c r="H1" s="182" t="s">
        <v>172</v>
      </c>
      <c r="I1" s="184"/>
      <c r="J1" s="183" t="s">
        <v>205</v>
      </c>
      <c r="K1" s="182" t="s">
        <v>204</v>
      </c>
      <c r="L1" s="167"/>
    </row>
    <row r="2" spans="1:13">
      <c r="A2" s="171">
        <v>42375</v>
      </c>
      <c r="B2" s="166">
        <v>2016</v>
      </c>
      <c r="C2" s="166">
        <v>1</v>
      </c>
      <c r="D2" s="168">
        <v>246</v>
      </c>
      <c r="E2" s="168">
        <v>8307</v>
      </c>
      <c r="F2" s="168">
        <v>59</v>
      </c>
      <c r="G2" s="168">
        <v>46648</v>
      </c>
      <c r="H2" s="172">
        <v>56688</v>
      </c>
      <c r="I2" s="166"/>
      <c r="J2" s="177">
        <f>SUM(D2:G2)</f>
        <v>55260</v>
      </c>
      <c r="K2" s="172">
        <f>H2-J2</f>
        <v>1428</v>
      </c>
      <c r="L2" s="186"/>
      <c r="M2" s="165"/>
    </row>
    <row r="3" spans="1:13">
      <c r="A3" s="171">
        <v>42382</v>
      </c>
      <c r="B3" s="166">
        <v>2016</v>
      </c>
      <c r="C3" s="166">
        <v>2</v>
      </c>
      <c r="D3" s="168">
        <v>239</v>
      </c>
      <c r="E3" s="168">
        <v>8238</v>
      </c>
      <c r="F3" s="168">
        <v>38</v>
      </c>
      <c r="G3" s="168">
        <v>46649</v>
      </c>
      <c r="H3" s="172">
        <v>56598</v>
      </c>
      <c r="I3" s="166"/>
      <c r="J3" s="177">
        <f>SUM(D3:G3)</f>
        <v>55164</v>
      </c>
      <c r="K3" s="172">
        <f>H3-J3</f>
        <v>1434</v>
      </c>
      <c r="L3" s="186"/>
      <c r="M3" s="165"/>
    </row>
    <row r="4" spans="1:13">
      <c r="A4" s="171">
        <v>42389</v>
      </c>
      <c r="B4" s="166">
        <v>2016</v>
      </c>
      <c r="C4" s="166">
        <v>3</v>
      </c>
      <c r="D4" s="168">
        <v>264</v>
      </c>
      <c r="E4" s="168">
        <v>8471</v>
      </c>
      <c r="F4" s="168">
        <v>43</v>
      </c>
      <c r="G4" s="168">
        <v>47283</v>
      </c>
      <c r="H4" s="172">
        <v>57444</v>
      </c>
      <c r="I4" s="166"/>
      <c r="J4" s="177">
        <f>SUM(D4:G4)</f>
        <v>56061</v>
      </c>
      <c r="K4" s="172">
        <f>H4-J4</f>
        <v>1383</v>
      </c>
      <c r="L4" s="186"/>
      <c r="M4" s="165"/>
    </row>
    <row r="5" spans="1:13">
      <c r="A5" s="171">
        <v>42396</v>
      </c>
      <c r="B5" s="166">
        <v>2016</v>
      </c>
      <c r="C5" s="166">
        <v>4</v>
      </c>
      <c r="D5" s="168">
        <v>291</v>
      </c>
      <c r="E5" s="168">
        <v>8286</v>
      </c>
      <c r="F5" s="168">
        <v>56</v>
      </c>
      <c r="G5" s="168">
        <v>46299</v>
      </c>
      <c r="H5" s="172">
        <v>56309</v>
      </c>
      <c r="I5" s="166"/>
      <c r="J5" s="177">
        <f>SUM(D5:G5)</f>
        <v>54932</v>
      </c>
      <c r="K5" s="172">
        <f>H5-J5</f>
        <v>1377</v>
      </c>
      <c r="L5" s="186"/>
      <c r="M5" s="165"/>
    </row>
    <row r="6" spans="1:13">
      <c r="A6" s="171">
        <v>42403</v>
      </c>
      <c r="B6" s="166">
        <v>2016</v>
      </c>
      <c r="C6" s="166">
        <v>5</v>
      </c>
      <c r="D6" s="168">
        <v>268</v>
      </c>
      <c r="E6" s="168">
        <v>8243</v>
      </c>
      <c r="F6" s="168">
        <v>53</v>
      </c>
      <c r="G6" s="168">
        <v>45881</v>
      </c>
      <c r="H6" s="172">
        <v>55844</v>
      </c>
      <c r="I6" s="166"/>
      <c r="J6" s="177">
        <f>SUM(D6:G6)</f>
        <v>54445</v>
      </c>
      <c r="K6" s="172">
        <f>H6-J6</f>
        <v>1399</v>
      </c>
      <c r="L6" s="186"/>
      <c r="M6" s="165"/>
    </row>
    <row r="7" spans="1:13">
      <c r="A7" s="171">
        <v>42410</v>
      </c>
      <c r="B7" s="166">
        <v>2016</v>
      </c>
      <c r="C7" s="166">
        <v>6</v>
      </c>
      <c r="D7" s="168">
        <v>281</v>
      </c>
      <c r="E7" s="168">
        <v>8408</v>
      </c>
      <c r="F7" s="168">
        <v>61</v>
      </c>
      <c r="G7" s="168">
        <v>45815</v>
      </c>
      <c r="H7" s="172">
        <v>55982</v>
      </c>
      <c r="I7" s="166"/>
      <c r="J7" s="177">
        <f>SUM(D7:G7)</f>
        <v>54565</v>
      </c>
      <c r="K7" s="172">
        <f>H7-J7</f>
        <v>1417</v>
      </c>
      <c r="L7" s="186"/>
      <c r="M7" s="165"/>
    </row>
    <row r="8" spans="1:13">
      <c r="A8" s="171">
        <v>42417</v>
      </c>
      <c r="B8" s="166">
        <v>2016</v>
      </c>
      <c r="C8" s="166">
        <v>7</v>
      </c>
      <c r="D8" s="168">
        <v>266</v>
      </c>
      <c r="E8" s="168">
        <v>8258</v>
      </c>
      <c r="F8" s="168">
        <v>56</v>
      </c>
      <c r="G8" s="168">
        <v>45023</v>
      </c>
      <c r="H8" s="172">
        <v>55020</v>
      </c>
      <c r="I8" s="166"/>
      <c r="J8" s="177">
        <f>SUM(D8:G8)</f>
        <v>53603</v>
      </c>
      <c r="K8" s="172">
        <f>H8-J8</f>
        <v>1417</v>
      </c>
      <c r="L8" s="186"/>
      <c r="M8" s="165"/>
    </row>
    <row r="9" spans="1:13">
      <c r="A9" s="171">
        <v>42424</v>
      </c>
      <c r="B9" s="166">
        <v>2016</v>
      </c>
      <c r="C9" s="166">
        <v>8</v>
      </c>
      <c r="D9" s="168">
        <v>249</v>
      </c>
      <c r="E9" s="168">
        <v>8151</v>
      </c>
      <c r="F9" s="168">
        <v>74</v>
      </c>
      <c r="G9" s="168">
        <v>45288</v>
      </c>
      <c r="H9" s="172">
        <v>55163</v>
      </c>
      <c r="I9" s="166"/>
      <c r="J9" s="177">
        <f>SUM(D9:G9)</f>
        <v>53762</v>
      </c>
      <c r="K9" s="172">
        <f>H9-J9</f>
        <v>1401</v>
      </c>
      <c r="L9" s="186"/>
      <c r="M9" s="165"/>
    </row>
    <row r="10" spans="1:13">
      <c r="A10" s="171">
        <v>42431</v>
      </c>
      <c r="B10" s="166">
        <v>2016</v>
      </c>
      <c r="C10" s="166">
        <v>9</v>
      </c>
      <c r="D10" s="168">
        <v>269</v>
      </c>
      <c r="E10" s="168">
        <v>8469</v>
      </c>
      <c r="F10" s="168">
        <v>60</v>
      </c>
      <c r="G10" s="168">
        <v>45757</v>
      </c>
      <c r="H10" s="172">
        <v>56039</v>
      </c>
      <c r="I10" s="166"/>
      <c r="J10" s="177">
        <f>SUM(D10:G10)</f>
        <v>54555</v>
      </c>
      <c r="K10" s="172">
        <f>H10-J10</f>
        <v>1484</v>
      </c>
      <c r="L10" s="186"/>
      <c r="M10" s="165"/>
    </row>
    <row r="11" spans="1:13">
      <c r="A11" s="171">
        <v>42438</v>
      </c>
      <c r="B11" s="166">
        <v>2016</v>
      </c>
      <c r="C11" s="166">
        <v>10</v>
      </c>
      <c r="D11" s="168">
        <v>258</v>
      </c>
      <c r="E11" s="168">
        <v>8161</v>
      </c>
      <c r="F11" s="168">
        <v>62</v>
      </c>
      <c r="G11" s="168">
        <v>45786</v>
      </c>
      <c r="H11" s="172">
        <v>55605</v>
      </c>
      <c r="I11" s="166"/>
      <c r="J11" s="177">
        <f>SUM(D11:G11)</f>
        <v>54267</v>
      </c>
      <c r="K11" s="172">
        <f>H11-J11</f>
        <v>1338</v>
      </c>
      <c r="L11" s="186"/>
      <c r="M11" s="165"/>
    </row>
    <row r="12" spans="1:13">
      <c r="A12" s="171">
        <v>42445</v>
      </c>
      <c r="B12" s="166">
        <v>2016</v>
      </c>
      <c r="C12" s="166">
        <v>11</v>
      </c>
      <c r="D12" s="168">
        <v>280</v>
      </c>
      <c r="E12" s="168">
        <v>8269</v>
      </c>
      <c r="F12" s="168">
        <v>45</v>
      </c>
      <c r="G12" s="168">
        <v>45614</v>
      </c>
      <c r="H12" s="172">
        <v>55509</v>
      </c>
      <c r="I12" s="166"/>
      <c r="J12" s="177">
        <f>SUM(D12:G12)</f>
        <v>54208</v>
      </c>
      <c r="K12" s="172">
        <f>H12-J12</f>
        <v>1301</v>
      </c>
      <c r="L12" s="186"/>
      <c r="M12" s="165"/>
    </row>
    <row r="13" spans="1:13">
      <c r="A13" s="171">
        <v>42452</v>
      </c>
      <c r="B13" s="166">
        <v>2016</v>
      </c>
      <c r="C13" s="166">
        <v>12</v>
      </c>
      <c r="D13" s="168">
        <v>260</v>
      </c>
      <c r="E13" s="168">
        <v>8110</v>
      </c>
      <c r="F13" s="168">
        <v>55</v>
      </c>
      <c r="G13" s="168">
        <v>44803</v>
      </c>
      <c r="H13" s="172">
        <v>54505</v>
      </c>
      <c r="I13" s="166"/>
      <c r="J13" s="177">
        <f>SUM(D13:G13)</f>
        <v>53228</v>
      </c>
      <c r="K13" s="172">
        <f>H13-J13</f>
        <v>1277</v>
      </c>
      <c r="L13" s="186"/>
      <c r="M13" s="165"/>
    </row>
    <row r="14" spans="1:13">
      <c r="A14" s="171">
        <v>42459</v>
      </c>
      <c r="B14" s="166">
        <v>2016</v>
      </c>
      <c r="C14" s="166">
        <v>13</v>
      </c>
      <c r="D14" s="168">
        <v>251</v>
      </c>
      <c r="E14" s="168">
        <v>8045</v>
      </c>
      <c r="F14" s="168">
        <v>60</v>
      </c>
      <c r="G14" s="168">
        <v>44596</v>
      </c>
      <c r="H14" s="172">
        <v>54324</v>
      </c>
      <c r="I14" s="166"/>
      <c r="J14" s="177">
        <f>SUM(D14:G14)</f>
        <v>52952</v>
      </c>
      <c r="K14" s="172">
        <f>H14-J14</f>
        <v>1372</v>
      </c>
      <c r="L14" s="186"/>
      <c r="M14" s="165"/>
    </row>
    <row r="15" spans="1:13">
      <c r="A15" s="171">
        <v>42466</v>
      </c>
      <c r="B15" s="166">
        <v>2016</v>
      </c>
      <c r="C15" s="166">
        <v>14</v>
      </c>
      <c r="D15" s="168">
        <v>238</v>
      </c>
      <c r="E15" s="168">
        <v>8055</v>
      </c>
      <c r="F15" s="168">
        <v>43</v>
      </c>
      <c r="G15" s="168">
        <v>43508</v>
      </c>
      <c r="H15" s="172">
        <v>53150</v>
      </c>
      <c r="I15" s="166"/>
      <c r="J15" s="177">
        <f>SUM(D15:G15)</f>
        <v>51844</v>
      </c>
      <c r="K15" s="172">
        <f>H15-J15</f>
        <v>1306</v>
      </c>
      <c r="L15" s="186"/>
      <c r="M15" s="165"/>
    </row>
    <row r="16" spans="1:13">
      <c r="A16" s="171">
        <v>42473</v>
      </c>
      <c r="B16" s="166">
        <v>2016</v>
      </c>
      <c r="C16" s="166">
        <v>15</v>
      </c>
      <c r="D16" s="168">
        <v>269</v>
      </c>
      <c r="E16" s="168">
        <v>7939</v>
      </c>
      <c r="F16" s="168">
        <v>65</v>
      </c>
      <c r="G16" s="168">
        <v>42497</v>
      </c>
      <c r="H16" s="172">
        <v>52075</v>
      </c>
      <c r="I16" s="166"/>
      <c r="J16" s="177">
        <f>SUM(D16:G16)</f>
        <v>50770</v>
      </c>
      <c r="K16" s="172">
        <f>H16-J16</f>
        <v>1305</v>
      </c>
      <c r="L16" s="186"/>
      <c r="M16" s="165"/>
    </row>
    <row r="17" spans="1:13">
      <c r="A17" s="171">
        <v>42480</v>
      </c>
      <c r="B17" s="166">
        <v>2016</v>
      </c>
      <c r="C17" s="166">
        <v>16</v>
      </c>
      <c r="D17" s="168">
        <v>264</v>
      </c>
      <c r="E17" s="168">
        <v>7654</v>
      </c>
      <c r="F17" s="168">
        <v>36</v>
      </c>
      <c r="G17" s="168">
        <v>40827</v>
      </c>
      <c r="H17" s="172">
        <v>49974</v>
      </c>
      <c r="I17" s="166"/>
      <c r="J17" s="177">
        <f>SUM(D17:G17)</f>
        <v>48781</v>
      </c>
      <c r="K17" s="172">
        <f>H17-J17</f>
        <v>1193</v>
      </c>
      <c r="L17" s="186"/>
      <c r="M17" s="165"/>
    </row>
    <row r="18" spans="1:13">
      <c r="A18" s="171">
        <v>42487</v>
      </c>
      <c r="B18" s="166">
        <v>2016</v>
      </c>
      <c r="C18" s="166">
        <v>17</v>
      </c>
      <c r="D18" s="168">
        <v>266</v>
      </c>
      <c r="E18" s="168">
        <v>7665</v>
      </c>
      <c r="F18" s="168">
        <v>59</v>
      </c>
      <c r="G18" s="168">
        <v>40594</v>
      </c>
      <c r="H18" s="172">
        <v>49836</v>
      </c>
      <c r="I18" s="166"/>
      <c r="J18" s="177">
        <f>SUM(D18:G18)</f>
        <v>48584</v>
      </c>
      <c r="K18" s="172">
        <f>H18-J18</f>
        <v>1252</v>
      </c>
      <c r="L18" s="186"/>
      <c r="M18" s="165"/>
    </row>
    <row r="19" spans="1:13">
      <c r="A19" s="171">
        <v>42494</v>
      </c>
      <c r="B19" s="166">
        <v>2016</v>
      </c>
      <c r="C19" s="166">
        <v>18</v>
      </c>
      <c r="D19" s="168">
        <v>240</v>
      </c>
      <c r="E19" s="168">
        <v>7624</v>
      </c>
      <c r="F19" s="168">
        <v>51</v>
      </c>
      <c r="G19" s="168">
        <v>40816</v>
      </c>
      <c r="H19" s="172">
        <v>49991</v>
      </c>
      <c r="I19" s="166"/>
      <c r="J19" s="177">
        <f>SUM(D19:G19)</f>
        <v>48731</v>
      </c>
      <c r="K19" s="172">
        <f>H19-J19</f>
        <v>1260</v>
      </c>
      <c r="L19" s="186"/>
      <c r="M19" s="165"/>
    </row>
    <row r="20" spans="1:13">
      <c r="A20" s="171">
        <v>42501</v>
      </c>
      <c r="B20" s="166">
        <v>2016</v>
      </c>
      <c r="C20" s="166">
        <v>19</v>
      </c>
      <c r="D20" s="168">
        <v>284</v>
      </c>
      <c r="E20" s="168">
        <v>7617</v>
      </c>
      <c r="F20" s="168">
        <v>42</v>
      </c>
      <c r="G20" s="168">
        <v>40257</v>
      </c>
      <c r="H20" s="172">
        <v>49463</v>
      </c>
      <c r="I20" s="166"/>
      <c r="J20" s="177">
        <f>SUM(D20:G20)</f>
        <v>48200</v>
      </c>
      <c r="K20" s="172">
        <f>H20-J20</f>
        <v>1263</v>
      </c>
      <c r="L20" s="186"/>
      <c r="M20" s="165"/>
    </row>
    <row r="21" spans="1:13">
      <c r="A21" s="171">
        <v>42508</v>
      </c>
      <c r="B21" s="166">
        <v>2016</v>
      </c>
      <c r="C21" s="166">
        <v>20</v>
      </c>
      <c r="D21" s="168">
        <v>257</v>
      </c>
      <c r="E21" s="168">
        <v>7395</v>
      </c>
      <c r="F21" s="168">
        <v>50</v>
      </c>
      <c r="G21" s="168">
        <v>39763</v>
      </c>
      <c r="H21" s="172">
        <v>48705</v>
      </c>
      <c r="I21" s="166"/>
      <c r="J21" s="177">
        <f>SUM(D21:G21)</f>
        <v>47465</v>
      </c>
      <c r="K21" s="172">
        <f>H21-J21</f>
        <v>1240</v>
      </c>
      <c r="L21" s="186"/>
      <c r="M21" s="165"/>
    </row>
    <row r="22" spans="1:13">
      <c r="A22" s="171">
        <v>42515</v>
      </c>
      <c r="B22" s="166">
        <v>2016</v>
      </c>
      <c r="C22" s="166">
        <v>21</v>
      </c>
      <c r="D22" s="168">
        <v>311</v>
      </c>
      <c r="E22" s="168">
        <v>7474</v>
      </c>
      <c r="F22" s="168">
        <v>39</v>
      </c>
      <c r="G22" s="168">
        <v>38810</v>
      </c>
      <c r="H22" s="172">
        <v>47936</v>
      </c>
      <c r="I22" s="166"/>
      <c r="J22" s="177">
        <f>SUM(D22:G22)</f>
        <v>46634</v>
      </c>
      <c r="K22" s="172">
        <f>H22-J22</f>
        <v>1302</v>
      </c>
      <c r="L22" s="186"/>
      <c r="M22" s="165"/>
    </row>
    <row r="23" spans="1:13">
      <c r="A23" s="171">
        <v>42522</v>
      </c>
      <c r="B23" s="166">
        <v>2016</v>
      </c>
      <c r="C23" s="166">
        <v>22</v>
      </c>
      <c r="D23" s="168">
        <v>278</v>
      </c>
      <c r="E23" s="168">
        <v>7487</v>
      </c>
      <c r="F23" s="168">
        <v>52</v>
      </c>
      <c r="G23" s="168">
        <v>38750</v>
      </c>
      <c r="H23" s="172">
        <v>47757</v>
      </c>
      <c r="I23" s="166"/>
      <c r="J23" s="177">
        <f>SUM(D23:G23)</f>
        <v>46567</v>
      </c>
      <c r="K23" s="172">
        <f>H23-J23</f>
        <v>1190</v>
      </c>
      <c r="L23" s="186"/>
      <c r="M23" s="165"/>
    </row>
    <row r="24" spans="1:13">
      <c r="A24" s="171">
        <v>42529</v>
      </c>
      <c r="B24" s="166">
        <v>2016</v>
      </c>
      <c r="C24" s="166">
        <v>23</v>
      </c>
      <c r="D24" s="168">
        <v>231</v>
      </c>
      <c r="E24" s="168">
        <v>7438</v>
      </c>
      <c r="F24" s="168">
        <v>51</v>
      </c>
      <c r="G24" s="168">
        <v>38670</v>
      </c>
      <c r="H24" s="172">
        <v>47558</v>
      </c>
      <c r="I24" s="166"/>
      <c r="J24" s="177">
        <f>SUM(D24:G24)</f>
        <v>46390</v>
      </c>
      <c r="K24" s="172">
        <f>H24-J24</f>
        <v>1168</v>
      </c>
      <c r="L24" s="186"/>
      <c r="M24" s="165"/>
    </row>
    <row r="25" spans="1:13">
      <c r="A25" s="171">
        <v>42536</v>
      </c>
      <c r="B25" s="166">
        <v>2016</v>
      </c>
      <c r="C25" s="166">
        <v>24</v>
      </c>
      <c r="D25" s="168">
        <v>246</v>
      </c>
      <c r="E25" s="168">
        <v>7561</v>
      </c>
      <c r="F25" s="168">
        <v>41</v>
      </c>
      <c r="G25" s="168">
        <v>37703</v>
      </c>
      <c r="H25" s="172">
        <v>46691</v>
      </c>
      <c r="I25" s="166"/>
      <c r="J25" s="177">
        <f>SUM(D25:G25)</f>
        <v>45551</v>
      </c>
      <c r="K25" s="172">
        <f>H25-J25</f>
        <v>1140</v>
      </c>
      <c r="L25" s="186"/>
      <c r="M25" s="165"/>
    </row>
    <row r="26" spans="1:13">
      <c r="A26" s="171">
        <v>42543</v>
      </c>
      <c r="B26" s="166">
        <v>2016</v>
      </c>
      <c r="C26" s="166">
        <v>25</v>
      </c>
      <c r="D26" s="168">
        <v>248</v>
      </c>
      <c r="E26" s="168">
        <v>7669</v>
      </c>
      <c r="F26" s="168">
        <v>46</v>
      </c>
      <c r="G26" s="168">
        <v>39323</v>
      </c>
      <c r="H26" s="172">
        <v>48527</v>
      </c>
      <c r="I26" s="166"/>
      <c r="J26" s="177">
        <f>SUM(D26:G26)</f>
        <v>47286</v>
      </c>
      <c r="K26" s="172">
        <f>H26-J26</f>
        <v>1241</v>
      </c>
      <c r="L26" s="186"/>
      <c r="M26" s="165"/>
    </row>
    <row r="27" spans="1:13">
      <c r="A27" s="171">
        <v>42550</v>
      </c>
      <c r="B27" s="166">
        <v>2016</v>
      </c>
      <c r="C27" s="166">
        <v>26</v>
      </c>
      <c r="D27" s="168">
        <v>271</v>
      </c>
      <c r="E27" s="168">
        <v>7520</v>
      </c>
      <c r="F27" s="168">
        <v>50</v>
      </c>
      <c r="G27" s="168">
        <v>38152</v>
      </c>
      <c r="H27" s="172">
        <v>47138</v>
      </c>
      <c r="I27" s="166"/>
      <c r="J27" s="177">
        <f>SUM(D27:G27)</f>
        <v>45993</v>
      </c>
      <c r="K27" s="172">
        <f>H27-J27</f>
        <v>1145</v>
      </c>
      <c r="L27" s="186"/>
      <c r="M27" s="165"/>
    </row>
    <row r="28" spans="1:13">
      <c r="A28" s="171">
        <v>42557</v>
      </c>
      <c r="B28" s="166">
        <v>2016</v>
      </c>
      <c r="C28" s="166">
        <v>27</v>
      </c>
      <c r="D28" s="168">
        <v>274</v>
      </c>
      <c r="E28" s="168">
        <v>7502</v>
      </c>
      <c r="F28" s="168">
        <v>52</v>
      </c>
      <c r="G28" s="168">
        <v>38918</v>
      </c>
      <c r="H28" s="172">
        <v>47855</v>
      </c>
      <c r="I28" s="166"/>
      <c r="J28" s="177">
        <f>SUM(D28:G28)</f>
        <v>46746</v>
      </c>
      <c r="K28" s="172">
        <f>H28-J28</f>
        <v>1109</v>
      </c>
      <c r="L28" s="186"/>
      <c r="M28" s="165"/>
    </row>
    <row r="29" spans="1:13">
      <c r="A29" s="171">
        <v>42564</v>
      </c>
      <c r="B29" s="166">
        <v>2016</v>
      </c>
      <c r="C29" s="166">
        <v>28</v>
      </c>
      <c r="D29" s="168">
        <v>264</v>
      </c>
      <c r="E29" s="168">
        <v>7570</v>
      </c>
      <c r="F29" s="168">
        <v>50</v>
      </c>
      <c r="G29" s="168">
        <v>38516</v>
      </c>
      <c r="H29" s="172">
        <v>47539</v>
      </c>
      <c r="I29" s="166"/>
      <c r="J29" s="177">
        <f>SUM(D29:G29)</f>
        <v>46400</v>
      </c>
      <c r="K29" s="172">
        <f>H29-J29</f>
        <v>1139</v>
      </c>
      <c r="L29" s="186"/>
      <c r="M29" s="165"/>
    </row>
    <row r="30" spans="1:13">
      <c r="A30" s="171">
        <v>42571</v>
      </c>
      <c r="B30" s="166">
        <v>2016</v>
      </c>
      <c r="C30" s="166">
        <v>29</v>
      </c>
      <c r="D30" s="168">
        <v>267</v>
      </c>
      <c r="E30" s="168">
        <v>7641</v>
      </c>
      <c r="F30" s="168">
        <v>48</v>
      </c>
      <c r="G30" s="168">
        <v>39750</v>
      </c>
      <c r="H30" s="172">
        <v>48958</v>
      </c>
      <c r="I30" s="166"/>
      <c r="J30" s="177">
        <f>SUM(D30:G30)</f>
        <v>47706</v>
      </c>
      <c r="K30" s="172">
        <f>H30-J30</f>
        <v>1252</v>
      </c>
      <c r="L30" s="186"/>
      <c r="M30" s="165"/>
    </row>
    <row r="31" spans="1:13">
      <c r="A31" s="171">
        <v>42578</v>
      </c>
      <c r="B31" s="166">
        <v>2016</v>
      </c>
      <c r="C31" s="166">
        <v>30</v>
      </c>
      <c r="D31" s="168">
        <v>258</v>
      </c>
      <c r="E31" s="168">
        <v>7519</v>
      </c>
      <c r="F31" s="168">
        <v>53</v>
      </c>
      <c r="G31" s="168">
        <v>38344</v>
      </c>
      <c r="H31" s="172">
        <v>47381</v>
      </c>
      <c r="I31" s="166"/>
      <c r="J31" s="177">
        <f>SUM(D31:G31)</f>
        <v>46174</v>
      </c>
      <c r="K31" s="172">
        <f>H31-J31</f>
        <v>1207</v>
      </c>
      <c r="L31" s="186"/>
      <c r="M31" s="165"/>
    </row>
    <row r="32" spans="1:13">
      <c r="A32" s="171">
        <v>42585</v>
      </c>
      <c r="B32" s="166">
        <v>2016</v>
      </c>
      <c r="C32" s="166">
        <v>31</v>
      </c>
      <c r="D32" s="168">
        <v>267</v>
      </c>
      <c r="E32" s="168">
        <v>7506</v>
      </c>
      <c r="F32" s="168">
        <v>49</v>
      </c>
      <c r="G32" s="168">
        <v>37482</v>
      </c>
      <c r="H32" s="172">
        <v>46493</v>
      </c>
      <c r="I32" s="166"/>
      <c r="J32" s="177">
        <f>SUM(D32:G32)</f>
        <v>45304</v>
      </c>
      <c r="K32" s="172">
        <f>H32-J32</f>
        <v>1189</v>
      </c>
      <c r="L32" s="186"/>
      <c r="M32" s="165"/>
    </row>
    <row r="33" spans="1:13">
      <c r="A33" s="171">
        <v>42592</v>
      </c>
      <c r="B33" s="166">
        <v>2016</v>
      </c>
      <c r="C33" s="166">
        <v>32</v>
      </c>
      <c r="D33" s="168">
        <v>230</v>
      </c>
      <c r="E33" s="168">
        <v>7429</v>
      </c>
      <c r="F33" s="168">
        <v>50</v>
      </c>
      <c r="G33" s="168">
        <v>37651</v>
      </c>
      <c r="H33" s="172">
        <v>46536</v>
      </c>
      <c r="I33" s="166"/>
      <c r="J33" s="177">
        <f>SUM(D33:G33)</f>
        <v>45360</v>
      </c>
      <c r="K33" s="172">
        <f>H33-J33</f>
        <v>1176</v>
      </c>
      <c r="L33" s="186"/>
      <c r="M33" s="165"/>
    </row>
    <row r="34" spans="1:13">
      <c r="A34" s="171">
        <v>42599</v>
      </c>
      <c r="B34" s="166">
        <v>2016</v>
      </c>
      <c r="C34" s="166">
        <v>33</v>
      </c>
      <c r="D34" s="168">
        <v>250</v>
      </c>
      <c r="E34" s="168">
        <v>7343</v>
      </c>
      <c r="F34" s="168">
        <v>47</v>
      </c>
      <c r="G34" s="168">
        <v>38340</v>
      </c>
      <c r="H34" s="172">
        <v>47173</v>
      </c>
      <c r="I34" s="166"/>
      <c r="J34" s="177">
        <f>SUM(D34:G34)</f>
        <v>45980</v>
      </c>
      <c r="K34" s="172">
        <f>H34-J34</f>
        <v>1193</v>
      </c>
      <c r="L34" s="186"/>
      <c r="M34" s="165"/>
    </row>
    <row r="35" spans="1:13">
      <c r="A35" s="171">
        <v>42606</v>
      </c>
      <c r="B35" s="166">
        <v>2016</v>
      </c>
      <c r="C35" s="166">
        <v>34</v>
      </c>
      <c r="D35" s="168">
        <v>220</v>
      </c>
      <c r="E35" s="168">
        <v>7560</v>
      </c>
      <c r="F35" s="168">
        <v>53</v>
      </c>
      <c r="G35" s="168">
        <v>38856</v>
      </c>
      <c r="H35" s="172">
        <v>47880</v>
      </c>
      <c r="I35" s="166"/>
      <c r="J35" s="177">
        <f>SUM(D35:G35)</f>
        <v>46689</v>
      </c>
      <c r="K35" s="172">
        <f>H35-J35</f>
        <v>1191</v>
      </c>
      <c r="L35" s="186"/>
      <c r="M35" s="165"/>
    </row>
    <row r="36" spans="1:13">
      <c r="A36" s="171">
        <v>42613</v>
      </c>
      <c r="B36" s="166">
        <v>2016</v>
      </c>
      <c r="C36" s="166">
        <v>35</v>
      </c>
      <c r="D36" s="168">
        <v>256</v>
      </c>
      <c r="E36" s="168">
        <v>7535</v>
      </c>
      <c r="F36" s="168">
        <v>50</v>
      </c>
      <c r="G36" s="168">
        <v>37749</v>
      </c>
      <c r="H36" s="172">
        <v>46796</v>
      </c>
      <c r="I36" s="166"/>
      <c r="J36" s="177">
        <f>SUM(D36:G36)</f>
        <v>45590</v>
      </c>
      <c r="K36" s="172">
        <f>H36-J36</f>
        <v>1206</v>
      </c>
      <c r="L36" s="186"/>
      <c r="M36" s="165"/>
    </row>
    <row r="37" spans="1:13">
      <c r="A37" s="171">
        <v>42620</v>
      </c>
      <c r="B37" s="166">
        <v>2016</v>
      </c>
      <c r="C37" s="166">
        <v>36</v>
      </c>
      <c r="D37" s="168">
        <v>258</v>
      </c>
      <c r="E37" s="168">
        <v>7585</v>
      </c>
      <c r="F37" s="168">
        <v>51</v>
      </c>
      <c r="G37" s="168">
        <v>37818</v>
      </c>
      <c r="H37" s="172">
        <v>46899</v>
      </c>
      <c r="I37" s="166"/>
      <c r="J37" s="177">
        <f>SUM(D37:G37)</f>
        <v>45712</v>
      </c>
      <c r="K37" s="172">
        <f>H37-J37</f>
        <v>1187</v>
      </c>
      <c r="L37" s="186"/>
      <c r="M37" s="165"/>
    </row>
    <row r="38" spans="1:13">
      <c r="A38" s="171">
        <v>42627</v>
      </c>
      <c r="B38" s="166">
        <v>2016</v>
      </c>
      <c r="C38" s="166">
        <v>37</v>
      </c>
      <c r="D38" s="168">
        <v>281</v>
      </c>
      <c r="E38" s="168">
        <v>7518</v>
      </c>
      <c r="F38" s="168">
        <v>47</v>
      </c>
      <c r="G38" s="168">
        <v>37575</v>
      </c>
      <c r="H38" s="172">
        <v>46615</v>
      </c>
      <c r="I38" s="166"/>
      <c r="J38" s="177">
        <f>SUM(D38:G38)</f>
        <v>45421</v>
      </c>
      <c r="K38" s="172">
        <f>H38-J38</f>
        <v>1194</v>
      </c>
      <c r="L38" s="186"/>
      <c r="M38" s="165"/>
    </row>
    <row r="39" spans="1:13">
      <c r="A39" s="171">
        <v>42634</v>
      </c>
      <c r="B39" s="166">
        <v>2016</v>
      </c>
      <c r="C39" s="166">
        <v>38</v>
      </c>
      <c r="D39" s="168">
        <v>240</v>
      </c>
      <c r="E39" s="168">
        <v>7385</v>
      </c>
      <c r="F39" s="168">
        <v>39</v>
      </c>
      <c r="G39" s="168">
        <v>37121</v>
      </c>
      <c r="H39" s="172">
        <v>45973</v>
      </c>
      <c r="I39" s="166"/>
      <c r="J39" s="177">
        <f>SUM(D39:G39)</f>
        <v>44785</v>
      </c>
      <c r="K39" s="172">
        <f>H39-J39</f>
        <v>1188</v>
      </c>
      <c r="L39" s="186"/>
      <c r="M39" s="165"/>
    </row>
    <row r="40" spans="1:13">
      <c r="A40" s="171">
        <v>42641</v>
      </c>
      <c r="B40" s="166">
        <v>2016</v>
      </c>
      <c r="C40" s="166">
        <v>39</v>
      </c>
      <c r="D40" s="168">
        <v>256</v>
      </c>
      <c r="E40" s="168">
        <v>7485</v>
      </c>
      <c r="F40" s="168">
        <v>42</v>
      </c>
      <c r="G40" s="168">
        <v>38958</v>
      </c>
      <c r="H40" s="172">
        <v>47997</v>
      </c>
      <c r="I40" s="166"/>
      <c r="J40" s="177">
        <f>SUM(D40:G40)</f>
        <v>46741</v>
      </c>
      <c r="K40" s="172">
        <f>H40-J40</f>
        <v>1256</v>
      </c>
      <c r="L40" s="186"/>
      <c r="M40" s="165"/>
    </row>
    <row r="41" spans="1:13">
      <c r="A41" s="171">
        <v>42648</v>
      </c>
      <c r="B41" s="166">
        <v>2016</v>
      </c>
      <c r="C41" s="166">
        <v>40</v>
      </c>
      <c r="D41" s="168">
        <v>243</v>
      </c>
      <c r="E41" s="168">
        <v>7510</v>
      </c>
      <c r="F41" s="168">
        <v>57</v>
      </c>
      <c r="G41" s="168">
        <v>39422</v>
      </c>
      <c r="H41" s="172">
        <v>48499</v>
      </c>
      <c r="I41" s="166"/>
      <c r="J41" s="177">
        <f>SUM(D41:G41)</f>
        <v>47232</v>
      </c>
      <c r="K41" s="172">
        <f>H41-J41</f>
        <v>1267</v>
      </c>
      <c r="L41" s="186"/>
      <c r="M41" s="165"/>
    </row>
    <row r="42" spans="1:13">
      <c r="A42" s="171">
        <v>42655</v>
      </c>
      <c r="B42" s="166">
        <v>2016</v>
      </c>
      <c r="C42" s="166">
        <v>41</v>
      </c>
      <c r="D42" s="168">
        <v>273</v>
      </c>
      <c r="E42" s="168">
        <v>7787</v>
      </c>
      <c r="F42" s="168">
        <v>58</v>
      </c>
      <c r="G42" s="168">
        <v>40879</v>
      </c>
      <c r="H42" s="172">
        <v>50359</v>
      </c>
      <c r="I42" s="166"/>
      <c r="J42" s="177">
        <f>SUM(D42:G42)</f>
        <v>48997</v>
      </c>
      <c r="K42" s="172">
        <f>H42-J42</f>
        <v>1362</v>
      </c>
      <c r="L42" s="186"/>
      <c r="M42" s="165"/>
    </row>
    <row r="43" spans="1:13">
      <c r="A43" s="171">
        <v>42662</v>
      </c>
      <c r="B43" s="166">
        <v>2016</v>
      </c>
      <c r="C43" s="166">
        <v>42</v>
      </c>
      <c r="D43" s="168">
        <v>266</v>
      </c>
      <c r="E43" s="168">
        <v>7842</v>
      </c>
      <c r="F43" s="168">
        <v>43</v>
      </c>
      <c r="G43" s="168">
        <v>41458</v>
      </c>
      <c r="H43" s="172">
        <v>50994</v>
      </c>
      <c r="I43" s="166"/>
      <c r="J43" s="177">
        <f>SUM(D43:G43)</f>
        <v>49609</v>
      </c>
      <c r="K43" s="172">
        <f>H43-J43</f>
        <v>1385</v>
      </c>
      <c r="L43" s="186"/>
      <c r="M43" s="165"/>
    </row>
    <row r="44" spans="1:13">
      <c r="A44" s="171">
        <v>42669</v>
      </c>
      <c r="B44" s="166">
        <v>2016</v>
      </c>
      <c r="C44" s="166">
        <v>43</v>
      </c>
      <c r="D44" s="168">
        <v>250</v>
      </c>
      <c r="E44" s="168">
        <v>7689</v>
      </c>
      <c r="F44" s="168">
        <v>44</v>
      </c>
      <c r="G44" s="168">
        <v>41890</v>
      </c>
      <c r="H44" s="172">
        <v>51181</v>
      </c>
      <c r="I44" s="166"/>
      <c r="J44" s="177">
        <f>SUM(D44:G44)</f>
        <v>49873</v>
      </c>
      <c r="K44" s="172">
        <f>H44-J44</f>
        <v>1308</v>
      </c>
      <c r="L44" s="186"/>
      <c r="M44" s="165"/>
    </row>
    <row r="45" spans="1:13">
      <c r="A45" s="171">
        <v>42676</v>
      </c>
      <c r="B45" s="166">
        <v>2016</v>
      </c>
      <c r="C45" s="166">
        <v>44</v>
      </c>
      <c r="D45" s="168">
        <v>259</v>
      </c>
      <c r="E45" s="168">
        <v>7641</v>
      </c>
      <c r="F45" s="168">
        <v>40</v>
      </c>
      <c r="G45" s="168">
        <v>41404</v>
      </c>
      <c r="H45" s="172">
        <v>50632</v>
      </c>
      <c r="I45" s="166"/>
      <c r="J45" s="177">
        <f>SUM(D45:G45)</f>
        <v>49344</v>
      </c>
      <c r="K45" s="172">
        <f>H45-J45</f>
        <v>1288</v>
      </c>
      <c r="L45" s="186"/>
      <c r="M45" s="165"/>
    </row>
    <row r="46" spans="1:13">
      <c r="A46" s="171">
        <v>42683</v>
      </c>
      <c r="B46" s="166">
        <v>2016</v>
      </c>
      <c r="C46" s="166">
        <v>45</v>
      </c>
      <c r="D46" s="168">
        <v>266</v>
      </c>
      <c r="E46" s="168">
        <v>7726</v>
      </c>
      <c r="F46" s="168">
        <v>45</v>
      </c>
      <c r="G46" s="168">
        <v>43148</v>
      </c>
      <c r="H46" s="172">
        <v>52533</v>
      </c>
      <c r="I46" s="166"/>
      <c r="J46" s="177">
        <f>SUM(D46:G46)</f>
        <v>51185</v>
      </c>
      <c r="K46" s="172">
        <f>H46-J46</f>
        <v>1348</v>
      </c>
      <c r="L46" s="186"/>
      <c r="M46" s="165"/>
    </row>
    <row r="47" spans="1:13">
      <c r="A47" s="171">
        <v>42690</v>
      </c>
      <c r="B47" s="166">
        <v>2016</v>
      </c>
      <c r="C47" s="166">
        <v>46</v>
      </c>
      <c r="D47" s="168">
        <v>239</v>
      </c>
      <c r="E47" s="168">
        <v>8053</v>
      </c>
      <c r="F47" s="168">
        <v>52</v>
      </c>
      <c r="G47" s="168">
        <v>43912</v>
      </c>
      <c r="H47" s="172">
        <v>53660</v>
      </c>
      <c r="I47" s="166"/>
      <c r="J47" s="177">
        <f>SUM(D47:G47)</f>
        <v>52256</v>
      </c>
      <c r="K47" s="172">
        <f>H47-J47</f>
        <v>1404</v>
      </c>
      <c r="L47" s="186"/>
      <c r="M47" s="165"/>
    </row>
    <row r="48" spans="1:13">
      <c r="A48" s="171">
        <v>42697</v>
      </c>
      <c r="B48" s="166">
        <v>2016</v>
      </c>
      <c r="C48" s="166">
        <v>47</v>
      </c>
      <c r="D48" s="168">
        <v>237</v>
      </c>
      <c r="E48" s="168">
        <v>7886</v>
      </c>
      <c r="F48" s="168">
        <v>49</v>
      </c>
      <c r="G48" s="168">
        <v>43844</v>
      </c>
      <c r="H48" s="172">
        <v>53352</v>
      </c>
      <c r="I48" s="166"/>
      <c r="J48" s="177">
        <f>SUM(D48:G48)</f>
        <v>52016</v>
      </c>
      <c r="K48" s="172">
        <f>H48-J48</f>
        <v>1336</v>
      </c>
      <c r="L48" s="186"/>
      <c r="M48" s="165"/>
    </row>
    <row r="49" spans="1:13">
      <c r="A49" s="171">
        <v>42704</v>
      </c>
      <c r="B49" s="166">
        <v>2016</v>
      </c>
      <c r="C49" s="166">
        <v>48</v>
      </c>
      <c r="D49" s="168">
        <v>289</v>
      </c>
      <c r="E49" s="168">
        <v>8112</v>
      </c>
      <c r="F49" s="168">
        <v>45</v>
      </c>
      <c r="G49" s="168">
        <v>44234</v>
      </c>
      <c r="H49" s="172">
        <v>54043</v>
      </c>
      <c r="I49" s="166"/>
      <c r="J49" s="177">
        <f>SUM(D49:G49)</f>
        <v>52680</v>
      </c>
      <c r="K49" s="172">
        <f>H49-J49</f>
        <v>1363</v>
      </c>
      <c r="L49" s="186"/>
      <c r="M49" s="165"/>
    </row>
    <row r="50" spans="1:13">
      <c r="A50" s="171">
        <v>42711</v>
      </c>
      <c r="B50" s="166">
        <v>2016</v>
      </c>
      <c r="C50" s="166">
        <v>49</v>
      </c>
      <c r="D50" s="168">
        <v>271</v>
      </c>
      <c r="E50" s="168">
        <v>8039</v>
      </c>
      <c r="F50" s="168">
        <v>61</v>
      </c>
      <c r="G50" s="168">
        <v>45386</v>
      </c>
      <c r="H50" s="172">
        <v>55187</v>
      </c>
      <c r="I50" s="166"/>
      <c r="J50" s="177">
        <f>SUM(D50:G50)</f>
        <v>53757</v>
      </c>
      <c r="K50" s="172">
        <f>H50-J50</f>
        <v>1430</v>
      </c>
      <c r="L50" s="186"/>
      <c r="M50" s="165"/>
    </row>
    <row r="51" spans="1:13">
      <c r="A51" s="171">
        <v>42718</v>
      </c>
      <c r="B51" s="166">
        <v>2016</v>
      </c>
      <c r="C51" s="166">
        <v>50</v>
      </c>
      <c r="D51" s="168">
        <v>262</v>
      </c>
      <c r="E51" s="168">
        <v>8187</v>
      </c>
      <c r="F51" s="168">
        <v>66</v>
      </c>
      <c r="G51" s="168">
        <v>46937</v>
      </c>
      <c r="H51" s="172">
        <v>56875</v>
      </c>
      <c r="I51" s="166"/>
      <c r="J51" s="177">
        <f>SUM(D51:G51)</f>
        <v>55452</v>
      </c>
      <c r="K51" s="172">
        <f>H51-J51</f>
        <v>1423</v>
      </c>
      <c r="L51" s="186"/>
      <c r="M51" s="165"/>
    </row>
    <row r="52" spans="1:13">
      <c r="A52" s="171">
        <v>42725</v>
      </c>
      <c r="B52" s="166">
        <v>2016</v>
      </c>
      <c r="C52" s="166">
        <v>51</v>
      </c>
      <c r="D52" s="168">
        <v>274</v>
      </c>
      <c r="E52" s="168">
        <v>8354</v>
      </c>
      <c r="F52" s="168">
        <v>58</v>
      </c>
      <c r="G52" s="168">
        <v>49494</v>
      </c>
      <c r="H52" s="172">
        <v>59830</v>
      </c>
      <c r="I52" s="166"/>
      <c r="J52" s="177">
        <f>SUM(D52:G52)</f>
        <v>58180</v>
      </c>
      <c r="K52" s="172">
        <f>H52-J52</f>
        <v>1650</v>
      </c>
      <c r="L52" s="186"/>
      <c r="M52" s="165"/>
    </row>
    <row r="53" spans="1:13">
      <c r="A53" s="171">
        <v>42732</v>
      </c>
      <c r="B53" s="166">
        <v>2016</v>
      </c>
      <c r="C53" s="166">
        <v>52</v>
      </c>
      <c r="D53" s="168">
        <v>301</v>
      </c>
      <c r="E53" s="168">
        <v>8633</v>
      </c>
      <c r="F53" s="168">
        <v>60</v>
      </c>
      <c r="G53" s="168">
        <v>53485</v>
      </c>
      <c r="H53" s="172">
        <v>64414</v>
      </c>
      <c r="I53" s="166"/>
      <c r="J53" s="177">
        <f>SUM(D53:G53)</f>
        <v>62479</v>
      </c>
      <c r="K53" s="172">
        <f>H53-J53</f>
        <v>1935</v>
      </c>
      <c r="L53" s="186"/>
      <c r="M53" s="165"/>
    </row>
    <row r="54" spans="1:13">
      <c r="A54" s="171">
        <v>42739</v>
      </c>
      <c r="B54" s="166">
        <v>2017</v>
      </c>
      <c r="C54" s="166">
        <v>1</v>
      </c>
      <c r="D54" s="168">
        <v>253</v>
      </c>
      <c r="E54" s="168">
        <v>8760</v>
      </c>
      <c r="F54" s="168">
        <v>55</v>
      </c>
      <c r="G54" s="168">
        <v>57982</v>
      </c>
      <c r="H54" s="172">
        <v>69142</v>
      </c>
      <c r="I54" s="166"/>
      <c r="J54" s="177">
        <f>SUM(D54:G54)</f>
        <v>67050</v>
      </c>
      <c r="K54" s="172">
        <f>H54-J54</f>
        <v>2092</v>
      </c>
      <c r="L54" s="186"/>
      <c r="M54" s="165"/>
    </row>
    <row r="55" spans="1:13">
      <c r="A55" s="171">
        <v>42746</v>
      </c>
      <c r="B55" s="166">
        <v>2017</v>
      </c>
      <c r="C55" s="166">
        <v>2</v>
      </c>
      <c r="D55" s="168">
        <v>246</v>
      </c>
      <c r="E55" s="168">
        <v>8675</v>
      </c>
      <c r="F55" s="168">
        <v>68</v>
      </c>
      <c r="G55" s="168">
        <v>59527</v>
      </c>
      <c r="H55" s="172">
        <v>70665</v>
      </c>
      <c r="I55" s="166"/>
      <c r="J55" s="177">
        <f>SUM(D55:G55)</f>
        <v>68516</v>
      </c>
      <c r="K55" s="172">
        <f>H55-J55</f>
        <v>2149</v>
      </c>
      <c r="L55" s="186"/>
      <c r="M55" s="165"/>
    </row>
    <row r="56" spans="1:13">
      <c r="A56" s="171">
        <v>42753</v>
      </c>
      <c r="B56" s="166">
        <v>2017</v>
      </c>
      <c r="C56" s="166">
        <v>3</v>
      </c>
      <c r="D56" s="168">
        <v>257</v>
      </c>
      <c r="E56" s="168">
        <v>8471</v>
      </c>
      <c r="F56" s="168">
        <v>43</v>
      </c>
      <c r="G56" s="168">
        <v>57074</v>
      </c>
      <c r="H56" s="172">
        <v>67720</v>
      </c>
      <c r="I56" s="166"/>
      <c r="J56" s="177">
        <f>SUM(D56:G56)</f>
        <v>65845</v>
      </c>
      <c r="K56" s="172">
        <f>H56-J56</f>
        <v>1875</v>
      </c>
      <c r="L56" s="186"/>
      <c r="M56" s="165"/>
    </row>
    <row r="57" spans="1:13">
      <c r="A57" s="171">
        <v>42760</v>
      </c>
      <c r="B57" s="166">
        <v>2017</v>
      </c>
      <c r="C57" s="166">
        <v>4</v>
      </c>
      <c r="D57" s="168">
        <v>264</v>
      </c>
      <c r="E57" s="168">
        <v>8346</v>
      </c>
      <c r="F57" s="168">
        <v>53</v>
      </c>
      <c r="G57" s="168">
        <v>56667</v>
      </c>
      <c r="H57" s="172">
        <v>67099</v>
      </c>
      <c r="I57" s="166"/>
      <c r="J57" s="177">
        <f>SUM(D57:G57)</f>
        <v>65330</v>
      </c>
      <c r="K57" s="172">
        <f>H57-J57</f>
        <v>1769</v>
      </c>
      <c r="L57" s="186"/>
      <c r="M57" s="165"/>
    </row>
    <row r="58" spans="1:13">
      <c r="A58" s="171">
        <v>42767</v>
      </c>
      <c r="B58" s="166">
        <v>2017</v>
      </c>
      <c r="C58" s="166">
        <v>5</v>
      </c>
      <c r="D58" s="168">
        <v>280</v>
      </c>
      <c r="E58" s="168">
        <v>8470</v>
      </c>
      <c r="F58" s="168">
        <v>62</v>
      </c>
      <c r="G58" s="168">
        <v>55665</v>
      </c>
      <c r="H58" s="172">
        <v>66314</v>
      </c>
      <c r="I58" s="166"/>
      <c r="J58" s="177">
        <f>SUM(D58:G58)</f>
        <v>64477</v>
      </c>
      <c r="K58" s="172">
        <f>H58-J58</f>
        <v>1837</v>
      </c>
      <c r="L58" s="186"/>
      <c r="M58" s="165"/>
    </row>
    <row r="59" spans="1:13">
      <c r="A59" s="171">
        <v>42774</v>
      </c>
      <c r="B59" s="166">
        <v>2017</v>
      </c>
      <c r="C59" s="166">
        <v>6</v>
      </c>
      <c r="D59" s="168">
        <v>263</v>
      </c>
      <c r="E59" s="168">
        <v>8246</v>
      </c>
      <c r="F59" s="168">
        <v>60</v>
      </c>
      <c r="G59" s="168">
        <v>51620</v>
      </c>
      <c r="H59" s="172">
        <v>61861</v>
      </c>
      <c r="I59" s="166"/>
      <c r="J59" s="177">
        <f>SUM(D59:G59)</f>
        <v>60189</v>
      </c>
      <c r="K59" s="172">
        <f>H59-J59</f>
        <v>1672</v>
      </c>
      <c r="L59" s="186"/>
      <c r="M59" s="165"/>
    </row>
    <row r="60" spans="1:13">
      <c r="A60" s="171">
        <v>42781</v>
      </c>
      <c r="B60" s="166">
        <v>2017</v>
      </c>
      <c r="C60" s="166">
        <v>7</v>
      </c>
      <c r="D60" s="168">
        <v>257</v>
      </c>
      <c r="E60" s="168">
        <v>7985</v>
      </c>
      <c r="F60" s="168">
        <v>49</v>
      </c>
      <c r="G60" s="168">
        <v>50175</v>
      </c>
      <c r="H60" s="172">
        <v>60037</v>
      </c>
      <c r="I60" s="166"/>
      <c r="J60" s="177">
        <f>SUM(D60:G60)</f>
        <v>58466</v>
      </c>
      <c r="K60" s="172">
        <f>H60-J60</f>
        <v>1571</v>
      </c>
      <c r="L60" s="186"/>
      <c r="M60" s="165"/>
    </row>
    <row r="61" spans="1:13">
      <c r="A61" s="171">
        <v>42788</v>
      </c>
      <c r="B61" s="166">
        <v>2017</v>
      </c>
      <c r="C61" s="166">
        <v>8</v>
      </c>
      <c r="D61" s="168">
        <v>245</v>
      </c>
      <c r="E61" s="168">
        <v>7977</v>
      </c>
      <c r="F61" s="168">
        <v>53</v>
      </c>
      <c r="G61" s="168">
        <v>47924</v>
      </c>
      <c r="H61" s="172">
        <v>57806</v>
      </c>
      <c r="I61" s="166"/>
      <c r="J61" s="177">
        <f>SUM(D61:G61)</f>
        <v>56199</v>
      </c>
      <c r="K61" s="172">
        <f>H61-J61</f>
        <v>1607</v>
      </c>
      <c r="L61" s="186"/>
      <c r="M61" s="165"/>
    </row>
    <row r="62" spans="1:13">
      <c r="A62" s="171">
        <v>42795</v>
      </c>
      <c r="B62" s="166">
        <v>2017</v>
      </c>
      <c r="C62" s="166">
        <v>9</v>
      </c>
      <c r="D62" s="168">
        <v>265</v>
      </c>
      <c r="E62" s="168">
        <v>7851</v>
      </c>
      <c r="F62" s="168">
        <v>47</v>
      </c>
      <c r="G62" s="168">
        <v>46285</v>
      </c>
      <c r="H62" s="172">
        <v>55946</v>
      </c>
      <c r="I62" s="166"/>
      <c r="J62" s="177">
        <f>SUM(D62:G62)</f>
        <v>54448</v>
      </c>
      <c r="K62" s="172">
        <f>H62-J62</f>
        <v>1498</v>
      </c>
      <c r="L62" s="186"/>
      <c r="M62" s="165"/>
    </row>
    <row r="63" spans="1:13">
      <c r="A63" s="171">
        <v>42802</v>
      </c>
      <c r="B63" s="166">
        <v>2017</v>
      </c>
      <c r="C63" s="166">
        <v>10</v>
      </c>
      <c r="D63" s="168">
        <v>287</v>
      </c>
      <c r="E63" s="168">
        <v>7746</v>
      </c>
      <c r="F63" s="168">
        <v>42</v>
      </c>
      <c r="G63" s="168">
        <v>44744</v>
      </c>
      <c r="H63" s="172">
        <v>54280</v>
      </c>
      <c r="I63" s="166"/>
      <c r="J63" s="177">
        <f>SUM(D63:G63)</f>
        <v>52819</v>
      </c>
      <c r="K63" s="172">
        <f>H63-J63</f>
        <v>1461</v>
      </c>
      <c r="L63" s="186"/>
      <c r="M63" s="165"/>
    </row>
    <row r="64" spans="1:13">
      <c r="A64" s="171">
        <v>42809</v>
      </c>
      <c r="B64" s="166">
        <v>2017</v>
      </c>
      <c r="C64" s="166">
        <v>11</v>
      </c>
      <c r="D64" s="168">
        <v>252</v>
      </c>
      <c r="E64" s="168">
        <v>7578</v>
      </c>
      <c r="F64" s="168">
        <v>53</v>
      </c>
      <c r="G64" s="168">
        <v>43036</v>
      </c>
      <c r="H64" s="172">
        <v>52302</v>
      </c>
      <c r="I64" s="166"/>
      <c r="J64" s="177">
        <f>SUM(D64:G64)</f>
        <v>50919</v>
      </c>
      <c r="K64" s="172">
        <f>H64-J64</f>
        <v>1383</v>
      </c>
      <c r="L64" s="186"/>
      <c r="M64" s="165"/>
    </row>
    <row r="65" spans="1:13">
      <c r="A65" s="171">
        <v>42816</v>
      </c>
      <c r="B65" s="166">
        <v>2017</v>
      </c>
      <c r="C65" s="166">
        <v>12</v>
      </c>
      <c r="D65" s="168">
        <v>235</v>
      </c>
      <c r="E65" s="168">
        <v>7730</v>
      </c>
      <c r="F65" s="168">
        <v>46</v>
      </c>
      <c r="G65" s="168">
        <v>42028</v>
      </c>
      <c r="H65" s="172">
        <v>51411</v>
      </c>
      <c r="I65" s="166"/>
      <c r="J65" s="177">
        <f>SUM(D65:G65)</f>
        <v>50039</v>
      </c>
      <c r="K65" s="172">
        <f>H65-J65</f>
        <v>1372</v>
      </c>
      <c r="L65" s="186"/>
      <c r="M65" s="165"/>
    </row>
    <row r="66" spans="1:13">
      <c r="A66" s="171">
        <v>42823</v>
      </c>
      <c r="B66" s="166">
        <v>2017</v>
      </c>
      <c r="C66" s="166">
        <v>13</v>
      </c>
      <c r="D66" s="168">
        <v>238</v>
      </c>
      <c r="E66" s="168">
        <v>7609</v>
      </c>
      <c r="F66" s="168">
        <v>48</v>
      </c>
      <c r="G66" s="168">
        <v>41955</v>
      </c>
      <c r="H66" s="172">
        <v>51173</v>
      </c>
      <c r="I66" s="166"/>
      <c r="J66" s="177">
        <f>SUM(D66:G66)</f>
        <v>49850</v>
      </c>
      <c r="K66" s="172">
        <f>H66-J66</f>
        <v>1323</v>
      </c>
      <c r="L66" s="186"/>
      <c r="M66" s="165"/>
    </row>
    <row r="67" spans="1:13">
      <c r="A67" s="171">
        <v>42830</v>
      </c>
      <c r="B67" s="166">
        <v>2017</v>
      </c>
      <c r="C67" s="166">
        <v>14</v>
      </c>
      <c r="D67" s="168">
        <v>244</v>
      </c>
      <c r="E67" s="168">
        <v>7565</v>
      </c>
      <c r="F67" s="168">
        <v>55</v>
      </c>
      <c r="G67" s="168">
        <v>41406</v>
      </c>
      <c r="H67" s="172">
        <v>50644</v>
      </c>
      <c r="I67" s="166"/>
      <c r="J67" s="177">
        <f>SUM(D67:G67)</f>
        <v>49270</v>
      </c>
      <c r="K67" s="172">
        <f>H67-J67</f>
        <v>1374</v>
      </c>
      <c r="L67" s="186"/>
      <c r="M67" s="165"/>
    </row>
    <row r="68" spans="1:13">
      <c r="A68" s="171">
        <v>42837</v>
      </c>
      <c r="B68" s="166">
        <v>2017</v>
      </c>
      <c r="C68" s="166">
        <v>15</v>
      </c>
      <c r="D68" s="168">
        <v>280</v>
      </c>
      <c r="E68" s="168">
        <v>7526</v>
      </c>
      <c r="F68" s="168">
        <v>55</v>
      </c>
      <c r="G68" s="168">
        <v>41038</v>
      </c>
      <c r="H68" s="172">
        <v>50273</v>
      </c>
      <c r="I68" s="166"/>
      <c r="J68" s="177">
        <f>SUM(D68:G68)</f>
        <v>48899</v>
      </c>
      <c r="K68" s="172">
        <f>H68-J68</f>
        <v>1374</v>
      </c>
      <c r="L68" s="186"/>
      <c r="M68" s="165"/>
    </row>
    <row r="69" spans="1:13">
      <c r="A69" s="171">
        <v>42844</v>
      </c>
      <c r="B69" s="166">
        <v>2017</v>
      </c>
      <c r="C69" s="166">
        <v>16</v>
      </c>
      <c r="D69" s="168">
        <v>260</v>
      </c>
      <c r="E69" s="168">
        <v>7416</v>
      </c>
      <c r="F69" s="168">
        <v>47</v>
      </c>
      <c r="G69" s="168">
        <v>40721</v>
      </c>
      <c r="H69" s="172">
        <v>49731</v>
      </c>
      <c r="I69" s="166"/>
      <c r="J69" s="177">
        <f>SUM(D69:G69)</f>
        <v>48444</v>
      </c>
      <c r="K69" s="172">
        <f>H69-J69</f>
        <v>1287</v>
      </c>
      <c r="L69" s="186"/>
      <c r="M69" s="165"/>
    </row>
    <row r="70" spans="1:13">
      <c r="A70" s="171">
        <v>42851</v>
      </c>
      <c r="B70" s="166">
        <v>2017</v>
      </c>
      <c r="C70" s="166">
        <v>17</v>
      </c>
      <c r="D70" s="168">
        <v>281</v>
      </c>
      <c r="E70" s="168">
        <v>7623</v>
      </c>
      <c r="F70" s="168">
        <v>40</v>
      </c>
      <c r="G70" s="168">
        <v>41725</v>
      </c>
      <c r="H70" s="172">
        <v>50958</v>
      </c>
      <c r="I70" s="166"/>
      <c r="J70" s="177">
        <f>SUM(D70:G70)</f>
        <v>49669</v>
      </c>
      <c r="K70" s="172">
        <f>H70-J70</f>
        <v>1289</v>
      </c>
      <c r="L70" s="186"/>
      <c r="M70" s="165"/>
    </row>
    <row r="71" spans="1:13">
      <c r="A71" s="171">
        <v>42858</v>
      </c>
      <c r="B71" s="166">
        <v>2017</v>
      </c>
      <c r="C71" s="166">
        <v>18</v>
      </c>
      <c r="D71" s="168">
        <v>273</v>
      </c>
      <c r="E71" s="168">
        <v>7591</v>
      </c>
      <c r="F71" s="168">
        <v>67</v>
      </c>
      <c r="G71" s="168">
        <v>41440</v>
      </c>
      <c r="H71" s="172">
        <v>50721</v>
      </c>
      <c r="I71" s="166"/>
      <c r="J71" s="177">
        <f>SUM(D71:G71)</f>
        <v>49371</v>
      </c>
      <c r="K71" s="172">
        <f>H71-J71</f>
        <v>1350</v>
      </c>
      <c r="L71" s="186"/>
      <c r="M71" s="165"/>
    </row>
    <row r="72" spans="1:13">
      <c r="A72" s="171">
        <v>42865</v>
      </c>
      <c r="B72" s="166">
        <v>2017</v>
      </c>
      <c r="C72" s="166">
        <v>19</v>
      </c>
      <c r="D72" s="168">
        <v>243</v>
      </c>
      <c r="E72" s="168">
        <v>7627</v>
      </c>
      <c r="F72" s="168">
        <v>44</v>
      </c>
      <c r="G72" s="168">
        <v>40759</v>
      </c>
      <c r="H72" s="172">
        <v>49928</v>
      </c>
      <c r="I72" s="166"/>
      <c r="J72" s="177">
        <f>SUM(D72:G72)</f>
        <v>48673</v>
      </c>
      <c r="K72" s="172">
        <f>H72-J72</f>
        <v>1255</v>
      </c>
      <c r="L72" s="186"/>
      <c r="M72" s="165"/>
    </row>
    <row r="73" spans="1:13">
      <c r="A73" s="171">
        <v>42872</v>
      </c>
      <c r="B73" s="166">
        <v>2017</v>
      </c>
      <c r="C73" s="166">
        <v>20</v>
      </c>
      <c r="D73" s="168">
        <v>258</v>
      </c>
      <c r="E73" s="168">
        <v>7489</v>
      </c>
      <c r="F73" s="168">
        <v>38</v>
      </c>
      <c r="G73" s="168">
        <v>40401</v>
      </c>
      <c r="H73" s="172">
        <v>49521</v>
      </c>
      <c r="I73" s="166"/>
      <c r="J73" s="177">
        <f>SUM(D73:G73)</f>
        <v>48186</v>
      </c>
      <c r="K73" s="172">
        <f>H73-J73</f>
        <v>1335</v>
      </c>
      <c r="L73" s="186"/>
      <c r="M73" s="165"/>
    </row>
    <row r="74" spans="1:13">
      <c r="A74" s="171">
        <v>42879</v>
      </c>
      <c r="B74" s="166">
        <v>2017</v>
      </c>
      <c r="C74" s="166">
        <v>21</v>
      </c>
      <c r="D74" s="168">
        <v>238</v>
      </c>
      <c r="E74" s="168">
        <v>7683</v>
      </c>
      <c r="F74" s="168">
        <v>45</v>
      </c>
      <c r="G74" s="168">
        <v>40134</v>
      </c>
      <c r="H74" s="172">
        <v>49241</v>
      </c>
      <c r="I74" s="166"/>
      <c r="J74" s="177">
        <f>SUM(D74:G74)</f>
        <v>48100</v>
      </c>
      <c r="K74" s="172">
        <f>H74-J74</f>
        <v>1141</v>
      </c>
      <c r="L74" s="186"/>
      <c r="M74" s="165"/>
    </row>
    <row r="75" spans="1:13">
      <c r="A75" s="171">
        <v>42886</v>
      </c>
      <c r="B75" s="166">
        <v>2017</v>
      </c>
      <c r="C75" s="166">
        <v>22</v>
      </c>
      <c r="D75" s="168">
        <v>247</v>
      </c>
      <c r="E75" s="168">
        <v>7270</v>
      </c>
      <c r="F75" s="168">
        <v>50</v>
      </c>
      <c r="G75" s="168">
        <v>38625</v>
      </c>
      <c r="H75" s="172">
        <v>47473</v>
      </c>
      <c r="I75" s="166"/>
      <c r="J75" s="177">
        <f>SUM(D75:G75)</f>
        <v>46192</v>
      </c>
      <c r="K75" s="172">
        <f>H75-J75</f>
        <v>1281</v>
      </c>
      <c r="L75" s="186"/>
      <c r="M75" s="165"/>
    </row>
    <row r="76" spans="1:13">
      <c r="A76" s="171">
        <v>42893</v>
      </c>
      <c r="B76" s="166">
        <v>2017</v>
      </c>
      <c r="C76" s="166">
        <v>23</v>
      </c>
      <c r="D76" s="168">
        <v>279</v>
      </c>
      <c r="E76" s="168">
        <v>7330</v>
      </c>
      <c r="F76" s="168">
        <v>43</v>
      </c>
      <c r="G76" s="168">
        <v>37618</v>
      </c>
      <c r="H76" s="172">
        <v>46411</v>
      </c>
      <c r="I76" s="166"/>
      <c r="J76" s="177">
        <f>SUM(D76:G76)</f>
        <v>45270</v>
      </c>
      <c r="K76" s="172">
        <f>H76-J76</f>
        <v>1141</v>
      </c>
      <c r="L76" s="186"/>
      <c r="M76" s="165"/>
    </row>
    <row r="77" spans="1:13">
      <c r="A77" s="171">
        <v>42900</v>
      </c>
      <c r="B77" s="166">
        <v>2017</v>
      </c>
      <c r="C77" s="166">
        <v>24</v>
      </c>
      <c r="D77" s="168">
        <v>308</v>
      </c>
      <c r="E77" s="168">
        <v>7601</v>
      </c>
      <c r="F77" s="168">
        <v>53</v>
      </c>
      <c r="G77" s="168">
        <v>39235</v>
      </c>
      <c r="H77" s="172">
        <v>48465</v>
      </c>
      <c r="I77" s="166"/>
      <c r="J77" s="177">
        <f>SUM(D77:G77)</f>
        <v>47197</v>
      </c>
      <c r="K77" s="172">
        <f>H77-J77</f>
        <v>1268</v>
      </c>
      <c r="L77" s="186"/>
      <c r="M77" s="165"/>
    </row>
    <row r="78" spans="1:13">
      <c r="A78" s="171">
        <v>42907</v>
      </c>
      <c r="B78" s="166">
        <v>2017</v>
      </c>
      <c r="C78" s="166">
        <v>25</v>
      </c>
      <c r="D78" s="168">
        <v>240</v>
      </c>
      <c r="E78" s="168">
        <v>7733</v>
      </c>
      <c r="F78" s="168">
        <v>46</v>
      </c>
      <c r="G78" s="168">
        <v>40462</v>
      </c>
      <c r="H78" s="172">
        <v>49757</v>
      </c>
      <c r="I78" s="166"/>
      <c r="J78" s="177">
        <f>SUM(D78:G78)</f>
        <v>48481</v>
      </c>
      <c r="K78" s="172">
        <f>H78-J78</f>
        <v>1276</v>
      </c>
      <c r="L78" s="186"/>
      <c r="M78" s="165"/>
    </row>
    <row r="79" spans="1:13">
      <c r="A79" s="171">
        <v>42914</v>
      </c>
      <c r="B79" s="166">
        <v>2017</v>
      </c>
      <c r="C79" s="166">
        <v>26</v>
      </c>
      <c r="D79" s="168">
        <v>283</v>
      </c>
      <c r="E79" s="168">
        <v>7335</v>
      </c>
      <c r="F79" s="168">
        <v>49</v>
      </c>
      <c r="G79" s="168">
        <v>38299</v>
      </c>
      <c r="H79" s="172">
        <v>47234</v>
      </c>
      <c r="I79" s="166"/>
      <c r="J79" s="177">
        <f>SUM(D79:G79)</f>
        <v>45966</v>
      </c>
      <c r="K79" s="172">
        <f>H79-J79</f>
        <v>1268</v>
      </c>
      <c r="L79" s="186"/>
      <c r="M79" s="165"/>
    </row>
    <row r="80" spans="1:13">
      <c r="A80" s="171">
        <v>42921</v>
      </c>
      <c r="B80" s="166">
        <v>2017</v>
      </c>
      <c r="C80" s="166">
        <v>27</v>
      </c>
      <c r="D80" s="168">
        <v>260</v>
      </c>
      <c r="E80" s="168">
        <v>7404</v>
      </c>
      <c r="F80" s="168">
        <v>60</v>
      </c>
      <c r="G80" s="168">
        <v>39105</v>
      </c>
      <c r="H80" s="172">
        <v>48056</v>
      </c>
      <c r="I80" s="166"/>
      <c r="J80" s="177">
        <f>SUM(D80:G80)</f>
        <v>46829</v>
      </c>
      <c r="K80" s="172">
        <f>H80-J80</f>
        <v>1227</v>
      </c>
      <c r="L80" s="186"/>
      <c r="M80" s="165"/>
    </row>
    <row r="81" spans="1:13">
      <c r="A81" s="171">
        <v>42928</v>
      </c>
      <c r="B81" s="166">
        <v>2017</v>
      </c>
      <c r="C81" s="166">
        <v>28</v>
      </c>
      <c r="D81" s="168">
        <v>243</v>
      </c>
      <c r="E81" s="168">
        <v>7602</v>
      </c>
      <c r="F81" s="168">
        <v>43</v>
      </c>
      <c r="G81" s="168">
        <v>37620</v>
      </c>
      <c r="H81" s="172">
        <v>46706</v>
      </c>
      <c r="I81" s="166"/>
      <c r="J81" s="177">
        <f>SUM(D81:G81)</f>
        <v>45508</v>
      </c>
      <c r="K81" s="172">
        <f>H81-J81</f>
        <v>1198</v>
      </c>
      <c r="L81" s="186"/>
      <c r="M81" s="165"/>
    </row>
    <row r="82" spans="1:13">
      <c r="A82" s="171">
        <v>42935</v>
      </c>
      <c r="B82" s="166">
        <v>2017</v>
      </c>
      <c r="C82" s="166">
        <v>29</v>
      </c>
      <c r="D82" s="168">
        <v>258</v>
      </c>
      <c r="E82" s="168">
        <v>7481</v>
      </c>
      <c r="F82" s="168">
        <v>65</v>
      </c>
      <c r="G82" s="168">
        <v>37758</v>
      </c>
      <c r="H82" s="172">
        <v>46864</v>
      </c>
      <c r="I82" s="166"/>
      <c r="J82" s="177">
        <f>SUM(D82:G82)</f>
        <v>45562</v>
      </c>
      <c r="K82" s="172">
        <f>H82-J82</f>
        <v>1302</v>
      </c>
      <c r="L82" s="186"/>
      <c r="M82" s="165"/>
    </row>
    <row r="83" spans="1:13">
      <c r="A83" s="171">
        <v>42942</v>
      </c>
      <c r="B83" s="166">
        <v>2017</v>
      </c>
      <c r="C83" s="166">
        <v>30</v>
      </c>
      <c r="D83" s="168">
        <v>255</v>
      </c>
      <c r="E83" s="168">
        <v>7420</v>
      </c>
      <c r="F83" s="168">
        <v>40</v>
      </c>
      <c r="G83" s="168">
        <v>37637</v>
      </c>
      <c r="H83" s="172">
        <v>46578</v>
      </c>
      <c r="I83" s="166"/>
      <c r="J83" s="177">
        <f>SUM(D83:G83)</f>
        <v>45352</v>
      </c>
      <c r="K83" s="172">
        <f>H83-J83</f>
        <v>1226</v>
      </c>
      <c r="L83" s="186"/>
      <c r="M83" s="165"/>
    </row>
    <row r="84" spans="1:13">
      <c r="A84" s="171">
        <v>42949</v>
      </c>
      <c r="B84" s="166">
        <v>2017</v>
      </c>
      <c r="C84" s="166">
        <v>31</v>
      </c>
      <c r="D84" s="168">
        <v>248</v>
      </c>
      <c r="E84" s="168">
        <v>7751</v>
      </c>
      <c r="F84" s="168">
        <v>54</v>
      </c>
      <c r="G84" s="168">
        <v>38840</v>
      </c>
      <c r="H84" s="172">
        <v>48334</v>
      </c>
      <c r="I84" s="166"/>
      <c r="J84" s="177">
        <f>SUM(D84:G84)</f>
        <v>46893</v>
      </c>
      <c r="K84" s="172">
        <f>H84-J84</f>
        <v>1441</v>
      </c>
      <c r="L84" s="186"/>
      <c r="M84" s="165"/>
    </row>
    <row r="85" spans="1:13">
      <c r="A85" s="171">
        <v>42956</v>
      </c>
      <c r="B85" s="166">
        <v>2017</v>
      </c>
      <c r="C85" s="166">
        <v>32</v>
      </c>
      <c r="D85" s="168">
        <v>239</v>
      </c>
      <c r="E85" s="168">
        <v>7578</v>
      </c>
      <c r="F85" s="168">
        <v>48</v>
      </c>
      <c r="G85" s="168">
        <v>38714</v>
      </c>
      <c r="H85" s="172">
        <v>47714</v>
      </c>
      <c r="I85" s="166"/>
      <c r="J85" s="177">
        <f>SUM(D85:G85)</f>
        <v>46579</v>
      </c>
      <c r="K85" s="172">
        <f>H85-J85</f>
        <v>1135</v>
      </c>
      <c r="L85" s="186"/>
      <c r="M85" s="165"/>
    </row>
    <row r="86" spans="1:13">
      <c r="A86" s="171">
        <v>42963</v>
      </c>
      <c r="B86" s="166">
        <v>2017</v>
      </c>
      <c r="C86" s="166">
        <v>33</v>
      </c>
      <c r="D86" s="168">
        <v>248</v>
      </c>
      <c r="E86" s="168">
        <v>7211</v>
      </c>
      <c r="F86" s="168">
        <v>46</v>
      </c>
      <c r="G86" s="168">
        <v>38114</v>
      </c>
      <c r="H86" s="172">
        <v>46806</v>
      </c>
      <c r="I86" s="166"/>
      <c r="J86" s="177">
        <f>SUM(D86:G86)</f>
        <v>45619</v>
      </c>
      <c r="K86" s="172">
        <f>H86-J86</f>
        <v>1187</v>
      </c>
      <c r="L86" s="186"/>
      <c r="M86" s="165"/>
    </row>
    <row r="87" spans="1:13">
      <c r="A87" s="171">
        <v>42970</v>
      </c>
      <c r="B87" s="166">
        <v>2017</v>
      </c>
      <c r="C87" s="166">
        <v>34</v>
      </c>
      <c r="D87" s="168">
        <v>226</v>
      </c>
      <c r="E87" s="168">
        <v>7442</v>
      </c>
      <c r="F87" s="168">
        <v>42</v>
      </c>
      <c r="G87" s="168">
        <v>38415</v>
      </c>
      <c r="H87" s="172">
        <v>47442</v>
      </c>
      <c r="I87" s="166"/>
      <c r="J87" s="177">
        <f>SUM(D87:G87)</f>
        <v>46125</v>
      </c>
      <c r="K87" s="172">
        <f>H87-J87</f>
        <v>1317</v>
      </c>
      <c r="L87" s="186"/>
      <c r="M87" s="165"/>
    </row>
    <row r="88" spans="1:13">
      <c r="A88" s="171">
        <v>42977</v>
      </c>
      <c r="B88" s="166">
        <v>2017</v>
      </c>
      <c r="C88" s="166">
        <v>35</v>
      </c>
      <c r="D88" s="168">
        <v>263</v>
      </c>
      <c r="E88" s="168">
        <v>7485</v>
      </c>
      <c r="F88" s="168">
        <v>49</v>
      </c>
      <c r="G88" s="168">
        <v>37886</v>
      </c>
      <c r="H88" s="172">
        <v>46825</v>
      </c>
      <c r="I88" s="166"/>
      <c r="J88" s="177">
        <f>SUM(D88:G88)</f>
        <v>45683</v>
      </c>
      <c r="K88" s="172">
        <f>H88-J88</f>
        <v>1142</v>
      </c>
      <c r="L88" s="186"/>
      <c r="M88" s="165"/>
    </row>
    <row r="89" spans="1:13">
      <c r="A89" s="171">
        <v>42984</v>
      </c>
      <c r="B89" s="166">
        <v>2017</v>
      </c>
      <c r="C89" s="166">
        <v>36</v>
      </c>
      <c r="D89" s="168">
        <v>226</v>
      </c>
      <c r="E89" s="168">
        <v>7403</v>
      </c>
      <c r="F89" s="168">
        <v>43</v>
      </c>
      <c r="G89" s="168">
        <v>37334</v>
      </c>
      <c r="H89" s="172">
        <v>46159</v>
      </c>
      <c r="I89" s="166"/>
      <c r="J89" s="177">
        <f>SUM(D89:G89)</f>
        <v>45006</v>
      </c>
      <c r="K89" s="172">
        <f>H89-J89</f>
        <v>1153</v>
      </c>
      <c r="L89" s="186"/>
      <c r="M89" s="165"/>
    </row>
    <row r="90" spans="1:13">
      <c r="A90" s="171">
        <v>42991</v>
      </c>
      <c r="B90" s="166">
        <v>2017</v>
      </c>
      <c r="C90" s="166">
        <v>37</v>
      </c>
      <c r="D90" s="168">
        <v>232</v>
      </c>
      <c r="E90" s="168">
        <v>7427</v>
      </c>
      <c r="F90" s="168">
        <v>62</v>
      </c>
      <c r="G90" s="168">
        <v>38325</v>
      </c>
      <c r="H90" s="172">
        <v>47307</v>
      </c>
      <c r="I90" s="166"/>
      <c r="J90" s="177">
        <f>SUM(D90:G90)</f>
        <v>46046</v>
      </c>
      <c r="K90" s="172">
        <f>H90-J90</f>
        <v>1261</v>
      </c>
      <c r="L90" s="186"/>
      <c r="M90" s="165"/>
    </row>
    <row r="91" spans="1:13">
      <c r="A91" s="171">
        <v>42998</v>
      </c>
      <c r="B91" s="166">
        <v>2017</v>
      </c>
      <c r="C91" s="166">
        <v>38</v>
      </c>
      <c r="D91" s="168">
        <v>237</v>
      </c>
      <c r="E91" s="168">
        <v>7655</v>
      </c>
      <c r="F91" s="168">
        <v>58</v>
      </c>
      <c r="G91" s="168">
        <v>39373</v>
      </c>
      <c r="H91" s="172">
        <v>48571</v>
      </c>
      <c r="I91" s="166"/>
      <c r="J91" s="177">
        <f>SUM(D91:G91)</f>
        <v>47323</v>
      </c>
      <c r="K91" s="172">
        <f>H91-J91</f>
        <v>1248</v>
      </c>
      <c r="L91" s="186"/>
      <c r="M91" s="165"/>
    </row>
    <row r="92" spans="1:13">
      <c r="A92" s="171">
        <v>43005</v>
      </c>
      <c r="B92" s="166">
        <v>2017</v>
      </c>
      <c r="C92" s="166">
        <v>39</v>
      </c>
      <c r="D92" s="168">
        <v>252</v>
      </c>
      <c r="E92" s="168">
        <v>7728</v>
      </c>
      <c r="F92" s="168">
        <v>48</v>
      </c>
      <c r="G92" s="168">
        <v>40164</v>
      </c>
      <c r="H92" s="172">
        <v>49493</v>
      </c>
      <c r="I92" s="166"/>
      <c r="J92" s="177">
        <f>SUM(D92:G92)</f>
        <v>48192</v>
      </c>
      <c r="K92" s="172">
        <f>H92-J92</f>
        <v>1301</v>
      </c>
      <c r="L92" s="186"/>
      <c r="M92" s="165"/>
    </row>
    <row r="93" spans="1:13">
      <c r="A93" s="171">
        <v>43012</v>
      </c>
      <c r="B93" s="166">
        <v>2017</v>
      </c>
      <c r="C93" s="166">
        <v>40</v>
      </c>
      <c r="D93" s="168">
        <v>254</v>
      </c>
      <c r="E93" s="168">
        <v>7767</v>
      </c>
      <c r="F93" s="168">
        <v>52</v>
      </c>
      <c r="G93" s="168">
        <v>40614</v>
      </c>
      <c r="H93" s="172">
        <v>49988</v>
      </c>
      <c r="I93" s="166"/>
      <c r="J93" s="177">
        <f>SUM(D93:G93)</f>
        <v>48687</v>
      </c>
      <c r="K93" s="172">
        <f>H93-J93</f>
        <v>1301</v>
      </c>
      <c r="L93" s="186"/>
      <c r="M93" s="165"/>
    </row>
    <row r="94" spans="1:13">
      <c r="A94" s="171">
        <v>43019</v>
      </c>
      <c r="B94" s="166">
        <v>2017</v>
      </c>
      <c r="C94" s="166">
        <v>41</v>
      </c>
      <c r="D94" s="168">
        <v>262</v>
      </c>
      <c r="E94" s="168">
        <v>7667</v>
      </c>
      <c r="F94" s="168">
        <v>38</v>
      </c>
      <c r="G94" s="168">
        <v>41301</v>
      </c>
      <c r="H94" s="172">
        <v>50629</v>
      </c>
      <c r="I94" s="166"/>
      <c r="J94" s="177">
        <f>SUM(D94:G94)</f>
        <v>49268</v>
      </c>
      <c r="K94" s="172">
        <f>H94-J94</f>
        <v>1361</v>
      </c>
      <c r="L94" s="186"/>
      <c r="M94" s="165"/>
    </row>
    <row r="95" spans="1:13">
      <c r="A95" s="171">
        <v>43026</v>
      </c>
      <c r="B95" s="166">
        <v>2017</v>
      </c>
      <c r="C95" s="166">
        <v>42</v>
      </c>
      <c r="D95" s="168">
        <v>243</v>
      </c>
      <c r="E95" s="168">
        <v>7637</v>
      </c>
      <c r="F95" s="168">
        <v>54</v>
      </c>
      <c r="G95" s="168">
        <v>40814</v>
      </c>
      <c r="H95" s="172">
        <v>50037</v>
      </c>
      <c r="I95" s="166"/>
      <c r="J95" s="177">
        <f>SUM(D95:G95)</f>
        <v>48748</v>
      </c>
      <c r="K95" s="172">
        <f>H95-J95</f>
        <v>1289</v>
      </c>
      <c r="L95" s="186"/>
      <c r="M95" s="165"/>
    </row>
    <row r="96" spans="1:13">
      <c r="A96" s="171">
        <v>43033</v>
      </c>
      <c r="B96" s="166">
        <v>2017</v>
      </c>
      <c r="C96" s="166">
        <v>43</v>
      </c>
      <c r="D96" s="168">
        <v>251</v>
      </c>
      <c r="E96" s="168">
        <v>7600</v>
      </c>
      <c r="F96" s="168">
        <v>44</v>
      </c>
      <c r="G96" s="168">
        <v>40463</v>
      </c>
      <c r="H96" s="172">
        <v>49676</v>
      </c>
      <c r="I96" s="166"/>
      <c r="J96" s="177">
        <f>SUM(D96:G96)</f>
        <v>48358</v>
      </c>
      <c r="K96" s="172">
        <f>H96-J96</f>
        <v>1318</v>
      </c>
      <c r="L96" s="186"/>
      <c r="M96" s="165"/>
    </row>
    <row r="97" spans="1:13">
      <c r="A97" s="171">
        <v>43040</v>
      </c>
      <c r="B97" s="166">
        <v>2017</v>
      </c>
      <c r="C97" s="166">
        <v>44</v>
      </c>
      <c r="D97" s="168">
        <v>232</v>
      </c>
      <c r="E97" s="168">
        <v>7672</v>
      </c>
      <c r="F97" s="168">
        <v>60</v>
      </c>
      <c r="G97" s="168">
        <v>41007</v>
      </c>
      <c r="H97" s="172">
        <v>50340</v>
      </c>
      <c r="I97" s="166"/>
      <c r="J97" s="177">
        <f>SUM(D97:G97)</f>
        <v>48971</v>
      </c>
      <c r="K97" s="172">
        <f>H97-J97</f>
        <v>1369</v>
      </c>
      <c r="L97" s="186"/>
      <c r="M97" s="165"/>
    </row>
    <row r="98" spans="1:13">
      <c r="A98" s="171">
        <v>43047</v>
      </c>
      <c r="B98" s="166">
        <v>2017</v>
      </c>
      <c r="C98" s="166">
        <v>45</v>
      </c>
      <c r="D98" s="168">
        <v>233</v>
      </c>
      <c r="E98" s="168">
        <v>7772</v>
      </c>
      <c r="F98" s="168">
        <v>45</v>
      </c>
      <c r="G98" s="168">
        <v>41607</v>
      </c>
      <c r="H98" s="172">
        <v>50996</v>
      </c>
      <c r="I98" s="166"/>
      <c r="J98" s="177">
        <f>SUM(D98:G98)</f>
        <v>49657</v>
      </c>
      <c r="K98" s="172">
        <f>H98-J98</f>
        <v>1339</v>
      </c>
      <c r="L98" s="186"/>
      <c r="M98" s="165"/>
    </row>
    <row r="99" spans="1:13">
      <c r="A99" s="171">
        <v>43054</v>
      </c>
      <c r="B99" s="166">
        <v>2017</v>
      </c>
      <c r="C99" s="166">
        <v>46</v>
      </c>
      <c r="D99" s="168">
        <v>260</v>
      </c>
      <c r="E99" s="168">
        <v>7960</v>
      </c>
      <c r="F99" s="168">
        <v>69</v>
      </c>
      <c r="G99" s="168">
        <v>43121</v>
      </c>
      <c r="H99" s="172">
        <v>52751</v>
      </c>
      <c r="I99" s="166"/>
      <c r="J99" s="177">
        <f>SUM(D99:G99)</f>
        <v>51410</v>
      </c>
      <c r="K99" s="172">
        <f>H99-J99</f>
        <v>1341</v>
      </c>
      <c r="L99" s="186"/>
      <c r="M99" s="165"/>
    </row>
    <row r="100" spans="1:13">
      <c r="A100" s="171">
        <v>43061</v>
      </c>
      <c r="B100" s="166">
        <v>2017</v>
      </c>
      <c r="C100" s="166">
        <v>47</v>
      </c>
      <c r="D100" s="168">
        <v>281</v>
      </c>
      <c r="E100" s="168">
        <v>7827</v>
      </c>
      <c r="F100" s="168">
        <v>59</v>
      </c>
      <c r="G100" s="168">
        <v>44018</v>
      </c>
      <c r="H100" s="172">
        <v>53573</v>
      </c>
      <c r="I100" s="166"/>
      <c r="J100" s="177">
        <f>SUM(D100:G100)</f>
        <v>52185</v>
      </c>
      <c r="K100" s="172">
        <f>H100-J100</f>
        <v>1388</v>
      </c>
      <c r="L100" s="186"/>
      <c r="M100" s="165"/>
    </row>
    <row r="101" spans="1:13">
      <c r="A101" s="171">
        <v>43068</v>
      </c>
      <c r="B101" s="166">
        <v>2017</v>
      </c>
      <c r="C101" s="166">
        <v>48</v>
      </c>
      <c r="D101" s="168">
        <v>247</v>
      </c>
      <c r="E101" s="168">
        <v>7916</v>
      </c>
      <c r="F101" s="168">
        <v>39</v>
      </c>
      <c r="G101" s="168">
        <v>44359</v>
      </c>
      <c r="H101" s="172">
        <v>53937</v>
      </c>
      <c r="I101" s="166"/>
      <c r="J101" s="177">
        <f>SUM(D101:G101)</f>
        <v>52561</v>
      </c>
      <c r="K101" s="172">
        <f>H101-J101</f>
        <v>1376</v>
      </c>
      <c r="L101" s="186"/>
      <c r="M101" s="165"/>
    </row>
    <row r="102" spans="1:13">
      <c r="A102" s="171">
        <v>43075</v>
      </c>
      <c r="B102" s="166">
        <v>2017</v>
      </c>
      <c r="C102" s="166">
        <v>49</v>
      </c>
      <c r="D102" s="168">
        <v>245</v>
      </c>
      <c r="E102" s="168">
        <v>8141</v>
      </c>
      <c r="F102" s="168">
        <v>55</v>
      </c>
      <c r="G102" s="168">
        <v>46502</v>
      </c>
      <c r="H102" s="172">
        <v>56384</v>
      </c>
      <c r="I102" s="166"/>
      <c r="J102" s="177">
        <f>SUM(D102:G102)</f>
        <v>54943</v>
      </c>
      <c r="K102" s="172">
        <f>H102-J102</f>
        <v>1441</v>
      </c>
      <c r="L102" s="186"/>
      <c r="M102" s="165"/>
    </row>
    <row r="103" spans="1:13">
      <c r="A103" s="171">
        <v>43082</v>
      </c>
      <c r="B103" s="166">
        <v>2017</v>
      </c>
      <c r="C103" s="166">
        <v>50</v>
      </c>
      <c r="D103" s="168">
        <v>270</v>
      </c>
      <c r="E103" s="168">
        <v>8388</v>
      </c>
      <c r="F103" s="168">
        <v>64</v>
      </c>
      <c r="G103" s="168">
        <v>48605</v>
      </c>
      <c r="H103" s="172">
        <v>58717</v>
      </c>
      <c r="I103" s="166"/>
      <c r="J103" s="177">
        <f>SUM(D103:G103)</f>
        <v>57327</v>
      </c>
      <c r="K103" s="172">
        <f>H103-J103</f>
        <v>1390</v>
      </c>
      <c r="L103" s="186"/>
      <c r="M103" s="165"/>
    </row>
    <row r="104" spans="1:13">
      <c r="A104" s="171">
        <v>43089</v>
      </c>
      <c r="B104" s="166">
        <v>2017</v>
      </c>
      <c r="C104" s="166">
        <v>51</v>
      </c>
      <c r="D104" s="168">
        <v>235</v>
      </c>
      <c r="E104" s="168">
        <v>8467</v>
      </c>
      <c r="F104" s="168">
        <v>69</v>
      </c>
      <c r="G104" s="168">
        <v>50058</v>
      </c>
      <c r="H104" s="172">
        <v>60305</v>
      </c>
      <c r="I104" s="166"/>
      <c r="J104" s="177">
        <f>SUM(D104:G104)</f>
        <v>58829</v>
      </c>
      <c r="K104" s="172">
        <f>H104-J104</f>
        <v>1476</v>
      </c>
      <c r="L104" s="186"/>
      <c r="M104" s="165"/>
    </row>
    <row r="105" spans="1:13">
      <c r="A105" s="171">
        <v>43096</v>
      </c>
      <c r="B105" s="166">
        <v>2017</v>
      </c>
      <c r="C105" s="166">
        <v>52</v>
      </c>
      <c r="D105" s="168">
        <v>270</v>
      </c>
      <c r="E105" s="168">
        <v>8881</v>
      </c>
      <c r="F105" s="168">
        <v>66</v>
      </c>
      <c r="G105" s="168">
        <v>52495</v>
      </c>
      <c r="H105" s="172">
        <v>63177</v>
      </c>
      <c r="I105" s="166"/>
      <c r="J105" s="177">
        <f>SUM(D105:G105)</f>
        <v>61712</v>
      </c>
      <c r="K105" s="172">
        <f>H105-J105</f>
        <v>1465</v>
      </c>
      <c r="L105" s="186"/>
      <c r="M105" s="165"/>
    </row>
    <row r="106" spans="1:13">
      <c r="A106" s="171">
        <v>43103</v>
      </c>
      <c r="B106" s="166">
        <v>2018</v>
      </c>
      <c r="C106" s="166">
        <v>1</v>
      </c>
      <c r="D106" s="168">
        <v>251</v>
      </c>
      <c r="E106" s="168">
        <v>8865</v>
      </c>
      <c r="F106" s="168">
        <v>49</v>
      </c>
      <c r="G106" s="168">
        <v>55186</v>
      </c>
      <c r="H106" s="172">
        <v>65948</v>
      </c>
      <c r="I106" s="166"/>
      <c r="J106" s="177">
        <f>SUM(D106:G106)</f>
        <v>64351</v>
      </c>
      <c r="K106" s="172">
        <f>H106-J106</f>
        <v>1597</v>
      </c>
      <c r="L106" s="186"/>
      <c r="M106" s="165"/>
    </row>
    <row r="107" spans="1:13">
      <c r="A107" s="171">
        <v>43110</v>
      </c>
      <c r="B107" s="166">
        <v>2018</v>
      </c>
      <c r="C107" s="166">
        <v>2</v>
      </c>
      <c r="D107" s="168">
        <v>283</v>
      </c>
      <c r="E107" s="168">
        <v>8382</v>
      </c>
      <c r="F107" s="168">
        <v>54</v>
      </c>
      <c r="G107" s="168">
        <v>54307</v>
      </c>
      <c r="H107" s="172">
        <v>64661</v>
      </c>
      <c r="I107" s="166"/>
      <c r="J107" s="177">
        <f>SUM(D107:G107)</f>
        <v>63026</v>
      </c>
      <c r="K107" s="172">
        <f>H107-J107</f>
        <v>1635</v>
      </c>
      <c r="L107" s="186"/>
      <c r="M107" s="165"/>
    </row>
    <row r="108" spans="1:13">
      <c r="A108" s="171">
        <v>43117</v>
      </c>
      <c r="B108" s="166">
        <v>2018</v>
      </c>
      <c r="C108" s="166">
        <v>3</v>
      </c>
      <c r="D108" s="168">
        <v>241</v>
      </c>
      <c r="E108" s="168">
        <v>8367</v>
      </c>
      <c r="F108" s="168">
        <v>46</v>
      </c>
      <c r="G108" s="168">
        <v>53763</v>
      </c>
      <c r="H108" s="172">
        <v>64017</v>
      </c>
      <c r="I108" s="166"/>
      <c r="J108" s="177">
        <f>SUM(D108:G108)</f>
        <v>62417</v>
      </c>
      <c r="K108" s="172">
        <f>H108-J108</f>
        <v>1600</v>
      </c>
      <c r="L108" s="186"/>
      <c r="M108" s="165"/>
    </row>
    <row r="109" spans="1:13">
      <c r="A109" s="171">
        <v>43124</v>
      </c>
      <c r="B109" s="166">
        <v>2018</v>
      </c>
      <c r="C109" s="166">
        <v>4</v>
      </c>
      <c r="D109" s="168">
        <v>240</v>
      </c>
      <c r="E109" s="168">
        <v>8218</v>
      </c>
      <c r="F109" s="168">
        <v>44</v>
      </c>
      <c r="G109" s="168">
        <v>51674</v>
      </c>
      <c r="H109" s="172">
        <v>61679</v>
      </c>
      <c r="I109" s="166"/>
      <c r="J109" s="177">
        <f>SUM(D109:G109)</f>
        <v>60176</v>
      </c>
      <c r="K109" s="172">
        <f>H109-J109</f>
        <v>1503</v>
      </c>
      <c r="L109" s="186"/>
      <c r="M109" s="165"/>
    </row>
    <row r="110" spans="1:13">
      <c r="A110" s="171">
        <v>43131</v>
      </c>
      <c r="B110" s="166">
        <v>2018</v>
      </c>
      <c r="C110" s="166">
        <v>5</v>
      </c>
      <c r="D110" s="168">
        <v>228</v>
      </c>
      <c r="E110" s="168">
        <v>8199</v>
      </c>
      <c r="F110" s="168">
        <v>58</v>
      </c>
      <c r="G110" s="168">
        <v>50629</v>
      </c>
      <c r="H110" s="172">
        <v>60778</v>
      </c>
      <c r="I110" s="166"/>
      <c r="J110" s="177">
        <f>SUM(D110:G110)</f>
        <v>59114</v>
      </c>
      <c r="K110" s="172">
        <f>H110-J110</f>
        <v>1664</v>
      </c>
      <c r="L110" s="186"/>
      <c r="M110" s="165"/>
    </row>
    <row r="111" spans="1:13">
      <c r="A111" s="171">
        <v>43138</v>
      </c>
      <c r="B111" s="166">
        <v>2018</v>
      </c>
      <c r="C111" s="166">
        <v>6</v>
      </c>
      <c r="D111" s="168">
        <v>242</v>
      </c>
      <c r="E111" s="168">
        <v>8287</v>
      </c>
      <c r="F111" s="168">
        <v>56</v>
      </c>
      <c r="G111" s="168">
        <v>51038</v>
      </c>
      <c r="H111" s="172">
        <v>61042</v>
      </c>
      <c r="I111" s="166"/>
      <c r="J111" s="177">
        <f>SUM(D111:G111)</f>
        <v>59623</v>
      </c>
      <c r="K111" s="172">
        <f>H111-J111</f>
        <v>1419</v>
      </c>
      <c r="L111" s="186"/>
      <c r="M111" s="165"/>
    </row>
    <row r="112" spans="1:13">
      <c r="A112" s="171">
        <v>43145</v>
      </c>
      <c r="B112" s="166">
        <v>2018</v>
      </c>
      <c r="C112" s="166">
        <v>7</v>
      </c>
      <c r="D112" s="168">
        <v>247</v>
      </c>
      <c r="E112" s="168">
        <v>8478</v>
      </c>
      <c r="F112" s="168">
        <v>51</v>
      </c>
      <c r="G112" s="168">
        <v>52017</v>
      </c>
      <c r="H112" s="172">
        <v>62428</v>
      </c>
      <c r="I112" s="166"/>
      <c r="J112" s="177">
        <f>SUM(D112:G112)</f>
        <v>60793</v>
      </c>
      <c r="K112" s="172">
        <f>H112-J112</f>
        <v>1635</v>
      </c>
      <c r="L112" s="186"/>
      <c r="M112" s="165"/>
    </row>
    <row r="113" spans="1:13">
      <c r="A113" s="171">
        <v>43152</v>
      </c>
      <c r="B113" s="166">
        <v>2018</v>
      </c>
      <c r="C113" s="166">
        <v>8</v>
      </c>
      <c r="D113" s="168">
        <v>250</v>
      </c>
      <c r="E113" s="168">
        <v>8341</v>
      </c>
      <c r="F113" s="168">
        <v>43</v>
      </c>
      <c r="G113" s="168">
        <v>51993</v>
      </c>
      <c r="H113" s="172">
        <v>62377</v>
      </c>
      <c r="I113" s="166"/>
      <c r="J113" s="177">
        <f>SUM(D113:G113)</f>
        <v>60627</v>
      </c>
      <c r="K113" s="172">
        <f>H113-J113</f>
        <v>1750</v>
      </c>
      <c r="L113" s="186"/>
      <c r="M113" s="165"/>
    </row>
    <row r="114" spans="1:13">
      <c r="A114" s="171">
        <v>43159</v>
      </c>
      <c r="B114" s="166">
        <v>2018</v>
      </c>
      <c r="C114" s="166">
        <v>9</v>
      </c>
      <c r="D114" s="168">
        <v>253</v>
      </c>
      <c r="E114" s="168">
        <v>8656</v>
      </c>
      <c r="F114" s="168">
        <v>58</v>
      </c>
      <c r="G114" s="168">
        <v>54338</v>
      </c>
      <c r="H114" s="172">
        <v>65128</v>
      </c>
      <c r="I114" s="166"/>
      <c r="J114" s="177">
        <f>SUM(D114:G114)</f>
        <v>63305</v>
      </c>
      <c r="K114" s="172">
        <f>H114-J114</f>
        <v>1823</v>
      </c>
      <c r="L114" s="186"/>
      <c r="M114" s="165"/>
    </row>
    <row r="115" spans="1:13">
      <c r="A115" s="171">
        <v>43166</v>
      </c>
      <c r="B115" s="166">
        <v>2018</v>
      </c>
      <c r="C115" s="166">
        <v>10</v>
      </c>
      <c r="D115" s="168">
        <v>239</v>
      </c>
      <c r="E115" s="168">
        <v>8443</v>
      </c>
      <c r="F115" s="168">
        <v>61</v>
      </c>
      <c r="G115" s="168">
        <v>54616</v>
      </c>
      <c r="H115" s="172">
        <v>65128</v>
      </c>
      <c r="I115" s="166"/>
      <c r="J115" s="177">
        <f>SUM(D115:G115)</f>
        <v>63359</v>
      </c>
      <c r="K115" s="172">
        <f>H115-J115</f>
        <v>1769</v>
      </c>
      <c r="L115" s="186"/>
      <c r="M115" s="165"/>
    </row>
    <row r="116" spans="1:13">
      <c r="A116" s="171">
        <v>43173</v>
      </c>
      <c r="B116" s="166">
        <v>2018</v>
      </c>
      <c r="C116" s="166">
        <v>11</v>
      </c>
      <c r="D116" s="168">
        <v>233</v>
      </c>
      <c r="E116" s="168">
        <v>8187</v>
      </c>
      <c r="F116" s="168">
        <v>62</v>
      </c>
      <c r="G116" s="168">
        <v>50699</v>
      </c>
      <c r="H116" s="172">
        <v>60921</v>
      </c>
      <c r="I116" s="166"/>
      <c r="J116" s="177">
        <f>SUM(D116:G116)</f>
        <v>59181</v>
      </c>
      <c r="K116" s="172">
        <f>H116-J116</f>
        <v>1740</v>
      </c>
      <c r="L116" s="186"/>
      <c r="M116" s="165"/>
    </row>
    <row r="117" spans="1:13">
      <c r="A117" s="171">
        <v>43180</v>
      </c>
      <c r="B117" s="166">
        <v>2018</v>
      </c>
      <c r="C117" s="166">
        <v>12</v>
      </c>
      <c r="D117" s="168">
        <v>258</v>
      </c>
      <c r="E117" s="168">
        <v>7955</v>
      </c>
      <c r="F117" s="168">
        <v>50</v>
      </c>
      <c r="G117" s="168">
        <v>48422</v>
      </c>
      <c r="H117" s="172">
        <v>58156</v>
      </c>
      <c r="I117" s="166"/>
      <c r="J117" s="177">
        <f>SUM(D117:G117)</f>
        <v>56685</v>
      </c>
      <c r="K117" s="172">
        <f>H117-J117</f>
        <v>1471</v>
      </c>
      <c r="L117" s="186"/>
      <c r="M117" s="165"/>
    </row>
    <row r="118" spans="1:13">
      <c r="A118" s="171">
        <v>43187</v>
      </c>
      <c r="B118" s="166">
        <v>2018</v>
      </c>
      <c r="C118" s="166">
        <v>13</v>
      </c>
      <c r="D118" s="168">
        <v>273</v>
      </c>
      <c r="E118" s="168">
        <v>7828</v>
      </c>
      <c r="F118" s="168">
        <v>55</v>
      </c>
      <c r="G118" s="168">
        <v>47160</v>
      </c>
      <c r="H118" s="172">
        <v>56881</v>
      </c>
      <c r="I118" s="166"/>
      <c r="J118" s="177">
        <f>SUM(D118:G118)</f>
        <v>55316</v>
      </c>
      <c r="K118" s="172">
        <f>H118-J118</f>
        <v>1565</v>
      </c>
      <c r="L118" s="186"/>
      <c r="M118" s="165"/>
    </row>
    <row r="119" spans="1:13">
      <c r="A119" s="171">
        <v>43194</v>
      </c>
      <c r="B119" s="166">
        <v>2018</v>
      </c>
      <c r="C119" s="166">
        <v>14</v>
      </c>
      <c r="D119" s="168">
        <v>237</v>
      </c>
      <c r="E119" s="168">
        <v>7907</v>
      </c>
      <c r="F119" s="168">
        <v>61</v>
      </c>
      <c r="G119" s="168">
        <v>45792</v>
      </c>
      <c r="H119" s="172">
        <v>55446</v>
      </c>
      <c r="I119" s="166"/>
      <c r="J119" s="177">
        <f>SUM(D119:G119)</f>
        <v>53997</v>
      </c>
      <c r="K119" s="172">
        <f>H119-J119</f>
        <v>1449</v>
      </c>
      <c r="L119" s="186"/>
      <c r="M119" s="165"/>
    </row>
    <row r="120" spans="1:13">
      <c r="A120" s="171">
        <v>43201</v>
      </c>
      <c r="B120" s="166">
        <v>2018</v>
      </c>
      <c r="C120" s="166">
        <v>15</v>
      </c>
      <c r="D120" s="168">
        <v>262</v>
      </c>
      <c r="E120" s="168">
        <v>7876</v>
      </c>
      <c r="F120" s="168">
        <v>43</v>
      </c>
      <c r="G120" s="168">
        <v>44131</v>
      </c>
      <c r="H120" s="172">
        <v>53700</v>
      </c>
      <c r="I120" s="166"/>
      <c r="J120" s="177">
        <f>SUM(D120:G120)</f>
        <v>52312</v>
      </c>
      <c r="K120" s="172">
        <f>H120-J120</f>
        <v>1388</v>
      </c>
      <c r="L120" s="186"/>
      <c r="M120" s="165"/>
    </row>
    <row r="121" spans="1:13">
      <c r="A121" s="171">
        <v>43208</v>
      </c>
      <c r="B121" s="166">
        <v>2018</v>
      </c>
      <c r="C121" s="166">
        <v>16</v>
      </c>
      <c r="D121" s="168">
        <v>268</v>
      </c>
      <c r="E121" s="168">
        <v>7477</v>
      </c>
      <c r="F121" s="168">
        <v>46</v>
      </c>
      <c r="G121" s="168">
        <v>42400</v>
      </c>
      <c r="H121" s="172">
        <v>51555</v>
      </c>
      <c r="I121" s="166"/>
      <c r="J121" s="177">
        <f>SUM(D121:G121)</f>
        <v>50191</v>
      </c>
      <c r="K121" s="172">
        <f>H121-J121</f>
        <v>1364</v>
      </c>
      <c r="L121" s="186"/>
      <c r="M121" s="165"/>
    </row>
    <row r="122" spans="1:13">
      <c r="A122" s="171">
        <v>43215</v>
      </c>
      <c r="B122" s="166">
        <v>2018</v>
      </c>
      <c r="C122" s="166">
        <v>17</v>
      </c>
      <c r="D122" s="168">
        <v>227</v>
      </c>
      <c r="E122" s="168">
        <v>7241</v>
      </c>
      <c r="F122" s="168">
        <v>54</v>
      </c>
      <c r="G122" s="168">
        <v>39953</v>
      </c>
      <c r="H122" s="172">
        <v>48682</v>
      </c>
      <c r="I122" s="166"/>
      <c r="J122" s="177">
        <f>SUM(D122:G122)</f>
        <v>47475</v>
      </c>
      <c r="K122" s="172">
        <f>H122-J122</f>
        <v>1207</v>
      </c>
      <c r="L122" s="186"/>
      <c r="M122" s="165"/>
    </row>
    <row r="123" spans="1:13">
      <c r="A123" s="171">
        <v>43222</v>
      </c>
      <c r="B123" s="166">
        <v>2018</v>
      </c>
      <c r="C123" s="166">
        <v>18</v>
      </c>
      <c r="D123" s="168">
        <v>241</v>
      </c>
      <c r="E123" s="168">
        <v>7233</v>
      </c>
      <c r="F123" s="168">
        <v>35</v>
      </c>
      <c r="G123" s="168">
        <v>38867</v>
      </c>
      <c r="H123" s="172">
        <v>47646</v>
      </c>
      <c r="I123" s="166"/>
      <c r="J123" s="177">
        <f>SUM(D123:G123)</f>
        <v>46376</v>
      </c>
      <c r="K123" s="172">
        <f>H123-J123</f>
        <v>1270</v>
      </c>
      <c r="L123" s="186"/>
      <c r="M123" s="165"/>
    </row>
    <row r="124" spans="1:13">
      <c r="A124" s="171">
        <v>43229</v>
      </c>
      <c r="B124" s="166">
        <v>2018</v>
      </c>
      <c r="C124" s="166">
        <v>19</v>
      </c>
      <c r="D124" s="168">
        <v>247</v>
      </c>
      <c r="E124" s="168">
        <v>7333</v>
      </c>
      <c r="F124" s="168">
        <v>45</v>
      </c>
      <c r="G124" s="168">
        <v>39075</v>
      </c>
      <c r="H124" s="172">
        <v>47905</v>
      </c>
      <c r="I124" s="166"/>
      <c r="J124" s="177">
        <f>SUM(D124:G124)</f>
        <v>46700</v>
      </c>
      <c r="K124" s="172">
        <f>H124-J124</f>
        <v>1205</v>
      </c>
      <c r="L124" s="186"/>
      <c r="M124" s="165"/>
    </row>
    <row r="125" spans="1:13">
      <c r="A125" s="171">
        <v>43236</v>
      </c>
      <c r="B125" s="166">
        <v>2018</v>
      </c>
      <c r="C125" s="166">
        <v>20</v>
      </c>
      <c r="D125" s="168">
        <v>251</v>
      </c>
      <c r="E125" s="168">
        <v>7507</v>
      </c>
      <c r="F125" s="168">
        <v>44</v>
      </c>
      <c r="G125" s="168">
        <v>38779</v>
      </c>
      <c r="H125" s="172">
        <v>47746</v>
      </c>
      <c r="I125" s="166"/>
      <c r="J125" s="177">
        <f>SUM(D125:G125)</f>
        <v>46581</v>
      </c>
      <c r="K125" s="172">
        <f>H125-J125</f>
        <v>1165</v>
      </c>
      <c r="L125" s="186"/>
      <c r="M125" s="165"/>
    </row>
    <row r="126" spans="1:13">
      <c r="A126" s="171">
        <v>43243</v>
      </c>
      <c r="B126" s="166">
        <v>2018</v>
      </c>
      <c r="C126" s="166">
        <v>21</v>
      </c>
      <c r="D126" s="168">
        <v>236</v>
      </c>
      <c r="E126" s="168">
        <v>7266</v>
      </c>
      <c r="F126" s="168">
        <v>54</v>
      </c>
      <c r="G126" s="168">
        <v>39066</v>
      </c>
      <c r="H126" s="172">
        <v>47821</v>
      </c>
      <c r="I126" s="166"/>
      <c r="J126" s="177">
        <f>SUM(D126:G126)</f>
        <v>46622</v>
      </c>
      <c r="K126" s="172">
        <f>H126-J126</f>
        <v>1199</v>
      </c>
      <c r="L126" s="186"/>
      <c r="M126" s="165"/>
    </row>
    <row r="127" spans="1:13">
      <c r="A127" s="171">
        <v>43250</v>
      </c>
      <c r="B127" s="166">
        <v>2018</v>
      </c>
      <c r="C127" s="166">
        <v>22</v>
      </c>
      <c r="D127" s="168">
        <v>220</v>
      </c>
      <c r="E127" s="168">
        <v>7102</v>
      </c>
      <c r="F127" s="168">
        <v>44</v>
      </c>
      <c r="G127" s="168">
        <v>38563</v>
      </c>
      <c r="H127" s="172">
        <v>47164</v>
      </c>
      <c r="I127" s="166"/>
      <c r="J127" s="177">
        <f>SUM(D127:G127)</f>
        <v>45929</v>
      </c>
      <c r="K127" s="172">
        <f>H127-J127</f>
        <v>1235</v>
      </c>
      <c r="L127" s="186"/>
      <c r="M127" s="165"/>
    </row>
    <row r="128" spans="1:13">
      <c r="A128" s="171">
        <v>43257</v>
      </c>
      <c r="B128" s="166">
        <v>2018</v>
      </c>
      <c r="C128" s="166">
        <v>23</v>
      </c>
      <c r="D128" s="168">
        <v>255</v>
      </c>
      <c r="E128" s="168">
        <v>7367</v>
      </c>
      <c r="F128" s="168">
        <v>51</v>
      </c>
      <c r="G128" s="168">
        <v>37789</v>
      </c>
      <c r="H128" s="172">
        <v>46720</v>
      </c>
      <c r="I128" s="166"/>
      <c r="J128" s="177">
        <f>SUM(D128:G128)</f>
        <v>45462</v>
      </c>
      <c r="K128" s="172">
        <f>H128-J128</f>
        <v>1258</v>
      </c>
      <c r="L128" s="186"/>
      <c r="M128" s="165"/>
    </row>
    <row r="129" spans="1:13">
      <c r="A129" s="171">
        <v>43264</v>
      </c>
      <c r="B129" s="166">
        <v>2018</v>
      </c>
      <c r="C129" s="166">
        <v>24</v>
      </c>
      <c r="D129" s="168">
        <v>240</v>
      </c>
      <c r="E129" s="168">
        <v>7349</v>
      </c>
      <c r="F129" s="168">
        <v>48</v>
      </c>
      <c r="G129" s="168">
        <v>37753</v>
      </c>
      <c r="H129" s="172">
        <v>46598</v>
      </c>
      <c r="I129" s="166"/>
      <c r="J129" s="177">
        <f>SUM(D129:G129)</f>
        <v>45390</v>
      </c>
      <c r="K129" s="172">
        <f>H129-J129</f>
        <v>1208</v>
      </c>
      <c r="L129" s="186"/>
      <c r="M129" s="165"/>
    </row>
    <row r="130" spans="1:13">
      <c r="A130" s="171">
        <v>43271</v>
      </c>
      <c r="B130" s="166">
        <v>2018</v>
      </c>
      <c r="C130" s="166">
        <v>25</v>
      </c>
      <c r="D130" s="168">
        <v>224</v>
      </c>
      <c r="E130" s="168">
        <v>7285</v>
      </c>
      <c r="F130" s="168">
        <v>48</v>
      </c>
      <c r="G130" s="168">
        <v>38498</v>
      </c>
      <c r="H130" s="172">
        <v>47297</v>
      </c>
      <c r="I130" s="166"/>
      <c r="J130" s="177">
        <f>SUM(D130:G130)</f>
        <v>46055</v>
      </c>
      <c r="K130" s="172">
        <f>H130-J130</f>
        <v>1242</v>
      </c>
      <c r="L130" s="186"/>
      <c r="M130" s="165"/>
    </row>
    <row r="131" spans="1:13">
      <c r="A131" s="171">
        <v>43278</v>
      </c>
      <c r="B131" s="166">
        <v>2018</v>
      </c>
      <c r="C131" s="166">
        <v>26</v>
      </c>
      <c r="D131" s="168">
        <v>245</v>
      </c>
      <c r="E131" s="168">
        <v>7441</v>
      </c>
      <c r="F131" s="168">
        <v>41</v>
      </c>
      <c r="G131" s="168">
        <v>39567</v>
      </c>
      <c r="H131" s="172">
        <v>48546</v>
      </c>
      <c r="I131" s="166"/>
      <c r="J131" s="177">
        <f>SUM(D131:G131)</f>
        <v>47294</v>
      </c>
      <c r="K131" s="172">
        <f>H131-J131</f>
        <v>1252</v>
      </c>
      <c r="L131" s="186"/>
      <c r="M131" s="165"/>
    </row>
    <row r="132" spans="1:13">
      <c r="A132" s="171">
        <v>43285</v>
      </c>
      <c r="B132" s="166">
        <v>2018</v>
      </c>
      <c r="C132" s="166">
        <v>27</v>
      </c>
      <c r="D132" s="168">
        <v>271</v>
      </c>
      <c r="E132" s="168">
        <v>7462</v>
      </c>
      <c r="F132" s="168">
        <v>51</v>
      </c>
      <c r="G132" s="168">
        <v>39581</v>
      </c>
      <c r="H132" s="172">
        <v>48637</v>
      </c>
      <c r="I132" s="166"/>
      <c r="J132" s="177">
        <f>SUM(D132:G132)</f>
        <v>47365</v>
      </c>
      <c r="K132" s="172">
        <f>H132-J132</f>
        <v>1272</v>
      </c>
      <c r="L132" s="186"/>
      <c r="M132" s="165"/>
    </row>
    <row r="133" spans="1:13">
      <c r="A133" s="171">
        <v>43292</v>
      </c>
      <c r="B133" s="166">
        <v>2018</v>
      </c>
      <c r="C133" s="166">
        <v>28</v>
      </c>
      <c r="D133" s="168">
        <v>249</v>
      </c>
      <c r="E133" s="168">
        <v>7459</v>
      </c>
      <c r="F133" s="168">
        <v>59</v>
      </c>
      <c r="G133" s="168">
        <v>38088</v>
      </c>
      <c r="H133" s="172">
        <v>47104</v>
      </c>
      <c r="I133" s="166"/>
      <c r="J133" s="177">
        <f>SUM(D133:G133)</f>
        <v>45855</v>
      </c>
      <c r="K133" s="172">
        <f>H133-J133</f>
        <v>1249</v>
      </c>
      <c r="L133" s="186"/>
      <c r="M133" s="165"/>
    </row>
    <row r="134" spans="1:13">
      <c r="A134" s="171">
        <v>43299</v>
      </c>
      <c r="B134" s="166">
        <v>2018</v>
      </c>
      <c r="C134" s="166">
        <v>29</v>
      </c>
      <c r="D134" s="168">
        <v>246</v>
      </c>
      <c r="E134" s="168">
        <v>7513</v>
      </c>
      <c r="F134" s="168">
        <v>43</v>
      </c>
      <c r="G134" s="168">
        <v>38941</v>
      </c>
      <c r="H134" s="172">
        <v>48056</v>
      </c>
      <c r="I134" s="166"/>
      <c r="J134" s="177">
        <f>SUM(D134:G134)</f>
        <v>46743</v>
      </c>
      <c r="K134" s="172">
        <f>H134-J134</f>
        <v>1313</v>
      </c>
      <c r="L134" s="186"/>
      <c r="M134" s="165"/>
    </row>
    <row r="135" spans="1:13">
      <c r="A135" s="171">
        <v>43306</v>
      </c>
      <c r="B135" s="166">
        <v>2018</v>
      </c>
      <c r="C135" s="166">
        <v>30</v>
      </c>
      <c r="D135" s="168">
        <v>247</v>
      </c>
      <c r="E135" s="168">
        <v>7586</v>
      </c>
      <c r="F135" s="168">
        <v>60</v>
      </c>
      <c r="G135" s="168">
        <v>39948</v>
      </c>
      <c r="H135" s="172">
        <v>49144</v>
      </c>
      <c r="I135" s="166"/>
      <c r="J135" s="177">
        <f>SUM(D135:G135)</f>
        <v>47841</v>
      </c>
      <c r="K135" s="172">
        <f>H135-J135</f>
        <v>1303</v>
      </c>
      <c r="L135" s="186"/>
      <c r="M135" s="165"/>
    </row>
    <row r="136" spans="1:13">
      <c r="A136" s="171">
        <v>43313</v>
      </c>
      <c r="B136" s="166">
        <v>2018</v>
      </c>
      <c r="C136" s="166">
        <v>31</v>
      </c>
      <c r="D136" s="168">
        <v>244</v>
      </c>
      <c r="E136" s="168">
        <v>7702</v>
      </c>
      <c r="F136" s="168">
        <v>59</v>
      </c>
      <c r="G136" s="168">
        <v>40786</v>
      </c>
      <c r="H136" s="172">
        <v>50223</v>
      </c>
      <c r="I136" s="166"/>
      <c r="J136" s="177">
        <f>SUM(D136:G136)</f>
        <v>48791</v>
      </c>
      <c r="K136" s="172">
        <f>H136-J136</f>
        <v>1432</v>
      </c>
      <c r="L136" s="186"/>
      <c r="M136" s="165"/>
    </row>
    <row r="137" spans="1:13">
      <c r="A137" s="171">
        <v>43320</v>
      </c>
      <c r="B137" s="166">
        <v>2018</v>
      </c>
      <c r="C137" s="166">
        <v>32</v>
      </c>
      <c r="D137" s="168">
        <v>263</v>
      </c>
      <c r="E137" s="168">
        <v>7581</v>
      </c>
      <c r="F137" s="168">
        <v>59</v>
      </c>
      <c r="G137" s="168">
        <v>40222</v>
      </c>
      <c r="H137" s="172">
        <v>49488</v>
      </c>
      <c r="I137" s="166"/>
      <c r="J137" s="177">
        <f>SUM(D137:G137)</f>
        <v>48125</v>
      </c>
      <c r="K137" s="172">
        <f>H137-J137</f>
        <v>1363</v>
      </c>
      <c r="L137" s="186"/>
      <c r="M137" s="165"/>
    </row>
    <row r="138" spans="1:13">
      <c r="A138" s="171">
        <v>43327</v>
      </c>
      <c r="B138" s="166">
        <v>2018</v>
      </c>
      <c r="C138" s="166">
        <v>33</v>
      </c>
      <c r="D138" s="168">
        <v>237</v>
      </c>
      <c r="E138" s="168">
        <v>7353</v>
      </c>
      <c r="F138" s="168">
        <v>36</v>
      </c>
      <c r="G138" s="168">
        <v>37897</v>
      </c>
      <c r="H138" s="172">
        <v>46797</v>
      </c>
      <c r="I138" s="166"/>
      <c r="J138" s="177">
        <f>SUM(D138:G138)</f>
        <v>45523</v>
      </c>
      <c r="K138" s="172">
        <f>H138-J138</f>
        <v>1274</v>
      </c>
      <c r="L138" s="186"/>
      <c r="M138" s="165"/>
    </row>
    <row r="139" spans="1:13">
      <c r="A139" s="171">
        <v>43334</v>
      </c>
      <c r="B139" s="166">
        <v>2018</v>
      </c>
      <c r="C139" s="166">
        <v>34</v>
      </c>
      <c r="D139" s="168">
        <v>257</v>
      </c>
      <c r="E139" s="168">
        <v>7251</v>
      </c>
      <c r="F139" s="168">
        <v>50</v>
      </c>
      <c r="G139" s="168">
        <v>38208</v>
      </c>
      <c r="H139" s="172">
        <v>47053</v>
      </c>
      <c r="I139" s="166"/>
      <c r="J139" s="177">
        <f>SUM(D139:G139)</f>
        <v>45766</v>
      </c>
      <c r="K139" s="172">
        <f>H139-J139</f>
        <v>1287</v>
      </c>
      <c r="L139" s="186"/>
      <c r="M139" s="165"/>
    </row>
    <row r="140" spans="1:13">
      <c r="A140" s="171">
        <v>43341</v>
      </c>
      <c r="B140" s="166">
        <v>2018</v>
      </c>
      <c r="C140" s="166">
        <v>35</v>
      </c>
      <c r="D140" s="168">
        <v>241</v>
      </c>
      <c r="E140" s="168">
        <v>7407</v>
      </c>
      <c r="F140" s="168">
        <v>35</v>
      </c>
      <c r="G140" s="168">
        <v>37527</v>
      </c>
      <c r="H140" s="172">
        <v>46459</v>
      </c>
      <c r="I140" s="166"/>
      <c r="J140" s="177">
        <f>SUM(D140:G140)</f>
        <v>45210</v>
      </c>
      <c r="K140" s="172">
        <f>H140-J140</f>
        <v>1249</v>
      </c>
      <c r="L140" s="186"/>
      <c r="M140" s="165"/>
    </row>
    <row r="141" spans="1:13">
      <c r="A141" s="171">
        <v>43348</v>
      </c>
      <c r="B141" s="166">
        <v>2018</v>
      </c>
      <c r="C141" s="166">
        <v>36</v>
      </c>
      <c r="D141" s="168">
        <v>233</v>
      </c>
      <c r="E141" s="168">
        <v>7565</v>
      </c>
      <c r="F141" s="168">
        <v>34</v>
      </c>
      <c r="G141" s="168">
        <v>38613</v>
      </c>
      <c r="H141" s="172">
        <v>47623</v>
      </c>
      <c r="I141" s="166"/>
      <c r="J141" s="177">
        <f>SUM(D141:G141)</f>
        <v>46445</v>
      </c>
      <c r="K141" s="172">
        <f>H141-J141</f>
        <v>1178</v>
      </c>
      <c r="L141" s="186"/>
      <c r="M141" s="165"/>
    </row>
    <row r="142" spans="1:13">
      <c r="A142" s="171">
        <v>43355</v>
      </c>
      <c r="B142" s="166">
        <v>2018</v>
      </c>
      <c r="C142" s="166">
        <v>37</v>
      </c>
      <c r="D142" s="168">
        <v>285</v>
      </c>
      <c r="E142" s="168">
        <v>7560</v>
      </c>
      <c r="F142" s="168">
        <v>53</v>
      </c>
      <c r="G142" s="168">
        <v>39058</v>
      </c>
      <c r="H142" s="172">
        <v>48240</v>
      </c>
      <c r="I142" s="166"/>
      <c r="J142" s="177">
        <f>SUM(D142:G142)</f>
        <v>46956</v>
      </c>
      <c r="K142" s="172">
        <f>H142-J142</f>
        <v>1284</v>
      </c>
      <c r="L142" s="186"/>
      <c r="M142" s="165"/>
    </row>
    <row r="143" spans="1:13">
      <c r="A143" s="171">
        <v>43362</v>
      </c>
      <c r="B143" s="166">
        <v>2018</v>
      </c>
      <c r="C143" s="166">
        <v>38</v>
      </c>
      <c r="D143" s="168">
        <v>283</v>
      </c>
      <c r="E143" s="168">
        <v>7422</v>
      </c>
      <c r="F143" s="168">
        <v>49</v>
      </c>
      <c r="G143" s="168">
        <v>39364</v>
      </c>
      <c r="H143" s="172">
        <v>48369</v>
      </c>
      <c r="I143" s="166"/>
      <c r="J143" s="177">
        <f>SUM(D143:G143)</f>
        <v>47118</v>
      </c>
      <c r="K143" s="172">
        <f>H143-J143</f>
        <v>1251</v>
      </c>
      <c r="L143" s="186"/>
      <c r="M143" s="165"/>
    </row>
    <row r="144" spans="1:13">
      <c r="A144" s="171">
        <v>43369</v>
      </c>
      <c r="B144" s="166">
        <v>2018</v>
      </c>
      <c r="C144" s="166">
        <v>39</v>
      </c>
      <c r="D144" s="168">
        <v>238</v>
      </c>
      <c r="E144" s="168">
        <v>7526</v>
      </c>
      <c r="F144" s="168">
        <v>47</v>
      </c>
      <c r="G144" s="168">
        <v>38768</v>
      </c>
      <c r="H144" s="172">
        <v>47849</v>
      </c>
      <c r="I144" s="166"/>
      <c r="J144" s="177">
        <f>SUM(D144:G144)</f>
        <v>46579</v>
      </c>
      <c r="K144" s="172">
        <f>H144-J144</f>
        <v>1270</v>
      </c>
      <c r="L144" s="186"/>
      <c r="M144" s="165"/>
    </row>
    <row r="145" spans="1:13">
      <c r="A145" s="171">
        <v>43376</v>
      </c>
      <c r="B145" s="166">
        <v>2018</v>
      </c>
      <c r="C145" s="166">
        <v>40</v>
      </c>
      <c r="D145" s="168">
        <v>254</v>
      </c>
      <c r="E145" s="168">
        <v>7592</v>
      </c>
      <c r="F145" s="168">
        <v>41</v>
      </c>
      <c r="G145" s="168">
        <v>40147</v>
      </c>
      <c r="H145" s="172">
        <v>49412</v>
      </c>
      <c r="I145" s="166"/>
      <c r="J145" s="177">
        <f>SUM(D145:G145)</f>
        <v>48034</v>
      </c>
      <c r="K145" s="172">
        <f>H145-J145</f>
        <v>1378</v>
      </c>
      <c r="L145" s="186"/>
      <c r="M145" s="165"/>
    </row>
    <row r="146" spans="1:13">
      <c r="A146" s="171">
        <v>43383</v>
      </c>
      <c r="B146" s="166">
        <v>2018</v>
      </c>
      <c r="C146" s="166">
        <v>41</v>
      </c>
      <c r="D146" s="168">
        <v>265</v>
      </c>
      <c r="E146" s="168">
        <v>7555</v>
      </c>
      <c r="F146" s="168">
        <v>50</v>
      </c>
      <c r="G146" s="168">
        <v>41225</v>
      </c>
      <c r="H146" s="172">
        <v>50410</v>
      </c>
      <c r="I146" s="166"/>
      <c r="J146" s="177">
        <f>SUM(D146:G146)</f>
        <v>49095</v>
      </c>
      <c r="K146" s="172">
        <f>H146-J146</f>
        <v>1315</v>
      </c>
      <c r="L146" s="186"/>
      <c r="M146" s="165"/>
    </row>
    <row r="147" spans="1:13">
      <c r="A147" s="171">
        <v>43390</v>
      </c>
      <c r="B147" s="166">
        <v>2018</v>
      </c>
      <c r="C147" s="166">
        <v>42</v>
      </c>
      <c r="D147" s="168">
        <v>277</v>
      </c>
      <c r="E147" s="168">
        <v>7374</v>
      </c>
      <c r="F147" s="168">
        <v>45</v>
      </c>
      <c r="G147" s="168">
        <v>39707</v>
      </c>
      <c r="H147" s="172">
        <v>48743</v>
      </c>
      <c r="I147" s="166"/>
      <c r="J147" s="177">
        <f>SUM(D147:G147)</f>
        <v>47403</v>
      </c>
      <c r="K147" s="172">
        <f>H147-J147</f>
        <v>1340</v>
      </c>
      <c r="L147" s="186"/>
      <c r="M147" s="165"/>
    </row>
    <row r="148" spans="1:13">
      <c r="A148" s="171">
        <v>43397</v>
      </c>
      <c r="B148" s="166">
        <v>2018</v>
      </c>
      <c r="C148" s="166">
        <v>43</v>
      </c>
      <c r="D148" s="168">
        <v>242</v>
      </c>
      <c r="E148" s="168">
        <v>7469</v>
      </c>
      <c r="F148" s="168">
        <v>35</v>
      </c>
      <c r="G148" s="168">
        <v>40147</v>
      </c>
      <c r="H148" s="172">
        <v>49202</v>
      </c>
      <c r="I148" s="166"/>
      <c r="J148" s="177">
        <f>SUM(D148:G148)</f>
        <v>47893</v>
      </c>
      <c r="K148" s="172">
        <f>H148-J148</f>
        <v>1309</v>
      </c>
      <c r="L148" s="186"/>
      <c r="M148" s="165"/>
    </row>
    <row r="149" spans="1:13">
      <c r="A149" s="171">
        <v>43404</v>
      </c>
      <c r="B149" s="166">
        <v>2018</v>
      </c>
      <c r="C149" s="166">
        <v>44</v>
      </c>
      <c r="D149" s="168">
        <v>230</v>
      </c>
      <c r="E149" s="168">
        <v>7541</v>
      </c>
      <c r="F149" s="168">
        <v>51</v>
      </c>
      <c r="G149" s="168">
        <v>42025</v>
      </c>
      <c r="H149" s="172">
        <v>51232</v>
      </c>
      <c r="I149" s="166"/>
      <c r="J149" s="177">
        <f>SUM(D149:G149)</f>
        <v>49847</v>
      </c>
      <c r="K149" s="172">
        <f>H149-J149</f>
        <v>1385</v>
      </c>
      <c r="L149" s="186"/>
      <c r="M149" s="165"/>
    </row>
    <row r="150" spans="1:13">
      <c r="A150" s="171">
        <v>43411</v>
      </c>
      <c r="B150" s="166">
        <v>2018</v>
      </c>
      <c r="C150" s="166">
        <v>45</v>
      </c>
      <c r="D150" s="168">
        <v>272</v>
      </c>
      <c r="E150" s="168">
        <v>7567</v>
      </c>
      <c r="F150" s="168">
        <v>59</v>
      </c>
      <c r="G150" s="168">
        <v>42520</v>
      </c>
      <c r="H150" s="172">
        <v>51736</v>
      </c>
      <c r="I150" s="166"/>
      <c r="J150" s="177">
        <f>SUM(D150:G150)</f>
        <v>50418</v>
      </c>
      <c r="K150" s="172">
        <f>H150-J150</f>
        <v>1318</v>
      </c>
      <c r="L150" s="186"/>
      <c r="M150" s="165"/>
    </row>
    <row r="151" spans="1:13">
      <c r="A151" s="171">
        <v>43418</v>
      </c>
      <c r="B151" s="166">
        <v>2018</v>
      </c>
      <c r="C151" s="166">
        <v>46</v>
      </c>
      <c r="D151" s="168">
        <v>272</v>
      </c>
      <c r="E151" s="168">
        <v>7625</v>
      </c>
      <c r="F151" s="168">
        <v>45</v>
      </c>
      <c r="G151" s="168">
        <v>41688</v>
      </c>
      <c r="H151" s="172">
        <v>50993</v>
      </c>
      <c r="I151" s="166"/>
      <c r="J151" s="177">
        <f>SUM(D151:G151)</f>
        <v>49630</v>
      </c>
      <c r="K151" s="172">
        <f>H151-J151</f>
        <v>1363</v>
      </c>
      <c r="L151" s="186"/>
      <c r="M151" s="165"/>
    </row>
    <row r="152" spans="1:13">
      <c r="A152" s="171">
        <v>43425</v>
      </c>
      <c r="B152" s="166">
        <v>2018</v>
      </c>
      <c r="C152" s="166">
        <v>47</v>
      </c>
      <c r="D152" s="168">
        <v>254</v>
      </c>
      <c r="E152" s="168">
        <v>7576</v>
      </c>
      <c r="F152" s="168">
        <v>43</v>
      </c>
      <c r="G152" s="168">
        <v>42419</v>
      </c>
      <c r="H152" s="172">
        <v>51640</v>
      </c>
      <c r="I152" s="166"/>
      <c r="J152" s="177">
        <f>SUM(D152:G152)</f>
        <v>50292</v>
      </c>
      <c r="K152" s="172">
        <f>H152-J152</f>
        <v>1348</v>
      </c>
      <c r="L152" s="186"/>
      <c r="M152" s="165"/>
    </row>
    <row r="153" spans="1:13">
      <c r="A153" s="171">
        <v>43432</v>
      </c>
      <c r="B153" s="166">
        <v>2018</v>
      </c>
      <c r="C153" s="166">
        <v>48</v>
      </c>
      <c r="D153" s="168">
        <v>253</v>
      </c>
      <c r="E153" s="168">
        <v>7677</v>
      </c>
      <c r="F153" s="168">
        <v>46</v>
      </c>
      <c r="G153" s="168">
        <v>43416</v>
      </c>
      <c r="H153" s="172">
        <v>52771</v>
      </c>
      <c r="I153" s="166"/>
      <c r="J153" s="177">
        <f>SUM(D153:G153)</f>
        <v>51392</v>
      </c>
      <c r="K153" s="172">
        <f>H153-J153</f>
        <v>1379</v>
      </c>
      <c r="L153" s="186"/>
      <c r="M153" s="165"/>
    </row>
    <row r="154" spans="1:13">
      <c r="A154" s="171">
        <v>43439</v>
      </c>
      <c r="B154" s="166">
        <v>2018</v>
      </c>
      <c r="C154" s="166">
        <v>49</v>
      </c>
      <c r="D154" s="168">
        <v>261</v>
      </c>
      <c r="E154" s="168">
        <v>7833</v>
      </c>
      <c r="F154" s="168">
        <v>51</v>
      </c>
      <c r="G154" s="168">
        <v>43874</v>
      </c>
      <c r="H154" s="172">
        <v>53460</v>
      </c>
      <c r="I154" s="166"/>
      <c r="J154" s="177">
        <f>SUM(D154:G154)</f>
        <v>52019</v>
      </c>
      <c r="K154" s="172">
        <f>H154-J154</f>
        <v>1441</v>
      </c>
      <c r="L154" s="186"/>
      <c r="M154" s="165"/>
    </row>
    <row r="155" spans="1:13">
      <c r="A155" s="171">
        <v>43446</v>
      </c>
      <c r="B155" s="166">
        <v>2018</v>
      </c>
      <c r="C155" s="166">
        <v>50</v>
      </c>
      <c r="D155" s="168">
        <v>284</v>
      </c>
      <c r="E155" s="168">
        <v>7804</v>
      </c>
      <c r="F155" s="168">
        <v>40</v>
      </c>
      <c r="G155" s="168">
        <v>44171</v>
      </c>
      <c r="H155" s="172">
        <v>53745</v>
      </c>
      <c r="I155" s="166"/>
      <c r="J155" s="177">
        <f>SUM(D155:G155)</f>
        <v>52299</v>
      </c>
      <c r="K155" s="172">
        <f>H155-J155</f>
        <v>1446</v>
      </c>
      <c r="L155" s="186"/>
      <c r="M155" s="165"/>
    </row>
    <row r="156" spans="1:13">
      <c r="A156" s="171">
        <v>43453</v>
      </c>
      <c r="B156" s="166">
        <v>2018</v>
      </c>
      <c r="C156" s="166">
        <v>51</v>
      </c>
      <c r="D156" s="168">
        <v>273</v>
      </c>
      <c r="E156" s="168">
        <v>8027</v>
      </c>
      <c r="F156" s="168">
        <v>43</v>
      </c>
      <c r="G156" s="168">
        <v>45502</v>
      </c>
      <c r="H156" s="172">
        <v>55312</v>
      </c>
      <c r="I156" s="166"/>
      <c r="J156" s="177">
        <f>SUM(D156:G156)</f>
        <v>53845</v>
      </c>
      <c r="K156" s="172">
        <f>H156-J156</f>
        <v>1467</v>
      </c>
      <c r="L156" s="186"/>
      <c r="M156" s="165"/>
    </row>
    <row r="157" spans="1:13">
      <c r="A157" s="171">
        <v>43460</v>
      </c>
      <c r="B157" s="166">
        <v>2018</v>
      </c>
      <c r="C157" s="166">
        <v>52</v>
      </c>
      <c r="D157" s="168">
        <v>225</v>
      </c>
      <c r="E157" s="168">
        <v>7930</v>
      </c>
      <c r="F157" s="168">
        <v>46</v>
      </c>
      <c r="G157" s="168">
        <v>45897</v>
      </c>
      <c r="H157" s="172">
        <v>55627</v>
      </c>
      <c r="I157" s="166"/>
      <c r="J157" s="177">
        <f>SUM(D157:G157)</f>
        <v>54098</v>
      </c>
      <c r="K157" s="172">
        <f>H157-J157</f>
        <v>1529</v>
      </c>
      <c r="L157" s="186"/>
      <c r="M157" s="165"/>
    </row>
    <row r="158" spans="1:13">
      <c r="A158" s="171">
        <v>43467</v>
      </c>
      <c r="B158" s="166">
        <v>2019</v>
      </c>
      <c r="C158" s="166">
        <v>1</v>
      </c>
      <c r="D158" s="168">
        <v>262</v>
      </c>
      <c r="E158" s="168">
        <v>8358</v>
      </c>
      <c r="F158" s="168">
        <v>54</v>
      </c>
      <c r="G158" s="168">
        <v>48632</v>
      </c>
      <c r="H158" s="172">
        <v>58791</v>
      </c>
      <c r="I158" s="166"/>
      <c r="J158" s="177">
        <f>SUM(D158:G158)</f>
        <v>57306</v>
      </c>
      <c r="K158" s="172">
        <f>H158-J158</f>
        <v>1485</v>
      </c>
      <c r="L158" s="186"/>
      <c r="M158" s="165"/>
    </row>
    <row r="159" spans="1:13">
      <c r="A159" s="171">
        <v>43474</v>
      </c>
      <c r="B159" s="166">
        <v>2019</v>
      </c>
      <c r="C159" s="166">
        <v>2</v>
      </c>
      <c r="D159" s="168">
        <v>255</v>
      </c>
      <c r="E159" s="168">
        <v>8305</v>
      </c>
      <c r="F159" s="168">
        <v>54</v>
      </c>
      <c r="G159" s="168">
        <v>51114</v>
      </c>
      <c r="H159" s="172">
        <v>61272</v>
      </c>
      <c r="I159" s="166"/>
      <c r="J159" s="177">
        <f>SUM(D159:G159)</f>
        <v>59728</v>
      </c>
      <c r="K159" s="172">
        <f>H159-J159</f>
        <v>1544</v>
      </c>
      <c r="L159" s="186"/>
      <c r="M159" s="165"/>
    </row>
    <row r="160" spans="1:13">
      <c r="A160" s="171">
        <v>43481</v>
      </c>
      <c r="B160" s="166">
        <v>2019</v>
      </c>
      <c r="C160" s="166">
        <v>3</v>
      </c>
      <c r="D160" s="168">
        <v>253</v>
      </c>
      <c r="E160" s="168">
        <v>8224</v>
      </c>
      <c r="F160" s="168">
        <v>56</v>
      </c>
      <c r="G160" s="168">
        <v>51328</v>
      </c>
      <c r="H160" s="172">
        <v>61322</v>
      </c>
      <c r="I160" s="166"/>
      <c r="J160" s="177">
        <f>SUM(D160:G160)</f>
        <v>59861</v>
      </c>
      <c r="K160" s="172">
        <f>H160-J160</f>
        <v>1461</v>
      </c>
      <c r="L160" s="186"/>
      <c r="M160" s="165"/>
    </row>
    <row r="161" spans="1:13">
      <c r="A161" s="171">
        <v>43488</v>
      </c>
      <c r="B161" s="166">
        <v>2019</v>
      </c>
      <c r="C161" s="166">
        <v>4</v>
      </c>
      <c r="D161" s="168">
        <v>236</v>
      </c>
      <c r="E161" s="168">
        <v>8299</v>
      </c>
      <c r="F161" s="168">
        <v>48</v>
      </c>
      <c r="G161" s="168">
        <v>51309</v>
      </c>
      <c r="H161" s="172">
        <v>61438</v>
      </c>
      <c r="I161" s="166"/>
      <c r="J161" s="177">
        <f>SUM(D161:G161)</f>
        <v>59892</v>
      </c>
      <c r="K161" s="172">
        <f>H161-J161</f>
        <v>1546</v>
      </c>
      <c r="L161" s="186"/>
      <c r="M161" s="165"/>
    </row>
    <row r="162" spans="1:13">
      <c r="A162" s="171">
        <v>43495</v>
      </c>
      <c r="B162" s="166">
        <v>2019</v>
      </c>
      <c r="C162" s="166">
        <v>5</v>
      </c>
      <c r="D162" s="168">
        <v>276</v>
      </c>
      <c r="E162" s="168">
        <v>8418</v>
      </c>
      <c r="F162" s="168">
        <v>57</v>
      </c>
      <c r="G162" s="168">
        <v>51805</v>
      </c>
      <c r="H162" s="172">
        <v>62124</v>
      </c>
      <c r="I162" s="166"/>
      <c r="J162" s="177">
        <f>SUM(D162:G162)</f>
        <v>60556</v>
      </c>
      <c r="K162" s="172">
        <f>H162-J162</f>
        <v>1568</v>
      </c>
      <c r="L162" s="186"/>
      <c r="M162" s="165"/>
    </row>
    <row r="163" spans="1:13">
      <c r="A163" s="171">
        <v>43502</v>
      </c>
      <c r="B163" s="166">
        <v>2019</v>
      </c>
      <c r="C163" s="166">
        <v>6</v>
      </c>
      <c r="D163" s="168">
        <v>269</v>
      </c>
      <c r="E163" s="168">
        <v>8162</v>
      </c>
      <c r="F163" s="168">
        <v>55</v>
      </c>
      <c r="G163" s="168">
        <v>52118</v>
      </c>
      <c r="H163" s="172">
        <v>62171</v>
      </c>
      <c r="I163" s="166"/>
      <c r="J163" s="177">
        <f>SUM(D163:G163)</f>
        <v>60604</v>
      </c>
      <c r="K163" s="172">
        <f>H163-J163</f>
        <v>1567</v>
      </c>
      <c r="L163" s="186"/>
      <c r="M163" s="165"/>
    </row>
    <row r="164" spans="1:13">
      <c r="A164" s="171">
        <v>43509</v>
      </c>
      <c r="B164" s="166">
        <v>2019</v>
      </c>
      <c r="C164" s="166">
        <v>7</v>
      </c>
      <c r="D164" s="168">
        <v>259</v>
      </c>
      <c r="E164" s="168">
        <v>8286</v>
      </c>
      <c r="F164" s="168">
        <v>57</v>
      </c>
      <c r="G164" s="168">
        <v>50180</v>
      </c>
      <c r="H164" s="172">
        <v>60417</v>
      </c>
      <c r="I164" s="166"/>
      <c r="J164" s="177">
        <f>SUM(D164:G164)</f>
        <v>58782</v>
      </c>
      <c r="K164" s="172">
        <f>H164-J164</f>
        <v>1635</v>
      </c>
      <c r="L164" s="186"/>
      <c r="M164" s="165"/>
    </row>
    <row r="165" spans="1:13">
      <c r="A165" s="171">
        <v>43516</v>
      </c>
      <c r="B165" s="166">
        <v>2019</v>
      </c>
      <c r="C165" s="166">
        <v>8</v>
      </c>
      <c r="D165" s="168">
        <v>272</v>
      </c>
      <c r="E165" s="168">
        <v>7908</v>
      </c>
      <c r="F165" s="168">
        <v>54</v>
      </c>
      <c r="G165" s="168">
        <v>49138</v>
      </c>
      <c r="H165" s="172">
        <v>58946</v>
      </c>
      <c r="I165" s="166"/>
      <c r="J165" s="177">
        <f>SUM(D165:G165)</f>
        <v>57372</v>
      </c>
      <c r="K165" s="172">
        <f>H165-J165</f>
        <v>1574</v>
      </c>
      <c r="L165" s="186"/>
      <c r="M165" s="165"/>
    </row>
    <row r="166" spans="1:13">
      <c r="A166" s="171">
        <v>43523</v>
      </c>
      <c r="B166" s="166">
        <v>2019</v>
      </c>
      <c r="C166" s="166">
        <v>9</v>
      </c>
      <c r="D166" s="168">
        <v>243</v>
      </c>
      <c r="E166" s="168">
        <v>7847</v>
      </c>
      <c r="F166" s="168">
        <v>50</v>
      </c>
      <c r="G166" s="168">
        <v>48465</v>
      </c>
      <c r="H166" s="172">
        <v>58191</v>
      </c>
      <c r="I166" s="166"/>
      <c r="J166" s="177">
        <f>SUM(D166:G166)</f>
        <v>56605</v>
      </c>
      <c r="K166" s="172">
        <f>H166-J166</f>
        <v>1586</v>
      </c>
      <c r="L166" s="186"/>
      <c r="M166" s="165"/>
    </row>
    <row r="167" spans="1:13">
      <c r="A167" s="171">
        <v>43530</v>
      </c>
      <c r="B167" s="166">
        <v>2019</v>
      </c>
      <c r="C167" s="166">
        <v>10</v>
      </c>
      <c r="D167" s="168">
        <v>235</v>
      </c>
      <c r="E167" s="168">
        <v>7795</v>
      </c>
      <c r="F167" s="168">
        <v>65</v>
      </c>
      <c r="G167" s="168">
        <v>46598</v>
      </c>
      <c r="H167" s="172">
        <v>56324</v>
      </c>
      <c r="I167" s="166"/>
      <c r="J167" s="177">
        <f>SUM(D167:G167)</f>
        <v>54693</v>
      </c>
      <c r="K167" s="172">
        <f>H167-J167</f>
        <v>1631</v>
      </c>
      <c r="L167" s="186"/>
      <c r="M167" s="165"/>
    </row>
    <row r="168" spans="1:13">
      <c r="A168" s="171">
        <v>43537</v>
      </c>
      <c r="B168" s="166">
        <v>2019</v>
      </c>
      <c r="C168" s="166">
        <v>11</v>
      </c>
      <c r="D168" s="168">
        <v>240</v>
      </c>
      <c r="E168" s="168">
        <v>7437</v>
      </c>
      <c r="F168" s="168">
        <v>45</v>
      </c>
      <c r="G168" s="168">
        <v>45625</v>
      </c>
      <c r="H168" s="172">
        <v>54951</v>
      </c>
      <c r="I168" s="166"/>
      <c r="J168" s="177">
        <f>SUM(D168:G168)</f>
        <v>53347</v>
      </c>
      <c r="K168" s="172">
        <f>H168-J168</f>
        <v>1604</v>
      </c>
      <c r="L168" s="186"/>
      <c r="M168" s="165"/>
    </row>
    <row r="169" spans="1:13">
      <c r="A169" s="171">
        <v>43544</v>
      </c>
      <c r="B169" s="166">
        <v>2019</v>
      </c>
      <c r="C169" s="166">
        <v>12</v>
      </c>
      <c r="D169" s="168">
        <v>232</v>
      </c>
      <c r="E169" s="168">
        <v>7385</v>
      </c>
      <c r="F169" s="168">
        <v>51</v>
      </c>
      <c r="G169" s="168">
        <v>43699</v>
      </c>
      <c r="H169" s="172">
        <v>52799</v>
      </c>
      <c r="I169" s="166"/>
      <c r="J169" s="177">
        <f>SUM(D169:G169)</f>
        <v>51367</v>
      </c>
      <c r="K169" s="172">
        <f>H169-J169</f>
        <v>1432</v>
      </c>
      <c r="L169" s="186"/>
      <c r="M169" s="165"/>
    </row>
    <row r="170" spans="1:13">
      <c r="A170" s="171">
        <v>43551</v>
      </c>
      <c r="B170" s="166">
        <v>2019</v>
      </c>
      <c r="C170" s="166">
        <v>13</v>
      </c>
      <c r="D170" s="168">
        <v>240</v>
      </c>
      <c r="E170" s="168">
        <v>7333</v>
      </c>
      <c r="F170" s="168">
        <v>34</v>
      </c>
      <c r="G170" s="168">
        <v>42878</v>
      </c>
      <c r="H170" s="172">
        <v>51953</v>
      </c>
      <c r="I170" s="166"/>
      <c r="J170" s="177">
        <f>SUM(D170:G170)</f>
        <v>50485</v>
      </c>
      <c r="K170" s="172">
        <f>H170-J170</f>
        <v>1468</v>
      </c>
      <c r="L170" s="186"/>
      <c r="M170" s="165"/>
    </row>
    <row r="171" spans="1:13">
      <c r="A171" s="171">
        <v>43558</v>
      </c>
      <c r="B171" s="166">
        <v>2019</v>
      </c>
      <c r="C171" s="166">
        <v>14</v>
      </c>
      <c r="D171" s="168">
        <v>248</v>
      </c>
      <c r="E171" s="168">
        <v>7436</v>
      </c>
      <c r="F171" s="168">
        <v>55</v>
      </c>
      <c r="G171" s="168">
        <v>43710</v>
      </c>
      <c r="H171" s="172">
        <v>52872</v>
      </c>
      <c r="I171" s="166"/>
      <c r="J171" s="177">
        <f>SUM(D171:G171)</f>
        <v>51449</v>
      </c>
      <c r="K171" s="172">
        <f>H171-J171</f>
        <v>1423</v>
      </c>
      <c r="L171" s="186"/>
      <c r="M171" s="165"/>
    </row>
    <row r="172" spans="1:13">
      <c r="A172" s="171">
        <v>43565</v>
      </c>
      <c r="B172" s="166">
        <v>2019</v>
      </c>
      <c r="C172" s="166">
        <v>15</v>
      </c>
      <c r="D172" s="168">
        <v>261</v>
      </c>
      <c r="E172" s="168">
        <v>7315</v>
      </c>
      <c r="F172" s="168">
        <v>63.188307260000002</v>
      </c>
      <c r="G172" s="168">
        <v>42570</v>
      </c>
      <c r="H172" s="172">
        <v>51628</v>
      </c>
      <c r="I172" s="166"/>
      <c r="J172" s="177">
        <f>SUM(D172:G172)</f>
        <v>50209.188307260003</v>
      </c>
      <c r="K172" s="172">
        <f>H172-J172</f>
        <v>1418.8116927399969</v>
      </c>
      <c r="L172" s="186"/>
      <c r="M172" s="165"/>
    </row>
    <row r="173" spans="1:13">
      <c r="A173" s="171">
        <v>43572</v>
      </c>
      <c r="B173" s="166">
        <v>2019</v>
      </c>
      <c r="C173" s="166">
        <v>16</v>
      </c>
      <c r="D173" s="168">
        <v>226.969176</v>
      </c>
      <c r="E173" s="168">
        <v>7429.98693</v>
      </c>
      <c r="F173" s="168">
        <v>50.420687149999999</v>
      </c>
      <c r="G173" s="168">
        <v>43126</v>
      </c>
      <c r="H173" s="172">
        <v>52193</v>
      </c>
      <c r="I173" s="166"/>
      <c r="J173" s="177">
        <f>SUM(D173:G173)</f>
        <v>50833.376793149997</v>
      </c>
      <c r="K173" s="172">
        <f>H173-J173</f>
        <v>1359.623206850003</v>
      </c>
      <c r="L173" s="186"/>
      <c r="M173" s="165"/>
    </row>
    <row r="174" spans="1:13">
      <c r="A174" s="171">
        <v>43579</v>
      </c>
      <c r="B174" s="166">
        <v>2019</v>
      </c>
      <c r="C174" s="166">
        <v>17</v>
      </c>
      <c r="D174" s="168">
        <v>241.434495</v>
      </c>
      <c r="E174" s="168">
        <v>7304.4061199999996</v>
      </c>
      <c r="F174" s="168">
        <v>50.405789149999997</v>
      </c>
      <c r="G174" s="168">
        <v>42383</v>
      </c>
      <c r="H174" s="172">
        <v>51290</v>
      </c>
      <c r="I174" s="166"/>
      <c r="J174" s="177">
        <f>SUM(D174:G174)</f>
        <v>49979.246404149999</v>
      </c>
      <c r="K174" s="172">
        <f>H174-J174</f>
        <v>1310.7535958500011</v>
      </c>
      <c r="L174" s="186"/>
      <c r="M174" s="165"/>
    </row>
    <row r="175" spans="1:13">
      <c r="A175" s="171">
        <v>43586</v>
      </c>
      <c r="B175" s="166">
        <v>2019</v>
      </c>
      <c r="C175" s="166">
        <v>18</v>
      </c>
      <c r="D175" s="168">
        <v>246.63055800000001</v>
      </c>
      <c r="E175" s="168">
        <v>7227.1884</v>
      </c>
      <c r="F175" s="168">
        <v>49.672541180000003</v>
      </c>
      <c r="G175" s="168">
        <v>41348.088600000003</v>
      </c>
      <c r="H175" s="172">
        <v>50143.994700000003</v>
      </c>
      <c r="I175" s="166"/>
      <c r="J175" s="177">
        <f>SUM(D175:G175)</f>
        <v>48871.580099180006</v>
      </c>
      <c r="K175" s="172">
        <f>H175-J175</f>
        <v>1272.4146008199968</v>
      </c>
      <c r="L175" s="186"/>
      <c r="M175" s="165"/>
    </row>
    <row r="176" spans="1:13">
      <c r="A176" s="171">
        <v>43593</v>
      </c>
      <c r="B176" s="166">
        <v>2019</v>
      </c>
      <c r="C176" s="166">
        <v>19</v>
      </c>
      <c r="D176" s="168">
        <v>225.18526499999999</v>
      </c>
      <c r="E176" s="168">
        <v>7300.0370599999997</v>
      </c>
      <c r="F176" s="168">
        <v>35.169785160000004</v>
      </c>
      <c r="G176" s="168">
        <v>41420</v>
      </c>
      <c r="H176" s="172">
        <v>50259.811800000003</v>
      </c>
      <c r="I176" s="166"/>
      <c r="J176" s="177">
        <f>SUM(D176:G176)</f>
        <v>48980.392110159999</v>
      </c>
      <c r="K176" s="172">
        <f>H176-J176</f>
        <v>1279.4196898400041</v>
      </c>
      <c r="L176" s="186"/>
      <c r="M176" s="165"/>
    </row>
    <row r="177" spans="1:13">
      <c r="A177" s="171">
        <v>43600</v>
      </c>
      <c r="B177" s="166">
        <v>2019</v>
      </c>
      <c r="C177" s="166">
        <v>20</v>
      </c>
      <c r="D177" s="168">
        <v>242.226101</v>
      </c>
      <c r="E177" s="168">
        <v>7256.5032099999999</v>
      </c>
      <c r="F177" s="168">
        <v>40.386016759999997</v>
      </c>
      <c r="G177" s="168">
        <v>40948.768100000001</v>
      </c>
      <c r="H177" s="172">
        <v>49815.461799999997</v>
      </c>
      <c r="I177" s="166"/>
      <c r="J177" s="177">
        <f>SUM(D177:G177)</f>
        <v>48487.883427760004</v>
      </c>
      <c r="K177" s="172">
        <f>H177-J177</f>
        <v>1327.5783722399938</v>
      </c>
      <c r="L177" s="186"/>
      <c r="M177" s="165"/>
    </row>
    <row r="178" spans="1:13">
      <c r="A178" s="171">
        <v>43607</v>
      </c>
      <c r="B178" s="166">
        <v>2019</v>
      </c>
      <c r="C178" s="166">
        <v>21</v>
      </c>
      <c r="D178" s="168">
        <v>257.12372499999998</v>
      </c>
      <c r="E178" s="168">
        <v>7204.92634</v>
      </c>
      <c r="F178" s="168">
        <v>39.798117040000001</v>
      </c>
      <c r="G178" s="168">
        <v>40636.466899999999</v>
      </c>
      <c r="H178" s="172">
        <v>49418.533499999998</v>
      </c>
      <c r="I178" s="166"/>
      <c r="J178" s="177">
        <f>SUM(D178:G178)</f>
        <v>48138.315082039997</v>
      </c>
      <c r="K178" s="172">
        <f>H178-J178</f>
        <v>1280.2184179600008</v>
      </c>
      <c r="L178" s="186"/>
      <c r="M178" s="165"/>
    </row>
    <row r="179" spans="1:13">
      <c r="A179" s="171">
        <v>43614</v>
      </c>
      <c r="B179" s="166">
        <v>2019</v>
      </c>
      <c r="C179" s="166">
        <v>22</v>
      </c>
      <c r="D179" s="168">
        <v>230.7795505</v>
      </c>
      <c r="E179" s="168">
        <v>7266.4305599999998</v>
      </c>
      <c r="F179" s="168">
        <v>41.727857299999997</v>
      </c>
      <c r="G179" s="168">
        <v>39929</v>
      </c>
      <c r="H179" s="172">
        <v>48753.1757</v>
      </c>
      <c r="I179" s="166"/>
      <c r="J179" s="177">
        <f>SUM(D179:G179)</f>
        <v>47467.937967799997</v>
      </c>
      <c r="K179" s="172">
        <f>H179-J179</f>
        <v>1285.2377322000029</v>
      </c>
      <c r="L179" s="186"/>
      <c r="M179" s="165"/>
    </row>
    <row r="180" spans="1:13">
      <c r="A180" s="171">
        <v>43621</v>
      </c>
      <c r="B180" s="166">
        <v>2019</v>
      </c>
      <c r="C180" s="166">
        <v>23</v>
      </c>
      <c r="D180" s="168">
        <v>247.78977</v>
      </c>
      <c r="E180" s="168">
        <v>7247.1655899999996</v>
      </c>
      <c r="F180" s="168">
        <v>42.222266089999998</v>
      </c>
      <c r="G180" s="168">
        <v>39723.622000000003</v>
      </c>
      <c r="H180" s="172">
        <v>48581.382400000002</v>
      </c>
      <c r="I180" s="166"/>
      <c r="J180" s="177">
        <f>SUM(D180:G180)</f>
        <v>47260.799626090004</v>
      </c>
      <c r="K180" s="172">
        <f>H180-J180</f>
        <v>1320.5827739099987</v>
      </c>
      <c r="L180" s="186"/>
      <c r="M180" s="165"/>
    </row>
    <row r="181" spans="1:13">
      <c r="A181" s="171">
        <v>43628</v>
      </c>
      <c r="B181" s="166">
        <v>2019</v>
      </c>
      <c r="C181" s="166">
        <v>24</v>
      </c>
      <c r="D181" s="168">
        <v>241.698116</v>
      </c>
      <c r="E181" s="168">
        <v>7293.2238600000001</v>
      </c>
      <c r="F181" s="168">
        <v>46.166046049999999</v>
      </c>
      <c r="G181" s="168">
        <v>39523.331100000003</v>
      </c>
      <c r="H181" s="172">
        <v>48448.351600000002</v>
      </c>
      <c r="I181" s="166"/>
      <c r="J181" s="177">
        <f>SUM(D181:G181)</f>
        <v>47104.41912205</v>
      </c>
      <c r="K181" s="172">
        <f>H181-J181</f>
        <v>1343.9324779500021</v>
      </c>
      <c r="L181" s="186"/>
      <c r="M181" s="165"/>
    </row>
    <row r="182" spans="1:13">
      <c r="A182" s="171">
        <v>43635</v>
      </c>
      <c r="B182" s="166">
        <v>2019</v>
      </c>
      <c r="C182" s="166">
        <v>25</v>
      </c>
      <c r="D182" s="168">
        <v>232.36833300000001</v>
      </c>
      <c r="E182" s="168">
        <v>7340.1874699999998</v>
      </c>
      <c r="F182" s="168">
        <v>46.522562319999999</v>
      </c>
      <c r="G182" s="168">
        <v>39328</v>
      </c>
      <c r="H182" s="172">
        <v>48147.3577</v>
      </c>
      <c r="I182" s="166"/>
      <c r="J182" s="177">
        <f>SUM(D182:G182)</f>
        <v>46947.078365319998</v>
      </c>
      <c r="K182" s="172">
        <f>H182-J182</f>
        <v>1200.2793346800026</v>
      </c>
      <c r="L182" s="186"/>
      <c r="M182" s="165"/>
    </row>
    <row r="183" spans="1:13">
      <c r="A183" s="171">
        <v>43642</v>
      </c>
      <c r="B183" s="166">
        <v>2019</v>
      </c>
      <c r="C183" s="166">
        <v>26</v>
      </c>
      <c r="D183" s="168">
        <v>243.73926800000001</v>
      </c>
      <c r="E183" s="168">
        <v>7419.46414</v>
      </c>
      <c r="F183" s="168">
        <v>50.332497609999997</v>
      </c>
      <c r="G183" s="168">
        <v>40309.321400000001</v>
      </c>
      <c r="H183" s="172">
        <v>49239.865100000003</v>
      </c>
      <c r="I183" s="166"/>
      <c r="J183" s="177">
        <f>SUM(D183:G183)</f>
        <v>48022.857305609999</v>
      </c>
      <c r="K183" s="172">
        <f>H183-J183</f>
        <v>1217.0077943900033</v>
      </c>
      <c r="L183" s="186"/>
      <c r="M183" s="165"/>
    </row>
    <row r="184" spans="1:13">
      <c r="A184" s="171">
        <v>43649</v>
      </c>
      <c r="B184" s="166">
        <v>2019</v>
      </c>
      <c r="C184" s="166">
        <v>27</v>
      </c>
      <c r="D184" s="168">
        <v>246.48720599999999</v>
      </c>
      <c r="E184" s="168">
        <v>7552.01872</v>
      </c>
      <c r="F184" s="168">
        <v>47.33683276</v>
      </c>
      <c r="G184" s="168">
        <v>39908.826300000001</v>
      </c>
      <c r="H184" s="172">
        <v>49010.200100000002</v>
      </c>
      <c r="I184" s="166"/>
      <c r="J184" s="177">
        <f>SUM(D184:G184)</f>
        <v>47754.669058760002</v>
      </c>
      <c r="K184" s="172">
        <f>H184-J184</f>
        <v>1255.5310412399995</v>
      </c>
      <c r="L184" s="186"/>
      <c r="M184" s="165"/>
    </row>
    <row r="185" spans="1:13">
      <c r="A185" s="171">
        <v>43656</v>
      </c>
      <c r="B185" s="166">
        <v>2019</v>
      </c>
      <c r="C185" s="166">
        <v>28</v>
      </c>
      <c r="D185" s="168">
        <v>282.48186629999998</v>
      </c>
      <c r="E185" s="168">
        <v>7113.0079999999998</v>
      </c>
      <c r="F185" s="168">
        <v>45.864431619999998</v>
      </c>
      <c r="G185" s="168">
        <v>38873.162400000001</v>
      </c>
      <c r="H185" s="172">
        <v>47444.491300000002</v>
      </c>
      <c r="I185" s="166"/>
      <c r="J185" s="177">
        <f>SUM(D185:G185)</f>
        <v>46314.51669792</v>
      </c>
      <c r="K185" s="172">
        <f>H185-J185</f>
        <v>1129.9746020800012</v>
      </c>
      <c r="L185" s="186"/>
      <c r="M185" s="165"/>
    </row>
    <row r="186" spans="1:13">
      <c r="A186" s="171">
        <v>43663</v>
      </c>
      <c r="B186" s="166">
        <v>2019</v>
      </c>
      <c r="C186" s="166">
        <v>29</v>
      </c>
      <c r="D186" s="168">
        <v>243.0943475</v>
      </c>
      <c r="E186" s="168">
        <v>7336.9874200000004</v>
      </c>
      <c r="F186" s="168">
        <v>40.046632459999998</v>
      </c>
      <c r="G186" s="168">
        <v>38134.024700000002</v>
      </c>
      <c r="H186" s="172">
        <v>46951.963100000001</v>
      </c>
      <c r="I186" s="166"/>
      <c r="J186" s="177">
        <f>SUM(D186:G186)</f>
        <v>45754.15309996</v>
      </c>
      <c r="K186" s="172">
        <f>H186-J186</f>
        <v>1197.8100000400009</v>
      </c>
      <c r="L186" s="186"/>
      <c r="M186" s="165"/>
    </row>
    <row r="187" spans="1:13">
      <c r="A187" s="171">
        <v>43670</v>
      </c>
      <c r="B187" s="166">
        <v>2019</v>
      </c>
      <c r="C187" s="166">
        <v>30</v>
      </c>
      <c r="D187" s="168">
        <v>286.717873</v>
      </c>
      <c r="E187" s="168">
        <v>7387.2893199999999</v>
      </c>
      <c r="F187" s="168">
        <v>32.181624749999997</v>
      </c>
      <c r="G187" s="168">
        <v>41531.386299999998</v>
      </c>
      <c r="H187" s="172">
        <v>50555.455900000001</v>
      </c>
      <c r="I187" s="166"/>
      <c r="J187" s="177">
        <f>SUM(D187:G187)</f>
        <v>49237.575117749999</v>
      </c>
      <c r="K187" s="172">
        <f>H187-J187</f>
        <v>1317.8807822500021</v>
      </c>
      <c r="L187" s="186"/>
      <c r="M187" s="165"/>
    </row>
    <row r="188" spans="1:13">
      <c r="A188" s="171">
        <v>43677</v>
      </c>
      <c r="B188" s="166">
        <v>2019</v>
      </c>
      <c r="C188" s="166">
        <v>31</v>
      </c>
      <c r="D188" s="168">
        <v>288.0339037</v>
      </c>
      <c r="E188" s="168">
        <v>7178.2016100000001</v>
      </c>
      <c r="F188" s="168">
        <v>47.267541059999999</v>
      </c>
      <c r="G188" s="168">
        <v>38201.420899999997</v>
      </c>
      <c r="H188" s="172">
        <v>46919.615899999997</v>
      </c>
      <c r="I188" s="166"/>
      <c r="J188" s="177">
        <f>SUM(D188:G188)</f>
        <v>45714.923954760001</v>
      </c>
      <c r="K188" s="172">
        <f>H188-J188</f>
        <v>1204.6919452399961</v>
      </c>
      <c r="L188" s="186"/>
      <c r="M188" s="165"/>
    </row>
    <row r="189" spans="1:13">
      <c r="A189" s="171">
        <v>43684</v>
      </c>
      <c r="B189" s="166">
        <v>2019</v>
      </c>
      <c r="C189" s="166">
        <v>32</v>
      </c>
      <c r="D189" s="168">
        <v>241.77236099999999</v>
      </c>
      <c r="E189" s="168">
        <v>7189.6750400000001</v>
      </c>
      <c r="F189" s="168">
        <v>30.846170539999999</v>
      </c>
      <c r="G189" s="168">
        <v>38341.771399999998</v>
      </c>
      <c r="H189" s="172">
        <v>46981.729899999998</v>
      </c>
      <c r="I189" s="166"/>
      <c r="J189" s="177">
        <f>SUM(D189:G189)</f>
        <v>45804.06497154</v>
      </c>
      <c r="K189" s="172">
        <f>H189-J189</f>
        <v>1177.6649284599989</v>
      </c>
      <c r="L189" s="186"/>
      <c r="M189" s="165"/>
    </row>
    <row r="190" spans="1:13">
      <c r="A190" s="171">
        <v>43691</v>
      </c>
      <c r="B190" s="166">
        <v>2019</v>
      </c>
      <c r="C190" s="166">
        <v>33</v>
      </c>
      <c r="D190" s="168">
        <v>252.7235647</v>
      </c>
      <c r="E190" s="168">
        <v>6969.84256</v>
      </c>
      <c r="F190" s="168">
        <v>39.506609740000002</v>
      </c>
      <c r="G190" s="168">
        <v>37799.483099999998</v>
      </c>
      <c r="H190" s="172">
        <v>46222.790200000003</v>
      </c>
      <c r="I190" s="166"/>
      <c r="J190" s="177">
        <f>SUM(D190:G190)</f>
        <v>45061.555834439998</v>
      </c>
      <c r="K190" s="172">
        <f>H190-J190</f>
        <v>1161.2343655600052</v>
      </c>
      <c r="L190" s="186"/>
      <c r="M190" s="165"/>
    </row>
    <row r="191" spans="1:13">
      <c r="A191" s="171">
        <v>43698</v>
      </c>
      <c r="B191" s="166">
        <v>2019</v>
      </c>
      <c r="C191" s="166">
        <v>34</v>
      </c>
      <c r="D191" s="168">
        <v>267.635535</v>
      </c>
      <c r="E191" s="168">
        <v>7058.2883300000003</v>
      </c>
      <c r="F191" s="168">
        <v>47.885438090000001</v>
      </c>
      <c r="G191" s="168">
        <v>38474.041700000002</v>
      </c>
      <c r="H191" s="172">
        <v>47029.969799999999</v>
      </c>
      <c r="I191" s="166"/>
      <c r="J191" s="177">
        <f>SUM(D191:G191)</f>
        <v>45847.85100309</v>
      </c>
      <c r="K191" s="172">
        <f>H191-J191</f>
        <v>1182.1187969099992</v>
      </c>
      <c r="L191" s="186"/>
      <c r="M191" s="165"/>
    </row>
    <row r="192" spans="1:13">
      <c r="A192" s="171">
        <v>43705</v>
      </c>
      <c r="B192" s="166">
        <v>2019</v>
      </c>
      <c r="C192" s="166">
        <v>35</v>
      </c>
      <c r="D192" s="168">
        <v>248.30451099999999</v>
      </c>
      <c r="E192" s="168">
        <v>7324.5485699999999</v>
      </c>
      <c r="F192" s="168">
        <v>47.605789880000003</v>
      </c>
      <c r="G192" s="168">
        <v>39388.835299999999</v>
      </c>
      <c r="H192" s="172">
        <v>48248.070500000002</v>
      </c>
      <c r="I192" s="166"/>
      <c r="J192" s="177">
        <f>SUM(D192:G192)</f>
        <v>47009.294170879999</v>
      </c>
      <c r="K192" s="172">
        <f>H192-J192</f>
        <v>1238.7763291200026</v>
      </c>
      <c r="L192" s="186"/>
      <c r="M192" s="165"/>
    </row>
    <row r="193" spans="1:13">
      <c r="A193" s="171">
        <v>43712</v>
      </c>
      <c r="B193" s="166">
        <v>2019</v>
      </c>
      <c r="C193" s="166">
        <v>36</v>
      </c>
      <c r="D193" s="168">
        <v>230.84938</v>
      </c>
      <c r="E193" s="168">
        <v>7207.1354099999999</v>
      </c>
      <c r="F193" s="168">
        <v>41.549226189999999</v>
      </c>
      <c r="G193" s="168">
        <v>37749.053200000002</v>
      </c>
      <c r="H193" s="172">
        <v>46403.207999999999</v>
      </c>
      <c r="I193" s="166"/>
      <c r="J193" s="177">
        <f>SUM(D193:G193)</f>
        <v>45228.587216190004</v>
      </c>
      <c r="K193" s="172">
        <f>H193-J193</f>
        <v>1174.6207838099945</v>
      </c>
      <c r="L193" s="186"/>
      <c r="M193" s="165"/>
    </row>
    <row r="194" spans="1:13">
      <c r="A194" s="171">
        <v>43719</v>
      </c>
      <c r="B194" s="166">
        <v>2019</v>
      </c>
      <c r="C194" s="166">
        <v>37</v>
      </c>
      <c r="D194" s="168">
        <v>228.00700359999999</v>
      </c>
      <c r="E194" s="168">
        <v>7153.90708</v>
      </c>
      <c r="F194" s="168">
        <v>58.5932253</v>
      </c>
      <c r="G194" s="168">
        <v>38652.471299999997</v>
      </c>
      <c r="H194" s="172">
        <v>47244.620199999998</v>
      </c>
      <c r="I194" s="166"/>
      <c r="J194" s="177">
        <f>SUM(D194:G194)</f>
        <v>46092.978608899997</v>
      </c>
      <c r="K194" s="172">
        <f>H194-J194</f>
        <v>1151.6415911000004</v>
      </c>
      <c r="L194" s="186"/>
      <c r="M194" s="165"/>
    </row>
    <row r="195" spans="1:13">
      <c r="A195" s="171">
        <v>43726</v>
      </c>
      <c r="B195" s="166">
        <v>2019</v>
      </c>
      <c r="C195" s="166">
        <v>38</v>
      </c>
      <c r="D195" s="168">
        <v>262.21111400000001</v>
      </c>
      <c r="E195" s="168">
        <v>7341.5625700000001</v>
      </c>
      <c r="F195" s="168">
        <v>54.260855130000003</v>
      </c>
      <c r="G195" s="168">
        <v>39197.322399999997</v>
      </c>
      <c r="H195" s="172">
        <v>48019.361299999997</v>
      </c>
      <c r="I195" s="166"/>
      <c r="J195" s="177">
        <f>SUM(D195:G195)</f>
        <v>46855.356939129997</v>
      </c>
      <c r="K195" s="172">
        <f>H195-J195</f>
        <v>1164.0043608699998</v>
      </c>
      <c r="L195" s="186"/>
      <c r="M195" s="165"/>
    </row>
    <row r="196" spans="1:13">
      <c r="A196" s="171">
        <v>43733</v>
      </c>
      <c r="B196" s="166">
        <v>2019</v>
      </c>
      <c r="C196" s="166">
        <v>39</v>
      </c>
      <c r="D196" s="168">
        <v>224.420725</v>
      </c>
      <c r="E196" s="168">
        <v>7329.5107799999996</v>
      </c>
      <c r="F196" s="168">
        <v>50.375041269999997</v>
      </c>
      <c r="G196" s="168">
        <v>39546.608399999997</v>
      </c>
      <c r="H196" s="172">
        <v>48443.2834</v>
      </c>
      <c r="I196" s="166"/>
      <c r="J196" s="177">
        <f>SUM(D196:G196)</f>
        <v>47150.914946270001</v>
      </c>
      <c r="K196" s="172">
        <f>H196-J196</f>
        <v>1292.3684537299996</v>
      </c>
      <c r="L196" s="186"/>
      <c r="M196" s="165"/>
    </row>
    <row r="197" spans="1:13">
      <c r="A197" s="171">
        <v>43740</v>
      </c>
      <c r="B197" s="166">
        <v>2019</v>
      </c>
      <c r="C197" s="166">
        <v>40</v>
      </c>
      <c r="D197" s="168">
        <v>253.196257</v>
      </c>
      <c r="E197" s="168">
        <v>7342.7815499999997</v>
      </c>
      <c r="F197" s="168">
        <v>44.805401549999999</v>
      </c>
      <c r="G197" s="168">
        <v>39832.485500000003</v>
      </c>
      <c r="H197" s="172">
        <v>48703.134899999997</v>
      </c>
      <c r="I197" s="166"/>
      <c r="J197" s="177">
        <f>SUM(D197:G197)</f>
        <v>47473.26870855</v>
      </c>
      <c r="K197" s="172">
        <f>H197-J197</f>
        <v>1229.8661914499971</v>
      </c>
      <c r="L197" s="186"/>
      <c r="M197" s="165"/>
    </row>
    <row r="198" spans="1:13">
      <c r="A198" s="171">
        <v>43747</v>
      </c>
      <c r="B198" s="166">
        <v>2019</v>
      </c>
      <c r="C198" s="166">
        <v>41</v>
      </c>
      <c r="D198" s="168">
        <v>229.89429799999999</v>
      </c>
      <c r="E198" s="168">
        <v>7270.2268100000001</v>
      </c>
      <c r="F198" s="168">
        <v>46.840804319999997</v>
      </c>
      <c r="G198" s="168">
        <v>40468.061500000003</v>
      </c>
      <c r="H198" s="172">
        <v>49302.475599999998</v>
      </c>
      <c r="I198" s="166"/>
      <c r="J198" s="177">
        <f>SUM(D198:G198)</f>
        <v>48015.023412320006</v>
      </c>
      <c r="K198" s="172">
        <f>H198-J198</f>
        <v>1287.4521876799918</v>
      </c>
      <c r="L198" s="186"/>
      <c r="M198" s="165"/>
    </row>
    <row r="199" spans="1:13">
      <c r="A199" s="171">
        <v>43754</v>
      </c>
      <c r="B199" s="166">
        <v>2019</v>
      </c>
      <c r="C199" s="166">
        <v>42</v>
      </c>
      <c r="D199" s="168">
        <v>240.94006400000001</v>
      </c>
      <c r="E199" s="168">
        <v>7217.6895400000003</v>
      </c>
      <c r="F199" s="168">
        <v>45.66187291</v>
      </c>
      <c r="G199" s="168">
        <v>41310.048999999999</v>
      </c>
      <c r="H199" s="172">
        <v>50122.027699999999</v>
      </c>
      <c r="I199" s="166"/>
      <c r="J199" s="177">
        <f>SUM(D199:G199)</f>
        <v>48814.340476910002</v>
      </c>
      <c r="K199" s="172">
        <f>H199-J199</f>
        <v>1307.6872230899971</v>
      </c>
      <c r="L199" s="186"/>
      <c r="M199" s="165"/>
    </row>
    <row r="200" spans="1:13">
      <c r="A200" s="171">
        <v>43761</v>
      </c>
      <c r="B200" s="166">
        <v>2019</v>
      </c>
      <c r="C200" s="166">
        <v>43</v>
      </c>
      <c r="D200" s="168">
        <v>255.21093590000001</v>
      </c>
      <c r="E200" s="168">
        <v>7429.6333999999997</v>
      </c>
      <c r="F200" s="168">
        <v>56.986390819999997</v>
      </c>
      <c r="G200" s="168">
        <v>41996.442900000002</v>
      </c>
      <c r="H200" s="172">
        <v>51054.976799999997</v>
      </c>
      <c r="I200" s="166"/>
      <c r="J200" s="177">
        <f>SUM(D200:G200)</f>
        <v>49738.273626720002</v>
      </c>
      <c r="K200" s="172">
        <f>H200-J200</f>
        <v>1316.7031732799951</v>
      </c>
      <c r="L200" s="186"/>
      <c r="M200" s="165"/>
    </row>
    <row r="201" spans="1:13">
      <c r="A201" s="171">
        <v>43768</v>
      </c>
      <c r="B201" s="166">
        <v>2019</v>
      </c>
      <c r="C201" s="166">
        <v>44</v>
      </c>
      <c r="D201" s="168">
        <v>210.04689200000001</v>
      </c>
      <c r="E201" s="168">
        <v>7341.5637200000001</v>
      </c>
      <c r="F201" s="168">
        <v>43.04618945</v>
      </c>
      <c r="G201" s="168">
        <v>42634.589599999999</v>
      </c>
      <c r="H201" s="172">
        <v>51555.121400000004</v>
      </c>
      <c r="I201" s="166"/>
      <c r="J201" s="177">
        <f>SUM(D201:G201)</f>
        <v>50229.24640145</v>
      </c>
      <c r="K201" s="172">
        <f>H201-J201</f>
        <v>1325.8749985500035</v>
      </c>
      <c r="L201" s="186"/>
      <c r="M201" s="165"/>
    </row>
    <row r="202" spans="1:13">
      <c r="A202" s="171">
        <v>43775</v>
      </c>
      <c r="B202" s="166">
        <v>2019</v>
      </c>
      <c r="C202" s="166">
        <v>45</v>
      </c>
      <c r="D202" s="168">
        <v>258.97458999999998</v>
      </c>
      <c r="E202" s="168">
        <v>7620.3306499999999</v>
      </c>
      <c r="F202" s="168">
        <v>38.524592480000003</v>
      </c>
      <c r="G202" s="168">
        <v>42888.716</v>
      </c>
      <c r="H202" s="172">
        <v>52160.712200000002</v>
      </c>
      <c r="I202" s="166"/>
      <c r="J202" s="177">
        <f>SUM(D202:G202)</f>
        <v>50806.545832479998</v>
      </c>
      <c r="K202" s="172">
        <f>H202-J202</f>
        <v>1354.1663675200034</v>
      </c>
      <c r="L202" s="186"/>
      <c r="M202" s="165"/>
    </row>
    <row r="203" spans="1:13">
      <c r="A203" s="171">
        <v>43782</v>
      </c>
      <c r="B203" s="166">
        <v>2019</v>
      </c>
      <c r="C203" s="166">
        <v>46</v>
      </c>
      <c r="D203" s="168">
        <v>250.939571</v>
      </c>
      <c r="E203" s="168">
        <v>7431.8002900000001</v>
      </c>
      <c r="F203" s="168">
        <v>45.054660990000002</v>
      </c>
      <c r="G203" s="168">
        <v>44263.0916</v>
      </c>
      <c r="H203" s="172">
        <v>53374.962699999996</v>
      </c>
      <c r="I203" s="166"/>
      <c r="J203" s="177">
        <f>SUM(D203:G203)</f>
        <v>51990.886121989999</v>
      </c>
      <c r="K203" s="172">
        <f>H203-J203</f>
        <v>1384.0765780099973</v>
      </c>
      <c r="L203" s="186"/>
      <c r="M203" s="165"/>
    </row>
    <row r="204" spans="1:13">
      <c r="A204" s="171">
        <v>43789</v>
      </c>
      <c r="B204" s="166">
        <v>2019</v>
      </c>
      <c r="C204" s="166">
        <v>47</v>
      </c>
      <c r="D204" s="168">
        <v>257.18812279999997</v>
      </c>
      <c r="E204" s="168">
        <v>7438.7314699999997</v>
      </c>
      <c r="F204" s="168">
        <v>42.660584630000002</v>
      </c>
      <c r="G204" s="168">
        <v>44926.661399999997</v>
      </c>
      <c r="H204" s="172">
        <v>54015.2019</v>
      </c>
      <c r="I204" s="166"/>
      <c r="J204" s="177">
        <f>SUM(D204:G204)</f>
        <v>52665.241577429995</v>
      </c>
      <c r="K204" s="172">
        <f>H204-J204</f>
        <v>1349.9603225700048</v>
      </c>
      <c r="L204" s="186"/>
      <c r="M204" s="165"/>
    </row>
    <row r="205" spans="1:13">
      <c r="A205" s="171">
        <v>43796</v>
      </c>
      <c r="B205" s="166">
        <v>2019</v>
      </c>
      <c r="C205" s="166">
        <v>48</v>
      </c>
      <c r="D205" s="168">
        <v>277.26665000000003</v>
      </c>
      <c r="E205" s="168">
        <v>7555.6362900000004</v>
      </c>
      <c r="F205" s="168">
        <v>48.337329089999997</v>
      </c>
      <c r="G205" s="168">
        <v>44694.249799999998</v>
      </c>
      <c r="H205" s="172">
        <v>53946.571400000001</v>
      </c>
      <c r="I205" s="166"/>
      <c r="J205" s="177">
        <f>SUM(D205:G205)</f>
        <v>52575.490069089996</v>
      </c>
      <c r="K205" s="172">
        <f>H205-J205</f>
        <v>1371.0813309100049</v>
      </c>
      <c r="L205" s="186"/>
      <c r="M205" s="165"/>
    </row>
    <row r="206" spans="1:13">
      <c r="A206" s="171">
        <v>43803</v>
      </c>
      <c r="B206" s="166">
        <v>2019</v>
      </c>
      <c r="C206" s="166">
        <v>49</v>
      </c>
      <c r="D206" s="168">
        <v>265.363339</v>
      </c>
      <c r="E206" s="168">
        <v>7799.1886199999999</v>
      </c>
      <c r="F206" s="168">
        <v>54.110863440000003</v>
      </c>
      <c r="G206" s="168">
        <v>45184.6296</v>
      </c>
      <c r="H206" s="172">
        <v>54717.709499999997</v>
      </c>
      <c r="I206" s="166"/>
      <c r="J206" s="177">
        <f>SUM(D206:G206)</f>
        <v>53303.292422439998</v>
      </c>
      <c r="K206" s="172">
        <f>H206-J206</f>
        <v>1414.4170775599996</v>
      </c>
      <c r="L206" s="186"/>
      <c r="M206" s="165"/>
    </row>
    <row r="207" spans="1:13">
      <c r="A207" s="171">
        <v>43810</v>
      </c>
      <c r="B207" s="166">
        <v>2019</v>
      </c>
      <c r="C207" s="166">
        <v>50</v>
      </c>
      <c r="D207" s="168">
        <v>267.78008089999997</v>
      </c>
      <c r="E207" s="168">
        <v>7778.2415799999999</v>
      </c>
      <c r="F207" s="168">
        <v>61.990129269999997</v>
      </c>
      <c r="G207" s="168">
        <v>46367.589599999999</v>
      </c>
      <c r="H207" s="172">
        <v>55916.177900000002</v>
      </c>
      <c r="I207" s="166"/>
      <c r="J207" s="177">
        <f>SUM(D207:G207)</f>
        <v>54475.601390169999</v>
      </c>
      <c r="K207" s="172">
        <f>H207-J207</f>
        <v>1440.5765098300035</v>
      </c>
      <c r="L207" s="186"/>
      <c r="M207" s="165"/>
    </row>
    <row r="208" spans="1:13">
      <c r="A208" s="171">
        <v>43817</v>
      </c>
      <c r="B208" s="166">
        <v>2019</v>
      </c>
      <c r="C208" s="166">
        <v>51</v>
      </c>
      <c r="D208" s="168">
        <v>284.22232600000001</v>
      </c>
      <c r="E208" s="168">
        <v>7855.7642100000003</v>
      </c>
      <c r="F208" s="168">
        <v>43.393075320000001</v>
      </c>
      <c r="G208" s="168">
        <v>47622.422400000003</v>
      </c>
      <c r="H208" s="172">
        <v>57191.949399999998</v>
      </c>
      <c r="I208" s="166"/>
      <c r="J208" s="177">
        <f>SUM(D208:G208)</f>
        <v>55805.802011320004</v>
      </c>
      <c r="K208" s="172">
        <f>H208-J208</f>
        <v>1386.147388679994</v>
      </c>
      <c r="L208" s="186"/>
      <c r="M208" s="165"/>
    </row>
    <row r="209" spans="1:13">
      <c r="A209" s="171">
        <v>43824</v>
      </c>
      <c r="B209" s="166">
        <v>2019</v>
      </c>
      <c r="C209" s="166">
        <v>52</v>
      </c>
      <c r="D209" s="168">
        <v>247.84772509999999</v>
      </c>
      <c r="E209" s="168">
        <v>7641.9069600000003</v>
      </c>
      <c r="F209" s="168">
        <v>58.177433059999998</v>
      </c>
      <c r="G209" s="168">
        <v>46389.949099999998</v>
      </c>
      <c r="H209" s="172">
        <v>55761.834999999999</v>
      </c>
      <c r="I209" s="166"/>
      <c r="J209" s="177">
        <f>SUM(D209:G209)</f>
        <v>54337.881218160001</v>
      </c>
      <c r="K209" s="172">
        <f>H209-J209</f>
        <v>1423.9537818399986</v>
      </c>
      <c r="L209" s="186"/>
      <c r="M209" s="165"/>
    </row>
    <row r="210" spans="1:13">
      <c r="A210" s="171">
        <v>43831</v>
      </c>
      <c r="B210" s="166">
        <v>2020</v>
      </c>
      <c r="C210" s="166">
        <v>1</v>
      </c>
      <c r="D210" s="168">
        <v>210.13198629999999</v>
      </c>
      <c r="E210" s="168">
        <v>7930.6810599999999</v>
      </c>
      <c r="F210" s="168">
        <v>65.927577769999999</v>
      </c>
      <c r="G210" s="168">
        <v>48456.575100000002</v>
      </c>
      <c r="H210" s="172">
        <v>58067.278299999998</v>
      </c>
      <c r="I210" s="166"/>
      <c r="J210" s="177">
        <f>SUM(D210:G210)</f>
        <v>56663.315724070002</v>
      </c>
      <c r="K210" s="172">
        <f>H210-J210</f>
        <v>1403.9625759299961</v>
      </c>
      <c r="L210" s="186"/>
      <c r="M210" s="165"/>
    </row>
    <row r="211" spans="1:13">
      <c r="A211" s="171">
        <v>43838</v>
      </c>
      <c r="B211" s="166">
        <v>2020</v>
      </c>
      <c r="C211" s="166">
        <v>2</v>
      </c>
      <c r="D211" s="168">
        <v>256.711815</v>
      </c>
      <c r="E211" s="168">
        <v>8032.3694699999996</v>
      </c>
      <c r="F211" s="168">
        <v>45.7595472</v>
      </c>
      <c r="G211" s="168">
        <v>50311.918100000003</v>
      </c>
      <c r="H211" s="172">
        <v>60110.805</v>
      </c>
      <c r="I211" s="166"/>
      <c r="J211" s="177">
        <f>SUM(D211:G211)</f>
        <v>58646.758932199999</v>
      </c>
      <c r="K211" s="172">
        <f>H211-J211</f>
        <v>1464.0460678000018</v>
      </c>
      <c r="L211" s="186"/>
      <c r="M211" s="165"/>
    </row>
    <row r="212" spans="1:13">
      <c r="A212" s="171">
        <v>43845</v>
      </c>
      <c r="B212" s="166">
        <v>2020</v>
      </c>
      <c r="C212" s="166">
        <v>3</v>
      </c>
      <c r="D212" s="168">
        <v>237.616488</v>
      </c>
      <c r="E212" s="168">
        <v>7906.1954699999997</v>
      </c>
      <c r="F212" s="168">
        <v>53.129174710000001</v>
      </c>
      <c r="G212" s="168">
        <v>49129.6875</v>
      </c>
      <c r="H212" s="172">
        <v>58919.881500000003</v>
      </c>
      <c r="I212" s="166"/>
      <c r="J212" s="177">
        <f>SUM(D212:G212)</f>
        <v>57326.628632709995</v>
      </c>
      <c r="K212" s="172">
        <f>H212-J212</f>
        <v>1593.252867290008</v>
      </c>
      <c r="L212" s="186"/>
      <c r="M212" s="165"/>
    </row>
    <row r="213" spans="1:13">
      <c r="A213" s="171">
        <v>43852</v>
      </c>
      <c r="B213" s="166">
        <v>2020</v>
      </c>
      <c r="C213" s="166">
        <v>4</v>
      </c>
      <c r="D213" s="168">
        <v>254.16913600000001</v>
      </c>
      <c r="E213" s="168">
        <v>7713.1213399999997</v>
      </c>
      <c r="F213" s="168">
        <v>56.407513229999999</v>
      </c>
      <c r="G213" s="168">
        <v>48394.796199999997</v>
      </c>
      <c r="H213" s="172">
        <v>57950.685100000002</v>
      </c>
      <c r="I213" s="166"/>
      <c r="J213" s="177">
        <f>SUM(D213:G213)</f>
        <v>56418.494189229998</v>
      </c>
      <c r="K213" s="172">
        <f>H213-J213</f>
        <v>1532.1909107700048</v>
      </c>
      <c r="L213" s="186"/>
      <c r="M213" s="165"/>
    </row>
    <row r="214" spans="1:13">
      <c r="A214" s="171">
        <v>43859</v>
      </c>
      <c r="B214" s="166">
        <v>2020</v>
      </c>
      <c r="C214" s="166">
        <v>5</v>
      </c>
      <c r="D214" s="168">
        <v>248.91443599999999</v>
      </c>
      <c r="E214" s="168">
        <v>8002.46504</v>
      </c>
      <c r="F214" s="168">
        <v>55.461279759999996</v>
      </c>
      <c r="G214" s="168">
        <v>48920.6705</v>
      </c>
      <c r="H214" s="172">
        <v>58946.034599999999</v>
      </c>
      <c r="I214" s="166"/>
      <c r="J214" s="177">
        <f>SUM(D214:G214)</f>
        <v>57227.51125576</v>
      </c>
      <c r="K214" s="172">
        <f>H214-J214</f>
        <v>1718.5233442399986</v>
      </c>
      <c r="L214" s="186"/>
      <c r="M214" s="165"/>
    </row>
    <row r="215" spans="1:13">
      <c r="A215" s="171">
        <v>43866</v>
      </c>
      <c r="B215" s="166">
        <v>2020</v>
      </c>
      <c r="C215" s="166">
        <v>6</v>
      </c>
      <c r="D215" s="168">
        <v>239.77339430000001</v>
      </c>
      <c r="E215" s="168">
        <v>7757.0620399999998</v>
      </c>
      <c r="F215" s="168">
        <v>56.126320790000001</v>
      </c>
      <c r="G215" s="168">
        <v>47489.053800000002</v>
      </c>
      <c r="H215" s="172">
        <v>57025.985099999998</v>
      </c>
      <c r="I215" s="166"/>
      <c r="J215" s="177">
        <f>SUM(D215:G215)</f>
        <v>55542.015555090002</v>
      </c>
      <c r="K215" s="172">
        <f>H215-J215</f>
        <v>1483.9695449099963</v>
      </c>
      <c r="L215" s="186"/>
      <c r="M215" s="165"/>
    </row>
    <row r="216" spans="1:13">
      <c r="A216" s="171">
        <v>43873</v>
      </c>
      <c r="B216" s="166">
        <v>2020</v>
      </c>
      <c r="C216" s="166">
        <v>7</v>
      </c>
      <c r="D216" s="168">
        <v>235.192397</v>
      </c>
      <c r="E216" s="168">
        <v>7702.8378700000003</v>
      </c>
      <c r="F216" s="168">
        <v>53.244162760000002</v>
      </c>
      <c r="G216" s="168">
        <v>47132.610500000003</v>
      </c>
      <c r="H216" s="172">
        <v>56776.150199999996</v>
      </c>
      <c r="I216" s="166"/>
      <c r="J216" s="177">
        <f>SUM(D216:G216)</f>
        <v>55123.884929760003</v>
      </c>
      <c r="K216" s="172">
        <f>H216-J216</f>
        <v>1652.2652702399937</v>
      </c>
      <c r="L216" s="186"/>
      <c r="M216" s="165"/>
    </row>
    <row r="217" spans="1:13">
      <c r="A217" s="171">
        <v>43880</v>
      </c>
      <c r="B217" s="166">
        <v>2020</v>
      </c>
      <c r="C217" s="166">
        <v>8</v>
      </c>
      <c r="D217" s="168">
        <v>248.4856016</v>
      </c>
      <c r="E217" s="168">
        <v>7559.7836100000004</v>
      </c>
      <c r="F217" s="168">
        <v>45.471463120000003</v>
      </c>
      <c r="G217" s="168">
        <v>45210.633600000001</v>
      </c>
      <c r="H217" s="172">
        <v>54550.9355</v>
      </c>
      <c r="I217" s="166"/>
      <c r="J217" s="177">
        <f>SUM(D217:G217)</f>
        <v>53064.374274720001</v>
      </c>
      <c r="K217" s="172">
        <f>H217-J217</f>
        <v>1486.5612252799983</v>
      </c>
      <c r="L217" s="186"/>
      <c r="M217" s="165"/>
    </row>
    <row r="218" spans="1:13">
      <c r="A218" s="171">
        <v>43887</v>
      </c>
      <c r="B218" s="166">
        <v>2020</v>
      </c>
      <c r="C218" s="166">
        <v>9</v>
      </c>
      <c r="D218" s="168">
        <v>240.11102059999999</v>
      </c>
      <c r="E218" s="168">
        <v>7614.75281</v>
      </c>
      <c r="F218" s="168">
        <v>45.066812769999999</v>
      </c>
      <c r="G218" s="168">
        <v>45956.509100000003</v>
      </c>
      <c r="H218" s="172">
        <v>55369.972199999997</v>
      </c>
      <c r="I218" s="166"/>
      <c r="J218" s="177">
        <f>SUM(D218:G218)</f>
        <v>53856.439743370007</v>
      </c>
      <c r="K218" s="172">
        <f>H218-J218</f>
        <v>1513.5324566299896</v>
      </c>
      <c r="L218" s="186"/>
      <c r="M218" s="165"/>
    </row>
    <row r="219" spans="1:13">
      <c r="A219" s="171">
        <v>43894</v>
      </c>
      <c r="B219" s="166">
        <v>2020</v>
      </c>
      <c r="C219" s="166">
        <v>10</v>
      </c>
      <c r="D219" s="168">
        <v>236.0346389</v>
      </c>
      <c r="E219" s="168">
        <v>7662.2606400000004</v>
      </c>
      <c r="F219" s="168">
        <v>50.610583550000001</v>
      </c>
      <c r="G219" s="168">
        <v>46249.683499999999</v>
      </c>
      <c r="H219" s="172">
        <v>55668.011400000003</v>
      </c>
      <c r="I219" s="166"/>
      <c r="J219" s="177">
        <f>SUM(D219:G219)</f>
        <v>54198.589362450002</v>
      </c>
      <c r="K219" s="172">
        <f>H219-J219</f>
        <v>1469.4220375500008</v>
      </c>
      <c r="L219" s="186"/>
      <c r="M219" s="165"/>
    </row>
    <row r="220" spans="1:13">
      <c r="A220" s="171">
        <v>43901</v>
      </c>
      <c r="B220" s="166">
        <v>2020</v>
      </c>
      <c r="C220" s="166">
        <v>11</v>
      </c>
      <c r="D220" s="168">
        <v>265.62891000000002</v>
      </c>
      <c r="E220" s="168">
        <v>7775.3938500000004</v>
      </c>
      <c r="F220" s="168">
        <v>54.233482350000003</v>
      </c>
      <c r="G220" s="168">
        <v>47217.079729999998</v>
      </c>
      <c r="H220" s="172">
        <v>56764.42555</v>
      </c>
      <c r="I220" s="166"/>
      <c r="J220" s="177">
        <f>SUM(D220:G220)</f>
        <v>55312.335972349996</v>
      </c>
      <c r="K220" s="172">
        <f>H220-J220</f>
        <v>1452.0895776500038</v>
      </c>
      <c r="L220" s="186"/>
      <c r="M220" s="165"/>
    </row>
    <row r="221" spans="1:13">
      <c r="A221" s="171">
        <v>43908</v>
      </c>
      <c r="B221" s="166">
        <v>2020</v>
      </c>
      <c r="C221" s="166">
        <v>12</v>
      </c>
      <c r="D221" s="168">
        <v>235.77548110000001</v>
      </c>
      <c r="E221" s="168">
        <v>8227.3296829999999</v>
      </c>
      <c r="F221" s="168">
        <v>52.835336009999999</v>
      </c>
      <c r="G221" s="168">
        <v>53000.697050000002</v>
      </c>
      <c r="H221" s="172">
        <v>63033.070599999999</v>
      </c>
      <c r="I221" s="166"/>
      <c r="J221" s="177">
        <f>SUM(D221:G221)</f>
        <v>61516.637550110005</v>
      </c>
      <c r="K221" s="172">
        <f>H221-J221</f>
        <v>1516.4330498899944</v>
      </c>
      <c r="L221" s="186"/>
      <c r="M221" s="165"/>
    </row>
    <row r="222" spans="1:13">
      <c r="A222" s="171">
        <v>43915</v>
      </c>
      <c r="B222" s="166">
        <v>2020</v>
      </c>
      <c r="C222" s="166">
        <v>13</v>
      </c>
      <c r="D222" s="168">
        <v>241.8056024</v>
      </c>
      <c r="E222" s="168">
        <v>9170.3767599999992</v>
      </c>
      <c r="F222" s="168">
        <v>61.341718880000002</v>
      </c>
      <c r="G222" s="168">
        <v>60629.07963</v>
      </c>
      <c r="H222" s="172">
        <v>71201.858219999995</v>
      </c>
      <c r="I222" s="166"/>
      <c r="J222" s="177">
        <f>SUM(D222:G222)</f>
        <v>70102.603711279997</v>
      </c>
      <c r="K222" s="172">
        <f>H222-J222</f>
        <v>1099.2545087199978</v>
      </c>
      <c r="L222" s="186"/>
      <c r="M222" s="165"/>
    </row>
    <row r="223" spans="1:13">
      <c r="A223" s="171">
        <v>43922</v>
      </c>
      <c r="B223" s="166">
        <v>2020</v>
      </c>
      <c r="C223" s="166">
        <v>14</v>
      </c>
      <c r="D223" s="168">
        <v>235.10878790000001</v>
      </c>
      <c r="E223" s="168">
        <v>9585.0675580000006</v>
      </c>
      <c r="F223" s="168">
        <v>50.844992040000001</v>
      </c>
      <c r="G223" s="168">
        <v>62718.301039999998</v>
      </c>
      <c r="H223" s="172">
        <v>72788.823829999994</v>
      </c>
      <c r="I223" s="166"/>
      <c r="J223" s="177">
        <f>SUM(D223:G223)</f>
        <v>72589.32237794</v>
      </c>
      <c r="K223" s="172">
        <f>H223-J223</f>
        <v>199.50145205999434</v>
      </c>
      <c r="L223" s="186"/>
      <c r="M223" s="165"/>
    </row>
    <row r="224" spans="1:13">
      <c r="A224" s="171">
        <v>43929</v>
      </c>
      <c r="B224" s="166">
        <v>2020</v>
      </c>
      <c r="C224" s="166">
        <v>15</v>
      </c>
      <c r="D224" s="168">
        <v>226.1917096</v>
      </c>
      <c r="E224" s="168">
        <v>9117.7820670000001</v>
      </c>
      <c r="F224" s="168">
        <v>47.578232110000002</v>
      </c>
      <c r="G224" s="168">
        <v>63120.666190000004</v>
      </c>
      <c r="H224" s="172">
        <v>73148.549320000006</v>
      </c>
      <c r="I224" s="166"/>
      <c r="J224" s="177">
        <f>SUM(D224:G224)</f>
        <v>72512.218198710005</v>
      </c>
      <c r="K224" s="172">
        <f>H224-J224</f>
        <v>636.33112129000074</v>
      </c>
      <c r="L224" s="186"/>
      <c r="M224" s="165"/>
    </row>
    <row r="225" spans="1:13" ht="15" thickBot="1">
      <c r="A225" s="173">
        <v>43936</v>
      </c>
      <c r="B225" s="174">
        <v>2020</v>
      </c>
      <c r="C225" s="174">
        <v>16</v>
      </c>
      <c r="D225" s="175">
        <v>225.49249839999999</v>
      </c>
      <c r="E225" s="175">
        <v>8110.2264009999999</v>
      </c>
      <c r="F225" s="175">
        <v>39.577686450000002</v>
      </c>
      <c r="G225" s="175">
        <v>52753.731390000001</v>
      </c>
      <c r="H225" s="176">
        <v>60973.18262</v>
      </c>
      <c r="I225" s="174"/>
      <c r="J225" s="178">
        <f>SUM(D225:G225)</f>
        <v>61129.027975850004</v>
      </c>
      <c r="K225" s="176">
        <f>H225-J225</f>
        <v>-155.84535585000413</v>
      </c>
      <c r="L225" s="186"/>
      <c r="M225" s="165"/>
    </row>
    <row r="226" spans="1:13">
      <c r="A226" s="166"/>
      <c r="B226" s="166"/>
      <c r="C226" s="166"/>
      <c r="D226" s="168"/>
      <c r="E226" s="168"/>
      <c r="F226" s="168"/>
      <c r="G226" s="168"/>
      <c r="H226" s="168"/>
      <c r="I226" s="166"/>
      <c r="J226" s="168"/>
      <c r="K226" s="168"/>
      <c r="L226" s="186"/>
      <c r="M226" s="165"/>
    </row>
    <row r="227" spans="1:13">
      <c r="A227" s="166"/>
      <c r="B227" s="166"/>
      <c r="C227" s="166"/>
      <c r="D227" s="168"/>
      <c r="E227" s="168"/>
      <c r="F227" s="168"/>
      <c r="G227" s="168"/>
      <c r="H227" s="168"/>
      <c r="I227" s="166"/>
      <c r="J227" s="168"/>
      <c r="K227" s="168"/>
      <c r="L227" s="186"/>
      <c r="M227" s="165"/>
    </row>
    <row r="228" spans="1:13">
      <c r="A228" s="166"/>
      <c r="B228" s="166"/>
      <c r="C228" s="166"/>
      <c r="D228" s="168"/>
      <c r="E228" s="168"/>
      <c r="F228" s="168"/>
      <c r="G228" s="168"/>
      <c r="H228" s="168"/>
      <c r="I228" s="166"/>
      <c r="J228" s="168"/>
      <c r="K228" s="168"/>
      <c r="L228" s="186"/>
      <c r="M228" s="165"/>
    </row>
    <row r="229" spans="1:13">
      <c r="A229" s="164"/>
      <c r="B229" s="164"/>
      <c r="C229" s="164"/>
      <c r="D229" s="169"/>
      <c r="E229" s="169"/>
      <c r="F229" s="169"/>
      <c r="G229" s="169"/>
      <c r="H229" s="169"/>
      <c r="I229" s="166"/>
      <c r="J229" s="169"/>
      <c r="K229" s="169"/>
      <c r="L229" s="186"/>
      <c r="M229" s="1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zoomScale="150" workbookViewId="0">
      <selection activeCell="B6" sqref="B6"/>
    </sheetView>
  </sheetViews>
  <sheetFormatPr defaultColWidth="12.5703125" defaultRowHeight="15"/>
  <cols>
    <col min="1" max="16384" width="12.5703125" style="159"/>
  </cols>
  <sheetData>
    <row r="2" spans="1:7">
      <c r="B2" s="159">
        <v>2020</v>
      </c>
    </row>
    <row r="3" spans="1:7" ht="15.75">
      <c r="B3" s="160" t="s">
        <v>203</v>
      </c>
      <c r="C3" s="160" t="s">
        <v>202</v>
      </c>
      <c r="D3" s="160" t="s">
        <v>201</v>
      </c>
      <c r="E3" s="160" t="s">
        <v>200</v>
      </c>
      <c r="F3" s="160" t="s">
        <v>199</v>
      </c>
      <c r="G3" s="160" t="s">
        <v>198</v>
      </c>
    </row>
    <row r="4" spans="1:7">
      <c r="A4" s="159">
        <v>1</v>
      </c>
      <c r="B4" s="159">
        <v>273</v>
      </c>
      <c r="C4" s="159">
        <v>1262</v>
      </c>
      <c r="D4" s="159">
        <v>6661</v>
      </c>
      <c r="E4" s="159">
        <v>9282</v>
      </c>
      <c r="F4" s="159">
        <v>15650</v>
      </c>
      <c r="G4" s="159">
        <v>26105</v>
      </c>
    </row>
    <row r="5" spans="1:7">
      <c r="A5" s="159">
        <v>2</v>
      </c>
      <c r="B5" s="159">
        <v>305</v>
      </c>
      <c r="C5" s="159">
        <v>1215</v>
      </c>
      <c r="D5" s="159">
        <v>6810</v>
      </c>
      <c r="E5" s="159">
        <v>9385</v>
      </c>
      <c r="F5" s="159">
        <v>16109</v>
      </c>
      <c r="G5" s="159">
        <v>27273</v>
      </c>
    </row>
    <row r="6" spans="1:7">
      <c r="A6" s="159">
        <v>3</v>
      </c>
      <c r="B6" s="159">
        <v>292</v>
      </c>
      <c r="C6" s="159">
        <v>1183</v>
      </c>
      <c r="D6" s="159">
        <v>6745</v>
      </c>
      <c r="E6" s="159">
        <v>9283</v>
      </c>
      <c r="F6" s="159">
        <v>15743</v>
      </c>
      <c r="G6" s="159">
        <v>26803</v>
      </c>
    </row>
    <row r="7" spans="1:7">
      <c r="A7" s="159">
        <v>4</v>
      </c>
      <c r="B7" s="159">
        <v>316</v>
      </c>
      <c r="C7" s="159">
        <v>1156</v>
      </c>
      <c r="D7" s="159">
        <v>6573</v>
      </c>
      <c r="E7" s="159">
        <v>9327</v>
      </c>
      <c r="F7" s="159">
        <v>15545</v>
      </c>
      <c r="G7" s="159">
        <v>26263</v>
      </c>
    </row>
    <row r="8" spans="1:7">
      <c r="A8" s="159">
        <v>5</v>
      </c>
      <c r="B8" s="159">
        <v>299</v>
      </c>
      <c r="C8" s="159">
        <v>1308</v>
      </c>
      <c r="D8" s="159">
        <v>6704</v>
      </c>
      <c r="E8" s="159">
        <v>9305</v>
      </c>
      <c r="F8" s="159">
        <v>15737</v>
      </c>
      <c r="G8" s="159">
        <v>26724</v>
      </c>
    </row>
    <row r="9" spans="1:7">
      <c r="A9" s="159">
        <v>6</v>
      </c>
      <c r="B9" s="159">
        <v>285</v>
      </c>
      <c r="C9" s="159">
        <v>1128</v>
      </c>
      <c r="D9" s="159">
        <v>6644</v>
      </c>
      <c r="E9" s="159">
        <v>9067</v>
      </c>
      <c r="F9" s="159">
        <v>15247</v>
      </c>
      <c r="G9" s="159">
        <v>25666</v>
      </c>
    </row>
    <row r="10" spans="1:7">
      <c r="A10" s="159">
        <v>7</v>
      </c>
      <c r="B10" s="159">
        <v>287</v>
      </c>
      <c r="C10" s="159">
        <v>1216</v>
      </c>
      <c r="D10" s="159">
        <v>6484</v>
      </c>
      <c r="E10" s="159">
        <v>8991</v>
      </c>
      <c r="F10" s="159">
        <v>15339</v>
      </c>
      <c r="G10" s="159">
        <v>25549</v>
      </c>
    </row>
    <row r="11" spans="1:7">
      <c r="A11" s="159">
        <v>8</v>
      </c>
      <c r="B11" s="159">
        <v>287</v>
      </c>
      <c r="C11" s="159">
        <v>1175</v>
      </c>
      <c r="D11" s="159">
        <v>6418</v>
      </c>
      <c r="E11" s="159">
        <v>8724</v>
      </c>
      <c r="F11" s="159">
        <v>14743</v>
      </c>
      <c r="G11" s="159">
        <v>24294</v>
      </c>
    </row>
    <row r="12" spans="1:7">
      <c r="A12" s="159">
        <v>9</v>
      </c>
      <c r="B12" s="159">
        <v>270</v>
      </c>
      <c r="C12" s="159">
        <v>1210</v>
      </c>
      <c r="D12" s="159">
        <v>6413</v>
      </c>
      <c r="E12" s="159">
        <v>8799</v>
      </c>
      <c r="F12" s="159">
        <v>15046</v>
      </c>
      <c r="G12" s="159">
        <v>24703</v>
      </c>
    </row>
    <row r="13" spans="1:7">
      <c r="A13" s="159">
        <v>10</v>
      </c>
      <c r="B13" s="159">
        <v>279</v>
      </c>
      <c r="C13" s="159">
        <v>1228</v>
      </c>
      <c r="D13" s="159">
        <v>6492</v>
      </c>
      <c r="E13" s="159">
        <v>8928</v>
      </c>
      <c r="F13" s="159">
        <v>15193</v>
      </c>
      <c r="G13" s="159">
        <v>24700</v>
      </c>
    </row>
    <row r="14" spans="1:7">
      <c r="A14" s="159">
        <v>11</v>
      </c>
      <c r="B14" s="159">
        <v>320</v>
      </c>
      <c r="C14" s="159">
        <v>1235</v>
      </c>
      <c r="D14" s="159">
        <v>6704</v>
      </c>
      <c r="E14" s="159">
        <v>9309</v>
      </c>
      <c r="F14" s="159">
        <v>15302</v>
      </c>
      <c r="G14" s="159">
        <v>25416</v>
      </c>
    </row>
    <row r="15" spans="1:7">
      <c r="A15" s="159">
        <v>12</v>
      </c>
      <c r="B15" s="159">
        <v>287</v>
      </c>
      <c r="C15" s="159">
        <v>1270</v>
      </c>
      <c r="D15" s="159">
        <v>7214</v>
      </c>
      <c r="E15" s="159">
        <v>10470</v>
      </c>
      <c r="F15" s="159">
        <v>18026</v>
      </c>
      <c r="G15" s="159">
        <v>28342</v>
      </c>
    </row>
    <row r="16" spans="1:7">
      <c r="A16" s="159">
        <v>13</v>
      </c>
      <c r="B16" s="159">
        <v>306</v>
      </c>
      <c r="C16" s="159">
        <v>1399</v>
      </c>
      <c r="D16" s="159">
        <v>8040</v>
      </c>
      <c r="E16" s="159">
        <v>12280</v>
      </c>
      <c r="F16" s="159">
        <v>22434</v>
      </c>
      <c r="G16" s="159">
        <v>34030</v>
      </c>
    </row>
    <row r="17" spans="1:7">
      <c r="A17" s="159">
        <v>14</v>
      </c>
      <c r="B17" s="159">
        <v>285</v>
      </c>
      <c r="C17" s="159">
        <v>1406</v>
      </c>
      <c r="D17" s="159">
        <v>8844</v>
      </c>
      <c r="E17" s="159">
        <v>13258</v>
      </c>
      <c r="F17" s="159">
        <v>24999</v>
      </c>
      <c r="G17" s="159">
        <v>40855</v>
      </c>
    </row>
    <row r="18" spans="1:7">
      <c r="A18" s="159">
        <v>15</v>
      </c>
      <c r="B18" s="159">
        <v>285</v>
      </c>
      <c r="C18" s="159">
        <v>1498</v>
      </c>
      <c r="D18" s="159">
        <v>8587</v>
      </c>
      <c r="E18" s="159">
        <v>12630</v>
      </c>
      <c r="F18" s="159">
        <v>24389</v>
      </c>
      <c r="G18" s="159">
        <v>40652</v>
      </c>
    </row>
    <row r="19" spans="1:7">
      <c r="A19" s="159">
        <v>16</v>
      </c>
      <c r="B19" s="159">
        <v>266</v>
      </c>
      <c r="C19" s="159">
        <v>1305</v>
      </c>
      <c r="D19" s="159">
        <v>7837</v>
      </c>
      <c r="E19" s="159">
        <v>11105</v>
      </c>
      <c r="F19" s="159">
        <v>21225</v>
      </c>
      <c r="G19" s="159">
        <v>36142</v>
      </c>
    </row>
    <row r="20" spans="1:7">
      <c r="A20" s="159">
        <v>17</v>
      </c>
      <c r="B20" s="159">
        <v>263</v>
      </c>
      <c r="C20" s="159">
        <v>1253</v>
      </c>
      <c r="D20" s="159">
        <v>7197</v>
      </c>
      <c r="E20" s="159">
        <v>10143</v>
      </c>
      <c r="F20" s="159">
        <v>18320</v>
      </c>
      <c r="G20" s="159">
        <v>31089</v>
      </c>
    </row>
    <row r="21" spans="1:7">
      <c r="A21" s="159">
        <v>18</v>
      </c>
      <c r="B21" s="159">
        <v>280</v>
      </c>
      <c r="C21" s="159">
        <v>1132</v>
      </c>
      <c r="D21" s="159">
        <v>6631</v>
      </c>
      <c r="E21" s="159">
        <v>9280</v>
      </c>
      <c r="F21" s="159">
        <v>16333</v>
      </c>
      <c r="G21" s="159">
        <v>26929</v>
      </c>
    </row>
    <row r="22" spans="1:7">
      <c r="A22" s="159">
        <v>19</v>
      </c>
      <c r="B22" s="159">
        <v>281</v>
      </c>
      <c r="C22" s="159">
        <v>1151</v>
      </c>
      <c r="D22" s="159">
        <v>6577</v>
      </c>
      <c r="E22" s="159">
        <v>8885</v>
      </c>
      <c r="F22" s="159">
        <v>15323</v>
      </c>
      <c r="G22" s="159">
        <v>24846</v>
      </c>
    </row>
    <row r="23" spans="1:7">
      <c r="A23" s="159">
        <v>20</v>
      </c>
      <c r="B23" s="159">
        <v>284</v>
      </c>
      <c r="C23" s="159">
        <v>1287</v>
      </c>
      <c r="D23" s="159">
        <v>6424</v>
      </c>
      <c r="E23" s="159">
        <v>8449</v>
      </c>
      <c r="F23" s="159">
        <v>14276</v>
      </c>
      <c r="G23" s="159">
        <v>22567</v>
      </c>
    </row>
    <row r="24" spans="1:7">
      <c r="A24" s="159">
        <v>21</v>
      </c>
      <c r="B24" s="159">
        <v>262</v>
      </c>
      <c r="C24" s="159">
        <v>1171</v>
      </c>
      <c r="D24" s="159">
        <v>6409</v>
      </c>
      <c r="E24" s="159">
        <v>8272</v>
      </c>
      <c r="F24" s="159">
        <v>13902</v>
      </c>
      <c r="G24" s="159">
        <v>22390</v>
      </c>
    </row>
    <row r="25" spans="1:7">
      <c r="A25" s="159">
        <v>22</v>
      </c>
      <c r="B25" s="159">
        <v>268</v>
      </c>
      <c r="C25" s="159">
        <v>1225</v>
      </c>
      <c r="D25" s="159">
        <v>6264</v>
      </c>
      <c r="E25" s="159">
        <v>8214</v>
      </c>
      <c r="F25" s="159">
        <v>13272</v>
      </c>
      <c r="G25" s="159">
        <v>20930</v>
      </c>
    </row>
    <row r="26" spans="1:7">
      <c r="A26" s="159">
        <v>23</v>
      </c>
      <c r="B26" s="159">
        <v>266</v>
      </c>
      <c r="C26" s="159">
        <v>1181</v>
      </c>
      <c r="D26" s="159">
        <v>6127</v>
      </c>
      <c r="E26" s="159">
        <v>8161</v>
      </c>
      <c r="F26" s="159">
        <v>13311</v>
      </c>
      <c r="G26" s="159">
        <v>20383</v>
      </c>
    </row>
    <row r="27" spans="1:7">
      <c r="A27" s="159">
        <v>24</v>
      </c>
      <c r="B27" s="159">
        <v>252</v>
      </c>
      <c r="C27" s="159">
        <v>1223</v>
      </c>
      <c r="D27" s="159">
        <v>6155</v>
      </c>
      <c r="E27" s="159">
        <v>7987</v>
      </c>
      <c r="F27" s="159">
        <v>13117</v>
      </c>
      <c r="G27" s="159">
        <v>19949</v>
      </c>
    </row>
    <row r="28" spans="1:7">
      <c r="A28" s="159">
        <v>25</v>
      </c>
      <c r="B28" s="159">
        <v>270</v>
      </c>
      <c r="C28" s="159">
        <v>1126</v>
      </c>
      <c r="D28" s="159">
        <v>5842</v>
      </c>
      <c r="E28" s="159">
        <v>7881</v>
      </c>
      <c r="F28" s="159">
        <v>12857</v>
      </c>
      <c r="G28" s="159">
        <v>19728</v>
      </c>
    </row>
    <row r="29" spans="1:7">
      <c r="A29" s="159">
        <v>26</v>
      </c>
      <c r="B29" s="159">
        <v>270</v>
      </c>
      <c r="C29" s="159">
        <v>970</v>
      </c>
      <c r="D29" s="159">
        <v>5749</v>
      </c>
      <c r="E29" s="159">
        <v>7887</v>
      </c>
      <c r="F29" s="159">
        <v>12588</v>
      </c>
      <c r="G29" s="159">
        <v>19754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/>
  </sheetViews>
  <sheetFormatPr defaultColWidth="12.42578125" defaultRowHeight="15.75" customHeight="1"/>
  <cols>
    <col min="1" max="6" width="12.42578125" style="135" customWidth="1"/>
    <col min="7" max="16384" width="12.42578125" style="135"/>
  </cols>
  <sheetData>
    <row r="1" spans="1:5" ht="15.95" customHeight="1">
      <c r="A1" s="3"/>
      <c r="B1" s="3"/>
      <c r="C1" s="3"/>
      <c r="D1" s="3"/>
      <c r="E1" s="3"/>
    </row>
    <row r="2" spans="1:5" ht="17.100000000000001" customHeight="1">
      <c r="A2" s="3"/>
      <c r="B2" s="22">
        <v>2020</v>
      </c>
      <c r="C2" s="3"/>
      <c r="D2" s="3"/>
      <c r="E2" s="3"/>
    </row>
    <row r="3" spans="1:5" ht="17.100000000000001" customHeight="1">
      <c r="A3" s="3"/>
      <c r="B3" s="136" t="s">
        <v>165</v>
      </c>
      <c r="C3" s="136" t="s">
        <v>166</v>
      </c>
      <c r="D3" s="3"/>
      <c r="E3" s="3"/>
    </row>
    <row r="4" spans="1:5" ht="17.100000000000001" customHeight="1">
      <c r="A4" s="22">
        <v>17</v>
      </c>
      <c r="B4" s="22">
        <v>67570</v>
      </c>
      <c r="C4" s="22">
        <v>58809</v>
      </c>
      <c r="D4" s="3"/>
      <c r="E4" s="3"/>
    </row>
    <row r="5" spans="1:5" ht="17.100000000000001" customHeight="1">
      <c r="A5" s="22">
        <v>18</v>
      </c>
      <c r="B5" s="22">
        <v>59978</v>
      </c>
      <c r="C5" s="22">
        <v>51894</v>
      </c>
      <c r="D5" s="3"/>
      <c r="E5" s="3"/>
    </row>
    <row r="6" spans="1:5" ht="17.100000000000001" customHeight="1">
      <c r="A6" s="22">
        <v>19</v>
      </c>
      <c r="B6" s="22">
        <v>56374</v>
      </c>
      <c r="C6" s="22">
        <v>48353</v>
      </c>
      <c r="D6" s="3"/>
      <c r="E6" s="3"/>
    </row>
    <row r="7" spans="1:5" ht="17.100000000000001" customHeight="1">
      <c r="A7" s="22">
        <v>20</v>
      </c>
      <c r="B7" s="22">
        <v>52525</v>
      </c>
      <c r="C7" s="22">
        <v>44583</v>
      </c>
      <c r="D7" s="3"/>
      <c r="E7" s="3"/>
    </row>
    <row r="8" spans="1:5" ht="17.100000000000001" customHeight="1">
      <c r="A8" s="22">
        <v>21</v>
      </c>
      <c r="B8" s="22">
        <v>51553</v>
      </c>
      <c r="C8" s="22">
        <v>43833</v>
      </c>
      <c r="D8" s="3"/>
      <c r="E8" s="3"/>
    </row>
    <row r="9" spans="1:5" ht="17.100000000000001" customHeight="1">
      <c r="A9" s="22">
        <v>22</v>
      </c>
      <c r="B9" s="22">
        <v>49482</v>
      </c>
      <c r="C9" s="22">
        <v>41770</v>
      </c>
      <c r="D9" s="3"/>
      <c r="E9" s="3"/>
    </row>
    <row r="10" spans="1:5" ht="17.100000000000001" customHeight="1">
      <c r="A10" s="22">
        <v>23</v>
      </c>
      <c r="B10" s="22">
        <v>48700</v>
      </c>
      <c r="C10" s="22">
        <v>41171</v>
      </c>
      <c r="D10" s="3"/>
      <c r="E10" s="3"/>
    </row>
    <row r="11" spans="1:5" ht="17.100000000000001" customHeight="1">
      <c r="A11" s="22">
        <v>24</v>
      </c>
      <c r="B11" s="22">
        <v>47964</v>
      </c>
      <c r="C11" s="22">
        <v>40386</v>
      </c>
      <c r="D11" s="3"/>
      <c r="E11" s="3"/>
    </row>
    <row r="12" spans="1:5" ht="17.100000000000001" customHeight="1">
      <c r="A12" s="22">
        <v>25</v>
      </c>
      <c r="B12" s="22">
        <v>47006</v>
      </c>
      <c r="C12" s="22">
        <v>39788</v>
      </c>
      <c r="D12" s="3"/>
      <c r="E12" s="3"/>
    </row>
    <row r="13" spans="1:5" ht="17.100000000000001" customHeight="1">
      <c r="A13" s="22">
        <v>26</v>
      </c>
      <c r="B13" s="22">
        <v>46762</v>
      </c>
      <c r="C13" s="22">
        <v>39621</v>
      </c>
      <c r="D13" s="3"/>
      <c r="E13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showGridLines="0" workbookViewId="0"/>
  </sheetViews>
  <sheetFormatPr defaultColWidth="8.85546875" defaultRowHeight="12.75" customHeight="1"/>
  <cols>
    <col min="1" max="1" width="10.140625" style="137" customWidth="1"/>
    <col min="2" max="5" width="9.140625" style="137" customWidth="1"/>
    <col min="6" max="6" width="8.85546875" style="137" customWidth="1"/>
    <col min="7" max="16384" width="8.85546875" style="137"/>
  </cols>
  <sheetData>
    <row r="1" spans="1:5" ht="15.95" customHeight="1">
      <c r="A1" s="136" t="s">
        <v>167</v>
      </c>
      <c r="B1" s="136" t="s">
        <v>168</v>
      </c>
      <c r="C1" s="3"/>
      <c r="D1" s="3"/>
      <c r="E1" s="3"/>
    </row>
    <row r="2" spans="1:5" ht="15.95" customHeight="1">
      <c r="A2" s="3"/>
      <c r="B2" s="3"/>
      <c r="C2" s="3"/>
      <c r="D2" s="3"/>
      <c r="E2" s="3"/>
    </row>
    <row r="3" spans="1:5" ht="15.95" customHeight="1">
      <c r="A3" s="136" t="s">
        <v>6</v>
      </c>
      <c r="B3" s="136" t="s">
        <v>7</v>
      </c>
      <c r="C3" s="136" t="s">
        <v>8</v>
      </c>
      <c r="D3" s="136" t="s">
        <v>10</v>
      </c>
      <c r="E3" s="3"/>
    </row>
    <row r="4" spans="1:5" ht="15.95" customHeight="1">
      <c r="A4" s="128">
        <v>42522</v>
      </c>
      <c r="B4" s="22">
        <v>2016</v>
      </c>
      <c r="C4" s="22">
        <v>1</v>
      </c>
      <c r="D4" s="22">
        <v>46648</v>
      </c>
      <c r="E4" s="3"/>
    </row>
    <row r="5" spans="1:5" ht="15.95" customHeight="1">
      <c r="A5" s="136" t="s">
        <v>28</v>
      </c>
      <c r="B5" s="22">
        <v>2016</v>
      </c>
      <c r="C5" s="22">
        <v>2</v>
      </c>
      <c r="D5" s="22">
        <v>46649</v>
      </c>
      <c r="E5" s="3"/>
    </row>
    <row r="6" spans="1:5" ht="15.95" customHeight="1">
      <c r="A6" s="136" t="s">
        <v>29</v>
      </c>
      <c r="B6" s="22">
        <v>2016</v>
      </c>
      <c r="C6" s="22">
        <v>3</v>
      </c>
      <c r="D6" s="22">
        <v>47283</v>
      </c>
      <c r="E6" s="3"/>
    </row>
    <row r="7" spans="1:5" ht="15.95" customHeight="1">
      <c r="A7" s="136" t="s">
        <v>30</v>
      </c>
      <c r="B7" s="22">
        <v>2016</v>
      </c>
      <c r="C7" s="22">
        <v>4</v>
      </c>
      <c r="D7" s="22">
        <v>46299</v>
      </c>
      <c r="E7" s="3"/>
    </row>
    <row r="8" spans="1:5" ht="15.95" customHeight="1">
      <c r="A8" s="128">
        <v>42431</v>
      </c>
      <c r="B8" s="22">
        <v>2016</v>
      </c>
      <c r="C8" s="22">
        <v>5</v>
      </c>
      <c r="D8" s="22">
        <v>45881</v>
      </c>
      <c r="E8" s="3"/>
    </row>
    <row r="9" spans="1:5" ht="15.95" customHeight="1">
      <c r="A9" s="128">
        <v>42645</v>
      </c>
      <c r="B9" s="22">
        <v>2016</v>
      </c>
      <c r="C9" s="22">
        <v>6</v>
      </c>
      <c r="D9" s="22">
        <v>45815</v>
      </c>
      <c r="E9" s="3"/>
    </row>
    <row r="10" spans="1:5" ht="15.95" customHeight="1">
      <c r="A10" s="136" t="s">
        <v>31</v>
      </c>
      <c r="B10" s="22">
        <v>2016</v>
      </c>
      <c r="C10" s="22">
        <v>7</v>
      </c>
      <c r="D10" s="22">
        <v>45023</v>
      </c>
      <c r="E10" s="3"/>
    </row>
    <row r="11" spans="1:5" ht="15.95" customHeight="1">
      <c r="A11" s="136" t="s">
        <v>32</v>
      </c>
      <c r="B11" s="22">
        <v>2016</v>
      </c>
      <c r="C11" s="22">
        <v>8</v>
      </c>
      <c r="D11" s="22">
        <v>45288</v>
      </c>
      <c r="E11" s="3"/>
    </row>
    <row r="12" spans="1:5" ht="15.95" customHeight="1">
      <c r="A12" s="128">
        <v>42403</v>
      </c>
      <c r="B12" s="22">
        <v>2016</v>
      </c>
      <c r="C12" s="22">
        <v>9</v>
      </c>
      <c r="D12" s="22">
        <v>45757</v>
      </c>
      <c r="E12" s="3"/>
    </row>
    <row r="13" spans="1:5" ht="15.95" customHeight="1">
      <c r="A13" s="128">
        <v>42616</v>
      </c>
      <c r="B13" s="22">
        <v>2016</v>
      </c>
      <c r="C13" s="22">
        <v>10</v>
      </c>
      <c r="D13" s="22">
        <v>45786</v>
      </c>
      <c r="E13" s="3"/>
    </row>
    <row r="14" spans="1:5" ht="15.95" customHeight="1">
      <c r="A14" s="136" t="s">
        <v>33</v>
      </c>
      <c r="B14" s="22">
        <v>2016</v>
      </c>
      <c r="C14" s="22">
        <v>11</v>
      </c>
      <c r="D14" s="22">
        <v>45614</v>
      </c>
      <c r="E14" s="3"/>
    </row>
    <row r="15" spans="1:5" ht="15.95" customHeight="1">
      <c r="A15" s="136" t="s">
        <v>34</v>
      </c>
      <c r="B15" s="22">
        <v>2016</v>
      </c>
      <c r="C15" s="22">
        <v>12</v>
      </c>
      <c r="D15" s="22">
        <v>44803</v>
      </c>
      <c r="E15" s="3"/>
    </row>
    <row r="16" spans="1:5" ht="15.95" customHeight="1">
      <c r="A16" s="136" t="s">
        <v>35</v>
      </c>
      <c r="B16" s="22">
        <v>2016</v>
      </c>
      <c r="C16" s="22">
        <v>13</v>
      </c>
      <c r="D16" s="22">
        <v>44596</v>
      </c>
      <c r="E16" s="3"/>
    </row>
    <row r="17" spans="1:5" ht="15.95" customHeight="1">
      <c r="A17" s="128">
        <v>42525</v>
      </c>
      <c r="B17" s="22">
        <v>2016</v>
      </c>
      <c r="C17" s="22">
        <v>14</v>
      </c>
      <c r="D17" s="22">
        <v>43508</v>
      </c>
      <c r="E17" s="3"/>
    </row>
    <row r="18" spans="1:5" ht="15.95" customHeight="1">
      <c r="A18" s="136" t="s">
        <v>36</v>
      </c>
      <c r="B18" s="22">
        <v>2016</v>
      </c>
      <c r="C18" s="22">
        <v>15</v>
      </c>
      <c r="D18" s="22">
        <v>42497</v>
      </c>
      <c r="E18" s="3"/>
    </row>
    <row r="19" spans="1:5" ht="15.95" customHeight="1">
      <c r="A19" s="136" t="s">
        <v>37</v>
      </c>
      <c r="B19" s="22">
        <v>2016</v>
      </c>
      <c r="C19" s="22">
        <v>16</v>
      </c>
      <c r="D19" s="22">
        <v>40827</v>
      </c>
      <c r="E19" s="3"/>
    </row>
    <row r="20" spans="1:5" ht="15.95" customHeight="1">
      <c r="A20" s="136" t="s">
        <v>38</v>
      </c>
      <c r="B20" s="22">
        <v>2016</v>
      </c>
      <c r="C20" s="22">
        <v>17</v>
      </c>
      <c r="D20" s="22">
        <v>40594</v>
      </c>
      <c r="E20" s="3"/>
    </row>
    <row r="21" spans="1:5" ht="15.95" customHeight="1">
      <c r="A21" s="128">
        <v>42465</v>
      </c>
      <c r="B21" s="22">
        <v>2016</v>
      </c>
      <c r="C21" s="22">
        <v>18</v>
      </c>
      <c r="D21" s="22">
        <v>40816</v>
      </c>
      <c r="E21" s="3"/>
    </row>
    <row r="22" spans="1:5" ht="15.95" customHeight="1">
      <c r="A22" s="128">
        <v>42679</v>
      </c>
      <c r="B22" s="22">
        <v>2016</v>
      </c>
      <c r="C22" s="22">
        <v>19</v>
      </c>
      <c r="D22" s="22">
        <v>40257</v>
      </c>
      <c r="E22" s="3"/>
    </row>
    <row r="23" spans="1:5" ht="15.95" customHeight="1">
      <c r="A23" s="136" t="s">
        <v>39</v>
      </c>
      <c r="B23" s="22">
        <v>2016</v>
      </c>
      <c r="C23" s="22">
        <v>20</v>
      </c>
      <c r="D23" s="22">
        <v>39763</v>
      </c>
      <c r="E23" s="3"/>
    </row>
    <row r="24" spans="1:5" ht="15.95" customHeight="1">
      <c r="A24" s="136" t="s">
        <v>40</v>
      </c>
      <c r="B24" s="22">
        <v>2016</v>
      </c>
      <c r="C24" s="22">
        <v>21</v>
      </c>
      <c r="D24" s="22">
        <v>38810</v>
      </c>
      <c r="E24" s="3"/>
    </row>
    <row r="25" spans="1:5" ht="15.95" customHeight="1">
      <c r="A25" s="128">
        <v>42375</v>
      </c>
      <c r="B25" s="22">
        <v>2016</v>
      </c>
      <c r="C25" s="22">
        <v>22</v>
      </c>
      <c r="D25" s="22">
        <v>38750</v>
      </c>
      <c r="E25" s="3"/>
    </row>
    <row r="26" spans="1:5" ht="15.95" customHeight="1">
      <c r="A26" s="128">
        <v>42588</v>
      </c>
      <c r="B26" s="22">
        <v>2016</v>
      </c>
      <c r="C26" s="22">
        <v>23</v>
      </c>
      <c r="D26" s="22">
        <v>38670</v>
      </c>
      <c r="E26" s="3"/>
    </row>
    <row r="27" spans="1:5" ht="15.95" customHeight="1">
      <c r="A27" s="136" t="s">
        <v>41</v>
      </c>
      <c r="B27" s="22">
        <v>2016</v>
      </c>
      <c r="C27" s="22">
        <v>24</v>
      </c>
      <c r="D27" s="22">
        <v>37703</v>
      </c>
      <c r="E27" s="3"/>
    </row>
    <row r="28" spans="1:5" ht="15.95" customHeight="1">
      <c r="A28" s="136" t="s">
        <v>42</v>
      </c>
      <c r="B28" s="22">
        <v>2016</v>
      </c>
      <c r="C28" s="22">
        <v>25</v>
      </c>
      <c r="D28" s="22">
        <v>39323</v>
      </c>
      <c r="E28" s="3"/>
    </row>
    <row r="29" spans="1:5" ht="15.95" customHeight="1">
      <c r="A29" s="136" t="s">
        <v>43</v>
      </c>
      <c r="B29" s="22">
        <v>2016</v>
      </c>
      <c r="C29" s="22">
        <v>26</v>
      </c>
      <c r="D29" s="22">
        <v>38152</v>
      </c>
      <c r="E29" s="3"/>
    </row>
    <row r="30" spans="1:5" ht="15.95" customHeight="1">
      <c r="A30" s="128">
        <v>42528</v>
      </c>
      <c r="B30" s="22">
        <v>2016</v>
      </c>
      <c r="C30" s="22">
        <v>27</v>
      </c>
      <c r="D30" s="22">
        <v>38918</v>
      </c>
      <c r="E30" s="3"/>
    </row>
    <row r="31" spans="1:5" ht="15.95" customHeight="1">
      <c r="A31" s="136" t="s">
        <v>44</v>
      </c>
      <c r="B31" s="22">
        <v>2016</v>
      </c>
      <c r="C31" s="22">
        <v>28</v>
      </c>
      <c r="D31" s="22">
        <v>38516</v>
      </c>
      <c r="E31" s="3"/>
    </row>
    <row r="32" spans="1:5" ht="15.95" customHeight="1">
      <c r="A32" s="136" t="s">
        <v>45</v>
      </c>
      <c r="B32" s="22">
        <v>2016</v>
      </c>
      <c r="C32" s="22">
        <v>29</v>
      </c>
      <c r="D32" s="22">
        <v>39750</v>
      </c>
      <c r="E32" s="3"/>
    </row>
    <row r="33" spans="1:5" ht="15.95" customHeight="1">
      <c r="A33" s="136" t="s">
        <v>46</v>
      </c>
      <c r="B33" s="22">
        <v>2016</v>
      </c>
      <c r="C33" s="22">
        <v>30</v>
      </c>
      <c r="D33" s="22">
        <v>38344</v>
      </c>
      <c r="E33" s="3"/>
    </row>
    <row r="34" spans="1:5" ht="15.95" customHeight="1">
      <c r="A34" s="128">
        <v>42437</v>
      </c>
      <c r="B34" s="22">
        <v>2016</v>
      </c>
      <c r="C34" s="22">
        <v>31</v>
      </c>
      <c r="D34" s="22">
        <v>37482</v>
      </c>
      <c r="E34" s="3"/>
    </row>
    <row r="35" spans="1:5" ht="15.95" customHeight="1">
      <c r="A35" s="128">
        <v>42651</v>
      </c>
      <c r="B35" s="22">
        <v>2016</v>
      </c>
      <c r="C35" s="22">
        <v>32</v>
      </c>
      <c r="D35" s="22">
        <v>37651</v>
      </c>
      <c r="E35" s="3"/>
    </row>
    <row r="36" spans="1:5" ht="15.95" customHeight="1">
      <c r="A36" s="136" t="s">
        <v>47</v>
      </c>
      <c r="B36" s="22">
        <v>2016</v>
      </c>
      <c r="C36" s="22">
        <v>33</v>
      </c>
      <c r="D36" s="22">
        <v>38340</v>
      </c>
      <c r="E36" s="3"/>
    </row>
    <row r="37" spans="1:5" ht="15.95" customHeight="1">
      <c r="A37" s="136" t="s">
        <v>48</v>
      </c>
      <c r="B37" s="22">
        <v>2016</v>
      </c>
      <c r="C37" s="22">
        <v>34</v>
      </c>
      <c r="D37" s="22">
        <v>38856</v>
      </c>
      <c r="E37" s="3"/>
    </row>
    <row r="38" spans="1:5" ht="15.95" customHeight="1">
      <c r="A38" s="136" t="s">
        <v>49</v>
      </c>
      <c r="B38" s="22">
        <v>2016</v>
      </c>
      <c r="C38" s="22">
        <v>35</v>
      </c>
      <c r="D38" s="22">
        <v>37749</v>
      </c>
      <c r="E38" s="3"/>
    </row>
    <row r="39" spans="1:5" ht="15.95" customHeight="1">
      <c r="A39" s="128">
        <v>42560</v>
      </c>
      <c r="B39" s="22">
        <v>2016</v>
      </c>
      <c r="C39" s="22">
        <v>36</v>
      </c>
      <c r="D39" s="22">
        <v>37818</v>
      </c>
      <c r="E39" s="3"/>
    </row>
    <row r="40" spans="1:5" ht="15.95" customHeight="1">
      <c r="A40" s="136" t="s">
        <v>50</v>
      </c>
      <c r="B40" s="22">
        <v>2016</v>
      </c>
      <c r="C40" s="22">
        <v>37</v>
      </c>
      <c r="D40" s="22">
        <v>37575</v>
      </c>
      <c r="E40" s="3"/>
    </row>
    <row r="41" spans="1:5" ht="15.95" customHeight="1">
      <c r="A41" s="136" t="s">
        <v>51</v>
      </c>
      <c r="B41" s="22">
        <v>2016</v>
      </c>
      <c r="C41" s="22">
        <v>38</v>
      </c>
      <c r="D41" s="22">
        <v>37121</v>
      </c>
      <c r="E41" s="3"/>
    </row>
    <row r="42" spans="1:5" ht="15.95" customHeight="1">
      <c r="A42" s="136" t="s">
        <v>52</v>
      </c>
      <c r="B42" s="22">
        <v>2016</v>
      </c>
      <c r="C42" s="22">
        <v>39</v>
      </c>
      <c r="D42" s="22">
        <v>38958</v>
      </c>
      <c r="E42" s="3"/>
    </row>
    <row r="43" spans="1:5" ht="15.95" customHeight="1">
      <c r="A43" s="128">
        <v>42500</v>
      </c>
      <c r="B43" s="22">
        <v>2016</v>
      </c>
      <c r="C43" s="22">
        <v>40</v>
      </c>
      <c r="D43" s="22">
        <v>39422</v>
      </c>
      <c r="E43" s="3"/>
    </row>
    <row r="44" spans="1:5" ht="15.95" customHeight="1">
      <c r="A44" s="128">
        <v>42714</v>
      </c>
      <c r="B44" s="22">
        <v>2016</v>
      </c>
      <c r="C44" s="22">
        <v>41</v>
      </c>
      <c r="D44" s="22">
        <v>40879</v>
      </c>
      <c r="E44" s="3"/>
    </row>
    <row r="45" spans="1:5" ht="15.95" customHeight="1">
      <c r="A45" s="136" t="s">
        <v>53</v>
      </c>
      <c r="B45" s="22">
        <v>2016</v>
      </c>
      <c r="C45" s="22">
        <v>42</v>
      </c>
      <c r="D45" s="22">
        <v>41458</v>
      </c>
      <c r="E45" s="3"/>
    </row>
    <row r="46" spans="1:5" ht="15.95" customHeight="1">
      <c r="A46" s="136" t="s">
        <v>54</v>
      </c>
      <c r="B46" s="22">
        <v>2016</v>
      </c>
      <c r="C46" s="22">
        <v>43</v>
      </c>
      <c r="D46" s="22">
        <v>41890</v>
      </c>
      <c r="E46" s="3"/>
    </row>
    <row r="47" spans="1:5" ht="15.95" customHeight="1">
      <c r="A47" s="128">
        <v>42411</v>
      </c>
      <c r="B47" s="22">
        <v>2016</v>
      </c>
      <c r="C47" s="22">
        <v>44</v>
      </c>
      <c r="D47" s="22">
        <v>41404</v>
      </c>
      <c r="E47" s="3"/>
    </row>
    <row r="48" spans="1:5" ht="15.95" customHeight="1">
      <c r="A48" s="128">
        <v>42624</v>
      </c>
      <c r="B48" s="22">
        <v>2016</v>
      </c>
      <c r="C48" s="22">
        <v>45</v>
      </c>
      <c r="D48" s="22">
        <v>43148</v>
      </c>
      <c r="E48" s="3"/>
    </row>
    <row r="49" spans="1:5" ht="15.95" customHeight="1">
      <c r="A49" s="136" t="s">
        <v>55</v>
      </c>
      <c r="B49" s="22">
        <v>2016</v>
      </c>
      <c r="C49" s="22">
        <v>46</v>
      </c>
      <c r="D49" s="22">
        <v>43912</v>
      </c>
      <c r="E49" s="3"/>
    </row>
    <row r="50" spans="1:5" ht="15.95" customHeight="1">
      <c r="A50" s="136" t="s">
        <v>56</v>
      </c>
      <c r="B50" s="22">
        <v>2016</v>
      </c>
      <c r="C50" s="22">
        <v>47</v>
      </c>
      <c r="D50" s="22">
        <v>43844</v>
      </c>
      <c r="E50" s="3"/>
    </row>
    <row r="51" spans="1:5" ht="15.95" customHeight="1">
      <c r="A51" s="136" t="s">
        <v>57</v>
      </c>
      <c r="B51" s="22">
        <v>2016</v>
      </c>
      <c r="C51" s="22">
        <v>48</v>
      </c>
      <c r="D51" s="22">
        <v>44234</v>
      </c>
      <c r="E51" s="3"/>
    </row>
    <row r="52" spans="1:5" ht="15.95" customHeight="1">
      <c r="A52" s="128">
        <v>42563</v>
      </c>
      <c r="B52" s="22">
        <v>2016</v>
      </c>
      <c r="C52" s="22">
        <v>49</v>
      </c>
      <c r="D52" s="22">
        <v>45386</v>
      </c>
      <c r="E52" s="3"/>
    </row>
    <row r="53" spans="1:5" ht="15.95" customHeight="1">
      <c r="A53" s="136" t="s">
        <v>58</v>
      </c>
      <c r="B53" s="22">
        <v>2016</v>
      </c>
      <c r="C53" s="22">
        <v>50</v>
      </c>
      <c r="D53" s="22">
        <v>46937</v>
      </c>
      <c r="E53" s="3"/>
    </row>
    <row r="54" spans="1:5" ht="15.95" customHeight="1">
      <c r="A54" s="136" t="s">
        <v>59</v>
      </c>
      <c r="B54" s="22">
        <v>2016</v>
      </c>
      <c r="C54" s="22">
        <v>51</v>
      </c>
      <c r="D54" s="22">
        <v>49494</v>
      </c>
      <c r="E54" s="3"/>
    </row>
    <row r="55" spans="1:5" ht="15.95" customHeight="1">
      <c r="A55" s="136" t="s">
        <v>60</v>
      </c>
      <c r="B55" s="22">
        <v>2016</v>
      </c>
      <c r="C55" s="22">
        <v>52</v>
      </c>
      <c r="D55" s="22">
        <v>53485</v>
      </c>
      <c r="E55" s="3"/>
    </row>
    <row r="56" spans="1:5" ht="15.95" customHeight="1">
      <c r="A56" s="128">
        <v>42826</v>
      </c>
      <c r="B56" s="22">
        <v>2017</v>
      </c>
      <c r="C56" s="22">
        <v>1</v>
      </c>
      <c r="D56" s="22">
        <v>57982</v>
      </c>
      <c r="E56" s="3"/>
    </row>
    <row r="57" spans="1:5" ht="15.95" customHeight="1">
      <c r="A57" s="128">
        <v>43040</v>
      </c>
      <c r="B57" s="22">
        <v>2017</v>
      </c>
      <c r="C57" s="22">
        <v>2</v>
      </c>
      <c r="D57" s="22">
        <v>59527</v>
      </c>
      <c r="E57" s="3"/>
    </row>
    <row r="58" spans="1:5" ht="15.95" customHeight="1">
      <c r="A58" s="136" t="s">
        <v>61</v>
      </c>
      <c r="B58" s="22">
        <v>2017</v>
      </c>
      <c r="C58" s="22">
        <v>3</v>
      </c>
      <c r="D58" s="22">
        <v>57074</v>
      </c>
      <c r="E58" s="3"/>
    </row>
    <row r="59" spans="1:5" ht="15.95" customHeight="1">
      <c r="A59" s="136" t="s">
        <v>62</v>
      </c>
      <c r="B59" s="22">
        <v>2017</v>
      </c>
      <c r="C59" s="22">
        <v>4</v>
      </c>
      <c r="D59" s="22">
        <v>56667</v>
      </c>
      <c r="E59" s="3"/>
    </row>
    <row r="60" spans="1:5" ht="15.95" customHeight="1">
      <c r="A60" s="128">
        <v>42737</v>
      </c>
      <c r="B60" s="22">
        <v>2017</v>
      </c>
      <c r="C60" s="22">
        <v>5</v>
      </c>
      <c r="D60" s="22">
        <v>55665</v>
      </c>
      <c r="E60" s="3"/>
    </row>
    <row r="61" spans="1:5" ht="15.95" customHeight="1">
      <c r="A61" s="128">
        <v>42949</v>
      </c>
      <c r="B61" s="22">
        <v>2017</v>
      </c>
      <c r="C61" s="22">
        <v>6</v>
      </c>
      <c r="D61" s="22">
        <v>51620</v>
      </c>
      <c r="E61" s="3"/>
    </row>
    <row r="62" spans="1:5" ht="15.95" customHeight="1">
      <c r="A62" s="136" t="s">
        <v>63</v>
      </c>
      <c r="B62" s="22">
        <v>2017</v>
      </c>
      <c r="C62" s="22">
        <v>7</v>
      </c>
      <c r="D62" s="22">
        <v>50175</v>
      </c>
      <c r="E62" s="3"/>
    </row>
    <row r="63" spans="1:5" ht="15.95" customHeight="1">
      <c r="A63" s="136" t="s">
        <v>64</v>
      </c>
      <c r="B63" s="22">
        <v>2017</v>
      </c>
      <c r="C63" s="22">
        <v>8</v>
      </c>
      <c r="D63" s="22">
        <v>47924</v>
      </c>
      <c r="E63" s="3"/>
    </row>
    <row r="64" spans="1:5" ht="15.95" customHeight="1">
      <c r="A64" s="128">
        <v>42738</v>
      </c>
      <c r="B64" s="22">
        <v>2017</v>
      </c>
      <c r="C64" s="22">
        <v>9</v>
      </c>
      <c r="D64" s="22">
        <v>46285</v>
      </c>
      <c r="E64" s="3"/>
    </row>
    <row r="65" spans="1:5" ht="15.95" customHeight="1">
      <c r="A65" s="128">
        <v>42950</v>
      </c>
      <c r="B65" s="22">
        <v>2017</v>
      </c>
      <c r="C65" s="22">
        <v>10</v>
      </c>
      <c r="D65" s="22">
        <v>44744</v>
      </c>
      <c r="E65" s="3"/>
    </row>
    <row r="66" spans="1:5" ht="15.95" customHeight="1">
      <c r="A66" s="136" t="s">
        <v>65</v>
      </c>
      <c r="B66" s="22">
        <v>2017</v>
      </c>
      <c r="C66" s="22">
        <v>11</v>
      </c>
      <c r="D66" s="22">
        <v>43036</v>
      </c>
      <c r="E66" s="3"/>
    </row>
    <row r="67" spans="1:5" ht="15.95" customHeight="1">
      <c r="A67" s="136" t="s">
        <v>66</v>
      </c>
      <c r="B67" s="22">
        <v>2017</v>
      </c>
      <c r="C67" s="22">
        <v>12</v>
      </c>
      <c r="D67" s="22">
        <v>42028</v>
      </c>
      <c r="E67" s="3"/>
    </row>
    <row r="68" spans="1:5" ht="15.95" customHeight="1">
      <c r="A68" s="136" t="s">
        <v>67</v>
      </c>
      <c r="B68" s="22">
        <v>2017</v>
      </c>
      <c r="C68" s="22">
        <v>13</v>
      </c>
      <c r="D68" s="22">
        <v>41955</v>
      </c>
      <c r="E68" s="3"/>
    </row>
    <row r="69" spans="1:5" ht="15.95" customHeight="1">
      <c r="A69" s="128">
        <v>42859</v>
      </c>
      <c r="B69" s="22">
        <v>2017</v>
      </c>
      <c r="C69" s="22">
        <v>14</v>
      </c>
      <c r="D69" s="22">
        <v>41406</v>
      </c>
      <c r="E69" s="3"/>
    </row>
    <row r="70" spans="1:5" ht="15.95" customHeight="1">
      <c r="A70" s="128">
        <v>43073</v>
      </c>
      <c r="B70" s="22">
        <v>2017</v>
      </c>
      <c r="C70" s="22">
        <v>15</v>
      </c>
      <c r="D70" s="22">
        <v>41038</v>
      </c>
      <c r="E70" s="3"/>
    </row>
    <row r="71" spans="1:5" ht="15.95" customHeight="1">
      <c r="A71" s="136" t="s">
        <v>68</v>
      </c>
      <c r="B71" s="22">
        <v>2017</v>
      </c>
      <c r="C71" s="22">
        <v>16</v>
      </c>
      <c r="D71" s="22">
        <v>40721</v>
      </c>
      <c r="E71" s="3"/>
    </row>
    <row r="72" spans="1:5" ht="15.95" customHeight="1">
      <c r="A72" s="136" t="s">
        <v>69</v>
      </c>
      <c r="B72" s="22">
        <v>2017</v>
      </c>
      <c r="C72" s="22">
        <v>17</v>
      </c>
      <c r="D72" s="22">
        <v>41725</v>
      </c>
      <c r="E72" s="3"/>
    </row>
    <row r="73" spans="1:5" ht="15.95" customHeight="1">
      <c r="A73" s="128">
        <v>42799</v>
      </c>
      <c r="B73" s="22">
        <v>2017</v>
      </c>
      <c r="C73" s="22">
        <v>18</v>
      </c>
      <c r="D73" s="22">
        <v>41440</v>
      </c>
      <c r="E73" s="3"/>
    </row>
    <row r="74" spans="1:5" ht="15.95" customHeight="1">
      <c r="A74" s="128">
        <v>43013</v>
      </c>
      <c r="B74" s="22">
        <v>2017</v>
      </c>
      <c r="C74" s="22">
        <v>19</v>
      </c>
      <c r="D74" s="22">
        <v>40759</v>
      </c>
      <c r="E74" s="3"/>
    </row>
    <row r="75" spans="1:5" ht="15.95" customHeight="1">
      <c r="A75" s="136" t="s">
        <v>70</v>
      </c>
      <c r="B75" s="22">
        <v>2017</v>
      </c>
      <c r="C75" s="22">
        <v>20</v>
      </c>
      <c r="D75" s="22">
        <v>40401</v>
      </c>
      <c r="E75" s="3"/>
    </row>
    <row r="76" spans="1:5" ht="15.95" customHeight="1">
      <c r="A76" s="136" t="s">
        <v>71</v>
      </c>
      <c r="B76" s="22">
        <v>2017</v>
      </c>
      <c r="C76" s="22">
        <v>21</v>
      </c>
      <c r="D76" s="22">
        <v>40134</v>
      </c>
      <c r="E76" s="3"/>
    </row>
    <row r="77" spans="1:5" ht="15.95" customHeight="1">
      <c r="A77" s="136" t="s">
        <v>72</v>
      </c>
      <c r="B77" s="22">
        <v>2017</v>
      </c>
      <c r="C77" s="22">
        <v>22</v>
      </c>
      <c r="D77" s="22">
        <v>38625</v>
      </c>
      <c r="E77" s="3"/>
    </row>
    <row r="78" spans="1:5" ht="15.95" customHeight="1">
      <c r="A78" s="128">
        <v>42922</v>
      </c>
      <c r="B78" s="22">
        <v>2017</v>
      </c>
      <c r="C78" s="22">
        <v>23</v>
      </c>
      <c r="D78" s="22">
        <v>37618</v>
      </c>
      <c r="E78" s="3"/>
    </row>
    <row r="79" spans="1:5" ht="15.95" customHeight="1">
      <c r="A79" s="136" t="s">
        <v>73</v>
      </c>
      <c r="B79" s="22">
        <v>2017</v>
      </c>
      <c r="C79" s="22">
        <v>24</v>
      </c>
      <c r="D79" s="22">
        <v>39235</v>
      </c>
      <c r="E79" s="3"/>
    </row>
    <row r="80" spans="1:5" ht="15.95" customHeight="1">
      <c r="A80" s="136" t="s">
        <v>74</v>
      </c>
      <c r="B80" s="22">
        <v>2017</v>
      </c>
      <c r="C80" s="22">
        <v>25</v>
      </c>
      <c r="D80" s="22">
        <v>40462</v>
      </c>
      <c r="E80" s="3"/>
    </row>
    <row r="81" spans="1:5" ht="15.95" customHeight="1">
      <c r="A81" s="136" t="s">
        <v>75</v>
      </c>
      <c r="B81" s="22">
        <v>2017</v>
      </c>
      <c r="C81" s="22">
        <v>26</v>
      </c>
      <c r="D81" s="22">
        <v>38299</v>
      </c>
      <c r="E81" s="3"/>
    </row>
    <row r="82" spans="1:5" ht="15.95" customHeight="1">
      <c r="A82" s="128">
        <v>42862</v>
      </c>
      <c r="B82" s="22">
        <v>2017</v>
      </c>
      <c r="C82" s="22">
        <v>27</v>
      </c>
      <c r="D82" s="22">
        <v>39105</v>
      </c>
      <c r="E82" s="3"/>
    </row>
    <row r="83" spans="1:5" ht="15.95" customHeight="1">
      <c r="A83" s="128">
        <v>43076</v>
      </c>
      <c r="B83" s="22">
        <v>2017</v>
      </c>
      <c r="C83" s="22">
        <v>28</v>
      </c>
      <c r="D83" s="22">
        <v>37620</v>
      </c>
      <c r="E83" s="3"/>
    </row>
    <row r="84" spans="1:5" ht="15.95" customHeight="1">
      <c r="A84" s="136" t="s">
        <v>76</v>
      </c>
      <c r="B84" s="22">
        <v>2017</v>
      </c>
      <c r="C84" s="22">
        <v>29</v>
      </c>
      <c r="D84" s="22">
        <v>37758</v>
      </c>
      <c r="E84" s="3"/>
    </row>
    <row r="85" spans="1:5" ht="15.95" customHeight="1">
      <c r="A85" s="136" t="s">
        <v>77</v>
      </c>
      <c r="B85" s="22">
        <v>2017</v>
      </c>
      <c r="C85" s="22">
        <v>30</v>
      </c>
      <c r="D85" s="22">
        <v>37637</v>
      </c>
      <c r="E85" s="3"/>
    </row>
    <row r="86" spans="1:5" ht="15.95" customHeight="1">
      <c r="A86" s="128">
        <v>42774</v>
      </c>
      <c r="B86" s="22">
        <v>2017</v>
      </c>
      <c r="C86" s="22">
        <v>31</v>
      </c>
      <c r="D86" s="22">
        <v>38840</v>
      </c>
      <c r="E86" s="3"/>
    </row>
    <row r="87" spans="1:5" ht="15.95" customHeight="1">
      <c r="A87" s="128">
        <v>42986</v>
      </c>
      <c r="B87" s="22">
        <v>2017</v>
      </c>
      <c r="C87" s="22">
        <v>32</v>
      </c>
      <c r="D87" s="22">
        <v>38714</v>
      </c>
      <c r="E87" s="3"/>
    </row>
    <row r="88" spans="1:5" ht="15.95" customHeight="1">
      <c r="A88" s="136" t="s">
        <v>78</v>
      </c>
      <c r="B88" s="22">
        <v>2017</v>
      </c>
      <c r="C88" s="22">
        <v>33</v>
      </c>
      <c r="D88" s="22">
        <v>38114</v>
      </c>
      <c r="E88" s="3"/>
    </row>
    <row r="89" spans="1:5" ht="15.95" customHeight="1">
      <c r="A89" s="136" t="s">
        <v>79</v>
      </c>
      <c r="B89" s="22">
        <v>2017</v>
      </c>
      <c r="C89" s="22">
        <v>34</v>
      </c>
      <c r="D89" s="22">
        <v>38415</v>
      </c>
      <c r="E89" s="3"/>
    </row>
    <row r="90" spans="1:5" ht="15.95" customHeight="1">
      <c r="A90" s="136" t="s">
        <v>80</v>
      </c>
      <c r="B90" s="22">
        <v>2017</v>
      </c>
      <c r="C90" s="22">
        <v>35</v>
      </c>
      <c r="D90" s="22">
        <v>37886</v>
      </c>
      <c r="E90" s="3"/>
    </row>
    <row r="91" spans="1:5" ht="15.95" customHeight="1">
      <c r="A91" s="128">
        <v>42895</v>
      </c>
      <c r="B91" s="22">
        <v>2017</v>
      </c>
      <c r="C91" s="22">
        <v>36</v>
      </c>
      <c r="D91" s="22">
        <v>37334</v>
      </c>
      <c r="E91" s="3"/>
    </row>
    <row r="92" spans="1:5" ht="15.95" customHeight="1">
      <c r="A92" s="136" t="s">
        <v>81</v>
      </c>
      <c r="B92" s="22">
        <v>2017</v>
      </c>
      <c r="C92" s="22">
        <v>37</v>
      </c>
      <c r="D92" s="22">
        <v>38325</v>
      </c>
      <c r="E92" s="3"/>
    </row>
    <row r="93" spans="1:5" ht="15.95" customHeight="1">
      <c r="A93" s="136" t="s">
        <v>82</v>
      </c>
      <c r="B93" s="22">
        <v>2017</v>
      </c>
      <c r="C93" s="22">
        <v>38</v>
      </c>
      <c r="D93" s="22">
        <v>39373</v>
      </c>
      <c r="E93" s="3"/>
    </row>
    <row r="94" spans="1:5" ht="15.95" customHeight="1">
      <c r="A94" s="136" t="s">
        <v>83</v>
      </c>
      <c r="B94" s="22">
        <v>2017</v>
      </c>
      <c r="C94" s="22">
        <v>39</v>
      </c>
      <c r="D94" s="22">
        <v>40164</v>
      </c>
      <c r="E94" s="3"/>
    </row>
    <row r="95" spans="1:5" ht="15.95" customHeight="1">
      <c r="A95" s="128">
        <v>42835</v>
      </c>
      <c r="B95" s="22">
        <v>2017</v>
      </c>
      <c r="C95" s="22">
        <v>40</v>
      </c>
      <c r="D95" s="22">
        <v>40614</v>
      </c>
      <c r="E95" s="3"/>
    </row>
    <row r="96" spans="1:5" ht="15.95" customHeight="1">
      <c r="A96" s="128">
        <v>43049</v>
      </c>
      <c r="B96" s="22">
        <v>2017</v>
      </c>
      <c r="C96" s="22">
        <v>41</v>
      </c>
      <c r="D96" s="22">
        <v>41301</v>
      </c>
      <c r="E96" s="3"/>
    </row>
    <row r="97" spans="1:5" ht="15.95" customHeight="1">
      <c r="A97" s="136" t="s">
        <v>84</v>
      </c>
      <c r="B97" s="22">
        <v>2017</v>
      </c>
      <c r="C97" s="22">
        <v>42</v>
      </c>
      <c r="D97" s="22">
        <v>40814</v>
      </c>
      <c r="E97" s="3"/>
    </row>
    <row r="98" spans="1:5" ht="15.95" customHeight="1">
      <c r="A98" s="136" t="s">
        <v>85</v>
      </c>
      <c r="B98" s="22">
        <v>2017</v>
      </c>
      <c r="C98" s="22">
        <v>43</v>
      </c>
      <c r="D98" s="22">
        <v>40463</v>
      </c>
      <c r="E98" s="3"/>
    </row>
    <row r="99" spans="1:5" ht="15.95" customHeight="1">
      <c r="A99" s="128">
        <v>42746</v>
      </c>
      <c r="B99" s="22">
        <v>2017</v>
      </c>
      <c r="C99" s="22">
        <v>44</v>
      </c>
      <c r="D99" s="22">
        <v>41007</v>
      </c>
      <c r="E99" s="3"/>
    </row>
    <row r="100" spans="1:5" ht="15.95" customHeight="1">
      <c r="A100" s="128">
        <v>42958</v>
      </c>
      <c r="B100" s="22">
        <v>2017</v>
      </c>
      <c r="C100" s="22">
        <v>45</v>
      </c>
      <c r="D100" s="22">
        <v>41607</v>
      </c>
      <c r="E100" s="3"/>
    </row>
    <row r="101" spans="1:5" ht="15.95" customHeight="1">
      <c r="A101" s="136" t="s">
        <v>86</v>
      </c>
      <c r="B101" s="22">
        <v>2017</v>
      </c>
      <c r="C101" s="22">
        <v>46</v>
      </c>
      <c r="D101" s="22">
        <v>43121</v>
      </c>
      <c r="E101" s="3"/>
    </row>
    <row r="102" spans="1:5" ht="15.95" customHeight="1">
      <c r="A102" s="136" t="s">
        <v>87</v>
      </c>
      <c r="B102" s="22">
        <v>2017</v>
      </c>
      <c r="C102" s="22">
        <v>47</v>
      </c>
      <c r="D102" s="22">
        <v>44018</v>
      </c>
      <c r="E102" s="3"/>
    </row>
    <row r="103" spans="1:5" ht="15.95" customHeight="1">
      <c r="A103" s="136" t="s">
        <v>88</v>
      </c>
      <c r="B103" s="22">
        <v>2017</v>
      </c>
      <c r="C103" s="22">
        <v>48</v>
      </c>
      <c r="D103" s="22">
        <v>44359</v>
      </c>
      <c r="E103" s="3"/>
    </row>
    <row r="104" spans="1:5" ht="15.95" customHeight="1">
      <c r="A104" s="128">
        <v>42898</v>
      </c>
      <c r="B104" s="22">
        <v>2017</v>
      </c>
      <c r="C104" s="22">
        <v>49</v>
      </c>
      <c r="D104" s="22">
        <v>46502</v>
      </c>
      <c r="E104" s="3"/>
    </row>
    <row r="105" spans="1:5" ht="15.95" customHeight="1">
      <c r="A105" s="136" t="s">
        <v>89</v>
      </c>
      <c r="B105" s="22">
        <v>2017</v>
      </c>
      <c r="C105" s="22">
        <v>50</v>
      </c>
      <c r="D105" s="22">
        <v>48605</v>
      </c>
      <c r="E105" s="3"/>
    </row>
    <row r="106" spans="1:5" ht="15.95" customHeight="1">
      <c r="A106" s="136" t="s">
        <v>90</v>
      </c>
      <c r="B106" s="22">
        <v>2017</v>
      </c>
      <c r="C106" s="22">
        <v>51</v>
      </c>
      <c r="D106" s="22">
        <v>50058</v>
      </c>
      <c r="E106" s="3"/>
    </row>
    <row r="107" spans="1:5" ht="15.95" customHeight="1">
      <c r="A107" s="136" t="s">
        <v>91</v>
      </c>
      <c r="B107" s="22">
        <v>2017</v>
      </c>
      <c r="C107" s="22">
        <v>52</v>
      </c>
      <c r="D107" s="22">
        <v>52495</v>
      </c>
      <c r="E107" s="3"/>
    </row>
    <row r="108" spans="1:5" ht="15.95" customHeight="1">
      <c r="A108" s="128">
        <v>43160</v>
      </c>
      <c r="B108" s="22">
        <v>2018</v>
      </c>
      <c r="C108" s="22">
        <v>1</v>
      </c>
      <c r="D108" s="22">
        <v>55186</v>
      </c>
      <c r="E108" s="3"/>
    </row>
    <row r="109" spans="1:5" ht="15.95" customHeight="1">
      <c r="A109" s="128">
        <v>43374</v>
      </c>
      <c r="B109" s="22">
        <v>2018</v>
      </c>
      <c r="C109" s="22">
        <v>2</v>
      </c>
      <c r="D109" s="22">
        <v>54307</v>
      </c>
      <c r="E109" s="3"/>
    </row>
    <row r="110" spans="1:5" ht="15.95" customHeight="1">
      <c r="A110" s="136" t="s">
        <v>92</v>
      </c>
      <c r="B110" s="22">
        <v>2018</v>
      </c>
      <c r="C110" s="22">
        <v>3</v>
      </c>
      <c r="D110" s="22">
        <v>53763</v>
      </c>
      <c r="E110" s="3"/>
    </row>
    <row r="111" spans="1:5" ht="15.95" customHeight="1">
      <c r="A111" s="136" t="s">
        <v>93</v>
      </c>
      <c r="B111" s="22">
        <v>2018</v>
      </c>
      <c r="C111" s="22">
        <v>4</v>
      </c>
      <c r="D111" s="22">
        <v>51674</v>
      </c>
      <c r="E111" s="3"/>
    </row>
    <row r="112" spans="1:5" ht="15.95" customHeight="1">
      <c r="A112" s="136" t="s">
        <v>94</v>
      </c>
      <c r="B112" s="22">
        <v>2018</v>
      </c>
      <c r="C112" s="22">
        <v>5</v>
      </c>
      <c r="D112" s="22">
        <v>50629</v>
      </c>
      <c r="E112" s="3"/>
    </row>
    <row r="113" spans="1:5" ht="15.95" customHeight="1">
      <c r="A113" s="128">
        <v>43283</v>
      </c>
      <c r="B113" s="22">
        <v>2018</v>
      </c>
      <c r="C113" s="22">
        <v>6</v>
      </c>
      <c r="D113" s="22">
        <v>51038</v>
      </c>
      <c r="E113" s="3"/>
    </row>
    <row r="114" spans="1:5" ht="15.95" customHeight="1">
      <c r="A114" s="136" t="s">
        <v>95</v>
      </c>
      <c r="B114" s="22">
        <v>2018</v>
      </c>
      <c r="C114" s="22">
        <v>7</v>
      </c>
      <c r="D114" s="22">
        <v>52017</v>
      </c>
      <c r="E114" s="3"/>
    </row>
    <row r="115" spans="1:5" ht="15.95" customHeight="1">
      <c r="A115" s="136" t="s">
        <v>96</v>
      </c>
      <c r="B115" s="22">
        <v>2018</v>
      </c>
      <c r="C115" s="22">
        <v>8</v>
      </c>
      <c r="D115" s="22">
        <v>51993</v>
      </c>
      <c r="E115" s="3"/>
    </row>
    <row r="116" spans="1:5" ht="15.95" customHeight="1">
      <c r="A116" s="136" t="s">
        <v>97</v>
      </c>
      <c r="B116" s="22">
        <v>2018</v>
      </c>
      <c r="C116" s="22">
        <v>9</v>
      </c>
      <c r="D116" s="22">
        <v>54338</v>
      </c>
      <c r="E116" s="3"/>
    </row>
    <row r="117" spans="1:5" ht="15.95" customHeight="1">
      <c r="A117" s="128">
        <v>43284</v>
      </c>
      <c r="B117" s="22">
        <v>2018</v>
      </c>
      <c r="C117" s="22">
        <v>10</v>
      </c>
      <c r="D117" s="22">
        <v>54616</v>
      </c>
      <c r="E117" s="3"/>
    </row>
    <row r="118" spans="1:5" ht="15.95" customHeight="1">
      <c r="A118" s="136" t="s">
        <v>98</v>
      </c>
      <c r="B118" s="22">
        <v>2018</v>
      </c>
      <c r="C118" s="22">
        <v>11</v>
      </c>
      <c r="D118" s="22">
        <v>50699</v>
      </c>
      <c r="E118" s="3"/>
    </row>
    <row r="119" spans="1:5" ht="15.95" customHeight="1">
      <c r="A119" s="136" t="s">
        <v>99</v>
      </c>
      <c r="B119" s="22">
        <v>2018</v>
      </c>
      <c r="C119" s="22">
        <v>12</v>
      </c>
      <c r="D119" s="22">
        <v>48422</v>
      </c>
      <c r="E119" s="3"/>
    </row>
    <row r="120" spans="1:5" ht="15.95" customHeight="1">
      <c r="A120" s="136" t="s">
        <v>100</v>
      </c>
      <c r="B120" s="22">
        <v>2018</v>
      </c>
      <c r="C120" s="22">
        <v>13</v>
      </c>
      <c r="D120" s="22">
        <v>47160</v>
      </c>
      <c r="E120" s="3"/>
    </row>
    <row r="121" spans="1:5" ht="15.95" customHeight="1">
      <c r="A121" s="128">
        <v>43194</v>
      </c>
      <c r="B121" s="22">
        <v>2018</v>
      </c>
      <c r="C121" s="22">
        <v>14</v>
      </c>
      <c r="D121" s="22">
        <v>45792</v>
      </c>
      <c r="E121" s="3"/>
    </row>
    <row r="122" spans="1:5" ht="15.95" customHeight="1">
      <c r="A122" s="128">
        <v>43408</v>
      </c>
      <c r="B122" s="22">
        <v>2018</v>
      </c>
      <c r="C122" s="22">
        <v>15</v>
      </c>
      <c r="D122" s="22">
        <v>44131</v>
      </c>
      <c r="E122" s="3"/>
    </row>
    <row r="123" spans="1:5" ht="15.95" customHeight="1">
      <c r="A123" s="136" t="s">
        <v>101</v>
      </c>
      <c r="B123" s="22">
        <v>2018</v>
      </c>
      <c r="C123" s="22">
        <v>16</v>
      </c>
      <c r="D123" s="22">
        <v>42400</v>
      </c>
      <c r="E123" s="3"/>
    </row>
    <row r="124" spans="1:5" ht="15.95" customHeight="1">
      <c r="A124" s="136" t="s">
        <v>102</v>
      </c>
      <c r="B124" s="22">
        <v>2018</v>
      </c>
      <c r="C124" s="22">
        <v>17</v>
      </c>
      <c r="D124" s="22">
        <v>39953</v>
      </c>
      <c r="E124" s="3"/>
    </row>
    <row r="125" spans="1:5" ht="15.95" customHeight="1">
      <c r="A125" s="128">
        <v>43136</v>
      </c>
      <c r="B125" s="22">
        <v>2018</v>
      </c>
      <c r="C125" s="22">
        <v>18</v>
      </c>
      <c r="D125" s="22">
        <v>38867</v>
      </c>
      <c r="E125" s="3"/>
    </row>
    <row r="126" spans="1:5" ht="15.95" customHeight="1">
      <c r="A126" s="128">
        <v>43348</v>
      </c>
      <c r="B126" s="22">
        <v>2018</v>
      </c>
      <c r="C126" s="22">
        <v>19</v>
      </c>
      <c r="D126" s="22">
        <v>39075</v>
      </c>
      <c r="E126" s="3"/>
    </row>
    <row r="127" spans="1:5" ht="15.95" customHeight="1">
      <c r="A127" s="136" t="s">
        <v>103</v>
      </c>
      <c r="B127" s="22">
        <v>2018</v>
      </c>
      <c r="C127" s="22">
        <v>20</v>
      </c>
      <c r="D127" s="22">
        <v>38779</v>
      </c>
      <c r="E127" s="3"/>
    </row>
    <row r="128" spans="1:5" ht="15.95" customHeight="1">
      <c r="A128" s="136" t="s">
        <v>104</v>
      </c>
      <c r="B128" s="22">
        <v>2018</v>
      </c>
      <c r="C128" s="22">
        <v>21</v>
      </c>
      <c r="D128" s="22">
        <v>39066</v>
      </c>
      <c r="E128" s="3"/>
    </row>
    <row r="129" spans="1:5" ht="15.95" customHeight="1">
      <c r="A129" s="136" t="s">
        <v>105</v>
      </c>
      <c r="B129" s="22">
        <v>2018</v>
      </c>
      <c r="C129" s="22">
        <v>22</v>
      </c>
      <c r="D129" s="22">
        <v>38563</v>
      </c>
      <c r="E129" s="3"/>
    </row>
    <row r="130" spans="1:5" ht="15.95" customHeight="1">
      <c r="A130" s="128">
        <v>43257</v>
      </c>
      <c r="B130" s="22">
        <v>2018</v>
      </c>
      <c r="C130" s="22">
        <v>23</v>
      </c>
      <c r="D130" s="22">
        <v>37789</v>
      </c>
      <c r="E130" s="3"/>
    </row>
    <row r="131" spans="1:5" ht="15.95" customHeight="1">
      <c r="A131" s="136" t="s">
        <v>106</v>
      </c>
      <c r="B131" s="22">
        <v>2018</v>
      </c>
      <c r="C131" s="22">
        <v>24</v>
      </c>
      <c r="D131" s="22">
        <v>37753</v>
      </c>
      <c r="E131" s="3"/>
    </row>
    <row r="132" spans="1:5" ht="15.95" customHeight="1">
      <c r="A132" s="136" t="s">
        <v>107</v>
      </c>
      <c r="B132" s="22">
        <v>2018</v>
      </c>
      <c r="C132" s="22">
        <v>25</v>
      </c>
      <c r="D132" s="22">
        <v>38498</v>
      </c>
      <c r="E132" s="3"/>
    </row>
    <row r="133" spans="1:5" ht="15.95" customHeight="1">
      <c r="A133" s="136" t="s">
        <v>108</v>
      </c>
      <c r="B133" s="22">
        <v>2018</v>
      </c>
      <c r="C133" s="22">
        <v>26</v>
      </c>
      <c r="D133" s="22">
        <v>39567</v>
      </c>
      <c r="E133" s="3"/>
    </row>
    <row r="134" spans="1:5" ht="15.95" customHeight="1">
      <c r="A134" s="128">
        <v>43197</v>
      </c>
      <c r="B134" s="22">
        <v>2018</v>
      </c>
      <c r="C134" s="22">
        <v>27</v>
      </c>
      <c r="D134" s="22">
        <v>39581</v>
      </c>
      <c r="E134" s="3"/>
    </row>
    <row r="135" spans="1:5" ht="15.95" customHeight="1">
      <c r="A135" s="128">
        <v>43411</v>
      </c>
      <c r="B135" s="22">
        <v>2018</v>
      </c>
      <c r="C135" s="22">
        <v>28</v>
      </c>
      <c r="D135" s="22">
        <v>38088</v>
      </c>
      <c r="E135" s="3"/>
    </row>
    <row r="136" spans="1:5" ht="15.95" customHeight="1">
      <c r="A136" s="136" t="s">
        <v>109</v>
      </c>
      <c r="B136" s="22">
        <v>2018</v>
      </c>
      <c r="C136" s="22">
        <v>29</v>
      </c>
      <c r="D136" s="22">
        <v>38941</v>
      </c>
      <c r="E136" s="3"/>
    </row>
    <row r="137" spans="1:5" ht="15.95" customHeight="1">
      <c r="A137" s="136" t="s">
        <v>110</v>
      </c>
      <c r="B137" s="22">
        <v>2018</v>
      </c>
      <c r="C137" s="22">
        <v>30</v>
      </c>
      <c r="D137" s="22">
        <v>39948</v>
      </c>
      <c r="E137" s="3"/>
    </row>
    <row r="138" spans="1:5" ht="15.95" customHeight="1">
      <c r="A138" s="128">
        <v>43108</v>
      </c>
      <c r="B138" s="22">
        <v>2018</v>
      </c>
      <c r="C138" s="22">
        <v>31</v>
      </c>
      <c r="D138" s="22">
        <v>40786</v>
      </c>
      <c r="E138" s="3"/>
    </row>
    <row r="139" spans="1:5" ht="15.95" customHeight="1">
      <c r="A139" s="128">
        <v>43320</v>
      </c>
      <c r="B139" s="22">
        <v>2018</v>
      </c>
      <c r="C139" s="22">
        <v>32</v>
      </c>
      <c r="D139" s="22">
        <v>40222</v>
      </c>
      <c r="E139" s="3"/>
    </row>
    <row r="140" spans="1:5" ht="15.95" customHeight="1">
      <c r="A140" s="136" t="s">
        <v>111</v>
      </c>
      <c r="B140" s="22">
        <v>2018</v>
      </c>
      <c r="C140" s="22">
        <v>33</v>
      </c>
      <c r="D140" s="22">
        <v>37897</v>
      </c>
      <c r="E140" s="3"/>
    </row>
    <row r="141" spans="1:5" ht="15.95" customHeight="1">
      <c r="A141" s="136" t="s">
        <v>112</v>
      </c>
      <c r="B141" s="22">
        <v>2018</v>
      </c>
      <c r="C141" s="22">
        <v>34</v>
      </c>
      <c r="D141" s="22">
        <v>38208</v>
      </c>
      <c r="E141" s="3"/>
    </row>
    <row r="142" spans="1:5" ht="15.95" customHeight="1">
      <c r="A142" s="136" t="s">
        <v>113</v>
      </c>
      <c r="B142" s="22">
        <v>2018</v>
      </c>
      <c r="C142" s="22">
        <v>35</v>
      </c>
      <c r="D142" s="22">
        <v>37527</v>
      </c>
      <c r="E142" s="3"/>
    </row>
    <row r="143" spans="1:5" ht="15.95" customHeight="1">
      <c r="A143" s="128">
        <v>43229</v>
      </c>
      <c r="B143" s="22">
        <v>2018</v>
      </c>
      <c r="C143" s="22">
        <v>36</v>
      </c>
      <c r="D143" s="22">
        <v>38613</v>
      </c>
      <c r="E143" s="3"/>
    </row>
    <row r="144" spans="1:5" ht="15.95" customHeight="1">
      <c r="A144" s="128">
        <v>43443</v>
      </c>
      <c r="B144" s="22">
        <v>2018</v>
      </c>
      <c r="C144" s="22">
        <v>37</v>
      </c>
      <c r="D144" s="22">
        <v>39058</v>
      </c>
      <c r="E144" s="3"/>
    </row>
    <row r="145" spans="1:5" ht="15.95" customHeight="1">
      <c r="A145" s="136" t="s">
        <v>114</v>
      </c>
      <c r="B145" s="22">
        <v>2018</v>
      </c>
      <c r="C145" s="22">
        <v>38</v>
      </c>
      <c r="D145" s="22">
        <v>39364</v>
      </c>
      <c r="E145" s="3"/>
    </row>
    <row r="146" spans="1:5" ht="15.95" customHeight="1">
      <c r="A146" s="136" t="s">
        <v>115</v>
      </c>
      <c r="B146" s="22">
        <v>2018</v>
      </c>
      <c r="C146" s="22">
        <v>39</v>
      </c>
      <c r="D146" s="22">
        <v>38768</v>
      </c>
      <c r="E146" s="3"/>
    </row>
    <row r="147" spans="1:5" ht="15.95" customHeight="1">
      <c r="A147" s="128">
        <v>43169</v>
      </c>
      <c r="B147" s="22">
        <v>2018</v>
      </c>
      <c r="C147" s="22">
        <v>40</v>
      </c>
      <c r="D147" s="22">
        <v>40147</v>
      </c>
      <c r="E147" s="3"/>
    </row>
    <row r="148" spans="1:5" ht="15.95" customHeight="1">
      <c r="A148" s="128">
        <v>43383</v>
      </c>
      <c r="B148" s="22">
        <v>2018</v>
      </c>
      <c r="C148" s="22">
        <v>41</v>
      </c>
      <c r="D148" s="22">
        <v>41225</v>
      </c>
      <c r="E148" s="3"/>
    </row>
    <row r="149" spans="1:5" ht="15.95" customHeight="1">
      <c r="A149" s="136" t="s">
        <v>116</v>
      </c>
      <c r="B149" s="22">
        <v>2018</v>
      </c>
      <c r="C149" s="22">
        <v>42</v>
      </c>
      <c r="D149" s="22">
        <v>39707</v>
      </c>
      <c r="E149" s="3"/>
    </row>
    <row r="150" spans="1:5" ht="15.95" customHeight="1">
      <c r="A150" s="136" t="s">
        <v>117</v>
      </c>
      <c r="B150" s="22">
        <v>2018</v>
      </c>
      <c r="C150" s="22">
        <v>43</v>
      </c>
      <c r="D150" s="22">
        <v>40147</v>
      </c>
      <c r="E150" s="3"/>
    </row>
    <row r="151" spans="1:5" ht="15.95" customHeight="1">
      <c r="A151" s="136" t="s">
        <v>118</v>
      </c>
      <c r="B151" s="22">
        <v>2018</v>
      </c>
      <c r="C151" s="22">
        <v>44</v>
      </c>
      <c r="D151" s="22">
        <v>42025</v>
      </c>
      <c r="E151" s="3"/>
    </row>
    <row r="152" spans="1:5" ht="15.95" customHeight="1">
      <c r="A152" s="128">
        <v>43292</v>
      </c>
      <c r="B152" s="22">
        <v>2018</v>
      </c>
      <c r="C152" s="22">
        <v>45</v>
      </c>
      <c r="D152" s="22">
        <v>42520</v>
      </c>
      <c r="E152" s="3"/>
    </row>
    <row r="153" spans="1:5" ht="15.95" customHeight="1">
      <c r="A153" s="136" t="s">
        <v>119</v>
      </c>
      <c r="B153" s="22">
        <v>2018</v>
      </c>
      <c r="C153" s="22">
        <v>46</v>
      </c>
      <c r="D153" s="22">
        <v>41688</v>
      </c>
      <c r="E153" s="3"/>
    </row>
    <row r="154" spans="1:5" ht="15.95" customHeight="1">
      <c r="A154" s="136" t="s">
        <v>120</v>
      </c>
      <c r="B154" s="22">
        <v>2018</v>
      </c>
      <c r="C154" s="22">
        <v>47</v>
      </c>
      <c r="D154" s="22">
        <v>42419</v>
      </c>
      <c r="E154" s="3"/>
    </row>
    <row r="155" spans="1:5" ht="15.95" customHeight="1">
      <c r="A155" s="136" t="s">
        <v>121</v>
      </c>
      <c r="B155" s="22">
        <v>2018</v>
      </c>
      <c r="C155" s="22">
        <v>48</v>
      </c>
      <c r="D155" s="22">
        <v>43416</v>
      </c>
      <c r="E155" s="3"/>
    </row>
    <row r="156" spans="1:5" ht="15.95" customHeight="1">
      <c r="A156" s="128">
        <v>43232</v>
      </c>
      <c r="B156" s="22">
        <v>2018</v>
      </c>
      <c r="C156" s="22">
        <v>49</v>
      </c>
      <c r="D156" s="22">
        <v>43874</v>
      </c>
      <c r="E156" s="3"/>
    </row>
    <row r="157" spans="1:5" ht="15.95" customHeight="1">
      <c r="A157" s="128">
        <v>43446</v>
      </c>
      <c r="B157" s="22">
        <v>2018</v>
      </c>
      <c r="C157" s="22">
        <v>50</v>
      </c>
      <c r="D157" s="22">
        <v>44171</v>
      </c>
      <c r="E157" s="3"/>
    </row>
    <row r="158" spans="1:5" ht="15.95" customHeight="1">
      <c r="A158" s="136" t="s">
        <v>122</v>
      </c>
      <c r="B158" s="22">
        <v>2018</v>
      </c>
      <c r="C158" s="22">
        <v>51</v>
      </c>
      <c r="D158" s="22">
        <v>45502</v>
      </c>
      <c r="E158" s="3"/>
    </row>
    <row r="159" spans="1:5" ht="15.95" customHeight="1">
      <c r="A159" s="136" t="s">
        <v>123</v>
      </c>
      <c r="B159" s="22">
        <v>2018</v>
      </c>
      <c r="C159" s="22">
        <v>52</v>
      </c>
      <c r="D159" s="22">
        <v>45897</v>
      </c>
      <c r="E159" s="3"/>
    </row>
    <row r="160" spans="1:5" ht="15.95" customHeight="1">
      <c r="A160" s="128">
        <v>43497</v>
      </c>
      <c r="B160" s="22">
        <v>2019</v>
      </c>
      <c r="C160" s="22">
        <v>1</v>
      </c>
      <c r="D160" s="22">
        <v>48632</v>
      </c>
      <c r="E160" s="3"/>
    </row>
    <row r="161" spans="1:5" ht="15.95" customHeight="1">
      <c r="A161" s="128">
        <v>43709</v>
      </c>
      <c r="B161" s="22">
        <v>2019</v>
      </c>
      <c r="C161" s="22">
        <v>2</v>
      </c>
      <c r="D161" s="22">
        <v>51114</v>
      </c>
      <c r="E161" s="3"/>
    </row>
    <row r="162" spans="1:5" ht="15.95" customHeight="1">
      <c r="A162" s="136" t="s">
        <v>124</v>
      </c>
      <c r="B162" s="22">
        <v>2019</v>
      </c>
      <c r="C162" s="22">
        <v>3</v>
      </c>
      <c r="D162" s="22">
        <v>51328</v>
      </c>
      <c r="E162" s="3"/>
    </row>
    <row r="163" spans="1:5" ht="15.95" customHeight="1">
      <c r="A163" s="136" t="s">
        <v>125</v>
      </c>
      <c r="B163" s="22">
        <v>2019</v>
      </c>
      <c r="C163" s="22">
        <v>4</v>
      </c>
      <c r="D163" s="22">
        <v>51309</v>
      </c>
      <c r="E163" s="3"/>
    </row>
    <row r="164" spans="1:5" ht="15.95" customHeight="1">
      <c r="A164" s="136" t="s">
        <v>126</v>
      </c>
      <c r="B164" s="22">
        <v>2019</v>
      </c>
      <c r="C164" s="22">
        <v>5</v>
      </c>
      <c r="D164" s="22">
        <v>51805</v>
      </c>
      <c r="E164" s="3"/>
    </row>
    <row r="165" spans="1:5" ht="15.95" customHeight="1">
      <c r="A165" s="128">
        <v>43618</v>
      </c>
      <c r="B165" s="22">
        <v>2019</v>
      </c>
      <c r="C165" s="22">
        <v>6</v>
      </c>
      <c r="D165" s="22">
        <v>52118</v>
      </c>
      <c r="E165" s="3"/>
    </row>
    <row r="166" spans="1:5" ht="15.95" customHeight="1">
      <c r="A166" s="136" t="s">
        <v>127</v>
      </c>
      <c r="B166" s="22">
        <v>2019</v>
      </c>
      <c r="C166" s="22">
        <v>7</v>
      </c>
      <c r="D166" s="22">
        <v>50180</v>
      </c>
      <c r="E166" s="3"/>
    </row>
    <row r="167" spans="1:5" ht="15.95" customHeight="1">
      <c r="A167" s="136" t="s">
        <v>128</v>
      </c>
      <c r="B167" s="22">
        <v>2019</v>
      </c>
      <c r="C167" s="22">
        <v>8</v>
      </c>
      <c r="D167" s="22">
        <v>49138</v>
      </c>
      <c r="E167" s="3"/>
    </row>
    <row r="168" spans="1:5" ht="15.95" customHeight="1">
      <c r="A168" s="136" t="s">
        <v>129</v>
      </c>
      <c r="B168" s="22">
        <v>2019</v>
      </c>
      <c r="C168" s="22">
        <v>9</v>
      </c>
      <c r="D168" s="22">
        <v>48465</v>
      </c>
      <c r="E168" s="3"/>
    </row>
    <row r="169" spans="1:5" ht="15.95" customHeight="1">
      <c r="A169" s="128">
        <v>43619</v>
      </c>
      <c r="B169" s="22">
        <v>2019</v>
      </c>
      <c r="C169" s="22">
        <v>10</v>
      </c>
      <c r="D169" s="22">
        <v>46598</v>
      </c>
      <c r="E169" s="3"/>
    </row>
    <row r="170" spans="1:5" ht="15.95" customHeight="1">
      <c r="A170" s="136" t="s">
        <v>130</v>
      </c>
      <c r="B170" s="22">
        <v>2019</v>
      </c>
      <c r="C170" s="22">
        <v>11</v>
      </c>
      <c r="D170" s="22">
        <v>45625</v>
      </c>
      <c r="E170" s="3"/>
    </row>
    <row r="171" spans="1:5" ht="15.95" customHeight="1">
      <c r="A171" s="136" t="s">
        <v>131</v>
      </c>
      <c r="B171" s="22">
        <v>2019</v>
      </c>
      <c r="C171" s="22">
        <v>12</v>
      </c>
      <c r="D171" s="22">
        <v>43699</v>
      </c>
      <c r="E171" s="3"/>
    </row>
    <row r="172" spans="1:5" ht="15.95" customHeight="1">
      <c r="A172" s="136" t="s">
        <v>132</v>
      </c>
      <c r="B172" s="22">
        <v>2019</v>
      </c>
      <c r="C172" s="22">
        <v>13</v>
      </c>
      <c r="D172" s="22">
        <v>42878</v>
      </c>
      <c r="E172" s="3"/>
    </row>
    <row r="173" spans="1:5" ht="15.95" customHeight="1">
      <c r="A173" s="128">
        <v>43528</v>
      </c>
      <c r="B173" s="22">
        <v>2019</v>
      </c>
      <c r="C173" s="22">
        <v>14</v>
      </c>
      <c r="D173" s="22">
        <v>43710</v>
      </c>
      <c r="E173" s="3"/>
    </row>
    <row r="174" spans="1:5" ht="15.95" customHeight="1">
      <c r="A174" s="128">
        <v>43742</v>
      </c>
      <c r="B174" s="22">
        <v>2019</v>
      </c>
      <c r="C174" s="22">
        <v>15</v>
      </c>
      <c r="D174" s="22">
        <v>42570</v>
      </c>
      <c r="E174" s="3"/>
    </row>
    <row r="175" spans="1:5" ht="15.95" customHeight="1">
      <c r="A175" s="136" t="s">
        <v>133</v>
      </c>
      <c r="B175" s="22">
        <v>2019</v>
      </c>
      <c r="C175" s="22">
        <v>16</v>
      </c>
      <c r="D175" s="22">
        <v>43126</v>
      </c>
      <c r="E175" s="3"/>
    </row>
    <row r="176" spans="1:5" ht="15.95" customHeight="1">
      <c r="A176" s="136" t="s">
        <v>134</v>
      </c>
      <c r="B176" s="22">
        <v>2019</v>
      </c>
      <c r="C176" s="22">
        <v>17</v>
      </c>
      <c r="D176" s="22">
        <v>42383</v>
      </c>
      <c r="E176" s="3"/>
    </row>
    <row r="177" spans="1:5" ht="15.95" customHeight="1">
      <c r="A177" s="128">
        <v>43470</v>
      </c>
      <c r="B177" s="22">
        <v>2019</v>
      </c>
      <c r="C177" s="22">
        <v>18</v>
      </c>
      <c r="D177" s="22">
        <v>41348.088600000003</v>
      </c>
      <c r="E177" s="3"/>
    </row>
    <row r="178" spans="1:5" ht="15.95" customHeight="1">
      <c r="A178" s="128">
        <v>43682</v>
      </c>
      <c r="B178" s="22">
        <v>2019</v>
      </c>
      <c r="C178" s="22">
        <v>19</v>
      </c>
      <c r="D178" s="22">
        <v>41420</v>
      </c>
      <c r="E178" s="3"/>
    </row>
    <row r="179" spans="1:5" ht="15.95" customHeight="1">
      <c r="A179" s="136" t="s">
        <v>135</v>
      </c>
      <c r="B179" s="22">
        <v>2019</v>
      </c>
      <c r="C179" s="22">
        <v>20</v>
      </c>
      <c r="D179" s="22">
        <v>40948.768100000001</v>
      </c>
      <c r="E179" s="3"/>
    </row>
    <row r="180" spans="1:5" ht="15.95" customHeight="1">
      <c r="A180" s="136" t="s">
        <v>136</v>
      </c>
      <c r="B180" s="22">
        <v>2019</v>
      </c>
      <c r="C180" s="22">
        <v>21</v>
      </c>
      <c r="D180" s="22">
        <v>40636.466899999999</v>
      </c>
      <c r="E180" s="3"/>
    </row>
    <row r="181" spans="1:5" ht="15.95" customHeight="1">
      <c r="A181" s="136" t="s">
        <v>137</v>
      </c>
      <c r="B181" s="22">
        <v>2019</v>
      </c>
      <c r="C181" s="22">
        <v>22</v>
      </c>
      <c r="D181" s="22">
        <v>39929</v>
      </c>
      <c r="E181" s="3"/>
    </row>
    <row r="182" spans="1:5" ht="15.95" customHeight="1">
      <c r="A182" s="128">
        <v>43591</v>
      </c>
      <c r="B182" s="22">
        <v>2019</v>
      </c>
      <c r="C182" s="22">
        <v>23</v>
      </c>
      <c r="D182" s="22">
        <v>39723.622000000003</v>
      </c>
      <c r="E182" s="3"/>
    </row>
    <row r="183" spans="1:5" ht="15.95" customHeight="1">
      <c r="A183" s="128">
        <v>43805</v>
      </c>
      <c r="B183" s="22">
        <v>2019</v>
      </c>
      <c r="C183" s="22">
        <v>24</v>
      </c>
      <c r="D183" s="22">
        <v>39523.331100000003</v>
      </c>
      <c r="E183" s="3"/>
    </row>
    <row r="184" spans="1:5" ht="15.95" customHeight="1">
      <c r="A184" s="136" t="s">
        <v>138</v>
      </c>
      <c r="B184" s="22">
        <v>2019</v>
      </c>
      <c r="C184" s="22">
        <v>25</v>
      </c>
      <c r="D184" s="22">
        <v>39328</v>
      </c>
      <c r="E184" s="3"/>
    </row>
    <row r="185" spans="1:5" ht="15.95" customHeight="1">
      <c r="A185" s="136" t="s">
        <v>139</v>
      </c>
      <c r="B185" s="22">
        <v>2019</v>
      </c>
      <c r="C185" s="22">
        <v>26</v>
      </c>
      <c r="D185" s="22">
        <v>40309.321400000001</v>
      </c>
      <c r="E185" s="3"/>
    </row>
    <row r="186" spans="1:5" ht="15.95" customHeight="1">
      <c r="A186" s="128">
        <v>43531</v>
      </c>
      <c r="B186" s="22">
        <v>2019</v>
      </c>
      <c r="C186" s="22">
        <v>27</v>
      </c>
      <c r="D186" s="22">
        <v>39908.826300000001</v>
      </c>
      <c r="E186" s="3"/>
    </row>
    <row r="187" spans="1:5" ht="15.95" customHeight="1">
      <c r="A187" s="128">
        <v>43745</v>
      </c>
      <c r="B187" s="22">
        <v>2019</v>
      </c>
      <c r="C187" s="22">
        <v>28</v>
      </c>
      <c r="D187" s="22">
        <v>38873.162400000001</v>
      </c>
      <c r="E187" s="3"/>
    </row>
    <row r="188" spans="1:5" ht="15.95" customHeight="1">
      <c r="A188" s="136" t="s">
        <v>140</v>
      </c>
      <c r="B188" s="22">
        <v>2019</v>
      </c>
      <c r="C188" s="22">
        <v>29</v>
      </c>
      <c r="D188" s="22">
        <v>38134.024700000002</v>
      </c>
      <c r="E188" s="3"/>
    </row>
    <row r="189" spans="1:5" ht="15.95" customHeight="1">
      <c r="A189" s="136" t="s">
        <v>141</v>
      </c>
      <c r="B189" s="22">
        <v>2019</v>
      </c>
      <c r="C189" s="22">
        <v>30</v>
      </c>
      <c r="D189" s="22">
        <v>41531.386299999998</v>
      </c>
      <c r="E189" s="3"/>
    </row>
    <row r="190" spans="1:5" ht="15.95" customHeight="1">
      <c r="A190" s="136" t="s">
        <v>142</v>
      </c>
      <c r="B190" s="22">
        <v>2019</v>
      </c>
      <c r="C190" s="22">
        <v>31</v>
      </c>
      <c r="D190" s="22">
        <v>38201.420899999997</v>
      </c>
      <c r="E190" s="3"/>
    </row>
    <row r="191" spans="1:5" ht="15.95" customHeight="1">
      <c r="A191" s="128">
        <v>43654</v>
      </c>
      <c r="B191" s="22">
        <v>2019</v>
      </c>
      <c r="C191" s="22">
        <v>32</v>
      </c>
      <c r="D191" s="22">
        <v>38341.771399999998</v>
      </c>
      <c r="E191" s="3"/>
    </row>
    <row r="192" spans="1:5" ht="15.95" customHeight="1">
      <c r="A192" s="136" t="s">
        <v>143</v>
      </c>
      <c r="B192" s="22">
        <v>2019</v>
      </c>
      <c r="C192" s="22">
        <v>33</v>
      </c>
      <c r="D192" s="22">
        <v>37799.483099999998</v>
      </c>
      <c r="E192" s="3"/>
    </row>
    <row r="193" spans="1:5" ht="15.95" customHeight="1">
      <c r="A193" s="136" t="s">
        <v>144</v>
      </c>
      <c r="B193" s="22">
        <v>2019</v>
      </c>
      <c r="C193" s="22">
        <v>34</v>
      </c>
      <c r="D193" s="22">
        <v>38474.041700000002</v>
      </c>
      <c r="E193" s="3"/>
    </row>
    <row r="194" spans="1:5" ht="15.95" customHeight="1">
      <c r="A194" s="136" t="s">
        <v>145</v>
      </c>
      <c r="B194" s="22">
        <v>2019</v>
      </c>
      <c r="C194" s="22">
        <v>35</v>
      </c>
      <c r="D194" s="22">
        <v>39388.835299999999</v>
      </c>
      <c r="E194" s="3"/>
    </row>
    <row r="195" spans="1:5" ht="15.95" customHeight="1">
      <c r="A195" s="128">
        <v>43564</v>
      </c>
      <c r="B195" s="22">
        <v>2019</v>
      </c>
      <c r="C195" s="22">
        <v>36</v>
      </c>
      <c r="D195" s="22">
        <v>37749.053200000002</v>
      </c>
      <c r="E195" s="3"/>
    </row>
    <row r="196" spans="1:5" ht="15.95" customHeight="1">
      <c r="A196" s="128">
        <v>43778</v>
      </c>
      <c r="B196" s="22">
        <v>2019</v>
      </c>
      <c r="C196" s="22">
        <v>37</v>
      </c>
      <c r="D196" s="22">
        <v>38652.471299999997</v>
      </c>
      <c r="E196" s="3"/>
    </row>
    <row r="197" spans="1:5" ht="15.95" customHeight="1">
      <c r="A197" s="136" t="s">
        <v>146</v>
      </c>
      <c r="B197" s="22">
        <v>2019</v>
      </c>
      <c r="C197" s="22">
        <v>38</v>
      </c>
      <c r="D197" s="22">
        <v>39197.322399999997</v>
      </c>
      <c r="E197" s="3"/>
    </row>
    <row r="198" spans="1:5" ht="15.95" customHeight="1">
      <c r="A198" s="136" t="s">
        <v>147</v>
      </c>
      <c r="B198" s="22">
        <v>2019</v>
      </c>
      <c r="C198" s="22">
        <v>39</v>
      </c>
      <c r="D198" s="22">
        <v>39546.608399999997</v>
      </c>
      <c r="E198" s="3"/>
    </row>
    <row r="199" spans="1:5" ht="15.95" customHeight="1">
      <c r="A199" s="128">
        <v>43506</v>
      </c>
      <c r="B199" s="22">
        <v>2019</v>
      </c>
      <c r="C199" s="22">
        <v>40</v>
      </c>
      <c r="D199" s="22">
        <v>39832.485500000003</v>
      </c>
      <c r="E199" s="3"/>
    </row>
    <row r="200" spans="1:5" ht="15.95" customHeight="1">
      <c r="A200" s="128">
        <v>43718</v>
      </c>
      <c r="B200" s="22">
        <v>2019</v>
      </c>
      <c r="C200" s="22">
        <v>41</v>
      </c>
      <c r="D200" s="22">
        <v>40468.061500000003</v>
      </c>
      <c r="E200" s="3"/>
    </row>
    <row r="201" spans="1:5" ht="15.95" customHeight="1">
      <c r="A201" s="136" t="s">
        <v>148</v>
      </c>
      <c r="B201" s="22">
        <v>2019</v>
      </c>
      <c r="C201" s="22">
        <v>42</v>
      </c>
      <c r="D201" s="22">
        <v>41310.048999999999</v>
      </c>
      <c r="E201" s="3"/>
    </row>
    <row r="202" spans="1:5" ht="15.95" customHeight="1">
      <c r="A202" s="136" t="s">
        <v>149</v>
      </c>
      <c r="B202" s="22">
        <v>2019</v>
      </c>
      <c r="C202" s="22">
        <v>43</v>
      </c>
      <c r="D202" s="22">
        <v>41996.442900000002</v>
      </c>
      <c r="E202" s="3"/>
    </row>
    <row r="203" spans="1:5" ht="15.95" customHeight="1">
      <c r="A203" s="136" t="s">
        <v>150</v>
      </c>
      <c r="B203" s="22">
        <v>2019</v>
      </c>
      <c r="C203" s="22">
        <v>44</v>
      </c>
      <c r="D203" s="22">
        <v>42634.589599999999</v>
      </c>
      <c r="E203" s="3"/>
    </row>
    <row r="204" spans="1:5" ht="15.95" customHeight="1">
      <c r="A204" s="128">
        <v>43627</v>
      </c>
      <c r="B204" s="22">
        <v>2019</v>
      </c>
      <c r="C204" s="22">
        <v>45</v>
      </c>
      <c r="D204" s="22">
        <v>42888.716</v>
      </c>
      <c r="E204" s="3"/>
    </row>
    <row r="205" spans="1:5" ht="15.95" customHeight="1">
      <c r="A205" s="136" t="s">
        <v>151</v>
      </c>
      <c r="B205" s="22">
        <v>2019</v>
      </c>
      <c r="C205" s="22">
        <v>46</v>
      </c>
      <c r="D205" s="22">
        <v>44263.0916</v>
      </c>
      <c r="E205" s="3"/>
    </row>
    <row r="206" spans="1:5" ht="15.95" customHeight="1">
      <c r="A206" s="136" t="s">
        <v>152</v>
      </c>
      <c r="B206" s="22">
        <v>2019</v>
      </c>
      <c r="C206" s="22">
        <v>47</v>
      </c>
      <c r="D206" s="22">
        <v>44926.661399999997</v>
      </c>
      <c r="E206" s="3"/>
    </row>
    <row r="207" spans="1:5" ht="15.95" customHeight="1">
      <c r="A207" s="136" t="s">
        <v>153</v>
      </c>
      <c r="B207" s="22">
        <v>2019</v>
      </c>
      <c r="C207" s="22">
        <v>48</v>
      </c>
      <c r="D207" s="22">
        <v>44694.249799999998</v>
      </c>
      <c r="E207" s="3"/>
    </row>
    <row r="208" spans="1:5" ht="15.95" customHeight="1">
      <c r="A208" s="128">
        <v>43567</v>
      </c>
      <c r="B208" s="22">
        <v>2019</v>
      </c>
      <c r="C208" s="22">
        <v>49</v>
      </c>
      <c r="D208" s="22">
        <v>45184.6296</v>
      </c>
      <c r="E208" s="3"/>
    </row>
    <row r="209" spans="1:5" ht="15.95" customHeight="1">
      <c r="A209" s="128">
        <v>43781</v>
      </c>
      <c r="B209" s="22">
        <v>2019</v>
      </c>
      <c r="C209" s="22">
        <v>50</v>
      </c>
      <c r="D209" s="22">
        <v>46367.589599999999</v>
      </c>
      <c r="E209" s="3"/>
    </row>
    <row r="210" spans="1:5" ht="15.95" customHeight="1">
      <c r="A210" s="136" t="s">
        <v>154</v>
      </c>
      <c r="B210" s="22">
        <v>2019</v>
      </c>
      <c r="C210" s="22">
        <v>51</v>
      </c>
      <c r="D210" s="22">
        <v>47622.422400000003</v>
      </c>
      <c r="E210" s="3"/>
    </row>
    <row r="211" spans="1:5" ht="15.95" customHeight="1">
      <c r="A211" s="136" t="s">
        <v>156</v>
      </c>
      <c r="B211" s="22">
        <v>2019</v>
      </c>
      <c r="C211" s="22">
        <v>52</v>
      </c>
      <c r="D211" s="22">
        <v>46389.949099999998</v>
      </c>
      <c r="E211" s="3"/>
    </row>
    <row r="212" spans="1:5" ht="15.95" customHeight="1">
      <c r="A212" s="128">
        <v>43831</v>
      </c>
      <c r="B212" s="22">
        <v>2020</v>
      </c>
      <c r="C212" s="22">
        <v>1</v>
      </c>
      <c r="D212" s="22">
        <v>48456.575100000002</v>
      </c>
      <c r="E212" s="3"/>
    </row>
    <row r="213" spans="1:5" ht="15.95" customHeight="1">
      <c r="A213" s="128">
        <v>44044</v>
      </c>
      <c r="B213" s="22">
        <v>2020</v>
      </c>
      <c r="C213" s="22">
        <v>2</v>
      </c>
      <c r="D213" s="22">
        <v>50311.918100000003</v>
      </c>
      <c r="E213" s="3"/>
    </row>
    <row r="214" spans="1:5" ht="15.95" customHeight="1">
      <c r="A214" s="136" t="s">
        <v>157</v>
      </c>
      <c r="B214" s="22">
        <v>2020</v>
      </c>
      <c r="C214" s="22">
        <v>3</v>
      </c>
      <c r="D214" s="22">
        <v>49129.6875</v>
      </c>
      <c r="E214" s="3"/>
    </row>
    <row r="215" spans="1:5" ht="15.95" customHeight="1">
      <c r="A215" s="136" t="s">
        <v>158</v>
      </c>
      <c r="B215" s="22">
        <v>2020</v>
      </c>
      <c r="C215" s="22">
        <v>4</v>
      </c>
      <c r="D215" s="22">
        <v>48394.796199999997</v>
      </c>
      <c r="E215" s="3"/>
    </row>
    <row r="216" spans="1:5" ht="15.95" customHeight="1">
      <c r="A216" s="136" t="s">
        <v>159</v>
      </c>
      <c r="B216" s="22">
        <v>2020</v>
      </c>
      <c r="C216" s="22">
        <v>5</v>
      </c>
      <c r="D216" s="22">
        <v>48920.6705</v>
      </c>
      <c r="E216" s="3"/>
    </row>
    <row r="217" spans="1:5" ht="15.95" customHeight="1">
      <c r="A217" s="128">
        <v>43953</v>
      </c>
      <c r="B217" s="22">
        <v>2020</v>
      </c>
      <c r="C217" s="22">
        <v>6</v>
      </c>
      <c r="D217" s="22">
        <v>47489.053800000002</v>
      </c>
      <c r="E217" s="3"/>
    </row>
    <row r="218" spans="1:5" ht="15.95" customHeight="1">
      <c r="A218" s="128">
        <v>44167</v>
      </c>
      <c r="B218" s="22">
        <v>2020</v>
      </c>
      <c r="C218" s="22">
        <v>7</v>
      </c>
      <c r="D218" s="22">
        <v>47132.610500000003</v>
      </c>
      <c r="E218" s="3"/>
    </row>
    <row r="219" spans="1:5" ht="15.95" customHeight="1">
      <c r="A219" s="136" t="s">
        <v>160</v>
      </c>
      <c r="B219" s="22">
        <v>2020</v>
      </c>
      <c r="C219" s="22">
        <v>8</v>
      </c>
      <c r="D219" s="22">
        <v>45210.633600000001</v>
      </c>
      <c r="E219" s="3"/>
    </row>
    <row r="220" spans="1:5" ht="15.95" customHeight="1">
      <c r="A220" s="136" t="s">
        <v>161</v>
      </c>
      <c r="B220" s="22">
        <v>2020</v>
      </c>
      <c r="C220" s="22">
        <v>9</v>
      </c>
      <c r="D220" s="22">
        <v>45956.509100000003</v>
      </c>
      <c r="E220" s="3"/>
    </row>
    <row r="221" spans="1:5" ht="15.95" customHeight="1">
      <c r="A221" s="128">
        <v>43924</v>
      </c>
      <c r="B221" s="22">
        <v>2020</v>
      </c>
      <c r="C221" s="22">
        <v>10</v>
      </c>
      <c r="D221" s="22">
        <v>46249.683499999999</v>
      </c>
      <c r="E221" s="3"/>
    </row>
    <row r="222" spans="1:5" ht="15.95" customHeight="1">
      <c r="A222" s="128">
        <v>44138</v>
      </c>
      <c r="B222" s="22">
        <v>2020</v>
      </c>
      <c r="C222" s="22">
        <v>11</v>
      </c>
      <c r="D222" s="22">
        <v>47217.079729999998</v>
      </c>
      <c r="E222" s="3"/>
    </row>
    <row r="223" spans="1:5" ht="15.95" customHeight="1">
      <c r="A223" s="136" t="s">
        <v>162</v>
      </c>
      <c r="B223" s="22">
        <v>2020</v>
      </c>
      <c r="C223" s="22">
        <v>12</v>
      </c>
      <c r="D223" s="22">
        <v>53000.697050000002</v>
      </c>
      <c r="E223" s="3"/>
    </row>
    <row r="224" spans="1:5" ht="15.95" customHeight="1">
      <c r="A224" s="136" t="s">
        <v>163</v>
      </c>
      <c r="B224" s="22">
        <v>2020</v>
      </c>
      <c r="C224" s="22">
        <v>13</v>
      </c>
      <c r="D224" s="22">
        <v>60629.07963</v>
      </c>
      <c r="E224" s="3"/>
    </row>
    <row r="225" spans="1:5" ht="15.95" customHeight="1">
      <c r="A225" s="128">
        <v>43834</v>
      </c>
      <c r="B225" s="22">
        <v>2020</v>
      </c>
      <c r="C225" s="22">
        <v>14</v>
      </c>
      <c r="D225" s="22">
        <v>62718.301039999998</v>
      </c>
      <c r="E225" s="3"/>
    </row>
    <row r="226" spans="1:5" ht="15.95" customHeight="1">
      <c r="A226" s="128">
        <v>44047</v>
      </c>
      <c r="B226" s="22">
        <v>2020</v>
      </c>
      <c r="C226" s="22">
        <v>15</v>
      </c>
      <c r="D226" s="22">
        <v>63120.666190000004</v>
      </c>
      <c r="E226" s="3"/>
    </row>
    <row r="227" spans="1:5" ht="15.95" customHeight="1">
      <c r="A227" s="136" t="s">
        <v>164</v>
      </c>
      <c r="B227" s="22">
        <v>2020</v>
      </c>
      <c r="C227" s="22">
        <v>16</v>
      </c>
      <c r="D227" s="22">
        <v>52753.731390000001</v>
      </c>
      <c r="E227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80"/>
  <sheetViews>
    <sheetView showGridLines="0" workbookViewId="0"/>
  </sheetViews>
  <sheetFormatPr defaultColWidth="8.85546875" defaultRowHeight="12.75" customHeight="1"/>
  <cols>
    <col min="1" max="1" width="10.140625" style="138" customWidth="1"/>
    <col min="2" max="5" width="12.42578125" style="138" customWidth="1"/>
    <col min="6" max="7" width="10.42578125" style="138" customWidth="1"/>
    <col min="8" max="10" width="12" style="138" customWidth="1"/>
    <col min="11" max="12" width="10.42578125" style="138" customWidth="1"/>
    <col min="13" max="13" width="12" style="138" customWidth="1"/>
    <col min="14" max="15" width="10.42578125" style="138" customWidth="1"/>
    <col min="16" max="16" width="12" style="138" customWidth="1"/>
    <col min="17" max="17" width="10.42578125" style="138" customWidth="1"/>
    <col min="18" max="18" width="12.42578125" style="138" customWidth="1"/>
    <col min="19" max="20" width="10.42578125" style="138" customWidth="1"/>
    <col min="21" max="21" width="12.42578125" style="138" customWidth="1"/>
    <col min="22" max="22" width="10.42578125" style="138" customWidth="1"/>
    <col min="23" max="23" width="12.42578125" style="138" customWidth="1"/>
    <col min="24" max="25" width="10.42578125" style="138" customWidth="1"/>
    <col min="26" max="27" width="12.42578125" style="138" customWidth="1"/>
    <col min="28" max="30" width="12" style="138" customWidth="1"/>
    <col min="31" max="35" width="15.140625" style="138" customWidth="1"/>
    <col min="36" max="40" width="15.7109375" style="138" customWidth="1"/>
    <col min="41" max="41" width="11.42578125" style="138" customWidth="1"/>
    <col min="42" max="45" width="12.42578125" style="138" customWidth="1"/>
    <col min="46" max="46" width="12" style="138" customWidth="1"/>
    <col min="47" max="47" width="10.42578125" style="138" customWidth="1"/>
    <col min="48" max="48" width="12.42578125" style="138" customWidth="1"/>
    <col min="49" max="50" width="10.42578125" style="138" customWidth="1"/>
    <col min="51" max="51" width="12.42578125" style="138" customWidth="1"/>
    <col min="52" max="52" width="10.42578125" style="138" customWidth="1"/>
    <col min="53" max="53" width="12.42578125" style="138" customWidth="1"/>
    <col min="54" max="55" width="10.42578125" style="138" customWidth="1"/>
    <col min="56" max="56" width="12" style="138" customWidth="1"/>
    <col min="57" max="57" width="10.42578125" style="138" customWidth="1"/>
    <col min="58" max="58" width="12.42578125" style="138" customWidth="1"/>
    <col min="59" max="60" width="12" style="138" customWidth="1"/>
    <col min="61" max="61" width="12.42578125" style="138" customWidth="1"/>
    <col min="62" max="62" width="11.140625" style="138" customWidth="1"/>
    <col min="63" max="63" width="12.42578125" style="138" customWidth="1"/>
    <col min="64" max="65" width="11.140625" style="138" customWidth="1"/>
    <col min="66" max="66" width="12.42578125" style="138" customWidth="1"/>
    <col min="67" max="67" width="10.42578125" style="138" customWidth="1"/>
    <col min="68" max="68" width="12.42578125" style="138" customWidth="1"/>
    <col min="69" max="70" width="10.42578125" style="138" customWidth="1"/>
    <col min="71" max="73" width="10.85546875" style="138" customWidth="1"/>
    <col min="74" max="75" width="12" style="138" customWidth="1"/>
    <col min="76" max="79" width="12.42578125" style="138" customWidth="1"/>
    <col min="80" max="80" width="12" style="138" customWidth="1"/>
    <col min="81" max="81" width="11" style="138" customWidth="1"/>
    <col min="82" max="82" width="12" style="138" customWidth="1"/>
    <col min="83" max="83" width="12.42578125" style="138" customWidth="1"/>
    <col min="84" max="85" width="12" style="138" customWidth="1"/>
    <col min="86" max="86" width="11.42578125" style="138" customWidth="1"/>
    <col min="87" max="89" width="12" style="138" customWidth="1"/>
    <col min="90" max="90" width="12.42578125" style="138" customWidth="1"/>
    <col min="91" max="92" width="10.42578125" style="138" customWidth="1"/>
    <col min="93" max="93" width="12" style="138" customWidth="1"/>
    <col min="94" max="97" width="10.42578125" style="138" customWidth="1"/>
    <col min="98" max="98" width="12.42578125" style="138" customWidth="1"/>
    <col min="99" max="100" width="10.42578125" style="138" customWidth="1"/>
    <col min="101" max="105" width="12" style="138" customWidth="1"/>
    <col min="106" max="110" width="18.42578125" style="138" customWidth="1"/>
    <col min="111" max="116" width="12.42578125" style="138" customWidth="1"/>
    <col min="117" max="117" width="10.42578125" style="138" customWidth="1"/>
    <col min="118" max="118" width="12.42578125" style="138" customWidth="1"/>
    <col min="119" max="120" width="10.42578125" style="138" customWidth="1"/>
    <col min="121" max="121" width="8.85546875" style="138" customWidth="1"/>
    <col min="122" max="16384" width="8.85546875" style="138"/>
  </cols>
  <sheetData>
    <row r="1" spans="1:120" ht="13.7" customHeight="1">
      <c r="A1" s="136" t="s">
        <v>167</v>
      </c>
      <c r="B1" s="136" t="s">
        <v>169</v>
      </c>
      <c r="C1" s="136" t="s">
        <v>170</v>
      </c>
      <c r="D1" s="136" t="s">
        <v>171</v>
      </c>
      <c r="E1" s="136" t="s">
        <v>172</v>
      </c>
      <c r="F1" s="136" t="s">
        <v>169</v>
      </c>
      <c r="G1" s="136" t="s">
        <v>170</v>
      </c>
      <c r="H1" s="136" t="s">
        <v>171</v>
      </c>
      <c r="I1" s="136" t="s">
        <v>168</v>
      </c>
      <c r="J1" s="136" t="s">
        <v>172</v>
      </c>
      <c r="K1" s="136" t="s">
        <v>169</v>
      </c>
      <c r="L1" s="136" t="s">
        <v>170</v>
      </c>
      <c r="M1" s="136" t="s">
        <v>171</v>
      </c>
      <c r="N1" s="136" t="s">
        <v>168</v>
      </c>
      <c r="O1" s="136" t="s">
        <v>172</v>
      </c>
      <c r="P1" s="136" t="s">
        <v>169</v>
      </c>
      <c r="Q1" s="136" t="s">
        <v>170</v>
      </c>
      <c r="R1" s="136" t="s">
        <v>171</v>
      </c>
      <c r="S1" s="136" t="s">
        <v>168</v>
      </c>
      <c r="T1" s="136" t="s">
        <v>172</v>
      </c>
      <c r="U1" s="136" t="s">
        <v>169</v>
      </c>
      <c r="V1" s="136" t="s">
        <v>170</v>
      </c>
      <c r="W1" s="136" t="s">
        <v>171</v>
      </c>
      <c r="X1" s="136" t="s">
        <v>168</v>
      </c>
      <c r="Y1" s="136" t="s">
        <v>172</v>
      </c>
      <c r="Z1" s="136" t="s">
        <v>169</v>
      </c>
      <c r="AA1" s="136" t="s">
        <v>170</v>
      </c>
      <c r="AB1" s="136" t="s">
        <v>171</v>
      </c>
      <c r="AC1" s="136" t="s">
        <v>168</v>
      </c>
      <c r="AD1" s="136" t="s">
        <v>172</v>
      </c>
      <c r="AE1" s="136" t="s">
        <v>169</v>
      </c>
      <c r="AF1" s="136" t="s">
        <v>170</v>
      </c>
      <c r="AG1" s="136" t="s">
        <v>171</v>
      </c>
      <c r="AH1" s="136" t="s">
        <v>168</v>
      </c>
      <c r="AI1" s="136" t="s">
        <v>172</v>
      </c>
      <c r="AJ1" s="136" t="s">
        <v>169</v>
      </c>
      <c r="AK1" s="136" t="s">
        <v>170</v>
      </c>
      <c r="AL1" s="136" t="s">
        <v>171</v>
      </c>
      <c r="AM1" s="136" t="s">
        <v>168</v>
      </c>
      <c r="AN1" s="136" t="s">
        <v>172</v>
      </c>
      <c r="AO1" s="136" t="s">
        <v>169</v>
      </c>
      <c r="AP1" s="136" t="s">
        <v>170</v>
      </c>
      <c r="AQ1" s="136" t="s">
        <v>171</v>
      </c>
      <c r="AR1" s="136" t="s">
        <v>168</v>
      </c>
      <c r="AS1" s="136" t="s">
        <v>172</v>
      </c>
      <c r="AT1" s="136" t="s">
        <v>169</v>
      </c>
      <c r="AU1" s="136" t="s">
        <v>170</v>
      </c>
      <c r="AV1" s="136" t="s">
        <v>171</v>
      </c>
      <c r="AW1" s="136" t="s">
        <v>168</v>
      </c>
      <c r="AX1" s="136" t="s">
        <v>172</v>
      </c>
      <c r="AY1" s="136" t="s">
        <v>169</v>
      </c>
      <c r="AZ1" s="136" t="s">
        <v>170</v>
      </c>
      <c r="BA1" s="136" t="s">
        <v>171</v>
      </c>
      <c r="BB1" s="136" t="s">
        <v>168</v>
      </c>
      <c r="BC1" s="136" t="s">
        <v>172</v>
      </c>
      <c r="BD1" s="136" t="s">
        <v>169</v>
      </c>
      <c r="BE1" s="136" t="s">
        <v>170</v>
      </c>
      <c r="BF1" s="136" t="s">
        <v>171</v>
      </c>
      <c r="BG1" s="136" t="s">
        <v>168</v>
      </c>
      <c r="BH1" s="136" t="s">
        <v>172</v>
      </c>
      <c r="BI1" s="136" t="s">
        <v>169</v>
      </c>
      <c r="BJ1" s="136" t="s">
        <v>170</v>
      </c>
      <c r="BK1" s="136" t="s">
        <v>171</v>
      </c>
      <c r="BL1" s="136" t="s">
        <v>168</v>
      </c>
      <c r="BM1" s="136" t="s">
        <v>172</v>
      </c>
      <c r="BN1" s="136" t="s">
        <v>169</v>
      </c>
      <c r="BO1" s="136" t="s">
        <v>170</v>
      </c>
      <c r="BP1" s="136" t="s">
        <v>171</v>
      </c>
      <c r="BQ1" s="136" t="s">
        <v>168</v>
      </c>
      <c r="BR1" s="136" t="s">
        <v>172</v>
      </c>
      <c r="BS1" s="136" t="s">
        <v>169</v>
      </c>
      <c r="BT1" s="136" t="s">
        <v>170</v>
      </c>
      <c r="BU1" s="136" t="s">
        <v>171</v>
      </c>
      <c r="BV1" s="136" t="s">
        <v>168</v>
      </c>
      <c r="BW1" s="136" t="s">
        <v>172</v>
      </c>
      <c r="BX1" s="136" t="s">
        <v>169</v>
      </c>
      <c r="BY1" s="136" t="s">
        <v>170</v>
      </c>
      <c r="BZ1" s="136" t="s">
        <v>171</v>
      </c>
      <c r="CA1" s="136" t="s">
        <v>168</v>
      </c>
      <c r="CB1" s="136" t="s">
        <v>172</v>
      </c>
      <c r="CC1" s="136" t="s">
        <v>169</v>
      </c>
      <c r="CD1" s="136" t="s">
        <v>170</v>
      </c>
      <c r="CE1" s="136" t="s">
        <v>171</v>
      </c>
      <c r="CF1" s="136" t="s">
        <v>168</v>
      </c>
      <c r="CG1" s="136" t="s">
        <v>172</v>
      </c>
      <c r="CH1" s="136" t="s">
        <v>169</v>
      </c>
      <c r="CI1" s="136" t="s">
        <v>170</v>
      </c>
      <c r="CJ1" s="136" t="s">
        <v>171</v>
      </c>
      <c r="CK1" s="136" t="s">
        <v>168</v>
      </c>
      <c r="CL1" s="136" t="s">
        <v>172</v>
      </c>
      <c r="CM1" s="136" t="s">
        <v>169</v>
      </c>
      <c r="CN1" s="136" t="s">
        <v>170</v>
      </c>
      <c r="CO1" s="136" t="s">
        <v>171</v>
      </c>
      <c r="CP1" s="136" t="s">
        <v>168</v>
      </c>
      <c r="CQ1" s="136" t="s">
        <v>172</v>
      </c>
      <c r="CR1" s="136" t="s">
        <v>169</v>
      </c>
      <c r="CS1" s="136" t="s">
        <v>170</v>
      </c>
      <c r="CT1" s="136" t="s">
        <v>171</v>
      </c>
      <c r="CU1" s="136" t="s">
        <v>168</v>
      </c>
      <c r="CV1" s="136" t="s">
        <v>172</v>
      </c>
      <c r="CW1" s="136" t="s">
        <v>169</v>
      </c>
      <c r="CX1" s="136" t="s">
        <v>170</v>
      </c>
      <c r="CY1" s="136" t="s">
        <v>171</v>
      </c>
      <c r="CZ1" s="136" t="s">
        <v>168</v>
      </c>
      <c r="DA1" s="136" t="s">
        <v>172</v>
      </c>
      <c r="DB1" s="136" t="s">
        <v>169</v>
      </c>
      <c r="DC1" s="136" t="s">
        <v>170</v>
      </c>
      <c r="DD1" s="136" t="s">
        <v>171</v>
      </c>
      <c r="DE1" s="136" t="s">
        <v>168</v>
      </c>
      <c r="DF1" s="136" t="s">
        <v>172</v>
      </c>
      <c r="DG1" s="136" t="s">
        <v>169</v>
      </c>
      <c r="DH1" s="136" t="s">
        <v>170</v>
      </c>
      <c r="DI1" s="136" t="s">
        <v>171</v>
      </c>
      <c r="DJ1" s="136" t="s">
        <v>168</v>
      </c>
      <c r="DK1" s="136" t="s">
        <v>172</v>
      </c>
      <c r="DL1" s="136" t="s">
        <v>169</v>
      </c>
      <c r="DM1" s="136" t="s">
        <v>170</v>
      </c>
      <c r="DN1" s="136" t="s">
        <v>171</v>
      </c>
      <c r="DO1" s="136" t="s">
        <v>168</v>
      </c>
      <c r="DP1" s="136" t="s">
        <v>172</v>
      </c>
    </row>
    <row r="2" spans="1:120" ht="13.7" customHeight="1">
      <c r="A2" s="136" t="s">
        <v>173</v>
      </c>
      <c r="B2" s="136" t="s">
        <v>174</v>
      </c>
      <c r="C2" s="136" t="s">
        <v>174</v>
      </c>
      <c r="D2" s="136" t="s">
        <v>174</v>
      </c>
      <c r="E2" s="136" t="s">
        <v>174</v>
      </c>
      <c r="F2" s="136" t="s">
        <v>175</v>
      </c>
      <c r="G2" s="136" t="s">
        <v>175</v>
      </c>
      <c r="H2" s="136" t="s">
        <v>175</v>
      </c>
      <c r="I2" s="136" t="s">
        <v>175</v>
      </c>
      <c r="J2" s="136" t="s">
        <v>175</v>
      </c>
      <c r="K2" s="136" t="s">
        <v>176</v>
      </c>
      <c r="L2" s="136" t="s">
        <v>176</v>
      </c>
      <c r="M2" s="136" t="s">
        <v>176</v>
      </c>
      <c r="N2" s="136" t="s">
        <v>176</v>
      </c>
      <c r="O2" s="136" t="s">
        <v>176</v>
      </c>
      <c r="P2" s="136" t="s">
        <v>177</v>
      </c>
      <c r="Q2" s="136" t="s">
        <v>177</v>
      </c>
      <c r="R2" s="136" t="s">
        <v>177</v>
      </c>
      <c r="S2" s="136" t="s">
        <v>177</v>
      </c>
      <c r="T2" s="136" t="s">
        <v>177</v>
      </c>
      <c r="U2" s="136" t="s">
        <v>178</v>
      </c>
      <c r="V2" s="136" t="s">
        <v>178</v>
      </c>
      <c r="W2" s="136" t="s">
        <v>178</v>
      </c>
      <c r="X2" s="136" t="s">
        <v>178</v>
      </c>
      <c r="Y2" s="136" t="s">
        <v>178</v>
      </c>
      <c r="Z2" s="136" t="s">
        <v>179</v>
      </c>
      <c r="AA2" s="136" t="s">
        <v>179</v>
      </c>
      <c r="AB2" s="136" t="s">
        <v>179</v>
      </c>
      <c r="AC2" s="136" t="s">
        <v>179</v>
      </c>
      <c r="AD2" s="136" t="s">
        <v>179</v>
      </c>
      <c r="AE2" s="136" t="s">
        <v>180</v>
      </c>
      <c r="AF2" s="136" t="s">
        <v>180</v>
      </c>
      <c r="AG2" s="136" t="s">
        <v>180</v>
      </c>
      <c r="AH2" s="136" t="s">
        <v>180</v>
      </c>
      <c r="AI2" s="136" t="s">
        <v>180</v>
      </c>
      <c r="AJ2" s="136" t="s">
        <v>181</v>
      </c>
      <c r="AK2" s="136" t="s">
        <v>181</v>
      </c>
      <c r="AL2" s="136" t="s">
        <v>181</v>
      </c>
      <c r="AM2" s="136" t="s">
        <v>181</v>
      </c>
      <c r="AN2" s="136" t="s">
        <v>181</v>
      </c>
      <c r="AO2" s="136" t="s">
        <v>182</v>
      </c>
      <c r="AP2" s="136" t="s">
        <v>182</v>
      </c>
      <c r="AQ2" s="136" t="s">
        <v>182</v>
      </c>
      <c r="AR2" s="136" t="s">
        <v>182</v>
      </c>
      <c r="AS2" s="136" t="s">
        <v>182</v>
      </c>
      <c r="AT2" s="136" t="s">
        <v>183</v>
      </c>
      <c r="AU2" s="136" t="s">
        <v>183</v>
      </c>
      <c r="AV2" s="136" t="s">
        <v>183</v>
      </c>
      <c r="AW2" s="136" t="s">
        <v>183</v>
      </c>
      <c r="AX2" s="136" t="s">
        <v>183</v>
      </c>
      <c r="AY2" s="136" t="s">
        <v>184</v>
      </c>
      <c r="AZ2" s="136" t="s">
        <v>184</v>
      </c>
      <c r="BA2" s="136" t="s">
        <v>184</v>
      </c>
      <c r="BB2" s="136" t="s">
        <v>184</v>
      </c>
      <c r="BC2" s="136" t="s">
        <v>184</v>
      </c>
      <c r="BD2" s="136" t="s">
        <v>185</v>
      </c>
      <c r="BE2" s="136" t="s">
        <v>185</v>
      </c>
      <c r="BF2" s="136" t="s">
        <v>185</v>
      </c>
      <c r="BG2" s="136" t="s">
        <v>185</v>
      </c>
      <c r="BH2" s="136" t="s">
        <v>185</v>
      </c>
      <c r="BI2" s="136" t="s">
        <v>186</v>
      </c>
      <c r="BJ2" s="136" t="s">
        <v>186</v>
      </c>
      <c r="BK2" s="136" t="s">
        <v>186</v>
      </c>
      <c r="BL2" s="136" t="s">
        <v>186</v>
      </c>
      <c r="BM2" s="136" t="s">
        <v>186</v>
      </c>
      <c r="BN2" s="136" t="s">
        <v>187</v>
      </c>
      <c r="BO2" s="136" t="s">
        <v>187</v>
      </c>
      <c r="BP2" s="136" t="s">
        <v>187</v>
      </c>
      <c r="BQ2" s="136" t="s">
        <v>187</v>
      </c>
      <c r="BR2" s="136" t="s">
        <v>187</v>
      </c>
      <c r="BS2" s="136" t="s">
        <v>188</v>
      </c>
      <c r="BT2" s="136" t="s">
        <v>188</v>
      </c>
      <c r="BU2" s="136" t="s">
        <v>188</v>
      </c>
      <c r="BV2" s="136" t="s">
        <v>188</v>
      </c>
      <c r="BW2" s="136" t="s">
        <v>188</v>
      </c>
      <c r="BX2" s="136" t="s">
        <v>189</v>
      </c>
      <c r="BY2" s="136" t="s">
        <v>189</v>
      </c>
      <c r="BZ2" s="136" t="s">
        <v>189</v>
      </c>
      <c r="CA2" s="136" t="s">
        <v>189</v>
      </c>
      <c r="CB2" s="136" t="s">
        <v>189</v>
      </c>
      <c r="CC2" s="136" t="s">
        <v>190</v>
      </c>
      <c r="CD2" s="136" t="s">
        <v>190</v>
      </c>
      <c r="CE2" s="136" t="s">
        <v>190</v>
      </c>
      <c r="CF2" s="136" t="s">
        <v>190</v>
      </c>
      <c r="CG2" s="136" t="s">
        <v>190</v>
      </c>
      <c r="CH2" s="136" t="s">
        <v>191</v>
      </c>
      <c r="CI2" s="136" t="s">
        <v>191</v>
      </c>
      <c r="CJ2" s="136" t="s">
        <v>191</v>
      </c>
      <c r="CK2" s="136" t="s">
        <v>191</v>
      </c>
      <c r="CL2" s="136" t="s">
        <v>191</v>
      </c>
      <c r="CM2" s="136" t="s">
        <v>192</v>
      </c>
      <c r="CN2" s="136" t="s">
        <v>192</v>
      </c>
      <c r="CO2" s="136" t="s">
        <v>192</v>
      </c>
      <c r="CP2" s="136" t="s">
        <v>192</v>
      </c>
      <c r="CQ2" s="136" t="s">
        <v>192</v>
      </c>
      <c r="CR2" s="136" t="s">
        <v>193</v>
      </c>
      <c r="CS2" s="136" t="s">
        <v>193</v>
      </c>
      <c r="CT2" s="136" t="s">
        <v>193</v>
      </c>
      <c r="CU2" s="136" t="s">
        <v>193</v>
      </c>
      <c r="CV2" s="136" t="s">
        <v>193</v>
      </c>
      <c r="CW2" s="136" t="s">
        <v>194</v>
      </c>
      <c r="CX2" s="136" t="s">
        <v>194</v>
      </c>
      <c r="CY2" s="136" t="s">
        <v>194</v>
      </c>
      <c r="CZ2" s="136" t="s">
        <v>194</v>
      </c>
      <c r="DA2" s="136" t="s">
        <v>194</v>
      </c>
      <c r="DB2" s="136" t="s">
        <v>195</v>
      </c>
      <c r="DC2" s="136" t="s">
        <v>195</v>
      </c>
      <c r="DD2" s="136" t="s">
        <v>195</v>
      </c>
      <c r="DE2" s="136" t="s">
        <v>195</v>
      </c>
      <c r="DF2" s="136" t="s">
        <v>195</v>
      </c>
      <c r="DG2" s="136" t="s">
        <v>196</v>
      </c>
      <c r="DH2" s="136" t="s">
        <v>196</v>
      </c>
      <c r="DI2" s="136" t="s">
        <v>196</v>
      </c>
      <c r="DJ2" s="136" t="s">
        <v>196</v>
      </c>
      <c r="DK2" s="136" t="s">
        <v>196</v>
      </c>
      <c r="DL2" s="136" t="s">
        <v>197</v>
      </c>
      <c r="DM2" s="136" t="s">
        <v>197</v>
      </c>
      <c r="DN2" s="136" t="s">
        <v>197</v>
      </c>
      <c r="DO2" s="136" t="s">
        <v>197</v>
      </c>
      <c r="DP2" s="136" t="s">
        <v>197</v>
      </c>
    </row>
    <row r="3" spans="1:120" ht="15.95" customHeight="1">
      <c r="A3" s="136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</row>
    <row r="4" spans="1:120" ht="15.95" customHeight="1">
      <c r="A4" s="128">
        <v>42005</v>
      </c>
      <c r="B4" s="22">
        <v>0.16332679999999999</v>
      </c>
      <c r="C4" s="22">
        <v>-0.13328980000000001</v>
      </c>
      <c r="D4" s="22">
        <v>-0.36053489999999999</v>
      </c>
      <c r="E4" s="22">
        <v>2.1123099999999999</v>
      </c>
      <c r="F4" s="22">
        <v>0.36931659999999999</v>
      </c>
      <c r="G4" s="22">
        <v>1.256521</v>
      </c>
      <c r="H4" s="22">
        <v>0.44639450000000003</v>
      </c>
      <c r="I4" s="22">
        <v>2.8260149999999999</v>
      </c>
      <c r="J4" s="22">
        <v>2.896655</v>
      </c>
      <c r="K4" s="22">
        <v>-3.3550900000000002E-2</v>
      </c>
      <c r="L4" s="22">
        <v>0.66604750000000001</v>
      </c>
      <c r="M4" s="22">
        <v>-1.3841650000000001</v>
      </c>
      <c r="N4" s="22">
        <v>2.9558659999999999</v>
      </c>
      <c r="O4" s="22">
        <v>3.020241</v>
      </c>
      <c r="P4" s="3"/>
      <c r="Q4" s="3"/>
      <c r="R4" s="3"/>
      <c r="S4" s="3"/>
      <c r="T4" s="3"/>
      <c r="U4" s="22">
        <v>7.1260100000000007E-2</v>
      </c>
      <c r="V4" s="22">
        <v>-1.500408</v>
      </c>
      <c r="W4" s="22">
        <v>-1.1739999999999999</v>
      </c>
      <c r="X4" s="22">
        <v>0.71433290000000005</v>
      </c>
      <c r="Y4" s="22">
        <v>-8.4874199999999997E-2</v>
      </c>
      <c r="Z4" s="22">
        <v>1.129915</v>
      </c>
      <c r="AA4" s="22">
        <v>1.2921039999999999</v>
      </c>
      <c r="AB4" s="22">
        <v>0.30360429999999999</v>
      </c>
      <c r="AC4" s="22">
        <v>4.2744549999999997</v>
      </c>
      <c r="AD4" s="22">
        <v>4.1995959999999997</v>
      </c>
      <c r="AE4" s="3"/>
      <c r="AF4" s="3"/>
      <c r="AG4" s="3"/>
      <c r="AH4" s="3"/>
      <c r="AI4" s="3"/>
      <c r="AJ4" s="22">
        <v>-0.35852070000000003</v>
      </c>
      <c r="AK4" s="22">
        <v>6.7044500000000007E-2</v>
      </c>
      <c r="AL4" s="22">
        <v>1.0128060000000001</v>
      </c>
      <c r="AM4" s="22">
        <v>1.57796</v>
      </c>
      <c r="AN4" s="22">
        <v>1.4337120000000001</v>
      </c>
      <c r="AO4" s="22">
        <v>0.67646910000000005</v>
      </c>
      <c r="AP4" s="22">
        <v>0.21742330000000001</v>
      </c>
      <c r="AQ4" s="22">
        <v>0.31425160000000002</v>
      </c>
      <c r="AR4" s="22">
        <v>2.8531029999999999</v>
      </c>
      <c r="AS4" s="22">
        <v>2.6911160000000001</v>
      </c>
      <c r="AT4" s="22">
        <v>0.61232500000000001</v>
      </c>
      <c r="AU4" s="22">
        <v>0.64499090000000003</v>
      </c>
      <c r="AV4" s="22">
        <v>2.7523100000000002E-2</v>
      </c>
      <c r="AW4" s="22">
        <v>0.83549030000000002</v>
      </c>
      <c r="AX4" s="22">
        <v>0.81078589999999995</v>
      </c>
      <c r="AY4" s="22">
        <v>1.381542</v>
      </c>
      <c r="AZ4" s="22">
        <v>8.1522000000000001E-3</v>
      </c>
      <c r="BA4" s="22">
        <v>-7.2806200000000001E-2</v>
      </c>
      <c r="BB4" s="22">
        <v>0.49939349999999999</v>
      </c>
      <c r="BC4" s="22">
        <v>0.59253739999999999</v>
      </c>
      <c r="BD4" s="22">
        <v>1.498065</v>
      </c>
      <c r="BE4" s="22">
        <v>1.1503890000000001</v>
      </c>
      <c r="BF4" s="22">
        <v>1.722334</v>
      </c>
      <c r="BG4" s="22">
        <v>3.3218749999999999</v>
      </c>
      <c r="BH4" s="22">
        <v>3.360636</v>
      </c>
      <c r="BI4" s="22">
        <v>-0.39162439999999998</v>
      </c>
      <c r="BJ4" s="22">
        <v>0.21414159999999999</v>
      </c>
      <c r="BK4" s="22">
        <v>-0.40894360000000002</v>
      </c>
      <c r="BL4" s="22">
        <v>0.43293310000000002</v>
      </c>
      <c r="BM4" s="22">
        <v>0.4909657</v>
      </c>
      <c r="BN4" s="22">
        <v>1.4322520000000001</v>
      </c>
      <c r="BO4" s="22">
        <v>0.81569069999999999</v>
      </c>
      <c r="BP4" s="22">
        <v>-0.29485899999999998</v>
      </c>
      <c r="BQ4" s="22">
        <v>2.278321</v>
      </c>
      <c r="BR4" s="22">
        <v>2.5347189999999999</v>
      </c>
      <c r="BS4" s="22">
        <v>-2.0642170000000002</v>
      </c>
      <c r="BT4" s="22">
        <v>0.43909969999999998</v>
      </c>
      <c r="BU4" s="22">
        <v>-0.34860219999999997</v>
      </c>
      <c r="BV4" s="22">
        <v>3.771674</v>
      </c>
      <c r="BW4" s="22">
        <v>3.4382999999999999</v>
      </c>
      <c r="BX4" s="3"/>
      <c r="BY4" s="3"/>
      <c r="BZ4" s="3"/>
      <c r="CA4" s="3"/>
      <c r="CB4" s="3"/>
      <c r="CC4" s="22">
        <v>1.097496</v>
      </c>
      <c r="CD4" s="22">
        <v>3.2984230000000001</v>
      </c>
      <c r="CE4" s="22">
        <v>3.2694839999999998</v>
      </c>
      <c r="CF4" s="22">
        <v>7.6826590000000001</v>
      </c>
      <c r="CG4" s="22">
        <v>8.2091550000000009</v>
      </c>
      <c r="CH4" s="22">
        <v>0.8145384</v>
      </c>
      <c r="CI4" s="22">
        <v>1.900345</v>
      </c>
      <c r="CJ4" s="22">
        <v>-0.54695559999999999</v>
      </c>
      <c r="CK4" s="22">
        <v>7.2576710000000002</v>
      </c>
      <c r="CL4" s="22">
        <v>7.3154940000000002</v>
      </c>
      <c r="CM4" s="3"/>
      <c r="CN4" s="3"/>
      <c r="CO4" s="3"/>
      <c r="CP4" s="3"/>
      <c r="CQ4" s="3"/>
      <c r="CR4" s="22">
        <v>-0.12406730000000001</v>
      </c>
      <c r="CS4" s="22">
        <v>2.2518799999999999</v>
      </c>
      <c r="CT4" s="22">
        <v>5.76879E-2</v>
      </c>
      <c r="CU4" s="22">
        <v>2.0614840000000001</v>
      </c>
      <c r="CV4" s="22">
        <v>2.6949070000000002</v>
      </c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</row>
    <row r="5" spans="1:120" ht="15.95" customHeight="1">
      <c r="A5" s="128">
        <v>42012</v>
      </c>
      <c r="B5" s="22">
        <v>-0.247784</v>
      </c>
      <c r="C5" s="22">
        <v>1.3399639999999999</v>
      </c>
      <c r="D5" s="22">
        <v>-0.3597689</v>
      </c>
      <c r="E5" s="22">
        <v>3.1869420000000002</v>
      </c>
      <c r="F5" s="22">
        <v>0.100435</v>
      </c>
      <c r="G5" s="22">
        <v>2.0992410000000001</v>
      </c>
      <c r="H5" s="22">
        <v>-0.17525089999999999</v>
      </c>
      <c r="I5" s="22">
        <v>3.216968</v>
      </c>
      <c r="J5" s="22">
        <v>3.4248310000000002</v>
      </c>
      <c r="K5" s="22">
        <v>-0.95914670000000002</v>
      </c>
      <c r="L5" s="22">
        <v>1.973957</v>
      </c>
      <c r="M5" s="22">
        <v>6.7098000000000005E-2</v>
      </c>
      <c r="N5" s="22">
        <v>2.0857649999999999</v>
      </c>
      <c r="O5" s="22">
        <v>2.6543920000000001</v>
      </c>
      <c r="P5" s="3"/>
      <c r="Q5" s="3"/>
      <c r="R5" s="3"/>
      <c r="S5" s="3"/>
      <c r="T5" s="3"/>
      <c r="U5" s="22">
        <v>-1.0315669999999999</v>
      </c>
      <c r="V5" s="22">
        <v>-0.52741990000000005</v>
      </c>
      <c r="W5" s="22">
        <v>1.0147820000000001</v>
      </c>
      <c r="X5" s="22">
        <v>1.1025119999999999</v>
      </c>
      <c r="Y5" s="22">
        <v>0.67659130000000001</v>
      </c>
      <c r="Z5" s="22">
        <v>1.341755</v>
      </c>
      <c r="AA5" s="22">
        <v>2.4717449999999999</v>
      </c>
      <c r="AB5" s="22">
        <v>-1.60497</v>
      </c>
      <c r="AC5" s="22">
        <v>5.4233529999999996</v>
      </c>
      <c r="AD5" s="22">
        <v>5.4759190000000002</v>
      </c>
      <c r="AE5" s="3"/>
      <c r="AF5" s="3"/>
      <c r="AG5" s="3"/>
      <c r="AH5" s="3"/>
      <c r="AI5" s="3"/>
      <c r="AJ5" s="22">
        <v>-1.097048</v>
      </c>
      <c r="AK5" s="22">
        <v>0.1852029</v>
      </c>
      <c r="AL5" s="22">
        <v>-1.3533919999999999</v>
      </c>
      <c r="AM5" s="22">
        <v>3.6394549999999999</v>
      </c>
      <c r="AN5" s="22">
        <v>3.2871570000000001</v>
      </c>
      <c r="AO5" s="22">
        <v>-1.3454649999999999</v>
      </c>
      <c r="AP5" s="22">
        <v>2.9814430000000001</v>
      </c>
      <c r="AQ5" s="22">
        <v>0.31563980000000003</v>
      </c>
      <c r="AR5" s="22">
        <v>4.6928789999999996</v>
      </c>
      <c r="AS5" s="22">
        <v>4.7063709999999999</v>
      </c>
      <c r="AT5" s="22">
        <v>0.110278</v>
      </c>
      <c r="AU5" s="22">
        <v>1.3732819999999999</v>
      </c>
      <c r="AV5" s="22">
        <v>1.2641709999999999</v>
      </c>
      <c r="AW5" s="22">
        <v>1.3639600000000001</v>
      </c>
      <c r="AX5" s="22">
        <v>1.3924380000000001</v>
      </c>
      <c r="AY5" s="22">
        <v>0.70805169999999995</v>
      </c>
      <c r="AZ5" s="22">
        <v>-0.49623600000000001</v>
      </c>
      <c r="BA5" s="22">
        <v>-7.0415900000000003E-2</v>
      </c>
      <c r="BB5" s="22">
        <v>3.2130209999999999</v>
      </c>
      <c r="BC5" s="22">
        <v>2.6130279999999999</v>
      </c>
      <c r="BD5" s="22">
        <v>1.1342589999999999</v>
      </c>
      <c r="BE5" s="22">
        <v>1.8989579999999999</v>
      </c>
      <c r="BF5" s="22">
        <v>1.029185</v>
      </c>
      <c r="BG5" s="22">
        <v>5.5253860000000001</v>
      </c>
      <c r="BH5" s="22">
        <v>5.5247830000000002</v>
      </c>
      <c r="BI5" s="22">
        <v>1.0259119999999999</v>
      </c>
      <c r="BJ5" s="22">
        <v>0.2317815</v>
      </c>
      <c r="BK5" s="22">
        <v>-0.40763870000000002</v>
      </c>
      <c r="BL5" s="22">
        <v>0.50169419999999998</v>
      </c>
      <c r="BM5" s="22">
        <v>0.75524910000000001</v>
      </c>
      <c r="BN5" s="22">
        <v>-1.139551</v>
      </c>
      <c r="BO5" s="22">
        <v>0.55748589999999998</v>
      </c>
      <c r="BP5" s="22">
        <v>-0.29509659999999999</v>
      </c>
      <c r="BQ5" s="22">
        <v>3.4426809999999999</v>
      </c>
      <c r="BR5" s="22">
        <v>3.2917459999999998</v>
      </c>
      <c r="BS5" s="22">
        <v>1.355588</v>
      </c>
      <c r="BT5" s="22">
        <v>-0.13576530000000001</v>
      </c>
      <c r="BU5" s="22">
        <v>0.68833710000000004</v>
      </c>
      <c r="BV5" s="22">
        <v>5.5292479999999999</v>
      </c>
      <c r="BW5" s="22">
        <v>5.0290059999999999</v>
      </c>
      <c r="BX5" s="3"/>
      <c r="BY5" s="3"/>
      <c r="BZ5" s="3"/>
      <c r="CA5" s="3"/>
      <c r="CB5" s="3"/>
      <c r="CC5" s="22">
        <v>1.0971770000000001</v>
      </c>
      <c r="CD5" s="22">
        <v>3.430091</v>
      </c>
      <c r="CE5" s="22">
        <v>0.87449650000000001</v>
      </c>
      <c r="CF5" s="22">
        <v>9.9831730000000007</v>
      </c>
      <c r="CG5" s="22">
        <v>10.39969</v>
      </c>
      <c r="CH5" s="22">
        <v>1.6185020000000001</v>
      </c>
      <c r="CI5" s="22">
        <v>3.994882</v>
      </c>
      <c r="CJ5" s="22">
        <v>0.61651449999999997</v>
      </c>
      <c r="CK5" s="22">
        <v>9.9030050000000003</v>
      </c>
      <c r="CL5" s="22">
        <v>10.2553</v>
      </c>
      <c r="CM5" s="3"/>
      <c r="CN5" s="3"/>
      <c r="CO5" s="3"/>
      <c r="CP5" s="3"/>
      <c r="CQ5" s="3"/>
      <c r="CR5" s="22">
        <v>-0.81697819999999999</v>
      </c>
      <c r="CS5" s="22">
        <v>1.643494</v>
      </c>
      <c r="CT5" s="22">
        <v>1.6752370000000001</v>
      </c>
      <c r="CU5" s="22">
        <v>3.6143200000000002</v>
      </c>
      <c r="CV5" s="22">
        <v>4.037058</v>
      </c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</row>
    <row r="6" spans="1:120" ht="15.95" customHeight="1">
      <c r="A6" s="128">
        <v>42019</v>
      </c>
      <c r="B6" s="22">
        <v>0.16084870000000001</v>
      </c>
      <c r="C6" s="22">
        <v>2.0736379999999999</v>
      </c>
      <c r="D6" s="22">
        <v>-0.35900189999999998</v>
      </c>
      <c r="E6" s="22">
        <v>4.120819</v>
      </c>
      <c r="F6" s="22">
        <v>0.87811450000000002</v>
      </c>
      <c r="G6" s="22">
        <v>1.607254</v>
      </c>
      <c r="H6" s="22">
        <v>-0.91741830000000002</v>
      </c>
      <c r="I6" s="22">
        <v>3.1157949999999999</v>
      </c>
      <c r="J6" s="22">
        <v>3.2419220000000002</v>
      </c>
      <c r="K6" s="22">
        <v>-2.0332219999999999</v>
      </c>
      <c r="L6" s="22">
        <v>0.81890890000000005</v>
      </c>
      <c r="M6" s="22">
        <v>6.8129099999999998E-2</v>
      </c>
      <c r="N6" s="22">
        <v>1.94001</v>
      </c>
      <c r="O6" s="22">
        <v>1.9897260000000001</v>
      </c>
      <c r="P6" s="3"/>
      <c r="Q6" s="3"/>
      <c r="R6" s="3"/>
      <c r="S6" s="3"/>
      <c r="T6" s="3"/>
      <c r="U6" s="22">
        <v>1.316657</v>
      </c>
      <c r="V6" s="22">
        <v>-0.88616130000000004</v>
      </c>
      <c r="W6" s="22">
        <v>-1.185541</v>
      </c>
      <c r="X6" s="22">
        <v>0.89751499999999995</v>
      </c>
      <c r="Y6" s="22">
        <v>0.39682640000000002</v>
      </c>
      <c r="Z6" s="22">
        <v>0.3666181</v>
      </c>
      <c r="AA6" s="22">
        <v>1.5299499999999999</v>
      </c>
      <c r="AB6" s="22">
        <v>0.32779809999999998</v>
      </c>
      <c r="AC6" s="22">
        <v>4.39412</v>
      </c>
      <c r="AD6" s="22">
        <v>4.3356659999999998</v>
      </c>
      <c r="AE6" s="3"/>
      <c r="AF6" s="3"/>
      <c r="AG6" s="3"/>
      <c r="AH6" s="3"/>
      <c r="AI6" s="3"/>
      <c r="AJ6" s="22">
        <v>-0.3598769</v>
      </c>
      <c r="AK6" s="22">
        <v>0.72478989999999999</v>
      </c>
      <c r="AL6" s="22">
        <v>0.13805390000000001</v>
      </c>
      <c r="AM6" s="22">
        <v>3.0405289999999998</v>
      </c>
      <c r="AN6" s="22">
        <v>2.9308640000000001</v>
      </c>
      <c r="AO6" s="22">
        <v>-0.33837010000000001</v>
      </c>
      <c r="AP6" s="22">
        <v>1.238024</v>
      </c>
      <c r="AQ6" s="22">
        <v>-0.65646760000000004</v>
      </c>
      <c r="AR6" s="22">
        <v>5.0632250000000001</v>
      </c>
      <c r="AS6" s="22">
        <v>4.8344829999999996</v>
      </c>
      <c r="AT6" s="22">
        <v>0.6228572</v>
      </c>
      <c r="AU6" s="22">
        <v>0.77810380000000001</v>
      </c>
      <c r="AV6" s="22">
        <v>2.7749099999999999E-2</v>
      </c>
      <c r="AW6" s="22">
        <v>1.148488</v>
      </c>
      <c r="AX6" s="22">
        <v>1.0929059999999999</v>
      </c>
      <c r="AY6" s="22">
        <v>0.71290529999999996</v>
      </c>
      <c r="AZ6" s="22">
        <v>1.311185</v>
      </c>
      <c r="BA6" s="22">
        <v>-1.460456</v>
      </c>
      <c r="BB6" s="22">
        <v>1.9384710000000001</v>
      </c>
      <c r="BC6" s="22">
        <v>2.1966809999999999</v>
      </c>
      <c r="BD6" s="22">
        <v>-0.53098639999999997</v>
      </c>
      <c r="BE6" s="22">
        <v>2.3204929999999999</v>
      </c>
      <c r="BF6" s="22">
        <v>-1.2047639999999999</v>
      </c>
      <c r="BG6" s="22">
        <v>4.3604390000000004</v>
      </c>
      <c r="BH6" s="22">
        <v>4.4560069999999996</v>
      </c>
      <c r="BI6" s="22">
        <v>-1.7054130000000001</v>
      </c>
      <c r="BJ6" s="22">
        <v>1.160444</v>
      </c>
      <c r="BK6" s="22">
        <v>-0.40633730000000001</v>
      </c>
      <c r="BL6" s="22">
        <v>-0.1510918</v>
      </c>
      <c r="BM6" s="22">
        <v>0.26091389999999998</v>
      </c>
      <c r="BN6" s="22">
        <v>1.4322109999999999</v>
      </c>
      <c r="BO6" s="22">
        <v>0.29673040000000001</v>
      </c>
      <c r="BP6" s="22">
        <v>-0.29533419999999999</v>
      </c>
      <c r="BQ6" s="22">
        <v>3.2759839999999998</v>
      </c>
      <c r="BR6" s="22">
        <v>3.2382710000000001</v>
      </c>
      <c r="BS6" s="22">
        <v>-0.48829820000000002</v>
      </c>
      <c r="BT6" s="22">
        <v>-0.2747578</v>
      </c>
      <c r="BU6" s="22">
        <v>0.68877650000000001</v>
      </c>
      <c r="BV6" s="22">
        <v>4.951117</v>
      </c>
      <c r="BW6" s="22">
        <v>4.3998020000000002</v>
      </c>
      <c r="BX6" s="3"/>
      <c r="BY6" s="3"/>
      <c r="BZ6" s="3"/>
      <c r="CA6" s="3"/>
      <c r="CB6" s="3"/>
      <c r="CC6" s="22">
        <v>1.6758379999999999</v>
      </c>
      <c r="CD6" s="22">
        <v>3.654493</v>
      </c>
      <c r="CE6" s="22">
        <v>-0.47313230000000001</v>
      </c>
      <c r="CF6" s="22">
        <v>10.71447</v>
      </c>
      <c r="CG6" s="22">
        <v>11.17595</v>
      </c>
      <c r="CH6" s="22">
        <v>-1.32975</v>
      </c>
      <c r="CI6" s="22">
        <v>3.1461549999999998</v>
      </c>
      <c r="CJ6" s="22">
        <v>2.270419</v>
      </c>
      <c r="CK6" s="22">
        <v>10.99431</v>
      </c>
      <c r="CL6" s="22">
        <v>11.124000000000001</v>
      </c>
      <c r="CM6" s="3"/>
      <c r="CN6" s="3"/>
      <c r="CO6" s="3"/>
      <c r="CP6" s="3"/>
      <c r="CQ6" s="3"/>
      <c r="CR6" s="22">
        <v>0.51096459999999999</v>
      </c>
      <c r="CS6" s="22">
        <v>2.0539239999999999</v>
      </c>
      <c r="CT6" s="22">
        <v>-1.442097</v>
      </c>
      <c r="CU6" s="22">
        <v>4.0422130000000003</v>
      </c>
      <c r="CV6" s="22">
        <v>4.5935360000000003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</row>
    <row r="7" spans="1:120" ht="15.95" customHeight="1">
      <c r="A7" s="128">
        <v>42026</v>
      </c>
      <c r="B7" s="22">
        <v>1.6128899999999999</v>
      </c>
      <c r="C7" s="22">
        <v>1.0265979999999999</v>
      </c>
      <c r="D7" s="22">
        <v>-0.35823389999999999</v>
      </c>
      <c r="E7" s="22">
        <v>3.4029069999999999</v>
      </c>
      <c r="F7" s="22">
        <v>0.62578120000000004</v>
      </c>
      <c r="G7" s="22">
        <v>1.859073</v>
      </c>
      <c r="H7" s="22">
        <v>-2.1830319999999999</v>
      </c>
      <c r="I7" s="22">
        <v>2.7603170000000001</v>
      </c>
      <c r="J7" s="22">
        <v>2.9532919999999998</v>
      </c>
      <c r="K7" s="22">
        <v>-0.63719919999999997</v>
      </c>
      <c r="L7" s="22">
        <v>0.61200779999999999</v>
      </c>
      <c r="M7" s="22">
        <v>0.92183669999999995</v>
      </c>
      <c r="N7" s="22">
        <v>0.79561479999999996</v>
      </c>
      <c r="O7" s="22">
        <v>0.9467217</v>
      </c>
      <c r="P7" s="3"/>
      <c r="Q7" s="3"/>
      <c r="R7" s="3"/>
      <c r="S7" s="3"/>
      <c r="T7" s="3"/>
      <c r="U7" s="22">
        <v>0.51750370000000001</v>
      </c>
      <c r="V7" s="22">
        <v>-1.532551</v>
      </c>
      <c r="W7" s="22">
        <v>-1.1913450000000001</v>
      </c>
      <c r="X7" s="22">
        <v>-1.1993659999999999</v>
      </c>
      <c r="Y7" s="22">
        <v>-1.8188359999999999</v>
      </c>
      <c r="Z7" s="22">
        <v>0.69534910000000005</v>
      </c>
      <c r="AA7" s="22">
        <v>1.660115</v>
      </c>
      <c r="AB7" s="22">
        <v>0.1000368</v>
      </c>
      <c r="AC7" s="22">
        <v>3.4331339999999999</v>
      </c>
      <c r="AD7" s="22">
        <v>3.5004270000000002</v>
      </c>
      <c r="AE7" s="3"/>
      <c r="AF7" s="3"/>
      <c r="AG7" s="3"/>
      <c r="AH7" s="3"/>
      <c r="AI7" s="3"/>
      <c r="AJ7" s="22">
        <v>1.3184340000000001</v>
      </c>
      <c r="AK7" s="22">
        <v>2.0219299999999999E-2</v>
      </c>
      <c r="AL7" s="22">
        <v>-1.3529819999999999</v>
      </c>
      <c r="AM7" s="22">
        <v>2.1335389999999999</v>
      </c>
      <c r="AN7" s="22">
        <v>1.947705</v>
      </c>
      <c r="AO7" s="22">
        <v>-0.49256040000000001</v>
      </c>
      <c r="AP7" s="22">
        <v>2.6628370000000001</v>
      </c>
      <c r="AQ7" s="22">
        <v>0.31841399999999997</v>
      </c>
      <c r="AR7" s="22">
        <v>4.8362569999999998</v>
      </c>
      <c r="AS7" s="22">
        <v>4.8273190000000001</v>
      </c>
      <c r="AT7" s="22">
        <v>0.37807560000000001</v>
      </c>
      <c r="AU7" s="22">
        <v>1.0774109999999999</v>
      </c>
      <c r="AV7" s="22">
        <v>2.7862100000000001E-2</v>
      </c>
      <c r="AW7" s="22">
        <v>1.418339</v>
      </c>
      <c r="AX7" s="22">
        <v>1.372058</v>
      </c>
      <c r="AY7" s="22">
        <v>0.35700910000000002</v>
      </c>
      <c r="AZ7" s="22">
        <v>-1.5333570000000001</v>
      </c>
      <c r="BA7" s="22">
        <v>-6.5638100000000005E-2</v>
      </c>
      <c r="BB7" s="22">
        <v>2.0373749999999999</v>
      </c>
      <c r="BC7" s="22">
        <v>1.228866</v>
      </c>
      <c r="BD7" s="22">
        <v>-0.52725630000000001</v>
      </c>
      <c r="BE7" s="22">
        <v>2.0630639999999998</v>
      </c>
      <c r="BF7" s="22">
        <v>-1.204936</v>
      </c>
      <c r="BG7" s="22">
        <v>3.3503630000000002</v>
      </c>
      <c r="BH7" s="22">
        <v>3.469344</v>
      </c>
      <c r="BI7" s="22">
        <v>-0.3930342</v>
      </c>
      <c r="BJ7" s="22">
        <v>1.3881680000000001</v>
      </c>
      <c r="BK7" s="22">
        <v>-0.40503929999999999</v>
      </c>
      <c r="BL7" s="22">
        <v>0.77413399999999999</v>
      </c>
      <c r="BM7" s="22">
        <v>1.296019</v>
      </c>
      <c r="BN7" s="22">
        <v>-1.140028</v>
      </c>
      <c r="BO7" s="22">
        <v>-1.1585030000000001</v>
      </c>
      <c r="BP7" s="22">
        <v>-0.29557169999999999</v>
      </c>
      <c r="BQ7" s="22">
        <v>1.66395</v>
      </c>
      <c r="BR7" s="22">
        <v>1.012662</v>
      </c>
      <c r="BS7" s="22">
        <v>0.60139949999999998</v>
      </c>
      <c r="BT7" s="22">
        <v>1.2109380000000001</v>
      </c>
      <c r="BU7" s="22">
        <v>0.2000304</v>
      </c>
      <c r="BV7" s="22">
        <v>4.1435250000000003</v>
      </c>
      <c r="BW7" s="22">
        <v>4.0858119999999998</v>
      </c>
      <c r="BX7" s="3"/>
      <c r="BY7" s="3"/>
      <c r="BZ7" s="3"/>
      <c r="CA7" s="3"/>
      <c r="CB7" s="3"/>
      <c r="CC7" s="22">
        <v>0.47253230000000002</v>
      </c>
      <c r="CD7" s="22">
        <v>5.1852020000000003</v>
      </c>
      <c r="CE7" s="22">
        <v>-0.4730724</v>
      </c>
      <c r="CF7" s="22">
        <v>9.6670809999999996</v>
      </c>
      <c r="CG7" s="22">
        <v>10.449249999999999</v>
      </c>
      <c r="CH7" s="22">
        <v>0.31052390000000002</v>
      </c>
      <c r="CI7" s="22">
        <v>3.4033679999999999</v>
      </c>
      <c r="CJ7" s="22">
        <v>1.958844</v>
      </c>
      <c r="CK7" s="22">
        <v>10.335699999999999</v>
      </c>
      <c r="CL7" s="22">
        <v>10.56635</v>
      </c>
      <c r="CM7" s="3"/>
      <c r="CN7" s="3"/>
      <c r="CO7" s="3"/>
      <c r="CP7" s="3"/>
      <c r="CQ7" s="3"/>
      <c r="CR7" s="22">
        <v>-0.81331240000000005</v>
      </c>
      <c r="CS7" s="22">
        <v>0.55289529999999998</v>
      </c>
      <c r="CT7" s="22">
        <v>0.93549539999999998</v>
      </c>
      <c r="CU7" s="22">
        <v>3.6568230000000002</v>
      </c>
      <c r="CV7" s="22">
        <v>3.7541039999999999</v>
      </c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</row>
    <row r="8" spans="1:120" ht="15.95" customHeight="1">
      <c r="A8" s="128">
        <v>42033</v>
      </c>
      <c r="B8" s="22">
        <v>1.270224</v>
      </c>
      <c r="C8" s="22">
        <v>1.7645740000000001</v>
      </c>
      <c r="D8" s="22">
        <v>0.43850850000000002</v>
      </c>
      <c r="E8" s="22">
        <v>4.079777</v>
      </c>
      <c r="F8" s="22">
        <v>-0.47069139999999998</v>
      </c>
      <c r="G8" s="22">
        <v>2.2991290000000002</v>
      </c>
      <c r="H8" s="22">
        <v>0.45454879999999998</v>
      </c>
      <c r="I8" s="22">
        <v>4.2636029999999998</v>
      </c>
      <c r="J8" s="22">
        <v>4.4172630000000002</v>
      </c>
      <c r="K8" s="22">
        <v>-2.4476450000000001</v>
      </c>
      <c r="L8" s="22">
        <v>-0.2430485</v>
      </c>
      <c r="M8" s="22">
        <v>1.6385419999999999</v>
      </c>
      <c r="N8" s="22">
        <v>1.476596</v>
      </c>
      <c r="O8" s="22">
        <v>1.1680090000000001</v>
      </c>
      <c r="P8" s="3"/>
      <c r="Q8" s="3"/>
      <c r="R8" s="3"/>
      <c r="S8" s="3"/>
      <c r="T8" s="3"/>
      <c r="U8" s="22">
        <v>0.51682260000000002</v>
      </c>
      <c r="V8" s="22">
        <v>-1.3820840000000001</v>
      </c>
      <c r="W8" s="22">
        <v>-1.1971700000000001</v>
      </c>
      <c r="X8" s="22">
        <v>-0.78855839999999999</v>
      </c>
      <c r="Y8" s="22">
        <v>-1.385057</v>
      </c>
      <c r="Z8" s="22">
        <v>1.758939</v>
      </c>
      <c r="AA8" s="22">
        <v>2.9762189999999999</v>
      </c>
      <c r="AB8" s="22">
        <v>-1.2387349999999999</v>
      </c>
      <c r="AC8" s="22">
        <v>5.3793280000000001</v>
      </c>
      <c r="AD8" s="22">
        <v>5.5708970000000004</v>
      </c>
      <c r="AE8" s="3"/>
      <c r="AF8" s="3"/>
      <c r="AG8" s="3"/>
      <c r="AH8" s="3"/>
      <c r="AI8" s="3"/>
      <c r="AJ8" s="22">
        <v>0.25765460000000001</v>
      </c>
      <c r="AK8" s="22">
        <v>0.2983227</v>
      </c>
      <c r="AL8" s="22">
        <v>0.138963</v>
      </c>
      <c r="AM8" s="22">
        <v>4.7081549999999996</v>
      </c>
      <c r="AN8" s="22">
        <v>4.3552289999999996</v>
      </c>
      <c r="AO8" s="22">
        <v>0.26736559999999998</v>
      </c>
      <c r="AP8" s="22">
        <v>1.3607050000000001</v>
      </c>
      <c r="AQ8" s="22">
        <v>-0.65466780000000002</v>
      </c>
      <c r="AR8" s="22">
        <v>3.1927020000000002</v>
      </c>
      <c r="AS8" s="22">
        <v>3.1321430000000001</v>
      </c>
      <c r="AT8" s="22">
        <v>0.87667649999999997</v>
      </c>
      <c r="AU8" s="22">
        <v>1.009663</v>
      </c>
      <c r="AV8" s="22">
        <v>-0.75130079999999999</v>
      </c>
      <c r="AW8" s="22">
        <v>1.7997590000000001</v>
      </c>
      <c r="AX8" s="22">
        <v>1.670741</v>
      </c>
      <c r="AY8" s="22">
        <v>-0.84543809999999997</v>
      </c>
      <c r="AZ8" s="22">
        <v>1.0138499999999999</v>
      </c>
      <c r="BA8" s="22">
        <v>-6.3250600000000004E-2</v>
      </c>
      <c r="BB8" s="22">
        <v>2.7041469999999999</v>
      </c>
      <c r="BC8" s="22">
        <v>2.628873</v>
      </c>
      <c r="BD8" s="22">
        <v>0.35947820000000003</v>
      </c>
      <c r="BE8" s="22">
        <v>2.486745</v>
      </c>
      <c r="BF8" s="22">
        <v>-1.205106</v>
      </c>
      <c r="BG8" s="22">
        <v>3.4894159999999999</v>
      </c>
      <c r="BH8" s="22">
        <v>3.7108180000000002</v>
      </c>
      <c r="BI8" s="22">
        <v>-0.39350380000000001</v>
      </c>
      <c r="BJ8" s="22">
        <v>1.6098790000000001</v>
      </c>
      <c r="BK8" s="22">
        <v>-0.40374490000000002</v>
      </c>
      <c r="BL8" s="22">
        <v>1.476029</v>
      </c>
      <c r="BM8" s="22">
        <v>2.029922</v>
      </c>
      <c r="BN8" s="22">
        <v>1.432164</v>
      </c>
      <c r="BO8" s="22">
        <v>-0.2417002</v>
      </c>
      <c r="BP8" s="22">
        <v>-0.2958093</v>
      </c>
      <c r="BQ8" s="22">
        <v>2.4242840000000001</v>
      </c>
      <c r="BR8" s="22">
        <v>2.25345</v>
      </c>
      <c r="BS8" s="22">
        <v>1.597504</v>
      </c>
      <c r="BT8" s="22">
        <v>-0.89172320000000005</v>
      </c>
      <c r="BU8" s="22">
        <v>-0.34783370000000002</v>
      </c>
      <c r="BV8" s="22">
        <v>4.3652600000000001</v>
      </c>
      <c r="BW8" s="22">
        <v>3.7745009999999999</v>
      </c>
      <c r="BX8" s="3"/>
      <c r="BY8" s="3"/>
      <c r="BZ8" s="3"/>
      <c r="CA8" s="3"/>
      <c r="CB8" s="3"/>
      <c r="CC8" s="22">
        <v>-1.0044120000000001</v>
      </c>
      <c r="CD8" s="22">
        <v>3.1011340000000001</v>
      </c>
      <c r="CE8" s="22">
        <v>0.2602449</v>
      </c>
      <c r="CF8" s="22">
        <v>8.3207450000000005</v>
      </c>
      <c r="CG8" s="22">
        <v>8.6732030000000009</v>
      </c>
      <c r="CH8" s="22">
        <v>0.48046220000000001</v>
      </c>
      <c r="CI8" s="22">
        <v>4.7512920000000003</v>
      </c>
      <c r="CJ8" s="22">
        <v>1.6384030000000001</v>
      </c>
      <c r="CK8" s="22">
        <v>11.631600000000001</v>
      </c>
      <c r="CL8" s="22">
        <v>12.044639999999999</v>
      </c>
      <c r="CM8" s="3"/>
      <c r="CN8" s="3"/>
      <c r="CO8" s="3"/>
      <c r="CP8" s="3"/>
      <c r="CQ8" s="3"/>
      <c r="CR8" s="22">
        <v>-0.11597440000000001</v>
      </c>
      <c r="CS8" s="22">
        <v>2.403578</v>
      </c>
      <c r="CT8" s="22">
        <v>0.93471899999999997</v>
      </c>
      <c r="CU8" s="22">
        <v>5.282794</v>
      </c>
      <c r="CV8" s="22">
        <v>5.908156</v>
      </c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</row>
    <row r="9" spans="1:120" ht="15.95" customHeight="1">
      <c r="A9" s="128">
        <v>42040</v>
      </c>
      <c r="B9" s="22">
        <v>-1.7032080000000001</v>
      </c>
      <c r="C9" s="22">
        <v>2.8283100000000001</v>
      </c>
      <c r="D9" s="22">
        <v>-0.35669509999999999</v>
      </c>
      <c r="E9" s="22">
        <v>5.2958350000000003</v>
      </c>
      <c r="F9" s="22">
        <v>-0.18160609999999999</v>
      </c>
      <c r="G9" s="22">
        <v>1.563345</v>
      </c>
      <c r="H9" s="22">
        <v>0.45658520000000002</v>
      </c>
      <c r="I9" s="22">
        <v>5.2673410000000001</v>
      </c>
      <c r="J9" s="22">
        <v>5.1831360000000002</v>
      </c>
      <c r="K9" s="22">
        <v>-2.0326960000000001</v>
      </c>
      <c r="L9" s="22">
        <v>0.65803239999999996</v>
      </c>
      <c r="M9" s="22">
        <v>-1.3812960000000001</v>
      </c>
      <c r="N9" s="22">
        <v>2.6095489999999999</v>
      </c>
      <c r="O9" s="22">
        <v>2.5441189999999998</v>
      </c>
      <c r="P9" s="3"/>
      <c r="Q9" s="3"/>
      <c r="R9" s="3"/>
      <c r="S9" s="3"/>
      <c r="T9" s="3"/>
      <c r="U9" s="22">
        <v>0.51612800000000003</v>
      </c>
      <c r="V9" s="22">
        <v>-1.7753570000000001</v>
      </c>
      <c r="W9" s="22">
        <v>0.1752254</v>
      </c>
      <c r="X9" s="22">
        <v>-0.55951960000000001</v>
      </c>
      <c r="Y9" s="22">
        <v>-1.3248530000000001</v>
      </c>
      <c r="Z9" s="22">
        <v>0.1407013</v>
      </c>
      <c r="AA9" s="22">
        <v>3.309383</v>
      </c>
      <c r="AB9" s="22">
        <v>0.39796740000000003</v>
      </c>
      <c r="AC9" s="22">
        <v>8.1859920000000006</v>
      </c>
      <c r="AD9" s="22">
        <v>8.1594230000000003</v>
      </c>
      <c r="AE9" s="3"/>
      <c r="AF9" s="3"/>
      <c r="AG9" s="3"/>
      <c r="AH9" s="3"/>
      <c r="AI9" s="3"/>
      <c r="AJ9" s="22">
        <v>-1.099785</v>
      </c>
      <c r="AK9" s="22">
        <v>-0.257239</v>
      </c>
      <c r="AL9" s="22">
        <v>-1.3525659999999999</v>
      </c>
      <c r="AM9" s="22">
        <v>4.248113</v>
      </c>
      <c r="AN9" s="22">
        <v>3.7276009999999999</v>
      </c>
      <c r="AO9" s="22">
        <v>-0.48643550000000002</v>
      </c>
      <c r="AP9" s="22">
        <v>1.6663289999999999</v>
      </c>
      <c r="AQ9" s="22">
        <v>-1.295247</v>
      </c>
      <c r="AR9" s="22">
        <v>2.432115</v>
      </c>
      <c r="AS9" s="22">
        <v>2.4333849999999999</v>
      </c>
      <c r="AT9" s="22">
        <v>-2.039901</v>
      </c>
      <c r="AU9" s="22">
        <v>1.377475</v>
      </c>
      <c r="AV9" s="22">
        <v>2.7771379999999999</v>
      </c>
      <c r="AW9" s="22">
        <v>2.7202730000000002</v>
      </c>
      <c r="AX9" s="22">
        <v>2.4854780000000001</v>
      </c>
      <c r="AY9" s="22">
        <v>-1.24315E-2</v>
      </c>
      <c r="AZ9" s="22">
        <v>1.0636700000000001E-2</v>
      </c>
      <c r="BA9" s="22">
        <v>-1.4557629999999999</v>
      </c>
      <c r="BB9" s="22">
        <v>2.377059</v>
      </c>
      <c r="BC9" s="22">
        <v>2.0111949999999998</v>
      </c>
      <c r="BD9" s="22">
        <v>-6.3270099999999996E-2</v>
      </c>
      <c r="BE9" s="22">
        <v>2.9701810000000002</v>
      </c>
      <c r="BF9" s="22">
        <v>0.20252339999999999</v>
      </c>
      <c r="BG9" s="22">
        <v>5.1077430000000001</v>
      </c>
      <c r="BH9" s="22">
        <v>5.3058319999999997</v>
      </c>
      <c r="BI9" s="22">
        <v>-0.39397330000000003</v>
      </c>
      <c r="BJ9" s="22">
        <v>2.7941500000000001E-2</v>
      </c>
      <c r="BK9" s="22">
        <v>-0.40245389999999998</v>
      </c>
      <c r="BL9" s="22">
        <v>1.786257</v>
      </c>
      <c r="BM9" s="22">
        <v>1.681986</v>
      </c>
      <c r="BN9" s="22">
        <v>-1.140501</v>
      </c>
      <c r="BO9" s="22">
        <v>0.31793630000000001</v>
      </c>
      <c r="BP9" s="22">
        <v>2.2452139999999998</v>
      </c>
      <c r="BQ9" s="22">
        <v>1.6051219999999999</v>
      </c>
      <c r="BR9" s="22">
        <v>1.6073900000000001</v>
      </c>
      <c r="BS9" s="22">
        <v>6.9953699999999994E-2</v>
      </c>
      <c r="BT9" s="22">
        <v>0.39648630000000001</v>
      </c>
      <c r="BU9" s="22">
        <v>0.69008860000000005</v>
      </c>
      <c r="BV9" s="22">
        <v>3.478866</v>
      </c>
      <c r="BW9" s="22">
        <v>3.2613859999999999</v>
      </c>
      <c r="BX9" s="3"/>
      <c r="BY9" s="3"/>
      <c r="BZ9" s="3"/>
      <c r="CA9" s="3"/>
      <c r="CB9" s="3"/>
      <c r="CC9" s="22">
        <v>0.13760310000000001</v>
      </c>
      <c r="CD9" s="22">
        <v>2.3549530000000001</v>
      </c>
      <c r="CE9" s="22">
        <v>0.87551769999999995</v>
      </c>
      <c r="CF9" s="22">
        <v>8.1135429999999999</v>
      </c>
      <c r="CG9" s="22">
        <v>8.3437169999999998</v>
      </c>
      <c r="CH9" s="22">
        <v>-0.21300060000000001</v>
      </c>
      <c r="CI9" s="22">
        <v>3.5553949999999999</v>
      </c>
      <c r="CJ9" s="22">
        <v>0.61327019999999999</v>
      </c>
      <c r="CK9" s="22">
        <v>10.36233</v>
      </c>
      <c r="CL9" s="22">
        <v>10.59431</v>
      </c>
      <c r="CM9" s="3"/>
      <c r="CN9" s="3"/>
      <c r="CO9" s="3"/>
      <c r="CP9" s="3"/>
      <c r="CQ9" s="3"/>
      <c r="CR9" s="22">
        <v>-0.1139511</v>
      </c>
      <c r="CS9" s="22">
        <v>0.84948179999999995</v>
      </c>
      <c r="CT9" s="22">
        <v>-1.44425</v>
      </c>
      <c r="CU9" s="22">
        <v>7.1102210000000001</v>
      </c>
      <c r="CV9" s="22">
        <v>7.2356699999999998</v>
      </c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</row>
    <row r="10" spans="1:120" ht="15.95" customHeight="1">
      <c r="A10" s="128">
        <v>42047</v>
      </c>
      <c r="B10" s="22">
        <v>1.9400470000000001</v>
      </c>
      <c r="C10" s="22">
        <v>2.0895980000000001</v>
      </c>
      <c r="D10" s="22">
        <v>-1.712</v>
      </c>
      <c r="E10" s="22">
        <v>6.2735149999999997</v>
      </c>
      <c r="F10" s="22">
        <v>0.62310469999999996</v>
      </c>
      <c r="G10" s="22">
        <v>2.4813900000000002</v>
      </c>
      <c r="H10" s="22">
        <v>-0.16645960000000001</v>
      </c>
      <c r="I10" s="22">
        <v>6.9018110000000004</v>
      </c>
      <c r="J10" s="22">
        <v>6.9056300000000004</v>
      </c>
      <c r="K10" s="22">
        <v>-3.07564E-2</v>
      </c>
      <c r="L10" s="22">
        <v>0.7834506</v>
      </c>
      <c r="M10" s="22">
        <v>1.6415789999999999</v>
      </c>
      <c r="N10" s="22">
        <v>2.059958</v>
      </c>
      <c r="O10" s="22">
        <v>2.2907510000000002</v>
      </c>
      <c r="P10" s="3"/>
      <c r="Q10" s="3"/>
      <c r="R10" s="3"/>
      <c r="S10" s="3"/>
      <c r="T10" s="3"/>
      <c r="U10" s="22">
        <v>6.5005499999999994E-2</v>
      </c>
      <c r="V10" s="22">
        <v>-0.5190167</v>
      </c>
      <c r="W10" s="22">
        <v>2.8179699999999999</v>
      </c>
      <c r="X10" s="22">
        <v>-0.4392894</v>
      </c>
      <c r="Y10" s="22">
        <v>-0.61181379999999996</v>
      </c>
      <c r="Z10" s="22">
        <v>1.5483389999999999</v>
      </c>
      <c r="AA10" s="22">
        <v>3.2251669999999999</v>
      </c>
      <c r="AB10" s="22">
        <v>-7.7376039999999993E-2</v>
      </c>
      <c r="AC10" s="22">
        <v>10.50573</v>
      </c>
      <c r="AD10" s="22">
        <v>10.3049</v>
      </c>
      <c r="AE10" s="3"/>
      <c r="AF10" s="3"/>
      <c r="AG10" s="3"/>
      <c r="AH10" s="3"/>
      <c r="AI10" s="3"/>
      <c r="AJ10" s="22">
        <v>-0.36258859999999998</v>
      </c>
      <c r="AK10" s="22">
        <v>2.7548319999999999</v>
      </c>
      <c r="AL10" s="22">
        <v>1.751603</v>
      </c>
      <c r="AM10" s="22">
        <v>7.0856079999999997</v>
      </c>
      <c r="AN10" s="22">
        <v>7.2243560000000002</v>
      </c>
      <c r="AO10" s="22">
        <v>-1.33209</v>
      </c>
      <c r="AP10" s="22">
        <v>1.1247400000000001</v>
      </c>
      <c r="AQ10" s="22">
        <v>-1.294659</v>
      </c>
      <c r="AR10" s="22">
        <v>1.7712289999999999</v>
      </c>
      <c r="AS10" s="22">
        <v>1.715239</v>
      </c>
      <c r="AT10" s="22">
        <v>0.39349400000000001</v>
      </c>
      <c r="AU10" s="22">
        <v>0.65776690000000004</v>
      </c>
      <c r="AV10" s="22">
        <v>0.68198760000000003</v>
      </c>
      <c r="AW10" s="22">
        <v>2.6928749999999999</v>
      </c>
      <c r="AX10" s="22">
        <v>2.3302520000000002</v>
      </c>
      <c r="AY10" s="22">
        <v>-0.40868290000000002</v>
      </c>
      <c r="AZ10" s="22">
        <v>0.62820909999999996</v>
      </c>
      <c r="BA10" s="22">
        <v>-5.8478799999999997E-2</v>
      </c>
      <c r="BB10" s="22">
        <v>2.3110970000000002</v>
      </c>
      <c r="BC10" s="22">
        <v>2.1861190000000001</v>
      </c>
      <c r="BD10" s="22">
        <v>-0.51606839999999998</v>
      </c>
      <c r="BE10" s="22">
        <v>1.040713</v>
      </c>
      <c r="BF10" s="22">
        <v>1.029533</v>
      </c>
      <c r="BG10" s="22">
        <v>5.3043430000000003</v>
      </c>
      <c r="BH10" s="22">
        <v>5.1020969999999997</v>
      </c>
      <c r="BI10" s="22">
        <v>-1.7072069999999999</v>
      </c>
      <c r="BJ10" s="22">
        <v>0.96841429999999995</v>
      </c>
      <c r="BK10" s="22">
        <v>-0.40116639999999998</v>
      </c>
      <c r="BL10" s="22">
        <v>1.222397</v>
      </c>
      <c r="BM10" s="22">
        <v>1.430612</v>
      </c>
      <c r="BN10" s="22">
        <v>0.48005569999999997</v>
      </c>
      <c r="BO10" s="22">
        <v>2.0494750000000002</v>
      </c>
      <c r="BP10" s="22">
        <v>-0.29628450000000001</v>
      </c>
      <c r="BQ10" s="22">
        <v>2.4978129999999998</v>
      </c>
      <c r="BR10" s="22">
        <v>3.142236</v>
      </c>
      <c r="BS10" s="22">
        <v>2.526078</v>
      </c>
      <c r="BT10" s="22">
        <v>-0.38866450000000002</v>
      </c>
      <c r="BU10" s="22">
        <v>-0.34744550000000002</v>
      </c>
      <c r="BV10" s="22">
        <v>4.1038790000000001</v>
      </c>
      <c r="BW10" s="22">
        <v>3.7094830000000001</v>
      </c>
      <c r="BX10" s="3"/>
      <c r="BY10" s="3"/>
      <c r="BZ10" s="3"/>
      <c r="CA10" s="3"/>
      <c r="CB10" s="3"/>
      <c r="CC10" s="22">
        <v>0.13719780000000001</v>
      </c>
      <c r="CD10" s="22">
        <v>3.414628</v>
      </c>
      <c r="CE10" s="22">
        <v>0.26057639999999999</v>
      </c>
      <c r="CF10" s="22">
        <v>8.9097779999999993</v>
      </c>
      <c r="CG10" s="22">
        <v>9.319509</v>
      </c>
      <c r="CH10" s="22">
        <v>0.138018</v>
      </c>
      <c r="CI10" s="22">
        <v>4.0591780000000002</v>
      </c>
      <c r="CJ10" s="22">
        <v>0.96632300000000004</v>
      </c>
      <c r="CK10" s="22">
        <v>10.824759999999999</v>
      </c>
      <c r="CL10" s="22">
        <v>11.13748</v>
      </c>
      <c r="CM10" s="3"/>
      <c r="CN10" s="3"/>
      <c r="CO10" s="3"/>
      <c r="CP10" s="3"/>
      <c r="CQ10" s="3"/>
      <c r="CR10" s="22">
        <v>-0.1119275</v>
      </c>
      <c r="CS10" s="22">
        <v>3.7482899999999999</v>
      </c>
      <c r="CT10" s="22">
        <v>5.3161100000000003E-2</v>
      </c>
      <c r="CU10" s="22">
        <v>9.2152180000000001</v>
      </c>
      <c r="CV10" s="22">
        <v>10.1233</v>
      </c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</row>
    <row r="11" spans="1:120" ht="15.95" customHeight="1">
      <c r="A11" s="128">
        <v>42054</v>
      </c>
      <c r="B11" s="22">
        <v>0.15463669999999999</v>
      </c>
      <c r="C11" s="22">
        <v>3.1580650000000001</v>
      </c>
      <c r="D11" s="22">
        <v>0.44169890000000001</v>
      </c>
      <c r="E11" s="22">
        <v>6.816713</v>
      </c>
      <c r="F11" s="22">
        <v>0.62220969999999998</v>
      </c>
      <c r="G11" s="22">
        <v>0.92444230000000005</v>
      </c>
      <c r="H11" s="22">
        <v>-0.16470009999999999</v>
      </c>
      <c r="I11" s="22">
        <v>6.154369</v>
      </c>
      <c r="J11" s="22">
        <v>5.8758679999999996</v>
      </c>
      <c r="K11" s="22">
        <v>-3.02901E-2</v>
      </c>
      <c r="L11" s="22">
        <v>1.1695739999999999</v>
      </c>
      <c r="M11" s="22">
        <v>1.6430940000000001</v>
      </c>
      <c r="N11" s="22">
        <v>2.8001969999999998</v>
      </c>
      <c r="O11" s="22">
        <v>3.14425</v>
      </c>
      <c r="P11" s="3"/>
      <c r="Q11" s="3"/>
      <c r="R11" s="3"/>
      <c r="S11" s="3"/>
      <c r="T11" s="3"/>
      <c r="U11" s="22">
        <v>-0.44104500000000002</v>
      </c>
      <c r="V11" s="22">
        <v>-0.4840584</v>
      </c>
      <c r="W11" s="22">
        <v>0.96961770000000003</v>
      </c>
      <c r="X11" s="22">
        <v>-0.72045099999999995</v>
      </c>
      <c r="Y11" s="22">
        <v>-0.93435619999999997</v>
      </c>
      <c r="Z11" s="22">
        <v>0.8003226</v>
      </c>
      <c r="AA11" s="22">
        <v>3.3221250000000002</v>
      </c>
      <c r="AB11" s="22">
        <v>-1.176709</v>
      </c>
      <c r="AC11" s="22">
        <v>10.015079999999999</v>
      </c>
      <c r="AD11" s="22">
        <v>9.8288449999999994</v>
      </c>
      <c r="AE11" s="3"/>
      <c r="AF11" s="3"/>
      <c r="AG11" s="3"/>
      <c r="AH11" s="3"/>
      <c r="AI11" s="3"/>
      <c r="AJ11" s="22">
        <v>1.315769</v>
      </c>
      <c r="AK11" s="22">
        <v>2.656542</v>
      </c>
      <c r="AL11" s="22">
        <v>-1.3521449999999999</v>
      </c>
      <c r="AM11" s="22">
        <v>7.963203</v>
      </c>
      <c r="AN11" s="22">
        <v>7.9975360000000002</v>
      </c>
      <c r="AO11" s="22">
        <v>-1.9083639999999999</v>
      </c>
      <c r="AP11" s="22">
        <v>1.9184429999999999</v>
      </c>
      <c r="AQ11" s="22">
        <v>-1.2940670000000001</v>
      </c>
      <c r="AR11" s="22">
        <v>2.5371090000000001</v>
      </c>
      <c r="AS11" s="22">
        <v>2.5213040000000002</v>
      </c>
      <c r="AT11" s="22">
        <v>1.130239</v>
      </c>
      <c r="AU11" s="22">
        <v>1.196374</v>
      </c>
      <c r="AV11" s="22">
        <v>2.8314200000000001E-2</v>
      </c>
      <c r="AW11" s="22">
        <v>2.8700290000000002</v>
      </c>
      <c r="AX11" s="22">
        <v>2.5894629999999998</v>
      </c>
      <c r="AY11" s="22">
        <v>-1.822422</v>
      </c>
      <c r="AZ11" s="22">
        <v>0.81606020000000001</v>
      </c>
      <c r="BA11" s="22">
        <v>1.4522710000000001</v>
      </c>
      <c r="BB11" s="22">
        <v>3.2048079999999999</v>
      </c>
      <c r="BC11" s="22">
        <v>2.969306</v>
      </c>
      <c r="BD11" s="22">
        <v>0.37180449999999998</v>
      </c>
      <c r="BE11" s="22">
        <v>0.84449320000000005</v>
      </c>
      <c r="BF11" s="22">
        <v>-1.205608</v>
      </c>
      <c r="BG11" s="22">
        <v>5.1526800000000001</v>
      </c>
      <c r="BH11" s="22">
        <v>4.9230650000000002</v>
      </c>
      <c r="BI11" s="22">
        <v>0.37619360000000002</v>
      </c>
      <c r="BJ11" s="22">
        <v>0.27048109999999997</v>
      </c>
      <c r="BK11" s="22">
        <v>-0.39988240000000003</v>
      </c>
      <c r="BL11" s="22">
        <v>3.298702</v>
      </c>
      <c r="BM11" s="22">
        <v>3.2680959999999999</v>
      </c>
      <c r="BN11" s="22">
        <v>0.47995100000000002</v>
      </c>
      <c r="BO11" s="22">
        <v>1.365362</v>
      </c>
      <c r="BP11" s="22">
        <v>-0.29652210000000001</v>
      </c>
      <c r="BQ11" s="22">
        <v>3.5908669999999998</v>
      </c>
      <c r="BR11" s="22">
        <v>3.8443079999999998</v>
      </c>
      <c r="BS11" s="22">
        <v>-1.398342</v>
      </c>
      <c r="BT11" s="22">
        <v>1.028654</v>
      </c>
      <c r="BU11" s="22">
        <v>1.1409800000000001</v>
      </c>
      <c r="BV11" s="22">
        <v>4.775531</v>
      </c>
      <c r="BW11" s="22">
        <v>4.5658810000000001</v>
      </c>
      <c r="BX11" s="3"/>
      <c r="BY11" s="3"/>
      <c r="BZ11" s="3"/>
      <c r="CA11" s="3"/>
      <c r="CB11" s="3"/>
      <c r="CC11" s="22">
        <v>1.6744619999999999</v>
      </c>
      <c r="CD11" s="22">
        <v>-0.13756160000000001</v>
      </c>
      <c r="CE11" s="22">
        <v>0.26074170000000002</v>
      </c>
      <c r="CF11" s="22">
        <v>6.6432630000000001</v>
      </c>
      <c r="CG11" s="22">
        <v>6.438091</v>
      </c>
      <c r="CH11" s="22">
        <v>0.48027599999999998</v>
      </c>
      <c r="CI11" s="22">
        <v>4.9132110000000004</v>
      </c>
      <c r="CJ11" s="22">
        <v>1.63639</v>
      </c>
      <c r="CK11" s="22">
        <v>9.8532569999999993</v>
      </c>
      <c r="CL11" s="22">
        <v>10.3583</v>
      </c>
      <c r="CM11" s="3"/>
      <c r="CN11" s="3"/>
      <c r="CO11" s="3"/>
      <c r="CP11" s="3"/>
      <c r="CQ11" s="3"/>
      <c r="CR11" s="22">
        <v>-1.1885829999999999</v>
      </c>
      <c r="CS11" s="22">
        <v>3.0496620000000001</v>
      </c>
      <c r="CT11" s="22">
        <v>2.3292609999999998</v>
      </c>
      <c r="CU11" s="22">
        <v>8.9772099999999995</v>
      </c>
      <c r="CV11" s="22">
        <v>9.6904050000000002</v>
      </c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</row>
    <row r="12" spans="1:120" ht="15.95" customHeight="1">
      <c r="A12" s="128">
        <v>42061</v>
      </c>
      <c r="B12" s="22">
        <v>-1.1727639999999999</v>
      </c>
      <c r="C12" s="22">
        <v>1.7345390000000001</v>
      </c>
      <c r="D12" s="22">
        <v>-1.711443</v>
      </c>
      <c r="E12" s="22">
        <v>5.2151829999999997</v>
      </c>
      <c r="F12" s="22">
        <v>-0.47476990000000002</v>
      </c>
      <c r="G12" s="22">
        <v>2.2950729999999999</v>
      </c>
      <c r="H12" s="22">
        <v>-0.90884659999999995</v>
      </c>
      <c r="I12" s="22">
        <v>4.5365679999999999</v>
      </c>
      <c r="J12" s="22">
        <v>4.6402029999999996</v>
      </c>
      <c r="K12" s="22">
        <v>0.25753619999999999</v>
      </c>
      <c r="L12" s="22">
        <v>-0.32842769999999999</v>
      </c>
      <c r="M12" s="22">
        <v>0.92831300000000005</v>
      </c>
      <c r="N12" s="22">
        <v>4.3082440000000002</v>
      </c>
      <c r="O12" s="22">
        <v>4.0233030000000003</v>
      </c>
      <c r="P12" s="3"/>
      <c r="Q12" s="3"/>
      <c r="R12" s="3"/>
      <c r="S12" s="3"/>
      <c r="T12" s="3"/>
      <c r="U12" s="22">
        <v>6.2890399999999999E-2</v>
      </c>
      <c r="V12" s="22">
        <v>-0.33685880000000001</v>
      </c>
      <c r="W12" s="22">
        <v>-1.220677</v>
      </c>
      <c r="X12" s="22">
        <v>0.4150721</v>
      </c>
      <c r="Y12" s="22">
        <v>0.13060530000000001</v>
      </c>
      <c r="Z12" s="22">
        <v>1.3356809999999999</v>
      </c>
      <c r="AA12" s="22">
        <v>0.73839940000000004</v>
      </c>
      <c r="AB12" s="22">
        <v>-0.56207309999999999</v>
      </c>
      <c r="AC12" s="22">
        <v>8.1170969999999993</v>
      </c>
      <c r="AD12" s="22">
        <v>7.5894709999999996</v>
      </c>
      <c r="AE12" s="3"/>
      <c r="AF12" s="3"/>
      <c r="AG12" s="3"/>
      <c r="AH12" s="3"/>
      <c r="AI12" s="3"/>
      <c r="AJ12" s="22">
        <v>3.077194</v>
      </c>
      <c r="AK12" s="22">
        <v>1.7577339999999999</v>
      </c>
      <c r="AL12" s="22">
        <v>0.1407796</v>
      </c>
      <c r="AM12" s="22">
        <v>8.4400980000000008</v>
      </c>
      <c r="AN12" s="22">
        <v>8.2797190000000001</v>
      </c>
      <c r="AO12" s="22">
        <v>-0.9729795</v>
      </c>
      <c r="AP12" s="22">
        <v>1.34483</v>
      </c>
      <c r="AQ12" s="22">
        <v>-0.27368680000000001</v>
      </c>
      <c r="AR12" s="22">
        <v>3.2907670000000002</v>
      </c>
      <c r="AS12" s="22">
        <v>3.1869420000000002</v>
      </c>
      <c r="AT12" s="22">
        <v>-0.1217114</v>
      </c>
      <c r="AU12" s="22">
        <v>1.1754610000000001</v>
      </c>
      <c r="AV12" s="22">
        <v>-0.75124729999999995</v>
      </c>
      <c r="AW12" s="22">
        <v>2.226194</v>
      </c>
      <c r="AX12" s="22">
        <v>2.0431409999999999</v>
      </c>
      <c r="AY12" s="22">
        <v>0.3803435</v>
      </c>
      <c r="AZ12" s="22">
        <v>0.57490830000000004</v>
      </c>
      <c r="BA12" s="22">
        <v>-1.4510460000000001</v>
      </c>
      <c r="BB12" s="22">
        <v>3.1711049999999998</v>
      </c>
      <c r="BC12" s="22">
        <v>2.911578</v>
      </c>
      <c r="BD12" s="22">
        <v>0.78009689999999998</v>
      </c>
      <c r="BE12" s="22">
        <v>0.38276890000000002</v>
      </c>
      <c r="BF12" s="22">
        <v>-1.205773</v>
      </c>
      <c r="BG12" s="22">
        <v>3.275299</v>
      </c>
      <c r="BH12" s="22">
        <v>3.1024180000000001</v>
      </c>
      <c r="BI12" s="22">
        <v>-1.7080979999999999</v>
      </c>
      <c r="BJ12" s="22">
        <v>1.95666E-2</v>
      </c>
      <c r="BK12" s="22">
        <v>-0.39860190000000001</v>
      </c>
      <c r="BL12" s="22">
        <v>1.2173160000000001</v>
      </c>
      <c r="BM12" s="22">
        <v>1.0352079999999999</v>
      </c>
      <c r="BN12" s="22">
        <v>0.47984579999999999</v>
      </c>
      <c r="BO12" s="22">
        <v>-0.80984699999999998</v>
      </c>
      <c r="BP12" s="22">
        <v>-0.29675960000000001</v>
      </c>
      <c r="BQ12" s="22">
        <v>3.9274239999999998</v>
      </c>
      <c r="BR12" s="22">
        <v>3.3692169999999999</v>
      </c>
      <c r="BS12" s="22">
        <v>1.5976669999999999</v>
      </c>
      <c r="BT12" s="22">
        <v>-0.7546872</v>
      </c>
      <c r="BU12" s="22">
        <v>1.562389</v>
      </c>
      <c r="BV12" s="22">
        <v>3.3543660000000002</v>
      </c>
      <c r="BW12" s="22">
        <v>2.9374709999999999</v>
      </c>
      <c r="BX12" s="3"/>
      <c r="BY12" s="3"/>
      <c r="BZ12" s="3"/>
      <c r="CA12" s="3"/>
      <c r="CB12" s="3"/>
      <c r="CC12" s="22">
        <v>-0.2170752</v>
      </c>
      <c r="CD12" s="22">
        <v>2.013884</v>
      </c>
      <c r="CE12" s="22">
        <v>0.8762723</v>
      </c>
      <c r="CF12" s="22">
        <v>6.5928639999999996</v>
      </c>
      <c r="CG12" s="22">
        <v>6.8293509999999999</v>
      </c>
      <c r="CH12" s="22">
        <v>-0.21361079999999999</v>
      </c>
      <c r="CI12" s="22">
        <v>2.6681699999999999</v>
      </c>
      <c r="CJ12" s="22">
        <v>0.2417501</v>
      </c>
      <c r="CK12" s="22">
        <v>8.3363200000000006</v>
      </c>
      <c r="CL12" s="22">
        <v>8.4849160000000001</v>
      </c>
      <c r="CM12" s="3"/>
      <c r="CN12" s="3"/>
      <c r="CO12" s="3"/>
      <c r="CP12" s="3"/>
      <c r="CQ12" s="3"/>
      <c r="CR12" s="22">
        <v>1.1105830000000001</v>
      </c>
      <c r="CS12" s="22">
        <v>1.090832</v>
      </c>
      <c r="CT12" s="22">
        <v>0.93160220000000005</v>
      </c>
      <c r="CU12" s="22">
        <v>8.8267050000000005</v>
      </c>
      <c r="CV12" s="22">
        <v>9.0948689999999992</v>
      </c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</row>
    <row r="13" spans="1:120" ht="15.95" customHeight="1">
      <c r="A13" s="128">
        <v>42068</v>
      </c>
      <c r="B13" s="22">
        <v>1.2645690000000001</v>
      </c>
      <c r="C13" s="22">
        <v>1.3781890000000001</v>
      </c>
      <c r="D13" s="22">
        <v>1.70966</v>
      </c>
      <c r="E13" s="22">
        <v>4.7605329999999997</v>
      </c>
      <c r="F13" s="22">
        <v>-0.18555260000000001</v>
      </c>
      <c r="G13" s="22">
        <v>0.38863239999999999</v>
      </c>
      <c r="H13" s="22">
        <v>1.0233890000000001</v>
      </c>
      <c r="I13" s="22">
        <v>2.9809890000000001</v>
      </c>
      <c r="J13" s="22">
        <v>2.8272339999999998</v>
      </c>
      <c r="K13" s="22">
        <v>-0.32651859999999999</v>
      </c>
      <c r="L13" s="22">
        <v>0.80163850000000003</v>
      </c>
      <c r="M13" s="22">
        <v>7.5340900000000002E-2</v>
      </c>
      <c r="N13" s="22">
        <v>4.8182400000000003</v>
      </c>
      <c r="O13" s="22">
        <v>4.8574989999999998</v>
      </c>
      <c r="P13" s="3"/>
      <c r="Q13" s="3"/>
      <c r="R13" s="3"/>
      <c r="S13" s="3"/>
      <c r="T13" s="3"/>
      <c r="U13" s="22">
        <v>-0.44388050000000001</v>
      </c>
      <c r="V13" s="22">
        <v>-2.0572699999999999E-2</v>
      </c>
      <c r="W13" s="22">
        <v>-1.2266030000000001</v>
      </c>
      <c r="X13" s="22">
        <v>0.74975939999999996</v>
      </c>
      <c r="Y13" s="22">
        <v>0.54959939999999996</v>
      </c>
      <c r="Z13" s="22">
        <v>0.13647680000000001</v>
      </c>
      <c r="AA13" s="22">
        <v>0.4322126</v>
      </c>
      <c r="AB13" s="22">
        <v>0.80089319999999997</v>
      </c>
      <c r="AC13" s="22">
        <v>5.6018460000000001</v>
      </c>
      <c r="AD13" s="22">
        <v>5.1993609999999997</v>
      </c>
      <c r="AE13" s="3"/>
      <c r="AF13" s="3"/>
      <c r="AG13" s="3"/>
      <c r="AH13" s="3"/>
      <c r="AI13" s="3"/>
      <c r="AJ13" s="22">
        <v>0.2542837</v>
      </c>
      <c r="AK13" s="22">
        <v>0.1917761</v>
      </c>
      <c r="AL13" s="22">
        <v>1.018195</v>
      </c>
      <c r="AM13" s="22">
        <v>7.3166789999999997</v>
      </c>
      <c r="AN13" s="22">
        <v>6.7392209999999997</v>
      </c>
      <c r="AO13" s="22">
        <v>-1.3240229999999999</v>
      </c>
      <c r="AP13" s="22">
        <v>2.4615900000000002</v>
      </c>
      <c r="AQ13" s="22">
        <v>4.4070140000000001E-2</v>
      </c>
      <c r="AR13" s="22">
        <v>2.1003609999999999</v>
      </c>
      <c r="AS13" s="22">
        <v>2.2310460000000001</v>
      </c>
      <c r="AT13" s="22">
        <v>-0.98672190000000004</v>
      </c>
      <c r="AU13" s="22">
        <v>0.9786357</v>
      </c>
      <c r="AV13" s="22">
        <v>-0.75123180000000001</v>
      </c>
      <c r="AW13" s="22">
        <v>1.7041679999999999</v>
      </c>
      <c r="AX13" s="22">
        <v>1.569186</v>
      </c>
      <c r="AY13" s="22">
        <v>-1.8151930000000001</v>
      </c>
      <c r="AZ13" s="22">
        <v>0.50225330000000001</v>
      </c>
      <c r="BA13" s="22">
        <v>-1.4494689999999999</v>
      </c>
      <c r="BB13" s="22">
        <v>3.557636</v>
      </c>
      <c r="BC13" s="22">
        <v>3.038926</v>
      </c>
      <c r="BD13" s="22">
        <v>1.169853</v>
      </c>
      <c r="BE13" s="22">
        <v>1.3631059999999999</v>
      </c>
      <c r="BF13" s="22">
        <v>1.029728</v>
      </c>
      <c r="BG13" s="22">
        <v>2.6198459999999999</v>
      </c>
      <c r="BH13" s="22">
        <v>2.7334200000000002</v>
      </c>
      <c r="BI13" s="22">
        <v>0.37522680000000003</v>
      </c>
      <c r="BJ13" s="22">
        <v>0.96110059999999997</v>
      </c>
      <c r="BK13" s="22">
        <v>-0.39732489999999998</v>
      </c>
      <c r="BL13" s="22">
        <v>3.1676549999999999</v>
      </c>
      <c r="BM13" s="22">
        <v>3.3906230000000002</v>
      </c>
      <c r="BN13" s="22">
        <v>-1.1414329999999999</v>
      </c>
      <c r="BO13" s="22">
        <v>0.64437270000000002</v>
      </c>
      <c r="BP13" s="22">
        <v>-0.29699720000000002</v>
      </c>
      <c r="BQ13" s="22">
        <v>1.2398199999999999</v>
      </c>
      <c r="BR13" s="22">
        <v>1.2971010000000001</v>
      </c>
      <c r="BS13" s="22">
        <v>6.9019700000000003E-2</v>
      </c>
      <c r="BT13" s="22">
        <v>0.93851479999999998</v>
      </c>
      <c r="BU13" s="22">
        <v>1.1420509999999999</v>
      </c>
      <c r="BV13" s="22">
        <v>3.2800609999999999</v>
      </c>
      <c r="BW13" s="22">
        <v>3.2369880000000002</v>
      </c>
      <c r="BX13" s="3"/>
      <c r="BY13" s="3"/>
      <c r="BZ13" s="3"/>
      <c r="CA13" s="3"/>
      <c r="CB13" s="3"/>
      <c r="CC13" s="22">
        <v>0.13597989999999999</v>
      </c>
      <c r="CD13" s="22">
        <v>0.71123709999999996</v>
      </c>
      <c r="CE13" s="22">
        <v>0.87652160000000001</v>
      </c>
      <c r="CF13" s="22">
        <v>4.1682160000000001</v>
      </c>
      <c r="CG13" s="22">
        <v>4.1992279999999997</v>
      </c>
      <c r="CH13" s="22">
        <v>-0.2138137</v>
      </c>
      <c r="CI13" s="22">
        <v>1.742693</v>
      </c>
      <c r="CJ13" s="22">
        <v>0.96401610000000004</v>
      </c>
      <c r="CK13" s="22">
        <v>5.8078519999999996</v>
      </c>
      <c r="CL13" s="22">
        <v>5.8973469999999999</v>
      </c>
      <c r="CM13" s="3"/>
      <c r="CN13" s="3"/>
      <c r="CO13" s="3"/>
      <c r="CP13" s="3"/>
      <c r="CQ13" s="3"/>
      <c r="CR13" s="22">
        <v>0.82452049999999999</v>
      </c>
      <c r="CS13" s="22">
        <v>0.89004360000000005</v>
      </c>
      <c r="CT13" s="22">
        <v>5.0892300000000001E-2</v>
      </c>
      <c r="CU13" s="22">
        <v>5.6333440000000001</v>
      </c>
      <c r="CV13" s="22">
        <v>5.8533169999999997</v>
      </c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</row>
    <row r="14" spans="1:120" ht="15.95" customHeight="1">
      <c r="A14" s="128">
        <v>42075</v>
      </c>
      <c r="B14" s="22">
        <v>0.15089810000000001</v>
      </c>
      <c r="C14" s="22">
        <v>1.6081030000000001</v>
      </c>
      <c r="D14" s="22">
        <v>-0.35283130000000001</v>
      </c>
      <c r="E14" s="22">
        <v>3.5606990000000001</v>
      </c>
      <c r="F14" s="22">
        <v>1.354528</v>
      </c>
      <c r="G14" s="22">
        <v>0.65731689999999998</v>
      </c>
      <c r="H14" s="22">
        <v>1.5393479999999999</v>
      </c>
      <c r="I14" s="22">
        <v>1.9307369999999999</v>
      </c>
      <c r="J14" s="22">
        <v>2.002453</v>
      </c>
      <c r="K14" s="22">
        <v>0.25854890000000003</v>
      </c>
      <c r="L14" s="22">
        <v>3.2394090000000002</v>
      </c>
      <c r="M14" s="22">
        <v>7.6370400000000005E-2</v>
      </c>
      <c r="N14" s="22">
        <v>3.1721270000000001</v>
      </c>
      <c r="O14" s="22">
        <v>4.2915919999999996</v>
      </c>
      <c r="P14" s="3"/>
      <c r="Q14" s="3"/>
      <c r="R14" s="3"/>
      <c r="S14" s="3"/>
      <c r="T14" s="3"/>
      <c r="U14" s="22">
        <v>-0.44528620000000002</v>
      </c>
      <c r="V14" s="22">
        <v>-0.46248630000000002</v>
      </c>
      <c r="W14" s="22">
        <v>0.94657729999999995</v>
      </c>
      <c r="X14" s="22">
        <v>-0.87680100000000005</v>
      </c>
      <c r="Y14" s="22">
        <v>-1.0603549999999999</v>
      </c>
      <c r="Z14" s="22">
        <v>2.29766E-2</v>
      </c>
      <c r="AA14" s="22">
        <v>2.4868209999999999</v>
      </c>
      <c r="AB14" s="22">
        <v>-1.1093729999999999</v>
      </c>
      <c r="AC14" s="22">
        <v>3.3842750000000001</v>
      </c>
      <c r="AD14" s="22">
        <v>3.5808430000000002</v>
      </c>
      <c r="AE14" s="3"/>
      <c r="AF14" s="3"/>
      <c r="AG14" s="3"/>
      <c r="AH14" s="3"/>
      <c r="AI14" s="3"/>
      <c r="AJ14" s="22">
        <v>0.25360830000000001</v>
      </c>
      <c r="AK14" s="22">
        <v>-0.79330259999999997</v>
      </c>
      <c r="AL14" s="22">
        <v>0.14168710000000001</v>
      </c>
      <c r="AM14" s="22">
        <v>4.8762259999999999</v>
      </c>
      <c r="AN14" s="22">
        <v>4.2213849999999997</v>
      </c>
      <c r="AO14" s="22">
        <v>-2.111977</v>
      </c>
      <c r="AP14" s="22">
        <v>1.060368</v>
      </c>
      <c r="AQ14" s="22">
        <v>-0.27150210000000002</v>
      </c>
      <c r="AR14" s="22">
        <v>1.841386</v>
      </c>
      <c r="AS14" s="22">
        <v>1.7640279999999999</v>
      </c>
      <c r="AT14" s="22">
        <v>-0.38941769999999998</v>
      </c>
      <c r="AU14" s="22">
        <v>1.132228</v>
      </c>
      <c r="AV14" s="22">
        <v>2.8653000000000001E-2</v>
      </c>
      <c r="AW14" s="22">
        <v>1.1018889999999999</v>
      </c>
      <c r="AX14" s="22">
        <v>1.122716</v>
      </c>
      <c r="AY14" s="22">
        <v>1.098767</v>
      </c>
      <c r="AZ14" s="22">
        <v>-0.20134959999999999</v>
      </c>
      <c r="BA14" s="22">
        <v>-4.8947999999999998E-2</v>
      </c>
      <c r="BB14" s="22">
        <v>2.2147969999999999</v>
      </c>
      <c r="BC14" s="22">
        <v>1.913424</v>
      </c>
      <c r="BD14" s="22">
        <v>-4.3655800000000002E-2</v>
      </c>
      <c r="BE14" s="22">
        <v>0.30830299999999999</v>
      </c>
      <c r="BF14" s="22">
        <v>0.2024234</v>
      </c>
      <c r="BG14" s="22">
        <v>1.757091</v>
      </c>
      <c r="BH14" s="22">
        <v>1.6686989999999999</v>
      </c>
      <c r="BI14" s="22">
        <v>1.021471</v>
      </c>
      <c r="BJ14" s="22">
        <v>0.48558069999999998</v>
      </c>
      <c r="BK14" s="22">
        <v>-0.3960513</v>
      </c>
      <c r="BL14" s="22">
        <v>0.61968100000000004</v>
      </c>
      <c r="BM14" s="22">
        <v>0.94560949999999999</v>
      </c>
      <c r="BN14" s="22">
        <v>-1.1416630000000001</v>
      </c>
      <c r="BO14" s="22">
        <v>-1.4759549999999999</v>
      </c>
      <c r="BP14" s="22">
        <v>-0.29723470000000002</v>
      </c>
      <c r="BQ14" s="22">
        <v>4.3197369999999999</v>
      </c>
      <c r="BR14" s="22">
        <v>3.4432200000000002</v>
      </c>
      <c r="BS14" s="22">
        <v>2.069693</v>
      </c>
      <c r="BT14" s="22">
        <v>0.54956499999999997</v>
      </c>
      <c r="BU14" s="22">
        <v>-1.0011380000000001</v>
      </c>
      <c r="BV14" s="22">
        <v>2.027237</v>
      </c>
      <c r="BW14" s="22">
        <v>2.0421939999999998</v>
      </c>
      <c r="BX14" s="3"/>
      <c r="BY14" s="3"/>
      <c r="BZ14" s="3"/>
      <c r="CA14" s="3"/>
      <c r="CB14" s="3"/>
      <c r="CC14" s="22">
        <v>-0.59603200000000001</v>
      </c>
      <c r="CD14" s="22">
        <v>-0.35240899999999997</v>
      </c>
      <c r="CE14" s="22">
        <v>0.87676989999999999</v>
      </c>
      <c r="CF14" s="22">
        <v>3.1406360000000002</v>
      </c>
      <c r="CG14" s="22">
        <v>2.934822</v>
      </c>
      <c r="CH14" s="22">
        <v>0.30984210000000001</v>
      </c>
      <c r="CI14" s="22">
        <v>1.0793969999999999</v>
      </c>
      <c r="CJ14" s="22">
        <v>-0.1472386</v>
      </c>
      <c r="CK14" s="22">
        <v>3.569693</v>
      </c>
      <c r="CL14" s="22">
        <v>3.6281310000000002</v>
      </c>
      <c r="CM14" s="3"/>
      <c r="CN14" s="3"/>
      <c r="CO14" s="3"/>
      <c r="CP14" s="3"/>
      <c r="CQ14" s="3"/>
      <c r="CR14" s="22">
        <v>-1.1833689999999999</v>
      </c>
      <c r="CS14" s="22">
        <v>0.54008699999999998</v>
      </c>
      <c r="CT14" s="22">
        <v>-1.4478219999999999</v>
      </c>
      <c r="CU14" s="22">
        <v>5.9516020000000003</v>
      </c>
      <c r="CV14" s="22">
        <v>5.9253030000000004</v>
      </c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</row>
    <row r="15" spans="1:120" ht="15.95" customHeight="1">
      <c r="A15" s="128">
        <v>42082</v>
      </c>
      <c r="B15" s="22">
        <v>-1.711794</v>
      </c>
      <c r="C15" s="22">
        <v>2.195036</v>
      </c>
      <c r="D15" s="22">
        <v>2.2617660000000002</v>
      </c>
      <c r="E15" s="22">
        <v>2.7961719999999999</v>
      </c>
      <c r="F15" s="22">
        <v>0.35915940000000002</v>
      </c>
      <c r="G15" s="22">
        <v>0.643258</v>
      </c>
      <c r="H15" s="22">
        <v>0.4687848</v>
      </c>
      <c r="I15" s="22">
        <v>2.1351779999999998</v>
      </c>
      <c r="J15" s="22">
        <v>2.1179290000000002</v>
      </c>
      <c r="K15" s="22">
        <v>-2.84243E-2</v>
      </c>
      <c r="L15" s="22">
        <v>0.70135590000000003</v>
      </c>
      <c r="M15" s="22">
        <v>-1.377794</v>
      </c>
      <c r="N15" s="22">
        <v>1.4477089999999999</v>
      </c>
      <c r="O15" s="22">
        <v>1.608339</v>
      </c>
      <c r="P15" s="3"/>
      <c r="Q15" s="3"/>
      <c r="R15" s="3"/>
      <c r="S15" s="3"/>
      <c r="T15" s="3"/>
      <c r="U15" s="22">
        <v>-0.44668360000000001</v>
      </c>
      <c r="V15" s="22">
        <v>-1.0396160000000001</v>
      </c>
      <c r="W15" s="22">
        <v>0.13312560000000001</v>
      </c>
      <c r="X15" s="22">
        <v>-1.4704379999999999</v>
      </c>
      <c r="Y15" s="22">
        <v>-1.869353</v>
      </c>
      <c r="Z15" s="22">
        <v>-0.78401900000000002</v>
      </c>
      <c r="AA15" s="22">
        <v>1.3112729999999999</v>
      </c>
      <c r="AB15" s="22">
        <v>0.64361780000000002</v>
      </c>
      <c r="AC15" s="22">
        <v>2.491387</v>
      </c>
      <c r="AD15" s="22">
        <v>2.5110980000000001</v>
      </c>
      <c r="AE15" s="3"/>
      <c r="AF15" s="3"/>
      <c r="AG15" s="3"/>
      <c r="AH15" s="3"/>
      <c r="AI15" s="3"/>
      <c r="AJ15" s="22">
        <v>0.2529325</v>
      </c>
      <c r="AK15" s="22">
        <v>1.8527290000000001</v>
      </c>
      <c r="AL15" s="22">
        <v>0.14214060000000001</v>
      </c>
      <c r="AM15" s="22">
        <v>3.776716</v>
      </c>
      <c r="AN15" s="22">
        <v>3.9527920000000001</v>
      </c>
      <c r="AO15" s="22">
        <v>-0.15551139999999999</v>
      </c>
      <c r="AP15" s="22">
        <v>0.7373904</v>
      </c>
      <c r="AQ15" s="22">
        <v>-0.2704088</v>
      </c>
      <c r="AR15" s="22">
        <v>1.2756050000000001</v>
      </c>
      <c r="AS15" s="22">
        <v>1.263781</v>
      </c>
      <c r="AT15" s="22">
        <v>-0.38465959999999999</v>
      </c>
      <c r="AU15" s="22">
        <v>0.9913862</v>
      </c>
      <c r="AV15" s="22">
        <v>2.8766E-2</v>
      </c>
      <c r="AW15" s="22">
        <v>1.11113</v>
      </c>
      <c r="AX15" s="22">
        <v>1.100509</v>
      </c>
      <c r="AY15" s="22">
        <v>0.3943161</v>
      </c>
      <c r="AZ15" s="22">
        <v>0.52666539999999995</v>
      </c>
      <c r="BA15" s="22">
        <v>-1.446307</v>
      </c>
      <c r="BB15" s="22">
        <v>1.906417</v>
      </c>
      <c r="BC15" s="22">
        <v>1.82565</v>
      </c>
      <c r="BD15" s="22">
        <v>-0.49743110000000001</v>
      </c>
      <c r="BE15" s="22">
        <v>1.3078810000000001</v>
      </c>
      <c r="BF15" s="22">
        <v>-1.206261</v>
      </c>
      <c r="BG15" s="22">
        <v>1.5535509999999999</v>
      </c>
      <c r="BH15" s="22">
        <v>1.660234</v>
      </c>
      <c r="BI15" s="22">
        <v>-0.39678750000000002</v>
      </c>
      <c r="BJ15" s="22">
        <v>-0.815635</v>
      </c>
      <c r="BK15" s="22">
        <v>-0.3947813</v>
      </c>
      <c r="BL15" s="22">
        <v>0.37038199999999999</v>
      </c>
      <c r="BM15" s="22">
        <v>-1.9287E-3</v>
      </c>
      <c r="BN15" s="22">
        <v>0.47952699999999998</v>
      </c>
      <c r="BO15" s="22">
        <v>1.2161930000000001</v>
      </c>
      <c r="BP15" s="22">
        <v>-0.29747220000000002</v>
      </c>
      <c r="BQ15" s="22">
        <v>1.644514</v>
      </c>
      <c r="BR15" s="22">
        <v>2.013957</v>
      </c>
      <c r="BS15" s="22">
        <v>-1.086363</v>
      </c>
      <c r="BT15" s="22">
        <v>2.4126919999999998</v>
      </c>
      <c r="BU15" s="22">
        <v>0.20260130000000001</v>
      </c>
      <c r="BV15" s="22">
        <v>1.3838919999999999</v>
      </c>
      <c r="BW15" s="22">
        <v>1.855899</v>
      </c>
      <c r="BX15" s="3"/>
      <c r="BY15" s="3"/>
      <c r="BZ15" s="3"/>
      <c r="CA15" s="3"/>
      <c r="CB15" s="3"/>
      <c r="CC15" s="22">
        <v>-0.21837809999999999</v>
      </c>
      <c r="CD15" s="22">
        <v>1.667314</v>
      </c>
      <c r="CE15" s="22">
        <v>-1.7220899999999999</v>
      </c>
      <c r="CF15" s="22">
        <v>2.6633610000000001</v>
      </c>
      <c r="CG15" s="22">
        <v>2.8967879999999999</v>
      </c>
      <c r="CH15" s="22">
        <v>0.81460690000000002</v>
      </c>
      <c r="CI15" s="22">
        <v>-0.34065820000000002</v>
      </c>
      <c r="CJ15" s="22">
        <v>0.96246830000000005</v>
      </c>
      <c r="CK15" s="22">
        <v>1.9540010000000001</v>
      </c>
      <c r="CL15" s="22">
        <v>1.8565879999999999</v>
      </c>
      <c r="CM15" s="3"/>
      <c r="CN15" s="3"/>
      <c r="CO15" s="3"/>
      <c r="CP15" s="3"/>
      <c r="CQ15" s="3"/>
      <c r="CR15" s="22">
        <v>0.22105169999999999</v>
      </c>
      <c r="CS15" s="22">
        <v>1.6247419999999999</v>
      </c>
      <c r="CT15" s="22">
        <v>0.92925239999999998</v>
      </c>
      <c r="CU15" s="22">
        <v>3.5744549999999999</v>
      </c>
      <c r="CV15" s="22">
        <v>4.0179150000000003</v>
      </c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</row>
    <row r="16" spans="1:120" ht="15.95" customHeight="1">
      <c r="A16" s="128">
        <v>42089</v>
      </c>
      <c r="B16" s="22">
        <v>-0.2619303</v>
      </c>
      <c r="C16" s="22">
        <v>3.309374</v>
      </c>
      <c r="D16" s="22">
        <v>0.44700069999999997</v>
      </c>
      <c r="E16" s="22">
        <v>3.2899669999999999</v>
      </c>
      <c r="F16" s="22">
        <v>-1.449867</v>
      </c>
      <c r="G16" s="22">
        <v>3.6195699999999997E-2</v>
      </c>
      <c r="H16" s="22">
        <v>1.0302039999999999</v>
      </c>
      <c r="I16" s="22">
        <v>1.382285</v>
      </c>
      <c r="J16" s="22">
        <v>1.233196</v>
      </c>
      <c r="K16" s="22">
        <v>-0.325241</v>
      </c>
      <c r="L16" s="22">
        <v>0.45183649999999997</v>
      </c>
      <c r="M16" s="22">
        <v>-1.377205</v>
      </c>
      <c r="N16" s="22">
        <v>2.2931620000000001</v>
      </c>
      <c r="O16" s="22">
        <v>2.2917040000000002</v>
      </c>
      <c r="P16" s="3"/>
      <c r="Q16" s="3"/>
      <c r="R16" s="3"/>
      <c r="S16" s="3"/>
      <c r="T16" s="3"/>
      <c r="U16" s="22">
        <v>-2.080606</v>
      </c>
      <c r="V16" s="22">
        <v>-1.3652679999999999</v>
      </c>
      <c r="W16" s="22">
        <v>-1.2444930000000001</v>
      </c>
      <c r="X16" s="22">
        <v>-1.1081190000000001</v>
      </c>
      <c r="Y16" s="22">
        <v>-1.7558720000000001</v>
      </c>
      <c r="Z16" s="22">
        <v>0.90390590000000004</v>
      </c>
      <c r="AA16" s="22">
        <v>0.9825661</v>
      </c>
      <c r="AB16" s="22">
        <v>0.69374880000000005</v>
      </c>
      <c r="AC16" s="22">
        <v>2.134582</v>
      </c>
      <c r="AD16" s="22">
        <v>2.1849799999999999</v>
      </c>
      <c r="AE16" s="3"/>
      <c r="AF16" s="3"/>
      <c r="AG16" s="3"/>
      <c r="AH16" s="3"/>
      <c r="AI16" s="3"/>
      <c r="AJ16" s="22">
        <v>1.78714</v>
      </c>
      <c r="AK16" s="22">
        <v>1.2797700000000001</v>
      </c>
      <c r="AL16" s="22">
        <v>-1.3510690000000001</v>
      </c>
      <c r="AM16" s="22">
        <v>2.7429410000000001</v>
      </c>
      <c r="AN16" s="22">
        <v>2.8944190000000001</v>
      </c>
      <c r="AO16" s="22">
        <v>-0.62646049999999998</v>
      </c>
      <c r="AP16" s="22">
        <v>0.50012100000000004</v>
      </c>
      <c r="AQ16" s="22">
        <v>-0.64740140000000002</v>
      </c>
      <c r="AR16" s="22">
        <v>0.84155630000000003</v>
      </c>
      <c r="AS16" s="22">
        <v>0.80375339999999995</v>
      </c>
      <c r="AT16" s="22">
        <v>-0.10216939999999999</v>
      </c>
      <c r="AU16" s="22">
        <v>0.94331600000000004</v>
      </c>
      <c r="AV16" s="22">
        <v>2.8878999999999998E-2</v>
      </c>
      <c r="AW16" s="22">
        <v>0.90740160000000003</v>
      </c>
      <c r="AX16" s="22">
        <v>0.92918409999999996</v>
      </c>
      <c r="AY16" s="22">
        <v>-1.280402</v>
      </c>
      <c r="AZ16" s="22">
        <v>0.62657960000000001</v>
      </c>
      <c r="BA16" s="22">
        <v>-1.444723</v>
      </c>
      <c r="BB16" s="22">
        <v>2.3589470000000001</v>
      </c>
      <c r="BC16" s="22">
        <v>2.0954120000000001</v>
      </c>
      <c r="BD16" s="22">
        <v>-3.5818700000000002E-2</v>
      </c>
      <c r="BE16" s="22">
        <v>-0.45942460000000002</v>
      </c>
      <c r="BF16" s="22">
        <v>0.2023819</v>
      </c>
      <c r="BG16" s="22">
        <v>0.62539659999999997</v>
      </c>
      <c r="BH16" s="22">
        <v>0.46826030000000002</v>
      </c>
      <c r="BI16" s="22">
        <v>-0.3972561</v>
      </c>
      <c r="BJ16" s="22">
        <v>0.92560679999999995</v>
      </c>
      <c r="BK16" s="22">
        <v>-0.3935148</v>
      </c>
      <c r="BL16" s="22">
        <v>1.4352659999999999</v>
      </c>
      <c r="BM16" s="22">
        <v>1.665761</v>
      </c>
      <c r="BN16" s="22">
        <v>-1.1421190000000001</v>
      </c>
      <c r="BO16" s="22">
        <v>0.14397180000000001</v>
      </c>
      <c r="BP16" s="22">
        <v>2.2410369999999999</v>
      </c>
      <c r="BQ16" s="22">
        <v>1.5589010000000001</v>
      </c>
      <c r="BR16" s="22">
        <v>1.505172</v>
      </c>
      <c r="BS16" s="22">
        <v>6.8317199999999995E-2</v>
      </c>
      <c r="BT16" s="22">
        <v>6.3337500000000005E-2</v>
      </c>
      <c r="BU16" s="22">
        <v>-0.34626580000000001</v>
      </c>
      <c r="BV16" s="22">
        <v>2.7209469999999998</v>
      </c>
      <c r="BW16" s="22">
        <v>2.468118</v>
      </c>
      <c r="BX16" s="3"/>
      <c r="BY16" s="3"/>
      <c r="BZ16" s="3"/>
      <c r="CA16" s="3"/>
      <c r="CB16" s="3"/>
      <c r="CC16" s="22">
        <v>-1.469349</v>
      </c>
      <c r="CD16" s="22">
        <v>0.36399530000000002</v>
      </c>
      <c r="CE16" s="22">
        <v>0.87726309999999996</v>
      </c>
      <c r="CF16" s="22">
        <v>0.76895740000000001</v>
      </c>
      <c r="CG16" s="22">
        <v>0.78713829999999996</v>
      </c>
      <c r="CH16" s="22">
        <v>0.81460429999999995</v>
      </c>
      <c r="CI16" s="22">
        <v>0.82478969999999996</v>
      </c>
      <c r="CJ16" s="22">
        <v>1.302937</v>
      </c>
      <c r="CK16" s="22">
        <v>2.0504419999999999</v>
      </c>
      <c r="CL16" s="22">
        <v>2.1531799999999999</v>
      </c>
      <c r="CM16" s="3"/>
      <c r="CN16" s="3"/>
      <c r="CO16" s="3"/>
      <c r="CP16" s="3"/>
      <c r="CQ16" s="3"/>
      <c r="CR16" s="22">
        <v>-2.0637470000000002</v>
      </c>
      <c r="CS16" s="22">
        <v>0.69821239999999996</v>
      </c>
      <c r="CT16" s="22">
        <v>4.8619999999999997E-2</v>
      </c>
      <c r="CU16" s="22">
        <v>1.175257</v>
      </c>
      <c r="CV16" s="22">
        <v>1.254556</v>
      </c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</row>
    <row r="17" spans="1:120" ht="15.95" customHeight="1">
      <c r="A17" s="128">
        <v>42096</v>
      </c>
      <c r="B17" s="22">
        <v>0.90518370000000004</v>
      </c>
      <c r="C17" s="22">
        <v>1.6533040000000001</v>
      </c>
      <c r="D17" s="22">
        <v>-1.709983</v>
      </c>
      <c r="E17" s="22">
        <v>1.6367229999999999</v>
      </c>
      <c r="F17" s="22">
        <v>-0.1895029</v>
      </c>
      <c r="G17" s="22">
        <v>1.526527</v>
      </c>
      <c r="H17" s="22">
        <v>-0.1541342</v>
      </c>
      <c r="I17" s="22">
        <v>-0.22739029999999999</v>
      </c>
      <c r="J17" s="22">
        <v>0.14139009999999999</v>
      </c>
      <c r="K17" s="22">
        <v>-0.63338369999999999</v>
      </c>
      <c r="L17" s="22">
        <v>-0.99408410000000003</v>
      </c>
      <c r="M17" s="22">
        <v>7.9457200000000006E-2</v>
      </c>
      <c r="N17" s="22">
        <v>1.287031</v>
      </c>
      <c r="O17" s="22">
        <v>0.78486359999999999</v>
      </c>
      <c r="P17" s="3"/>
      <c r="Q17" s="3"/>
      <c r="R17" s="3"/>
      <c r="S17" s="3"/>
      <c r="T17" s="3"/>
      <c r="U17" s="22">
        <v>-1.053917</v>
      </c>
      <c r="V17" s="22">
        <v>-0.57884230000000003</v>
      </c>
      <c r="W17" s="22">
        <v>0.1188603</v>
      </c>
      <c r="X17" s="22">
        <v>0.89548139999999998</v>
      </c>
      <c r="Y17" s="22">
        <v>0.44758419999999999</v>
      </c>
      <c r="Z17" s="22">
        <v>1.0108159999999999</v>
      </c>
      <c r="AA17" s="22">
        <v>0.79149179999999997</v>
      </c>
      <c r="AB17" s="22">
        <v>0.74471770000000004</v>
      </c>
      <c r="AC17" s="22">
        <v>0.3447345</v>
      </c>
      <c r="AD17" s="22">
        <v>0.53127820000000003</v>
      </c>
      <c r="AE17" s="3"/>
      <c r="AF17" s="3"/>
      <c r="AG17" s="3"/>
      <c r="AH17" s="3"/>
      <c r="AI17" s="3"/>
      <c r="AJ17" s="22">
        <v>0.8040062</v>
      </c>
      <c r="AK17" s="22">
        <v>-0.28186800000000001</v>
      </c>
      <c r="AL17" s="22">
        <v>-1.3508500000000001</v>
      </c>
      <c r="AM17" s="22">
        <v>2.4499819999999999</v>
      </c>
      <c r="AN17" s="22">
        <v>2.1469550000000002</v>
      </c>
      <c r="AO17" s="22">
        <v>-1.3132200000000001</v>
      </c>
      <c r="AP17" s="22">
        <v>2.0105550000000001</v>
      </c>
      <c r="AQ17" s="22">
        <v>-0.26822000000000001</v>
      </c>
      <c r="AR17" s="22">
        <v>0.78115040000000002</v>
      </c>
      <c r="AS17" s="22">
        <v>0.9452161</v>
      </c>
      <c r="AT17" s="22">
        <v>-1.290135</v>
      </c>
      <c r="AU17" s="22">
        <v>0.66038989999999997</v>
      </c>
      <c r="AV17" s="22">
        <v>1.2674080000000001</v>
      </c>
      <c r="AW17" s="22">
        <v>0.85591790000000001</v>
      </c>
      <c r="AX17" s="22">
        <v>0.82121460000000002</v>
      </c>
      <c r="AY17" s="22">
        <v>-0.80866870000000002</v>
      </c>
      <c r="AZ17" s="22">
        <v>1.175791</v>
      </c>
      <c r="BA17" s="22">
        <v>0.78132769999999996</v>
      </c>
      <c r="BB17" s="22">
        <v>1.0348759999999999</v>
      </c>
      <c r="BC17" s="22">
        <v>1.315655</v>
      </c>
      <c r="BD17" s="22">
        <v>-3.1902100000000003E-2</v>
      </c>
      <c r="BE17" s="22">
        <v>2.3833E-2</v>
      </c>
      <c r="BF17" s="22">
        <v>-1.2065790000000001</v>
      </c>
      <c r="BG17" s="22">
        <v>1.012759</v>
      </c>
      <c r="BH17" s="22">
        <v>0.91216109999999995</v>
      </c>
      <c r="BI17" s="22">
        <v>0.37328909999999998</v>
      </c>
      <c r="BJ17" s="22">
        <v>-0.32485750000000002</v>
      </c>
      <c r="BK17" s="22">
        <v>-0.39225179999999998</v>
      </c>
      <c r="BL17" s="22">
        <v>2.3834469999999999</v>
      </c>
      <c r="BM17" s="22">
        <v>2.1333449999999998</v>
      </c>
      <c r="BN17" s="22">
        <v>0.47931180000000001</v>
      </c>
      <c r="BO17" s="22">
        <v>1.7876350000000001</v>
      </c>
      <c r="BP17" s="22">
        <v>-0.29794720000000002</v>
      </c>
      <c r="BQ17" s="22">
        <v>-5.6214800000000002E-2</v>
      </c>
      <c r="BR17" s="22">
        <v>0.74709559999999997</v>
      </c>
      <c r="BS17" s="22">
        <v>0.60000039999999999</v>
      </c>
      <c r="BT17" s="22">
        <v>-0.75434369999999995</v>
      </c>
      <c r="BU17" s="22">
        <v>0.69354300000000002</v>
      </c>
      <c r="BV17" s="22">
        <v>0.22675390000000001</v>
      </c>
      <c r="BW17" s="22">
        <v>3.5756099999999999E-2</v>
      </c>
      <c r="BX17" s="3"/>
      <c r="BY17" s="3"/>
      <c r="BZ17" s="3"/>
      <c r="CA17" s="3"/>
      <c r="CB17" s="3"/>
      <c r="CC17" s="22">
        <v>0.46873999999999999</v>
      </c>
      <c r="CD17" s="22">
        <v>0.7758235</v>
      </c>
      <c r="CE17" s="22">
        <v>-1.722291</v>
      </c>
      <c r="CF17" s="22">
        <v>2.025566</v>
      </c>
      <c r="CG17" s="22">
        <v>2.0927280000000001</v>
      </c>
      <c r="CH17" s="22">
        <v>0.47987960000000002</v>
      </c>
      <c r="CI17" s="22">
        <v>1.0172019999999999</v>
      </c>
      <c r="CJ17" s="22">
        <v>0.96091269999999995</v>
      </c>
      <c r="CK17" s="22">
        <v>1.795542</v>
      </c>
      <c r="CL17" s="22">
        <v>1.926839</v>
      </c>
      <c r="CM17" s="3"/>
      <c r="CN17" s="3"/>
      <c r="CO17" s="3"/>
      <c r="CP17" s="3"/>
      <c r="CQ17" s="3"/>
      <c r="CR17" s="22">
        <v>0.83358790000000005</v>
      </c>
      <c r="CS17" s="22">
        <v>1.4351560000000001</v>
      </c>
      <c r="CT17" s="22">
        <v>4.78617E-2</v>
      </c>
      <c r="CU17" s="22">
        <v>1.2072890000000001</v>
      </c>
      <c r="CV17" s="22">
        <v>1.6748369999999999</v>
      </c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</row>
    <row r="18" spans="1:120" ht="15.95" customHeight="1">
      <c r="A18" s="128">
        <v>42103</v>
      </c>
      <c r="B18" s="22">
        <v>1.2588490000000001</v>
      </c>
      <c r="C18" s="22">
        <v>0.53480099999999997</v>
      </c>
      <c r="D18" s="22">
        <v>1.119143</v>
      </c>
      <c r="E18" s="22">
        <v>1.299963</v>
      </c>
      <c r="F18" s="22">
        <v>-0.78549570000000002</v>
      </c>
      <c r="G18" s="22">
        <v>1.487139</v>
      </c>
      <c r="H18" s="22">
        <v>-2.1733220000000002</v>
      </c>
      <c r="I18" s="22">
        <v>1.2636130000000001</v>
      </c>
      <c r="J18" s="22">
        <v>1.435818</v>
      </c>
      <c r="K18" s="22">
        <v>-0.6329977</v>
      </c>
      <c r="L18" s="22">
        <v>0.9098136</v>
      </c>
      <c r="M18" s="22">
        <v>8.0485600000000004E-2</v>
      </c>
      <c r="N18" s="22">
        <v>1.70078</v>
      </c>
      <c r="O18" s="22">
        <v>1.9073830000000001</v>
      </c>
      <c r="P18" s="3"/>
      <c r="Q18" s="3"/>
      <c r="R18" s="3"/>
      <c r="S18" s="3"/>
      <c r="T18" s="3"/>
      <c r="U18" s="22">
        <v>-0.45082460000000002</v>
      </c>
      <c r="V18" s="22">
        <v>0.2401923</v>
      </c>
      <c r="W18" s="22">
        <v>-1.256507</v>
      </c>
      <c r="X18" s="22">
        <v>0.76654339999999999</v>
      </c>
      <c r="Y18" s="22">
        <v>0.69472449999999997</v>
      </c>
      <c r="Z18" s="22">
        <v>-0.32273210000000002</v>
      </c>
      <c r="AA18" s="22">
        <v>1.031358</v>
      </c>
      <c r="AB18" s="22">
        <v>0.51882980000000001</v>
      </c>
      <c r="AC18" s="22">
        <v>1.3203879999999999</v>
      </c>
      <c r="AD18" s="22">
        <v>1.4005810000000001</v>
      </c>
      <c r="AE18" s="3"/>
      <c r="AF18" s="3"/>
      <c r="AG18" s="3"/>
      <c r="AH18" s="3"/>
      <c r="AI18" s="3"/>
      <c r="AJ18" s="22">
        <v>-1.105904</v>
      </c>
      <c r="AK18" s="22">
        <v>0.828511</v>
      </c>
      <c r="AL18" s="22">
        <v>-1.35063</v>
      </c>
      <c r="AM18" s="22">
        <v>1.4730190000000001</v>
      </c>
      <c r="AN18" s="22">
        <v>1.5129680000000001</v>
      </c>
      <c r="AO18" s="22">
        <v>1.134029</v>
      </c>
      <c r="AP18" s="22">
        <v>0.24988109999999999</v>
      </c>
      <c r="AQ18" s="22">
        <v>0.33361750000000001</v>
      </c>
      <c r="AR18" s="22">
        <v>1.165165</v>
      </c>
      <c r="AS18" s="22">
        <v>1.171627</v>
      </c>
      <c r="AT18" s="22">
        <v>-0.96428369999999997</v>
      </c>
      <c r="AU18" s="22">
        <v>1.106749</v>
      </c>
      <c r="AV18" s="22">
        <v>-0.75114159999999996</v>
      </c>
      <c r="AW18" s="22">
        <v>0.71687829999999997</v>
      </c>
      <c r="AX18" s="22">
        <v>0.79857929999999999</v>
      </c>
      <c r="AY18" s="22">
        <v>0.40826639999999997</v>
      </c>
      <c r="AZ18" s="22">
        <v>1.3670260000000001</v>
      </c>
      <c r="BA18" s="22">
        <v>-3.9435199999999997E-2</v>
      </c>
      <c r="BB18" s="22">
        <v>0.76230540000000002</v>
      </c>
      <c r="BC18" s="22">
        <v>1.2377899999999999</v>
      </c>
      <c r="BD18" s="22">
        <v>-0.48625479999999999</v>
      </c>
      <c r="BE18" s="22">
        <v>2.0639669999999999</v>
      </c>
      <c r="BF18" s="22">
        <v>-1.206736</v>
      </c>
      <c r="BG18" s="22">
        <v>0.94781510000000002</v>
      </c>
      <c r="BH18" s="22">
        <v>1.2713509999999999</v>
      </c>
      <c r="BI18" s="22">
        <v>-1.7107479999999999</v>
      </c>
      <c r="BJ18" s="22">
        <v>0.88552470000000005</v>
      </c>
      <c r="BK18" s="22">
        <v>-0.39099230000000001</v>
      </c>
      <c r="BL18" s="22">
        <v>0.18064160000000001</v>
      </c>
      <c r="BM18" s="22">
        <v>0.39396500000000001</v>
      </c>
      <c r="BN18" s="22">
        <v>-1.142571</v>
      </c>
      <c r="BO18" s="22">
        <v>0.75545209999999996</v>
      </c>
      <c r="BP18" s="22">
        <v>-0.29818470000000002</v>
      </c>
      <c r="BQ18" s="22">
        <v>1.2725599999999999</v>
      </c>
      <c r="BR18" s="22">
        <v>1.3756660000000001</v>
      </c>
      <c r="BS18" s="22">
        <v>-0.2083247</v>
      </c>
      <c r="BT18" s="22">
        <v>0.69001089999999998</v>
      </c>
      <c r="BU18" s="22">
        <v>-0.34586729999999999</v>
      </c>
      <c r="BV18" s="22">
        <v>0.71813680000000002</v>
      </c>
      <c r="BW18" s="22">
        <v>0.8091872</v>
      </c>
      <c r="BX18" s="3"/>
      <c r="BY18" s="3"/>
      <c r="BZ18" s="3"/>
      <c r="CA18" s="3"/>
      <c r="CB18" s="3"/>
      <c r="CC18" s="22">
        <v>0.78715769999999996</v>
      </c>
      <c r="CD18" s="22">
        <v>-0.33012819999999998</v>
      </c>
      <c r="CE18" s="22">
        <v>-0.47237089999999998</v>
      </c>
      <c r="CF18" s="22">
        <v>-0.65359489999999998</v>
      </c>
      <c r="CG18" s="22">
        <v>-0.67412989999999995</v>
      </c>
      <c r="CH18" s="22">
        <v>0.30943929999999997</v>
      </c>
      <c r="CI18" s="22">
        <v>-0.55255869999999996</v>
      </c>
      <c r="CJ18" s="22">
        <v>0.60588770000000003</v>
      </c>
      <c r="CK18" s="22">
        <v>0.56442329999999996</v>
      </c>
      <c r="CL18" s="22">
        <v>0.46102860000000001</v>
      </c>
      <c r="CM18" s="3"/>
      <c r="CN18" s="3"/>
      <c r="CO18" s="3"/>
      <c r="CP18" s="3"/>
      <c r="CQ18" s="3"/>
      <c r="CR18" s="22">
        <v>-1.1763950000000001</v>
      </c>
      <c r="CS18" s="22">
        <v>0.1060889</v>
      </c>
      <c r="CT18" s="22">
        <v>-1.450663</v>
      </c>
      <c r="CU18" s="22">
        <v>0.35393780000000002</v>
      </c>
      <c r="CV18" s="22">
        <v>0.29228340000000003</v>
      </c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</row>
    <row r="19" spans="1:120" ht="15.95" customHeight="1">
      <c r="A19" s="128">
        <v>42110</v>
      </c>
      <c r="B19" s="22">
        <v>0.14464850000000001</v>
      </c>
      <c r="C19" s="22">
        <v>1.1450020000000001</v>
      </c>
      <c r="D19" s="22">
        <v>0.45017220000000002</v>
      </c>
      <c r="E19" s="22">
        <v>2.3776549999999999</v>
      </c>
      <c r="F19" s="22">
        <v>1.3504039999999999</v>
      </c>
      <c r="G19" s="22">
        <v>0.73846920000000005</v>
      </c>
      <c r="H19" s="22">
        <v>-0.89875629999999995</v>
      </c>
      <c r="I19" s="22">
        <v>0.73526230000000004</v>
      </c>
      <c r="J19" s="22">
        <v>0.88689700000000005</v>
      </c>
      <c r="K19" s="22">
        <v>0.261077</v>
      </c>
      <c r="L19" s="22">
        <v>0.3854862</v>
      </c>
      <c r="M19" s="22">
        <v>8.15139E-2</v>
      </c>
      <c r="N19" s="22">
        <v>1.2797529999999999</v>
      </c>
      <c r="O19" s="22">
        <v>1.38611</v>
      </c>
      <c r="P19" s="3"/>
      <c r="Q19" s="3"/>
      <c r="R19" s="3"/>
      <c r="S19" s="3"/>
      <c r="T19" s="3"/>
      <c r="U19" s="22">
        <v>1.3141309999999999</v>
      </c>
      <c r="V19" s="22">
        <v>0.1395672</v>
      </c>
      <c r="W19" s="22">
        <v>0.10447869999999999</v>
      </c>
      <c r="X19" s="22">
        <v>4.0598700000000001E-2</v>
      </c>
      <c r="Y19" s="22">
        <v>0.1367661</v>
      </c>
      <c r="Z19" s="22">
        <v>-0.20937629999999999</v>
      </c>
      <c r="AA19" s="22">
        <v>0.79670470000000004</v>
      </c>
      <c r="AB19" s="22">
        <v>1.385016</v>
      </c>
      <c r="AC19" s="22">
        <v>0.54159489999999999</v>
      </c>
      <c r="AD19" s="22">
        <v>0.66678170000000003</v>
      </c>
      <c r="AE19" s="3"/>
      <c r="AF19" s="3"/>
      <c r="AG19" s="3"/>
      <c r="AH19" s="3"/>
      <c r="AI19" s="3"/>
      <c r="AJ19" s="22">
        <v>-2.362784</v>
      </c>
      <c r="AK19" s="22">
        <v>0.97183589999999997</v>
      </c>
      <c r="AL19" s="22">
        <v>1.757989</v>
      </c>
      <c r="AM19" s="22">
        <v>1.289228</v>
      </c>
      <c r="AN19" s="22">
        <v>1.434034</v>
      </c>
      <c r="AO19" s="22">
        <v>-0.78305910000000001</v>
      </c>
      <c r="AP19" s="22">
        <v>-0.19191939999999999</v>
      </c>
      <c r="AQ19" s="22">
        <v>-1.28922</v>
      </c>
      <c r="AR19" s="22">
        <v>1.570009</v>
      </c>
      <c r="AS19" s="22">
        <v>1.37659</v>
      </c>
      <c r="AT19" s="22">
        <v>-0.36564049999999998</v>
      </c>
      <c r="AU19" s="22">
        <v>0.58951799999999999</v>
      </c>
      <c r="AV19" s="22">
        <v>0.68372699999999997</v>
      </c>
      <c r="AW19" s="22">
        <v>0.87042310000000001</v>
      </c>
      <c r="AX19" s="22">
        <v>0.82433889999999999</v>
      </c>
      <c r="AY19" s="22">
        <v>1.1236660000000001</v>
      </c>
      <c r="AZ19" s="22">
        <v>1.2865200000000001</v>
      </c>
      <c r="BA19" s="22">
        <v>-3.7060000000000003E-2</v>
      </c>
      <c r="BB19" s="22">
        <v>-0.42713060000000003</v>
      </c>
      <c r="BC19" s="22">
        <v>0.30541839999999998</v>
      </c>
      <c r="BD19" s="22">
        <v>-0.48253069999999998</v>
      </c>
      <c r="BE19" s="22">
        <v>0.71848109999999998</v>
      </c>
      <c r="BF19" s="22">
        <v>0.20231779999999999</v>
      </c>
      <c r="BG19" s="22">
        <v>1.8309930000000001</v>
      </c>
      <c r="BH19" s="22">
        <v>1.8153189999999999</v>
      </c>
      <c r="BI19" s="22">
        <v>0.37231809999999999</v>
      </c>
      <c r="BJ19" s="22">
        <v>1.3202149999999999</v>
      </c>
      <c r="BK19" s="22">
        <v>-0.38973629999999998</v>
      </c>
      <c r="BL19" s="22">
        <v>0.27564280000000002</v>
      </c>
      <c r="BM19" s="22">
        <v>0.88303379999999998</v>
      </c>
      <c r="BN19" s="22">
        <v>0.47909439999999998</v>
      </c>
      <c r="BO19" s="22">
        <v>-1.102085</v>
      </c>
      <c r="BP19" s="22">
        <v>-0.29842210000000002</v>
      </c>
      <c r="BQ19" s="22">
        <v>0.80760869999999996</v>
      </c>
      <c r="BR19" s="22">
        <v>0.36223650000000002</v>
      </c>
      <c r="BS19" s="22">
        <v>0.59970860000000004</v>
      </c>
      <c r="BT19" s="22">
        <v>0.76658959999999998</v>
      </c>
      <c r="BU19" s="22">
        <v>-1.000866</v>
      </c>
      <c r="BV19" s="22">
        <v>1.0917619999999999</v>
      </c>
      <c r="BW19" s="22">
        <v>1.190688</v>
      </c>
      <c r="BX19" s="3"/>
      <c r="BY19" s="3"/>
      <c r="BZ19" s="3"/>
      <c r="CA19" s="3"/>
      <c r="CB19" s="3"/>
      <c r="CC19" s="22">
        <v>0.46797349999999999</v>
      </c>
      <c r="CD19" s="22">
        <v>0.54596500000000003</v>
      </c>
      <c r="CE19" s="22">
        <v>1.4277709999999999</v>
      </c>
      <c r="CF19" s="22">
        <v>-0.65304549999999995</v>
      </c>
      <c r="CG19" s="22">
        <v>-0.47040169999999998</v>
      </c>
      <c r="CH19" s="22">
        <v>-0.76176509999999997</v>
      </c>
      <c r="CI19" s="22">
        <v>0.35178280000000001</v>
      </c>
      <c r="CJ19" s="22">
        <v>-0.1518495</v>
      </c>
      <c r="CK19" s="22">
        <v>0.65963340000000004</v>
      </c>
      <c r="CL19" s="22">
        <v>0.6708018</v>
      </c>
      <c r="CM19" s="3"/>
      <c r="CN19" s="3"/>
      <c r="CO19" s="3"/>
      <c r="CP19" s="3"/>
      <c r="CQ19" s="3"/>
      <c r="CR19" s="22">
        <v>0.22948089999999999</v>
      </c>
      <c r="CS19" s="22">
        <v>0.40708650000000002</v>
      </c>
      <c r="CT19" s="22">
        <v>-1.451371</v>
      </c>
      <c r="CU19" s="22">
        <v>1.6687380000000001</v>
      </c>
      <c r="CV19" s="22">
        <v>1.7477119999999999</v>
      </c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1:120" ht="15.95" customHeight="1">
      <c r="A20" s="128">
        <v>42117</v>
      </c>
      <c r="B20" s="22">
        <v>-0.70609440000000001</v>
      </c>
      <c r="C20" s="22">
        <v>0.18469650000000001</v>
      </c>
      <c r="D20" s="22">
        <v>0.45122770000000001</v>
      </c>
      <c r="E20" s="22">
        <v>1.3566419999999999</v>
      </c>
      <c r="F20" s="22">
        <v>-0.78759429999999997</v>
      </c>
      <c r="G20" s="22">
        <v>-0.1371666</v>
      </c>
      <c r="H20" s="22">
        <v>1.039261</v>
      </c>
      <c r="I20" s="22">
        <v>0.15285609999999999</v>
      </c>
      <c r="J20" s="22">
        <v>9.1546000000000002E-2</v>
      </c>
      <c r="K20" s="22">
        <v>-0.63222339999999999</v>
      </c>
      <c r="L20" s="22">
        <v>-1.911098</v>
      </c>
      <c r="M20" s="22">
        <v>-1.374827</v>
      </c>
      <c r="N20" s="22">
        <v>-0.78094759999999996</v>
      </c>
      <c r="O20" s="22">
        <v>-1.5624150000000001</v>
      </c>
      <c r="P20" s="3"/>
      <c r="Q20" s="3"/>
      <c r="R20" s="3"/>
      <c r="S20" s="3"/>
      <c r="T20" s="3"/>
      <c r="U20" s="22">
        <v>1.313707</v>
      </c>
      <c r="V20" s="22">
        <v>0.70671150000000005</v>
      </c>
      <c r="W20" s="22">
        <v>0.89953430000000001</v>
      </c>
      <c r="X20" s="22">
        <v>1.186016</v>
      </c>
      <c r="Y20" s="22">
        <v>1.4529380000000001</v>
      </c>
      <c r="Z20" s="22">
        <v>-0.67263949999999995</v>
      </c>
      <c r="AA20" s="22">
        <v>-0.56568289999999999</v>
      </c>
      <c r="AB20" s="22">
        <v>1.169179</v>
      </c>
      <c r="AC20" s="22">
        <v>0.81322419999999995</v>
      </c>
      <c r="AD20" s="22">
        <v>0.58535789999999999</v>
      </c>
      <c r="AE20" s="3"/>
      <c r="AF20" s="3"/>
      <c r="AG20" s="3"/>
      <c r="AH20" s="3"/>
      <c r="AI20" s="3"/>
      <c r="AJ20" s="22">
        <v>-0.36936150000000001</v>
      </c>
      <c r="AK20" s="22">
        <v>1.416587</v>
      </c>
      <c r="AL20" s="22">
        <v>1.0223310000000001</v>
      </c>
      <c r="AM20" s="22">
        <v>1.8813820000000001</v>
      </c>
      <c r="AN20" s="22">
        <v>2.124501</v>
      </c>
      <c r="AO20" s="22">
        <v>-0.29442190000000001</v>
      </c>
      <c r="AP20" s="22">
        <v>0.76443700000000003</v>
      </c>
      <c r="AQ20" s="22">
        <v>5.2784409999999997E-2</v>
      </c>
      <c r="AR20" s="22">
        <v>0.1365363</v>
      </c>
      <c r="AS20" s="22">
        <v>0.22269600000000001</v>
      </c>
      <c r="AT20" s="22">
        <v>-1.621272</v>
      </c>
      <c r="AU20" s="22">
        <v>0.6414088</v>
      </c>
      <c r="AV20" s="22">
        <v>2.9330599999999998E-2</v>
      </c>
      <c r="AW20" s="22">
        <v>0.932867</v>
      </c>
      <c r="AX20" s="22">
        <v>0.86920549999999996</v>
      </c>
      <c r="AY20" s="22">
        <v>-0.79640520000000004</v>
      </c>
      <c r="AZ20" s="22">
        <v>-0.1068702</v>
      </c>
      <c r="BA20" s="22">
        <v>-3.4686000000000002E-2</v>
      </c>
      <c r="BB20" s="22">
        <v>0.65144400000000002</v>
      </c>
      <c r="BC20" s="22">
        <v>0.4372045</v>
      </c>
      <c r="BD20" s="22">
        <v>0.40868179999999998</v>
      </c>
      <c r="BE20" s="22">
        <v>-0.12504319999999999</v>
      </c>
      <c r="BF20" s="22">
        <v>-1.207047</v>
      </c>
      <c r="BG20" s="22">
        <v>-0.1093853</v>
      </c>
      <c r="BH20" s="22">
        <v>-0.13348260000000001</v>
      </c>
      <c r="BI20" s="22">
        <v>0.3718321</v>
      </c>
      <c r="BJ20" s="22">
        <v>-1.5578970000000001</v>
      </c>
      <c r="BK20" s="22">
        <v>-0.38848389999999999</v>
      </c>
      <c r="BL20" s="22">
        <v>0.60757300000000003</v>
      </c>
      <c r="BM20" s="22">
        <v>-4.3832999999999997E-3</v>
      </c>
      <c r="BN20" s="22">
        <v>0.47898479999999999</v>
      </c>
      <c r="BO20" s="22">
        <v>-0.74570380000000003</v>
      </c>
      <c r="BP20" s="22">
        <v>-0.29865960000000003</v>
      </c>
      <c r="BQ20" s="22">
        <v>-0.49264219999999997</v>
      </c>
      <c r="BR20" s="22">
        <v>-0.71441160000000004</v>
      </c>
      <c r="BS20" s="22">
        <v>-0.49294300000000002</v>
      </c>
      <c r="BT20" s="22">
        <v>0.87955130000000004</v>
      </c>
      <c r="BU20" s="22">
        <v>0.2042004</v>
      </c>
      <c r="BV20" s="22">
        <v>0.62416519999999998</v>
      </c>
      <c r="BW20" s="22">
        <v>0.77667560000000002</v>
      </c>
      <c r="BX20" s="3"/>
      <c r="BY20" s="3"/>
      <c r="BZ20" s="3"/>
      <c r="CA20" s="3"/>
      <c r="CB20" s="3"/>
      <c r="CC20" s="22">
        <v>0.13312840000000001</v>
      </c>
      <c r="CD20" s="22">
        <v>-0.79737690000000006</v>
      </c>
      <c r="CE20" s="22">
        <v>-0.47223520000000002</v>
      </c>
      <c r="CF20" s="22">
        <v>-1.586571</v>
      </c>
      <c r="CG20" s="22">
        <v>-1.694671</v>
      </c>
      <c r="CH20" s="22">
        <v>0.13668159999999999</v>
      </c>
      <c r="CI20" s="22">
        <v>0.90552699999999997</v>
      </c>
      <c r="CJ20" s="22">
        <v>0.23477600000000001</v>
      </c>
      <c r="CK20" s="22">
        <v>0.55891650000000004</v>
      </c>
      <c r="CL20" s="22">
        <v>0.70134350000000001</v>
      </c>
      <c r="CM20" s="3"/>
      <c r="CN20" s="3"/>
      <c r="CO20" s="3"/>
      <c r="CP20" s="3"/>
      <c r="CQ20" s="3"/>
      <c r="CR20" s="22">
        <v>0.84037550000000005</v>
      </c>
      <c r="CS20" s="22">
        <v>-0.67522199999999999</v>
      </c>
      <c r="CT20" s="22">
        <v>0.92531319999999995</v>
      </c>
      <c r="CU20" s="22">
        <v>0.54351499999999997</v>
      </c>
      <c r="CV20" s="22">
        <v>0.42167149999999998</v>
      </c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1:120" ht="15.95" customHeight="1">
      <c r="A21" s="128">
        <v>42124</v>
      </c>
      <c r="B21" s="22">
        <v>-0.26837349999999999</v>
      </c>
      <c r="C21" s="22">
        <v>-0.15513469999999999</v>
      </c>
      <c r="D21" s="22">
        <v>-1.7087460000000001</v>
      </c>
      <c r="E21" s="22">
        <v>1.075302E-2</v>
      </c>
      <c r="F21" s="22">
        <v>8.5134000000000001E-2</v>
      </c>
      <c r="G21" s="22">
        <v>-1.3078909999999999</v>
      </c>
      <c r="H21" s="22">
        <v>-2.1705779999999999</v>
      </c>
      <c r="I21" s="22">
        <v>-0.37821260000000001</v>
      </c>
      <c r="J21" s="22">
        <v>-0.67804129999999996</v>
      </c>
      <c r="K21" s="22">
        <v>-0.63183500000000004</v>
      </c>
      <c r="L21" s="22">
        <v>0.3020391</v>
      </c>
      <c r="M21" s="22">
        <v>-1.3742289999999999</v>
      </c>
      <c r="N21" s="22">
        <v>0.3963294</v>
      </c>
      <c r="O21" s="22">
        <v>0.40885129999999997</v>
      </c>
      <c r="P21" s="3"/>
      <c r="Q21" s="3"/>
      <c r="R21" s="3"/>
      <c r="S21" s="3"/>
      <c r="T21" s="3"/>
      <c r="U21" s="22">
        <v>0.50671129999999998</v>
      </c>
      <c r="V21" s="22">
        <v>0.42529159999999999</v>
      </c>
      <c r="W21" s="22">
        <v>1.5638939999999999</v>
      </c>
      <c r="X21" s="22">
        <v>0.1224404</v>
      </c>
      <c r="Y21" s="22">
        <v>0.35679640000000001</v>
      </c>
      <c r="Z21" s="22">
        <v>1.5442579999999999E-2</v>
      </c>
      <c r="AA21" s="22">
        <v>-0.58262020000000003</v>
      </c>
      <c r="AB21" s="22">
        <v>-1.648747</v>
      </c>
      <c r="AC21" s="22">
        <v>0.28035579999999999</v>
      </c>
      <c r="AD21" s="22">
        <v>8.6437479999999997E-2</v>
      </c>
      <c r="AE21" s="3"/>
      <c r="AF21" s="3"/>
      <c r="AG21" s="3"/>
      <c r="AH21" s="3"/>
      <c r="AI21" s="3"/>
      <c r="AJ21" s="22">
        <v>-0.37003819999999998</v>
      </c>
      <c r="AK21" s="22">
        <v>0.50373310000000004</v>
      </c>
      <c r="AL21" s="22">
        <v>1.0229170000000001</v>
      </c>
      <c r="AM21" s="22">
        <v>1.651789</v>
      </c>
      <c r="AN21" s="22">
        <v>1.6538919999999999</v>
      </c>
      <c r="AO21" s="22">
        <v>1.5766369999999998E-2</v>
      </c>
      <c r="AP21" s="22">
        <v>1.0486329999999999</v>
      </c>
      <c r="AQ21" s="22">
        <v>-0.64280720000000002</v>
      </c>
      <c r="AR21" s="22">
        <v>0.56137999999999999</v>
      </c>
      <c r="AS21" s="22">
        <v>0.65829660000000001</v>
      </c>
      <c r="AT21" s="22">
        <v>0.70147729999999997</v>
      </c>
      <c r="AU21" s="22">
        <v>0.16689309999999999</v>
      </c>
      <c r="AV21" s="22">
        <v>2.9443500000000001E-2</v>
      </c>
      <c r="AW21" s="22">
        <v>0.59230769999999999</v>
      </c>
      <c r="AX21" s="22">
        <v>0.52025730000000003</v>
      </c>
      <c r="AY21" s="22">
        <v>-1.2610380000000001</v>
      </c>
      <c r="AZ21" s="22">
        <v>0.6458102</v>
      </c>
      <c r="BA21" s="22">
        <v>0.79266380000000003</v>
      </c>
      <c r="BB21" s="22">
        <v>0.58804500000000004</v>
      </c>
      <c r="BC21" s="22">
        <v>0.68150659999999996</v>
      </c>
      <c r="BD21" s="22">
        <v>-0.47508420000000001</v>
      </c>
      <c r="BE21" s="22">
        <v>1.7722399999999999E-2</v>
      </c>
      <c r="BF21" s="22">
        <v>0.20227400000000001</v>
      </c>
      <c r="BG21" s="22">
        <v>0.73389369999999998</v>
      </c>
      <c r="BH21" s="22">
        <v>0.66167810000000005</v>
      </c>
      <c r="BI21" s="22">
        <v>1.0179739999999999</v>
      </c>
      <c r="BJ21" s="22">
        <v>-0.99889030000000001</v>
      </c>
      <c r="BK21" s="22">
        <v>-0.38723489999999999</v>
      </c>
      <c r="BL21" s="22">
        <v>-0.75303580000000003</v>
      </c>
      <c r="BM21" s="22">
        <v>-0.94461799999999996</v>
      </c>
      <c r="BN21" s="22">
        <v>1.4317070000000001</v>
      </c>
      <c r="BO21" s="22">
        <v>-0.73519100000000004</v>
      </c>
      <c r="BP21" s="22">
        <v>-0.29889700000000002</v>
      </c>
      <c r="BQ21" s="22">
        <v>0.37673240000000002</v>
      </c>
      <c r="BR21" s="22">
        <v>0.2207016</v>
      </c>
      <c r="BS21" s="22">
        <v>6.7142400000000005E-2</v>
      </c>
      <c r="BT21" s="22">
        <v>-0.33168320000000001</v>
      </c>
      <c r="BU21" s="22">
        <v>-0.34526489999999999</v>
      </c>
      <c r="BV21" s="22">
        <v>-0.77150319999999994</v>
      </c>
      <c r="BW21" s="22">
        <v>-0.79897949999999995</v>
      </c>
      <c r="BX21" s="22">
        <v>0.74524999999999997</v>
      </c>
      <c r="BY21" s="22">
        <v>-0.69991979999999998</v>
      </c>
      <c r="BZ21" s="22">
        <v>0.21032219999999999</v>
      </c>
      <c r="CA21" s="22">
        <v>-2.1342159999999999</v>
      </c>
      <c r="CB21" s="22">
        <v>-2.1254409999999999</v>
      </c>
      <c r="CC21" s="22">
        <v>-0.22098019999999999</v>
      </c>
      <c r="CD21" s="22">
        <v>-1.1177589999999999</v>
      </c>
      <c r="CE21" s="22">
        <v>-0.47216639999999999</v>
      </c>
      <c r="CF21" s="22">
        <v>-1.369864</v>
      </c>
      <c r="CG21" s="22">
        <v>-1.5869789999999999</v>
      </c>
      <c r="CH21" s="22">
        <v>0.97925189999999995</v>
      </c>
      <c r="CI21" s="22">
        <v>-0.70270259999999996</v>
      </c>
      <c r="CJ21" s="22">
        <v>-0.1536952</v>
      </c>
      <c r="CK21" s="22">
        <v>-1.0462849999999999</v>
      </c>
      <c r="CL21" s="22">
        <v>-1.099302</v>
      </c>
      <c r="CM21" s="22">
        <v>-0.5049013</v>
      </c>
      <c r="CN21" s="22">
        <v>-0.25724930000000001</v>
      </c>
      <c r="CO21" s="22">
        <v>0.81354280000000001</v>
      </c>
      <c r="CP21" s="22">
        <v>-0.46932049999999997</v>
      </c>
      <c r="CQ21" s="22">
        <v>-0.5054594</v>
      </c>
      <c r="CR21" s="22">
        <v>0.54381550000000001</v>
      </c>
      <c r="CS21" s="22">
        <v>-0.68409299999999995</v>
      </c>
      <c r="CT21" s="22">
        <v>4.4824999999999997E-2</v>
      </c>
      <c r="CU21" s="22">
        <v>2.221571</v>
      </c>
      <c r="CV21" s="22">
        <v>2.0072489999999998</v>
      </c>
      <c r="CW21" s="22">
        <v>-1.39053</v>
      </c>
      <c r="CX21" s="22">
        <v>-1.4719070000000001</v>
      </c>
      <c r="CY21" s="22">
        <v>-1.0273570000000001</v>
      </c>
      <c r="CZ21" s="22">
        <v>0.42585659999999997</v>
      </c>
      <c r="DA21" s="22">
        <v>-0.1060451</v>
      </c>
      <c r="DB21" s="22">
        <v>0.68032630000000005</v>
      </c>
      <c r="DC21" s="22">
        <v>-1.359022</v>
      </c>
      <c r="DD21" s="22">
        <v>-0.8033981</v>
      </c>
      <c r="DE21" s="22">
        <v>1.2423</v>
      </c>
      <c r="DF21" s="22">
        <v>0.58916630000000003</v>
      </c>
      <c r="DG21" s="22">
        <v>0.93995300000000004</v>
      </c>
      <c r="DH21" s="22">
        <v>0.21380879999999999</v>
      </c>
      <c r="DI21" s="22">
        <v>-1.246496</v>
      </c>
      <c r="DJ21" s="22">
        <v>1.6399600000000001</v>
      </c>
      <c r="DK21" s="22">
        <v>1.6172219999999999</v>
      </c>
      <c r="DL21" s="22">
        <v>-2.2446120000000001</v>
      </c>
      <c r="DM21" s="22">
        <v>-0.39748499999999998</v>
      </c>
      <c r="DN21" s="22">
        <v>-0.89346829999999999</v>
      </c>
      <c r="DO21" s="22">
        <v>0.91054840000000004</v>
      </c>
      <c r="DP21" s="22">
        <v>0.51687590000000005</v>
      </c>
    </row>
    <row r="22" spans="1:120" ht="15.95" customHeight="1">
      <c r="A22" s="128">
        <v>42131</v>
      </c>
      <c r="B22" s="22">
        <v>-0.70874879999999996</v>
      </c>
      <c r="C22" s="22">
        <v>0.14984739999999999</v>
      </c>
      <c r="D22" s="22">
        <v>1.723158</v>
      </c>
      <c r="E22" s="22">
        <v>0.30470639999999999</v>
      </c>
      <c r="F22" s="22">
        <v>1.3479030000000001</v>
      </c>
      <c r="G22" s="22">
        <v>0.29625170000000001</v>
      </c>
      <c r="H22" s="22">
        <v>1.043776</v>
      </c>
      <c r="I22" s="22">
        <v>8.0283099999999996E-2</v>
      </c>
      <c r="J22" s="22">
        <v>0.22961819999999999</v>
      </c>
      <c r="K22" s="22">
        <v>-0.32267390000000001</v>
      </c>
      <c r="L22" s="22">
        <v>1.1779869999999999</v>
      </c>
      <c r="M22" s="22">
        <v>-1.3736280000000001</v>
      </c>
      <c r="N22" s="22">
        <v>-0.66450569999999998</v>
      </c>
      <c r="O22" s="22">
        <v>-0.2153109</v>
      </c>
      <c r="P22" s="3"/>
      <c r="Q22" s="3"/>
      <c r="R22" s="3"/>
      <c r="S22" s="3"/>
      <c r="T22" s="3"/>
      <c r="U22" s="22">
        <v>-0.45621970000000001</v>
      </c>
      <c r="V22" s="22">
        <v>0.75796289999999999</v>
      </c>
      <c r="W22" s="22">
        <v>8.2689399999999996E-2</v>
      </c>
      <c r="X22" s="22">
        <v>0.3584</v>
      </c>
      <c r="Y22" s="22">
        <v>0.61454929999999997</v>
      </c>
      <c r="Z22" s="22">
        <v>-1.1490549999999999</v>
      </c>
      <c r="AA22" s="22">
        <v>-0.46799879999999999</v>
      </c>
      <c r="AB22" s="22">
        <v>0.39719549999999998</v>
      </c>
      <c r="AC22" s="22">
        <v>0.33486670000000002</v>
      </c>
      <c r="AD22" s="22">
        <v>0.1417514</v>
      </c>
      <c r="AE22" s="3"/>
      <c r="AF22" s="3"/>
      <c r="AG22" s="3"/>
      <c r="AH22" s="3"/>
      <c r="AI22" s="3"/>
      <c r="AJ22" s="22">
        <v>-1.1086050000000001</v>
      </c>
      <c r="AK22" s="22">
        <v>-0.20829349999999999</v>
      </c>
      <c r="AL22" s="22">
        <v>-1.3497349999999999</v>
      </c>
      <c r="AM22" s="22">
        <v>2.0287890000000002</v>
      </c>
      <c r="AN22" s="22">
        <v>1.727557</v>
      </c>
      <c r="AO22" s="22">
        <v>-0.1330364</v>
      </c>
      <c r="AP22" s="22">
        <v>1.4277960000000001</v>
      </c>
      <c r="AQ22" s="22">
        <v>-1.2873490000000001</v>
      </c>
      <c r="AR22" s="22">
        <v>0.92630440000000003</v>
      </c>
      <c r="AS22" s="22">
        <v>1.038411</v>
      </c>
      <c r="AT22" s="22">
        <v>1.651119</v>
      </c>
      <c r="AU22" s="22">
        <v>0.31250420000000001</v>
      </c>
      <c r="AV22" s="22">
        <v>-0.75105390000000005</v>
      </c>
      <c r="AW22" s="22">
        <v>0.42882500000000001</v>
      </c>
      <c r="AX22" s="22">
        <v>0.43045250000000002</v>
      </c>
      <c r="AY22" s="22">
        <v>-0.35723840000000001</v>
      </c>
      <c r="AZ22" s="22">
        <v>7.2808899999999996E-2</v>
      </c>
      <c r="BA22" s="22">
        <v>-2.9941800000000001E-2</v>
      </c>
      <c r="BB22" s="22">
        <v>0.42091109999999998</v>
      </c>
      <c r="BC22" s="22">
        <v>0.34718919999999998</v>
      </c>
      <c r="BD22" s="22">
        <v>-1.5303389999999999</v>
      </c>
      <c r="BE22" s="22">
        <v>-1.001638</v>
      </c>
      <c r="BF22" s="22">
        <v>-1.207352</v>
      </c>
      <c r="BG22" s="22">
        <v>1.011468</v>
      </c>
      <c r="BH22" s="22">
        <v>0.66516330000000001</v>
      </c>
      <c r="BI22" s="22">
        <v>0.37085899999999999</v>
      </c>
      <c r="BJ22" s="22">
        <v>1.0042409999999999</v>
      </c>
      <c r="BK22" s="22">
        <v>-0.38598939999999998</v>
      </c>
      <c r="BL22" s="22">
        <v>-0.79063139999999998</v>
      </c>
      <c r="BM22" s="22">
        <v>-0.20336789999999999</v>
      </c>
      <c r="BN22" s="22">
        <v>-1.143462</v>
      </c>
      <c r="BO22" s="22">
        <v>-6.62552E-2</v>
      </c>
      <c r="BP22" s="22">
        <v>-0.29913430000000002</v>
      </c>
      <c r="BQ22" s="22">
        <v>-0.82606230000000003</v>
      </c>
      <c r="BR22" s="22">
        <v>-0.87573469999999998</v>
      </c>
      <c r="BS22" s="22">
        <v>-0.20944740000000001</v>
      </c>
      <c r="BT22" s="22">
        <v>0.99384749999999999</v>
      </c>
      <c r="BU22" s="22">
        <v>1.146784</v>
      </c>
      <c r="BV22" s="22">
        <v>-2.27282E-2</v>
      </c>
      <c r="BW22" s="22">
        <v>0.26384229999999997</v>
      </c>
      <c r="BX22" s="22">
        <v>0.74627900000000003</v>
      </c>
      <c r="BY22" s="22">
        <v>-1.3660680000000001</v>
      </c>
      <c r="BZ22" s="22">
        <v>0.21095030000000001</v>
      </c>
      <c r="CA22" s="22">
        <v>0.1552461</v>
      </c>
      <c r="CB22" s="22">
        <v>-0.3042474</v>
      </c>
      <c r="CC22" s="22">
        <v>-0.22141340000000001</v>
      </c>
      <c r="CD22" s="22">
        <v>2.3360159999999999</v>
      </c>
      <c r="CE22" s="22">
        <v>0.26253959999999998</v>
      </c>
      <c r="CF22" s="22">
        <v>-0.1896574</v>
      </c>
      <c r="CG22" s="22">
        <v>0.36454189999999997</v>
      </c>
      <c r="CH22" s="22">
        <v>0.1364107</v>
      </c>
      <c r="CI22" s="22">
        <v>0.52905009999999997</v>
      </c>
      <c r="CJ22" s="22">
        <v>0.95698919999999998</v>
      </c>
      <c r="CK22" s="22">
        <v>-0.3357406</v>
      </c>
      <c r="CL22" s="22">
        <v>-0.20994289999999999</v>
      </c>
      <c r="CM22" s="22">
        <v>0.57472670000000003</v>
      </c>
      <c r="CN22" s="22">
        <v>0.12032569999999999</v>
      </c>
      <c r="CO22" s="22">
        <v>0.19676299999999999</v>
      </c>
      <c r="CP22" s="22">
        <v>5.12979E-2</v>
      </c>
      <c r="CQ22" s="22">
        <v>0.1072307</v>
      </c>
      <c r="CR22" s="22">
        <v>-1.1693990000000001</v>
      </c>
      <c r="CS22" s="22">
        <v>1.3048299999999999</v>
      </c>
      <c r="CT22" s="22">
        <v>-1.453489</v>
      </c>
      <c r="CU22" s="22">
        <v>-0.72839830000000005</v>
      </c>
      <c r="CV22" s="22">
        <v>-0.40201320000000001</v>
      </c>
      <c r="CW22" s="22">
        <v>-1.949052</v>
      </c>
      <c r="CX22" s="22">
        <v>-1.5632900000000001</v>
      </c>
      <c r="CY22" s="22">
        <v>0.54641519999999999</v>
      </c>
      <c r="CZ22" s="22">
        <v>3.4250200000000001E-2</v>
      </c>
      <c r="DA22" s="22">
        <v>-0.48251519999999998</v>
      </c>
      <c r="DB22" s="22">
        <v>0.14429839999999999</v>
      </c>
      <c r="DC22" s="22">
        <v>-0.99502330000000005</v>
      </c>
      <c r="DD22" s="22">
        <v>-0.80278859999999996</v>
      </c>
      <c r="DE22" s="22">
        <v>-0.61250130000000003</v>
      </c>
      <c r="DF22" s="22">
        <v>-1.0341739999999999</v>
      </c>
      <c r="DG22" s="22">
        <v>-1.0563579999999999</v>
      </c>
      <c r="DH22" s="22">
        <v>-1.4316469999999999</v>
      </c>
      <c r="DI22" s="22">
        <v>-1.2480199999999999</v>
      </c>
      <c r="DJ22" s="22">
        <v>1.0657110000000001</v>
      </c>
      <c r="DK22" s="22">
        <v>0.46856219999999998</v>
      </c>
      <c r="DL22" s="22">
        <v>-2.2458019999999999</v>
      </c>
      <c r="DM22" s="22">
        <v>-0.51626309999999997</v>
      </c>
      <c r="DN22" s="22">
        <v>1.5642849999999999</v>
      </c>
      <c r="DO22" s="22">
        <v>0.30311159999999998</v>
      </c>
      <c r="DP22" s="22">
        <v>6.4530999999999998E-3</v>
      </c>
    </row>
    <row r="23" spans="1:120" ht="15.95" customHeight="1">
      <c r="A23" s="128">
        <v>42138</v>
      </c>
      <c r="B23" s="22">
        <v>-1.1878569999999999</v>
      </c>
      <c r="C23" s="22">
        <v>1.5935159999999999</v>
      </c>
      <c r="D23" s="22">
        <v>-1.7081040000000001</v>
      </c>
      <c r="E23" s="22">
        <v>0.60946739999999999</v>
      </c>
      <c r="F23" s="22">
        <v>-0.48597200000000002</v>
      </c>
      <c r="G23" s="22">
        <v>0.72767040000000005</v>
      </c>
      <c r="H23" s="22">
        <v>0.48499690000000001</v>
      </c>
      <c r="I23" s="22">
        <v>-0.6838455</v>
      </c>
      <c r="J23" s="22">
        <v>-0.45576850000000002</v>
      </c>
      <c r="K23" s="22">
        <v>-2.02996</v>
      </c>
      <c r="L23" s="22">
        <v>-0.35668709999999998</v>
      </c>
      <c r="M23" s="22">
        <v>8.5624199999999998E-2</v>
      </c>
      <c r="N23" s="22">
        <v>-1.3857660000000001</v>
      </c>
      <c r="O23" s="22">
        <v>-1.6223430000000001</v>
      </c>
      <c r="P23" s="3"/>
      <c r="Q23" s="3"/>
      <c r="R23" s="3"/>
      <c r="S23" s="3"/>
      <c r="T23" s="3"/>
      <c r="U23" s="22">
        <v>-1.063876</v>
      </c>
      <c r="V23" s="22">
        <v>-0.51316899999999999</v>
      </c>
      <c r="W23" s="22">
        <v>-1.2868120000000001</v>
      </c>
      <c r="X23" s="22">
        <v>-1.168965</v>
      </c>
      <c r="Y23" s="22">
        <v>-1.373078</v>
      </c>
      <c r="Z23" s="22">
        <v>-9.9936510000000006E-2</v>
      </c>
      <c r="AA23" s="22">
        <v>0.90243110000000004</v>
      </c>
      <c r="AB23" s="22">
        <v>-0.86102959999999995</v>
      </c>
      <c r="AC23" s="22">
        <v>-1.141032</v>
      </c>
      <c r="AD23" s="22">
        <v>-0.84186030000000001</v>
      </c>
      <c r="AE23" s="3"/>
      <c r="AF23" s="3"/>
      <c r="AG23" s="3"/>
      <c r="AH23" s="3"/>
      <c r="AI23" s="3"/>
      <c r="AJ23" s="22">
        <v>0.24751200000000001</v>
      </c>
      <c r="AK23" s="22">
        <v>-0.78203089999999997</v>
      </c>
      <c r="AL23" s="22">
        <v>-1.3495079999999999</v>
      </c>
      <c r="AM23" s="22">
        <v>0.1017088</v>
      </c>
      <c r="AN23" s="22">
        <v>-0.13958490000000001</v>
      </c>
      <c r="AO23" s="22">
        <v>-0.28498089999999998</v>
      </c>
      <c r="AP23" s="22">
        <v>-1.752445</v>
      </c>
      <c r="AQ23" s="22">
        <v>-0.64095869999999999</v>
      </c>
      <c r="AR23" s="22">
        <v>-0.82005620000000001</v>
      </c>
      <c r="AS23" s="22">
        <v>-1.0285</v>
      </c>
      <c r="AT23" s="22">
        <v>0.95686850000000001</v>
      </c>
      <c r="AU23" s="22">
        <v>0.32382329999999998</v>
      </c>
      <c r="AV23" s="22">
        <v>2.96692E-2</v>
      </c>
      <c r="AW23" s="22">
        <v>-0.13807259999999999</v>
      </c>
      <c r="AX23" s="22">
        <v>-2.6754500000000001E-2</v>
      </c>
      <c r="AY23" s="22">
        <v>5.0206300000000002E-2</v>
      </c>
      <c r="AZ23" s="22">
        <v>-0.51596220000000004</v>
      </c>
      <c r="BA23" s="22">
        <v>-2.7571499999999999E-2</v>
      </c>
      <c r="BB23" s="22">
        <v>2.7444670000000002</v>
      </c>
      <c r="BC23" s="22">
        <v>2.0665719999999999</v>
      </c>
      <c r="BD23" s="22">
        <v>-0.46764040000000001</v>
      </c>
      <c r="BE23" s="22">
        <v>-5.0429300000000003E-2</v>
      </c>
      <c r="BF23" s="22">
        <v>-1.207503</v>
      </c>
      <c r="BG23" s="22">
        <v>-0.64724809999999999</v>
      </c>
      <c r="BH23" s="22">
        <v>-0.63472830000000002</v>
      </c>
      <c r="BI23" s="22">
        <v>-0.40053179999999999</v>
      </c>
      <c r="BJ23" s="22">
        <v>-1.661735</v>
      </c>
      <c r="BK23" s="22">
        <v>-0.38474750000000002</v>
      </c>
      <c r="BL23" s="22">
        <v>-0.70316630000000002</v>
      </c>
      <c r="BM23" s="22">
        <v>-1.4064460000000001</v>
      </c>
      <c r="BN23" s="22">
        <v>-1.1436820000000001</v>
      </c>
      <c r="BO23" s="22">
        <v>-1.066764</v>
      </c>
      <c r="BP23" s="22">
        <v>-0.29937170000000002</v>
      </c>
      <c r="BQ23" s="22">
        <v>-1.0659209999999999</v>
      </c>
      <c r="BR23" s="22">
        <v>-1.491409</v>
      </c>
      <c r="BS23" s="22">
        <v>0.85637629999999998</v>
      </c>
      <c r="BT23" s="22">
        <v>-0.2461981</v>
      </c>
      <c r="BU23" s="22">
        <v>1.1473009999999999</v>
      </c>
      <c r="BV23" s="22">
        <v>0.32479200000000003</v>
      </c>
      <c r="BW23" s="22">
        <v>0.2876956</v>
      </c>
      <c r="BX23" s="22">
        <v>1.8310120000000001</v>
      </c>
      <c r="BY23" s="22">
        <v>-1.155683</v>
      </c>
      <c r="BZ23" s="22">
        <v>-1.3128329999999999</v>
      </c>
      <c r="CA23" s="22">
        <v>-0.37902789999999997</v>
      </c>
      <c r="CB23" s="22">
        <v>-0.64300930000000001</v>
      </c>
      <c r="CC23" s="22">
        <v>-1.011825</v>
      </c>
      <c r="CD23" s="22">
        <v>1.73603</v>
      </c>
      <c r="CE23" s="22">
        <v>0.87895460000000003</v>
      </c>
      <c r="CF23" s="22">
        <v>-0.1891514</v>
      </c>
      <c r="CG23" s="22">
        <v>0.2109103</v>
      </c>
      <c r="CH23" s="22">
        <v>-0.57785589999999998</v>
      </c>
      <c r="CI23" s="22">
        <v>-0.78892070000000003</v>
      </c>
      <c r="CJ23" s="22">
        <v>0.95619860000000001</v>
      </c>
      <c r="CK23" s="22">
        <v>0.703241</v>
      </c>
      <c r="CL23" s="22">
        <v>0.522482</v>
      </c>
      <c r="CM23" s="22">
        <v>-0.89352259999999994</v>
      </c>
      <c r="CN23" s="22">
        <v>2.9592879999999999</v>
      </c>
      <c r="CO23" s="22">
        <v>-1.794278</v>
      </c>
      <c r="CP23" s="22">
        <v>4.9747800000000002E-2</v>
      </c>
      <c r="CQ23" s="22">
        <v>0.74647739999999996</v>
      </c>
      <c r="CR23" s="22">
        <v>0.54818180000000005</v>
      </c>
      <c r="CS23" s="22">
        <v>1.0737300000000001</v>
      </c>
      <c r="CT23" s="22">
        <v>0.92293590000000003</v>
      </c>
      <c r="CU23" s="22">
        <v>-0.83965389999999995</v>
      </c>
      <c r="CV23" s="22">
        <v>-0.41680600000000001</v>
      </c>
      <c r="CW23" s="22">
        <v>-1.528262</v>
      </c>
      <c r="CX23" s="22">
        <v>-0.74246610000000002</v>
      </c>
      <c r="CY23" s="22">
        <v>-0.36253390000000002</v>
      </c>
      <c r="CZ23" s="22">
        <v>0.31274210000000002</v>
      </c>
      <c r="DA23" s="22">
        <v>-3.2863999999999997E-2</v>
      </c>
      <c r="DB23" s="22">
        <v>0.14990029999999999</v>
      </c>
      <c r="DC23" s="22">
        <v>-1.35117</v>
      </c>
      <c r="DD23" s="22">
        <v>-0.8021739</v>
      </c>
      <c r="DE23" s="22">
        <v>-0.65588749999999996</v>
      </c>
      <c r="DF23" s="22">
        <v>-1.1869099999999999</v>
      </c>
      <c r="DG23" s="22">
        <v>-1.054897</v>
      </c>
      <c r="DH23" s="22">
        <v>6.5433000000000002E-3</v>
      </c>
      <c r="DI23" s="22">
        <v>1.199217</v>
      </c>
      <c r="DJ23" s="22">
        <v>-0.1104942</v>
      </c>
      <c r="DK23" s="22">
        <v>-0.11566070000000001</v>
      </c>
      <c r="DL23" s="22">
        <v>-0.2306359</v>
      </c>
      <c r="DM23" s="22">
        <v>6.8882100000000002E-2</v>
      </c>
      <c r="DN23" s="22">
        <v>0.65251990000000004</v>
      </c>
      <c r="DO23" s="22">
        <v>-1.0146820000000001</v>
      </c>
      <c r="DP23" s="22">
        <v>-0.92446839999999997</v>
      </c>
    </row>
    <row r="24" spans="1:120" ht="15.95" customHeight="1">
      <c r="A24" s="128">
        <v>42145</v>
      </c>
      <c r="B24" s="22">
        <v>1.5939909999999999</v>
      </c>
      <c r="C24" s="22">
        <v>-0.79391290000000003</v>
      </c>
      <c r="D24" s="22">
        <v>1.126841</v>
      </c>
      <c r="E24" s="22">
        <v>-0.2376383</v>
      </c>
      <c r="F24" s="22">
        <v>0.61045959999999999</v>
      </c>
      <c r="G24" s="22">
        <v>-0.59207050000000006</v>
      </c>
      <c r="H24" s="22">
        <v>-0.14179220000000001</v>
      </c>
      <c r="I24" s="22">
        <v>-0.46185419999999999</v>
      </c>
      <c r="J24" s="22">
        <v>-0.53303590000000001</v>
      </c>
      <c r="K24" s="22">
        <v>-1.64771</v>
      </c>
      <c r="L24" s="22">
        <v>-0.54466239999999999</v>
      </c>
      <c r="M24" s="22">
        <v>0.9437122</v>
      </c>
      <c r="N24" s="22">
        <v>0.48020439999999998</v>
      </c>
      <c r="O24" s="22">
        <v>0.1350451</v>
      </c>
      <c r="P24" s="3"/>
      <c r="Q24" s="3"/>
      <c r="R24" s="3"/>
      <c r="S24" s="3"/>
      <c r="T24" s="3"/>
      <c r="U24" s="22">
        <v>0.92142029999999997</v>
      </c>
      <c r="V24" s="22">
        <v>-0.64573040000000004</v>
      </c>
      <c r="W24" s="22">
        <v>-1.292915</v>
      </c>
      <c r="X24" s="22">
        <v>-0.70615510000000004</v>
      </c>
      <c r="Y24" s="22">
        <v>-0.89008849999999995</v>
      </c>
      <c r="Z24" s="22">
        <v>1.0042249999999999</v>
      </c>
      <c r="AA24" s="22">
        <v>0.52490219999999999</v>
      </c>
      <c r="AB24" s="22">
        <v>0.15533559999999999</v>
      </c>
      <c r="AC24" s="22">
        <v>-1.046303</v>
      </c>
      <c r="AD24" s="22">
        <v>-0.76988369999999995</v>
      </c>
      <c r="AE24" s="3"/>
      <c r="AF24" s="3"/>
      <c r="AG24" s="3"/>
      <c r="AH24" s="3"/>
      <c r="AI24" s="3"/>
      <c r="AJ24" s="22">
        <v>0.79925029999999997</v>
      </c>
      <c r="AK24" s="22">
        <v>-0.16237850000000001</v>
      </c>
      <c r="AL24" s="22">
        <v>-1.34928</v>
      </c>
      <c r="AM24" s="22">
        <v>0.4618893</v>
      </c>
      <c r="AN24" s="22">
        <v>0.39070100000000002</v>
      </c>
      <c r="AO24" s="22">
        <v>0.17500579999999999</v>
      </c>
      <c r="AP24" s="22">
        <v>1.220909</v>
      </c>
      <c r="AQ24" s="22">
        <v>-0.26053900000000002</v>
      </c>
      <c r="AR24" s="22">
        <v>-0.79888539999999997</v>
      </c>
      <c r="AS24" s="22">
        <v>-0.5487398</v>
      </c>
      <c r="AT24" s="22">
        <v>-1.9796389999999999</v>
      </c>
      <c r="AU24" s="22">
        <v>0.43812640000000003</v>
      </c>
      <c r="AV24" s="22">
        <v>2.9781999999999999E-2</v>
      </c>
      <c r="AW24" s="22">
        <v>-0.1506364</v>
      </c>
      <c r="AX24" s="22">
        <v>-4.55109E-2</v>
      </c>
      <c r="AY24" s="22">
        <v>0.79972030000000005</v>
      </c>
      <c r="AZ24" s="22">
        <v>1.64629</v>
      </c>
      <c r="BA24" s="22">
        <v>-1.4319660000000001</v>
      </c>
      <c r="BB24" s="22">
        <v>3.78205E-2</v>
      </c>
      <c r="BC24" s="22">
        <v>0.75910069999999996</v>
      </c>
      <c r="BD24" s="22">
        <v>-4.5222999999999999E-3</v>
      </c>
      <c r="BE24" s="22">
        <v>0.52519660000000001</v>
      </c>
      <c r="BF24" s="22">
        <v>-1.2076519999999999</v>
      </c>
      <c r="BG24" s="22">
        <v>-0.8681527</v>
      </c>
      <c r="BH24" s="22">
        <v>-0.69420059999999995</v>
      </c>
      <c r="BI24" s="22">
        <v>1.0164629999999999</v>
      </c>
      <c r="BJ24" s="22">
        <v>-1.69339</v>
      </c>
      <c r="BK24" s="22">
        <v>-0.38350899999999999</v>
      </c>
      <c r="BL24" s="22">
        <v>-0.2373449</v>
      </c>
      <c r="BM24" s="22">
        <v>-0.76311680000000004</v>
      </c>
      <c r="BN24" s="22">
        <v>0.47854150000000001</v>
      </c>
      <c r="BO24" s="22">
        <v>1.1479360000000001</v>
      </c>
      <c r="BP24" s="22">
        <v>-0.29960900000000001</v>
      </c>
      <c r="BQ24" s="22">
        <v>0.67687090000000005</v>
      </c>
      <c r="BR24" s="22">
        <v>1.1355189999999999</v>
      </c>
      <c r="BS24" s="22">
        <v>0.85626590000000002</v>
      </c>
      <c r="BT24" s="22">
        <v>-1.120112</v>
      </c>
      <c r="BU24" s="22">
        <v>-0.34465669999999998</v>
      </c>
      <c r="BV24" s="22">
        <v>-1.12764</v>
      </c>
      <c r="BW24" s="22">
        <v>-1.294475</v>
      </c>
      <c r="BX24" s="22">
        <v>-1.190204</v>
      </c>
      <c r="BY24" s="22">
        <v>1.2597480000000001</v>
      </c>
      <c r="BZ24" s="22">
        <v>1.1079939999999999</v>
      </c>
      <c r="CA24" s="22">
        <v>1.8890800000000001</v>
      </c>
      <c r="CB24" s="22">
        <v>2.118671</v>
      </c>
      <c r="CC24" s="22">
        <v>0.13149279999999999</v>
      </c>
      <c r="CD24" s="22">
        <v>-1.557992</v>
      </c>
      <c r="CE24" s="22">
        <v>-1.7229220000000001</v>
      </c>
      <c r="CF24" s="22">
        <v>-0.68706219999999996</v>
      </c>
      <c r="CG24" s="22">
        <v>-1.024786</v>
      </c>
      <c r="CH24" s="22">
        <v>-0.76326590000000005</v>
      </c>
      <c r="CI24" s="22">
        <v>-0.42090450000000001</v>
      </c>
      <c r="CJ24" s="22">
        <v>1.9478390000000001</v>
      </c>
      <c r="CK24" s="22">
        <v>-0.61119900000000005</v>
      </c>
      <c r="CL24" s="22">
        <v>-0.65425409999999995</v>
      </c>
      <c r="CM24" s="22">
        <v>-1.3143320000000001</v>
      </c>
      <c r="CN24" s="22">
        <v>0.72440760000000004</v>
      </c>
      <c r="CO24" s="22">
        <v>0.19869510000000001</v>
      </c>
      <c r="CP24" s="22">
        <v>1.170696</v>
      </c>
      <c r="CQ24" s="22">
        <v>1.210812</v>
      </c>
      <c r="CR24" s="22">
        <v>-0.78199399999999997</v>
      </c>
      <c r="CS24" s="22">
        <v>-5.8307999999999997E-3</v>
      </c>
      <c r="CT24" s="22">
        <v>0.92214110000000005</v>
      </c>
      <c r="CU24" s="22">
        <v>-0.76993239999999996</v>
      </c>
      <c r="CV24" s="22">
        <v>-0.77778239999999998</v>
      </c>
      <c r="CW24" s="22">
        <v>0.45398680000000002</v>
      </c>
      <c r="CX24" s="22">
        <v>-7.2703699999999996E-2</v>
      </c>
      <c r="CY24" s="22">
        <v>1.385313</v>
      </c>
      <c r="CZ24" s="22">
        <v>0.28625250000000002</v>
      </c>
      <c r="DA24" s="22">
        <v>0.18944520000000001</v>
      </c>
      <c r="DB24" s="22">
        <v>0.15550069999999999</v>
      </c>
      <c r="DC24" s="22">
        <v>-0.69396939999999996</v>
      </c>
      <c r="DD24" s="22">
        <v>0.98479870000000003</v>
      </c>
      <c r="DE24" s="22">
        <v>-1.962413</v>
      </c>
      <c r="DF24" s="22">
        <v>-2.043056</v>
      </c>
      <c r="DG24" s="22">
        <v>-1.0534330000000001</v>
      </c>
      <c r="DH24" s="22">
        <v>1.887505</v>
      </c>
      <c r="DI24" s="22">
        <v>-1.251072</v>
      </c>
      <c r="DJ24" s="22">
        <v>0.32585950000000002</v>
      </c>
      <c r="DK24" s="22">
        <v>0.87143340000000002</v>
      </c>
      <c r="DL24" s="22">
        <v>1.9472389999999999</v>
      </c>
      <c r="DM24" s="22">
        <v>-0.96954640000000003</v>
      </c>
      <c r="DN24" s="22">
        <v>-0.89784410000000003</v>
      </c>
      <c r="DO24" s="22">
        <v>1.0741350000000001</v>
      </c>
      <c r="DP24" s="22">
        <v>0.70997069999999995</v>
      </c>
    </row>
    <row r="25" spans="1:120" ht="15.95" customHeight="1">
      <c r="A25" s="128">
        <v>42152</v>
      </c>
      <c r="B25" s="22">
        <v>-0.71272740000000001</v>
      </c>
      <c r="C25" s="22">
        <v>-1.804942</v>
      </c>
      <c r="D25" s="22">
        <v>1.128117</v>
      </c>
      <c r="E25" s="22">
        <v>-1.9704790000000001</v>
      </c>
      <c r="F25" s="22">
        <v>-0.4880063</v>
      </c>
      <c r="G25" s="22">
        <v>-2.4504320000000002</v>
      </c>
      <c r="H25" s="22">
        <v>-2.1668539999999998</v>
      </c>
      <c r="I25" s="22">
        <v>-0.1240305</v>
      </c>
      <c r="J25" s="22">
        <v>-0.74017730000000004</v>
      </c>
      <c r="K25" s="22">
        <v>-0.63027390000000005</v>
      </c>
      <c r="L25" s="22">
        <v>0.78437789999999996</v>
      </c>
      <c r="M25" s="22">
        <v>8.76778E-2</v>
      </c>
      <c r="N25" s="22">
        <v>0.155278</v>
      </c>
      <c r="O25" s="22">
        <v>0.40640330000000002</v>
      </c>
      <c r="P25" s="3"/>
      <c r="Q25" s="3"/>
      <c r="R25" s="3"/>
      <c r="S25" s="3"/>
      <c r="T25" s="3"/>
      <c r="U25" s="22">
        <v>1.3110820000000001</v>
      </c>
      <c r="V25" s="22">
        <v>-0.2557605</v>
      </c>
      <c r="W25" s="22">
        <v>6.0641E-2</v>
      </c>
      <c r="X25" s="22">
        <v>-0.26215500000000003</v>
      </c>
      <c r="Y25" s="22">
        <v>-0.25353360000000003</v>
      </c>
      <c r="Z25" s="22">
        <v>-0.44586029999999999</v>
      </c>
      <c r="AA25" s="22">
        <v>-1.1321429999999999</v>
      </c>
      <c r="AB25" s="22">
        <v>-0.80935849999999998</v>
      </c>
      <c r="AC25" s="22">
        <v>0.1254786</v>
      </c>
      <c r="AD25" s="22">
        <v>-0.17738470000000001</v>
      </c>
      <c r="AE25" s="3"/>
      <c r="AF25" s="3"/>
      <c r="AG25" s="3"/>
      <c r="AH25" s="3"/>
      <c r="AI25" s="3"/>
      <c r="AJ25" s="22">
        <v>-0.37274400000000002</v>
      </c>
      <c r="AK25" s="22">
        <v>-0.98584470000000002</v>
      </c>
      <c r="AL25" s="22">
        <v>-1.3490500000000001</v>
      </c>
      <c r="AM25" s="22">
        <v>-0.13459099999999999</v>
      </c>
      <c r="AN25" s="22">
        <v>-0.43212800000000001</v>
      </c>
      <c r="AO25" s="22">
        <v>-0.43724030000000003</v>
      </c>
      <c r="AP25" s="22">
        <v>-0.61135919999999999</v>
      </c>
      <c r="AQ25" s="22">
        <v>-1.2854509999999999</v>
      </c>
      <c r="AR25" s="22">
        <v>-1.4069119999999999</v>
      </c>
      <c r="AS25" s="22">
        <v>-1.419403</v>
      </c>
      <c r="AT25" s="22">
        <v>-0.93289109999999997</v>
      </c>
      <c r="AU25" s="22">
        <v>0.2773969</v>
      </c>
      <c r="AV25" s="22">
        <v>2.9894899999999999E-2</v>
      </c>
      <c r="AW25" s="22">
        <v>-0.52415710000000004</v>
      </c>
      <c r="AX25" s="22">
        <v>-0.36666929999999998</v>
      </c>
      <c r="AY25" s="22">
        <v>-0.34439409999999998</v>
      </c>
      <c r="AZ25" s="22">
        <v>-0.63299919999999998</v>
      </c>
      <c r="BA25" s="22">
        <v>-2.2834900000000002E-2</v>
      </c>
      <c r="BB25" s="22">
        <v>1.2924899999999999</v>
      </c>
      <c r="BC25" s="22">
        <v>0.77104629999999996</v>
      </c>
      <c r="BD25" s="22">
        <v>0.83547070000000001</v>
      </c>
      <c r="BE25" s="22">
        <v>-0.84436880000000003</v>
      </c>
      <c r="BF25" s="22">
        <v>-1.2078</v>
      </c>
      <c r="BG25" s="22">
        <v>-0.67480519999999999</v>
      </c>
      <c r="BH25" s="22">
        <v>-0.77665700000000004</v>
      </c>
      <c r="BI25" s="22">
        <v>-1.713795</v>
      </c>
      <c r="BJ25" s="22">
        <v>0.66762379999999999</v>
      </c>
      <c r="BK25" s="22">
        <v>-0.38227410000000001</v>
      </c>
      <c r="BL25" s="22">
        <v>0.70729660000000005</v>
      </c>
      <c r="BM25" s="22">
        <v>0.74777539999999998</v>
      </c>
      <c r="BN25" s="22">
        <v>-1.1441170000000001</v>
      </c>
      <c r="BO25" s="22">
        <v>-1.8203510000000001</v>
      </c>
      <c r="BP25" s="22">
        <v>2.2355459999999998</v>
      </c>
      <c r="BQ25" s="22">
        <v>-9.4301499999999996E-2</v>
      </c>
      <c r="BR25" s="22">
        <v>-0.70661929999999995</v>
      </c>
      <c r="BS25" s="22">
        <v>-0.2102871</v>
      </c>
      <c r="BT25" s="22">
        <v>1.1732340000000001</v>
      </c>
      <c r="BU25" s="22">
        <v>-0.3444527</v>
      </c>
      <c r="BV25" s="22">
        <v>-0.21298410000000001</v>
      </c>
      <c r="BW25" s="22">
        <v>0.11372069999999999</v>
      </c>
      <c r="BX25" s="22">
        <v>0.34198329999999999</v>
      </c>
      <c r="BY25" s="22">
        <v>-0.82637039999999995</v>
      </c>
      <c r="BZ25" s="22">
        <v>1.1089659999999999</v>
      </c>
      <c r="CA25" s="22">
        <v>-7.6956659999999996E-2</v>
      </c>
      <c r="CB25" s="22">
        <v>-0.30722870000000002</v>
      </c>
      <c r="CC25" s="22">
        <v>0.13108320000000001</v>
      </c>
      <c r="CD25" s="22">
        <v>-0.70407039999999999</v>
      </c>
      <c r="CE25" s="22">
        <v>0.87942799999999999</v>
      </c>
      <c r="CF25" s="22">
        <v>1.279401</v>
      </c>
      <c r="CG25" s="22">
        <v>1.0594030000000001</v>
      </c>
      <c r="CH25" s="22">
        <v>-0.39599099999999998</v>
      </c>
      <c r="CI25" s="22">
        <v>-0.61827580000000004</v>
      </c>
      <c r="CJ25" s="22">
        <v>-1.0060039999999999</v>
      </c>
      <c r="CK25" s="22">
        <v>-0.9256624</v>
      </c>
      <c r="CL25" s="22">
        <v>-1.0195939999999999</v>
      </c>
      <c r="CM25" s="22">
        <v>0.24548880000000001</v>
      </c>
      <c r="CN25" s="22">
        <v>0.73963060000000003</v>
      </c>
      <c r="CO25" s="22">
        <v>-1.7939830000000001</v>
      </c>
      <c r="CP25" s="22">
        <v>0.58599789999999996</v>
      </c>
      <c r="CQ25" s="22">
        <v>0.71569309999999997</v>
      </c>
      <c r="CR25" s="22">
        <v>-0.42110429999999999</v>
      </c>
      <c r="CS25" s="22">
        <v>0.3707066</v>
      </c>
      <c r="CT25" s="22">
        <v>4.1782100000000003E-2</v>
      </c>
      <c r="CU25" s="22">
        <v>-1.4584090000000001</v>
      </c>
      <c r="CV25" s="22">
        <v>-1.3267599999999999</v>
      </c>
      <c r="CW25" s="22">
        <v>-1.948963</v>
      </c>
      <c r="CX25" s="22">
        <v>-0.75240569999999996</v>
      </c>
      <c r="CY25" s="22">
        <v>1.3867370000000001</v>
      </c>
      <c r="CZ25" s="22">
        <v>-0.21968889999999999</v>
      </c>
      <c r="DA25" s="22">
        <v>-0.50330330000000001</v>
      </c>
      <c r="DB25" s="22">
        <v>0.1610994</v>
      </c>
      <c r="DC25" s="22">
        <v>-0.46910489999999999</v>
      </c>
      <c r="DD25" s="22">
        <v>-0.80092980000000003</v>
      </c>
      <c r="DE25" s="22">
        <v>1.349248</v>
      </c>
      <c r="DF25" s="22">
        <v>1.0741860000000001</v>
      </c>
      <c r="DG25" s="22">
        <v>-1.0519670000000001</v>
      </c>
      <c r="DH25" s="22">
        <v>0.78152029999999995</v>
      </c>
      <c r="DI25" s="22">
        <v>0.28946480000000002</v>
      </c>
      <c r="DJ25" s="22">
        <v>0.87669870000000005</v>
      </c>
      <c r="DK25" s="22">
        <v>1.0336289999999999</v>
      </c>
      <c r="DL25" s="22">
        <v>-0.97837269999999998</v>
      </c>
      <c r="DM25" s="22">
        <v>0.52077819999999997</v>
      </c>
      <c r="DN25" s="22">
        <v>-0.89930489999999996</v>
      </c>
      <c r="DO25" s="22">
        <v>0.51146510000000001</v>
      </c>
      <c r="DP25" s="22">
        <v>0.5611351</v>
      </c>
    </row>
    <row r="26" spans="1:120" ht="15.95" customHeight="1">
      <c r="A26" s="128">
        <v>42159</v>
      </c>
      <c r="B26" s="22">
        <v>-0.71405280000000004</v>
      </c>
      <c r="C26" s="22">
        <v>-1.6783269999999999</v>
      </c>
      <c r="D26" s="22">
        <v>-0.34346500000000002</v>
      </c>
      <c r="E26" s="22">
        <v>0.56981689999999996</v>
      </c>
      <c r="F26" s="22">
        <v>-0.79387560000000001</v>
      </c>
      <c r="G26" s="22">
        <v>-0.62767569999999995</v>
      </c>
      <c r="H26" s="22">
        <v>-0.88857359999999996</v>
      </c>
      <c r="I26" s="22">
        <v>0.2394609</v>
      </c>
      <c r="J26" s="22">
        <v>1.8379900000000001E-2</v>
      </c>
      <c r="K26" s="22">
        <v>-0.95199500000000004</v>
      </c>
      <c r="L26" s="22">
        <v>0.46048729999999999</v>
      </c>
      <c r="M26" s="22">
        <v>0.94625879999999996</v>
      </c>
      <c r="N26" s="22">
        <v>-0.1181208</v>
      </c>
      <c r="O26" s="22">
        <v>2.07805E-2</v>
      </c>
      <c r="P26" s="3"/>
      <c r="Q26" s="3"/>
      <c r="R26" s="3"/>
      <c r="S26" s="3"/>
      <c r="T26" s="3"/>
      <c r="U26" s="22">
        <v>0.91989480000000001</v>
      </c>
      <c r="V26" s="22">
        <v>-2.0272220000000001</v>
      </c>
      <c r="W26" s="22">
        <v>0.85115359999999995</v>
      </c>
      <c r="X26" s="22">
        <v>-0.29175980000000001</v>
      </c>
      <c r="Y26" s="22">
        <v>-1.0304759999999999</v>
      </c>
      <c r="Z26" s="22">
        <v>0.3460761</v>
      </c>
      <c r="AA26" s="22">
        <v>1.141138</v>
      </c>
      <c r="AB26" s="22">
        <v>0.80868649999999997</v>
      </c>
      <c r="AC26" s="22">
        <v>1.4217</v>
      </c>
      <c r="AD26" s="22">
        <v>1.5675300000000001</v>
      </c>
      <c r="AE26" s="3"/>
      <c r="AF26" s="3"/>
      <c r="AG26" s="3"/>
      <c r="AH26" s="3"/>
      <c r="AI26" s="3"/>
      <c r="AJ26" s="22">
        <v>0.245473</v>
      </c>
      <c r="AK26" s="22">
        <v>0.58005019999999996</v>
      </c>
      <c r="AL26" s="22">
        <v>-1.348819</v>
      </c>
      <c r="AM26" s="22">
        <v>0.65984949999999998</v>
      </c>
      <c r="AN26" s="22">
        <v>0.76831609999999995</v>
      </c>
      <c r="AO26" s="22">
        <v>0.18168110000000001</v>
      </c>
      <c r="AP26" s="22">
        <v>0.4627214</v>
      </c>
      <c r="AQ26" s="22">
        <v>-1.2848109999999999</v>
      </c>
      <c r="AR26" s="22">
        <v>-0.2869469</v>
      </c>
      <c r="AS26" s="22">
        <v>-0.19960059999999999</v>
      </c>
      <c r="AT26" s="22">
        <v>1.2118789999999999</v>
      </c>
      <c r="AU26" s="22">
        <v>0.22106020000000001</v>
      </c>
      <c r="AV26" s="22">
        <v>3.0007599999999999E-2</v>
      </c>
      <c r="AW26" s="22">
        <v>0.60123099999999996</v>
      </c>
      <c r="AX26" s="22">
        <v>0.54680479999999998</v>
      </c>
      <c r="AY26" s="22">
        <v>-0.77187340000000004</v>
      </c>
      <c r="AZ26" s="22">
        <v>0.22521550000000001</v>
      </c>
      <c r="BA26" s="22">
        <v>-1.4287559999999999</v>
      </c>
      <c r="BB26" s="22">
        <v>-0.86462399999999995</v>
      </c>
      <c r="BC26" s="22">
        <v>-0.72887380000000002</v>
      </c>
      <c r="BD26" s="22">
        <v>-0.4564801</v>
      </c>
      <c r="BE26" s="22">
        <v>2.2602159999999998</v>
      </c>
      <c r="BF26" s="22">
        <v>-1.2079470000000001</v>
      </c>
      <c r="BG26" s="22">
        <v>2.0434969999999999</v>
      </c>
      <c r="BH26" s="22">
        <v>2.348862</v>
      </c>
      <c r="BI26" s="22">
        <v>1.0154529999999999</v>
      </c>
      <c r="BJ26" s="22">
        <v>0.39653460000000001</v>
      </c>
      <c r="BK26" s="22">
        <v>-0.38104270000000001</v>
      </c>
      <c r="BL26" s="22">
        <v>0.16705819999999999</v>
      </c>
      <c r="BM26" s="22">
        <v>0.4705027</v>
      </c>
      <c r="BN26" s="22">
        <v>0.47831649999999998</v>
      </c>
      <c r="BO26" s="22">
        <v>1.165397</v>
      </c>
      <c r="BP26" s="22">
        <v>-0.30008360000000001</v>
      </c>
      <c r="BQ26" s="22">
        <v>-0.32140360000000001</v>
      </c>
      <c r="BR26" s="22">
        <v>0.25751570000000001</v>
      </c>
      <c r="BS26" s="22">
        <v>0.8560411</v>
      </c>
      <c r="BT26" s="22">
        <v>-0.63479019999999997</v>
      </c>
      <c r="BU26" s="22">
        <v>0.20611119999999999</v>
      </c>
      <c r="BV26" s="22">
        <v>-0.31244509999999998</v>
      </c>
      <c r="BW26" s="22">
        <v>-0.4126899</v>
      </c>
      <c r="BX26" s="22">
        <v>-1.18956</v>
      </c>
      <c r="BY26" s="22">
        <v>-1.7574550000000001E-2</v>
      </c>
      <c r="BZ26" s="22">
        <v>-1.312716</v>
      </c>
      <c r="CA26" s="22">
        <v>1.3850530000000001</v>
      </c>
      <c r="CB26" s="22">
        <v>1.145373</v>
      </c>
      <c r="CC26" s="22">
        <v>0.46526919999999999</v>
      </c>
      <c r="CD26" s="22">
        <v>-2.5454439999999998</v>
      </c>
      <c r="CE26" s="22">
        <v>-1.723082</v>
      </c>
      <c r="CF26" s="22">
        <v>0.50704700000000003</v>
      </c>
      <c r="CG26" s="22">
        <v>-9.648814E-2</v>
      </c>
      <c r="CH26" s="22">
        <v>-1.143373</v>
      </c>
      <c r="CI26" s="22">
        <v>0.55870830000000005</v>
      </c>
      <c r="CJ26" s="22">
        <v>1.6259159999999999</v>
      </c>
      <c r="CK26" s="22">
        <v>0.53617530000000002</v>
      </c>
      <c r="CL26" s="22">
        <v>0.60254439999999998</v>
      </c>
      <c r="CM26" s="22">
        <v>-0.1083643</v>
      </c>
      <c r="CN26" s="22">
        <v>0.39880260000000001</v>
      </c>
      <c r="CO26" s="22">
        <v>0.81964619999999999</v>
      </c>
      <c r="CP26" s="22">
        <v>0.80828820000000001</v>
      </c>
      <c r="CQ26" s="22">
        <v>0.87170610000000004</v>
      </c>
      <c r="CR26" s="22">
        <v>0.24421490000000001</v>
      </c>
      <c r="CS26" s="22">
        <v>-2.4857600000000001E-2</v>
      </c>
      <c r="CT26" s="22">
        <v>-1.4562999999999999</v>
      </c>
      <c r="CU26" s="22">
        <v>0.5622431</v>
      </c>
      <c r="CV26" s="22">
        <v>0.52886940000000005</v>
      </c>
      <c r="CW26" s="22">
        <v>-5.5371900000000002E-2</v>
      </c>
      <c r="CX26" s="22">
        <v>0.59608340000000004</v>
      </c>
      <c r="CY26" s="22">
        <v>-4.6836099999999999E-2</v>
      </c>
      <c r="CZ26" s="22">
        <v>0.29372330000000002</v>
      </c>
      <c r="DA26" s="22">
        <v>0.32330639999999999</v>
      </c>
      <c r="DB26" s="22">
        <v>-0.4433995</v>
      </c>
      <c r="DC26" s="22">
        <v>1.9622809999999999</v>
      </c>
      <c r="DD26" s="22">
        <v>0.98919480000000004</v>
      </c>
      <c r="DE26" s="22">
        <v>1.226016</v>
      </c>
      <c r="DF26" s="22">
        <v>2.0001890000000002</v>
      </c>
      <c r="DG26" s="22">
        <v>1.766848</v>
      </c>
      <c r="DH26" s="22">
        <v>0.63503039999999999</v>
      </c>
      <c r="DI26" s="22">
        <v>-1.254127</v>
      </c>
      <c r="DJ26" s="22">
        <v>1.585459</v>
      </c>
      <c r="DK26" s="22">
        <v>1.7585200000000001</v>
      </c>
      <c r="DL26" s="22">
        <v>0.39396039999999999</v>
      </c>
      <c r="DM26" s="22">
        <v>-9.8198599999999997E-2</v>
      </c>
      <c r="DN26" s="22">
        <v>-0.90076659999999997</v>
      </c>
      <c r="DO26" s="22">
        <v>1.4946660000000001</v>
      </c>
      <c r="DP26" s="22">
        <v>1.3051269999999999</v>
      </c>
    </row>
    <row r="27" spans="1:120" ht="15.95" customHeight="1">
      <c r="A27" s="128">
        <v>42166</v>
      </c>
      <c r="B27" s="22">
        <v>0.89327679999999998</v>
      </c>
      <c r="C27" s="22">
        <v>1.3466320000000001</v>
      </c>
      <c r="D27" s="22">
        <v>-1.7067749999999999</v>
      </c>
      <c r="E27" s="22">
        <v>1.7636890000000001</v>
      </c>
      <c r="F27" s="22">
        <v>0.85971980000000003</v>
      </c>
      <c r="G27" s="22">
        <v>1.130412</v>
      </c>
      <c r="H27" s="22">
        <v>0.49307830000000002</v>
      </c>
      <c r="I27" s="22">
        <v>0.59557249999999995</v>
      </c>
      <c r="J27" s="22">
        <v>0.86829160000000005</v>
      </c>
      <c r="K27" s="22">
        <v>2.7856190000000001</v>
      </c>
      <c r="L27" s="22">
        <v>-0.3735523</v>
      </c>
      <c r="M27" s="22">
        <v>-1.3706</v>
      </c>
      <c r="N27" s="22">
        <v>2.0057320000000001</v>
      </c>
      <c r="O27" s="22">
        <v>2.0458620000000001</v>
      </c>
      <c r="P27" s="3"/>
      <c r="Q27" s="3"/>
      <c r="R27" s="3"/>
      <c r="S27" s="3"/>
      <c r="T27" s="3"/>
      <c r="U27" s="22">
        <v>-2.1038559999999999</v>
      </c>
      <c r="V27" s="22">
        <v>1.3618410000000001</v>
      </c>
      <c r="W27" s="22">
        <v>-1.311291</v>
      </c>
      <c r="X27" s="22">
        <v>-0.92499869999999995</v>
      </c>
      <c r="Y27" s="22">
        <v>-0.30490539999999999</v>
      </c>
      <c r="Z27" s="22">
        <v>-1.2758</v>
      </c>
      <c r="AA27" s="22">
        <v>-5.1682639999999997E-3</v>
      </c>
      <c r="AB27" s="22">
        <v>-0.76795170000000001</v>
      </c>
      <c r="AC27" s="22">
        <v>0.73040760000000005</v>
      </c>
      <c r="AD27" s="22">
        <v>0.59199049999999998</v>
      </c>
      <c r="AE27" s="3"/>
      <c r="AF27" s="3"/>
      <c r="AG27" s="3"/>
      <c r="AH27" s="3"/>
      <c r="AI27" s="3"/>
      <c r="AJ27" s="22">
        <v>0.24479239999999999</v>
      </c>
      <c r="AK27" s="22">
        <v>1.5519309999999999</v>
      </c>
      <c r="AL27" s="22">
        <v>0.1475718</v>
      </c>
      <c r="AM27" s="22">
        <v>0.2327507</v>
      </c>
      <c r="AN27" s="22">
        <v>0.70023360000000001</v>
      </c>
      <c r="AO27" s="22">
        <v>-1.1052839999999999</v>
      </c>
      <c r="AP27" s="22">
        <v>-9.7694000000000003E-2</v>
      </c>
      <c r="AQ27" s="22">
        <v>6.1491209999999998E-2</v>
      </c>
      <c r="AR27" s="22">
        <v>4.1765370000000003E-2</v>
      </c>
      <c r="AS27" s="22">
        <v>-1.145907E-2</v>
      </c>
      <c r="AT27" s="22">
        <v>0.22033630000000001</v>
      </c>
      <c r="AU27" s="22">
        <v>0.71950959999999997</v>
      </c>
      <c r="AV27" s="22">
        <v>-0.75092490000000001</v>
      </c>
      <c r="AW27" s="22">
        <v>-0.1002151</v>
      </c>
      <c r="AX27" s="22">
        <v>8.2064700000000004E-2</v>
      </c>
      <c r="AY27" s="22">
        <v>0.81408179999999997</v>
      </c>
      <c r="AZ27" s="22">
        <v>1.054532</v>
      </c>
      <c r="BA27" s="22">
        <v>-1.4271469999999999</v>
      </c>
      <c r="BB27" s="22">
        <v>8.2179199999999994E-2</v>
      </c>
      <c r="BC27" s="22">
        <v>0.54703159999999995</v>
      </c>
      <c r="BD27" s="22">
        <v>7.1912E-3</v>
      </c>
      <c r="BE27" s="22">
        <v>0.61153420000000003</v>
      </c>
      <c r="BF27" s="22">
        <v>-1.2080930000000001</v>
      </c>
      <c r="BG27" s="22">
        <v>1.0320480000000001</v>
      </c>
      <c r="BH27" s="22">
        <v>1.078478</v>
      </c>
      <c r="BI27" s="22">
        <v>1.0149459999999999</v>
      </c>
      <c r="BJ27" s="22">
        <v>0.36443409999999998</v>
      </c>
      <c r="BK27" s="22">
        <v>-0.37981480000000001</v>
      </c>
      <c r="BL27" s="22">
        <v>-0.27194499999999999</v>
      </c>
      <c r="BM27" s="22">
        <v>7.1198800000000007E-2</v>
      </c>
      <c r="BN27" s="22">
        <v>-1.144549</v>
      </c>
      <c r="BO27" s="22">
        <v>-0.67466769999999998</v>
      </c>
      <c r="BP27" s="22">
        <v>-0.3003208</v>
      </c>
      <c r="BQ27" s="22">
        <v>1.3786940000000001</v>
      </c>
      <c r="BR27" s="22">
        <v>0.93866280000000002</v>
      </c>
      <c r="BS27" s="22">
        <v>-1.733984</v>
      </c>
      <c r="BT27" s="22">
        <v>-1.861254</v>
      </c>
      <c r="BU27" s="22">
        <v>0.69776800000000005</v>
      </c>
      <c r="BV27" s="22">
        <v>1.534691</v>
      </c>
      <c r="BW27" s="22">
        <v>0.82883320000000005</v>
      </c>
      <c r="BX27" s="22">
        <v>-0.59675929999999999</v>
      </c>
      <c r="BY27" s="22">
        <v>0.7636058</v>
      </c>
      <c r="BZ27" s="22">
        <v>0.21408579999999999</v>
      </c>
      <c r="CA27" s="22">
        <v>0.74113099999999998</v>
      </c>
      <c r="CB27" s="22">
        <v>0.92442429999999998</v>
      </c>
      <c r="CC27" s="22">
        <v>0.46488020000000002</v>
      </c>
      <c r="CD27" s="22">
        <v>7.2327299999999997E-2</v>
      </c>
      <c r="CE27" s="22">
        <v>0.26334439999999998</v>
      </c>
      <c r="CF27" s="22">
        <v>-0.45000509999999999</v>
      </c>
      <c r="CG27" s="22">
        <v>-0.38657140000000001</v>
      </c>
      <c r="CH27" s="22">
        <v>-0.57890770000000003</v>
      </c>
      <c r="CI27" s="22">
        <v>0.2484169</v>
      </c>
      <c r="CJ27" s="22">
        <v>-1.0080450000000001</v>
      </c>
      <c r="CK27" s="22">
        <v>9.4223589999999996E-2</v>
      </c>
      <c r="CL27" s="22">
        <v>0.1065464</v>
      </c>
      <c r="CM27" s="22">
        <v>0.25460310000000003</v>
      </c>
      <c r="CN27" s="22">
        <v>0.53141320000000003</v>
      </c>
      <c r="CO27" s="22">
        <v>-1.793668</v>
      </c>
      <c r="CP27" s="22">
        <v>0.83815629999999997</v>
      </c>
      <c r="CQ27" s="22">
        <v>0.90097020000000005</v>
      </c>
      <c r="CR27" s="22">
        <v>1.1456059999999999</v>
      </c>
      <c r="CS27" s="22">
        <v>4.2144500000000001E-2</v>
      </c>
      <c r="CT27" s="22">
        <v>0.91974999999999996</v>
      </c>
      <c r="CU27" s="22">
        <v>0.50256679999999998</v>
      </c>
      <c r="CV27" s="22">
        <v>0.60794159999999997</v>
      </c>
      <c r="CW27" s="22">
        <v>-0.97955700000000001</v>
      </c>
      <c r="CX27" s="22">
        <v>0.28611589999999998</v>
      </c>
      <c r="CY27" s="22">
        <v>0.25742540000000003</v>
      </c>
      <c r="CZ27" s="22">
        <v>0.91424300000000003</v>
      </c>
      <c r="DA27" s="22">
        <v>0.83472630000000003</v>
      </c>
      <c r="DB27" s="22">
        <v>0.17229149999999999</v>
      </c>
      <c r="DC27" s="22">
        <v>-0.2862576</v>
      </c>
      <c r="DD27" s="22">
        <v>0.9913843</v>
      </c>
      <c r="DE27" s="22">
        <v>-0.36965110000000001</v>
      </c>
      <c r="DF27" s="22">
        <v>-0.33238469999999998</v>
      </c>
      <c r="DG27" s="22">
        <v>-1.7352650000000001</v>
      </c>
      <c r="DH27" s="22">
        <v>0.69429830000000003</v>
      </c>
      <c r="DI27" s="22">
        <v>-1.255655</v>
      </c>
      <c r="DJ27" s="22">
        <v>-0.16006609999999999</v>
      </c>
      <c r="DK27" s="22">
        <v>3.2239999999999999E-3</v>
      </c>
      <c r="DL27" s="22">
        <v>-0.97996899999999998</v>
      </c>
      <c r="DM27" s="22">
        <v>-0.83118890000000001</v>
      </c>
      <c r="DN27" s="22">
        <v>-0.90222939999999996</v>
      </c>
      <c r="DO27" s="22">
        <v>0.1171468</v>
      </c>
      <c r="DP27" s="22">
        <v>-0.25068309999999999</v>
      </c>
    </row>
    <row r="28" spans="1:120" ht="15.95" customHeight="1">
      <c r="A28" s="128">
        <v>42173</v>
      </c>
      <c r="B28" s="22">
        <v>0.8920749</v>
      </c>
      <c r="C28" s="22">
        <v>-1.552271</v>
      </c>
      <c r="D28" s="22">
        <v>-0.34189170000000002</v>
      </c>
      <c r="E28" s="22">
        <v>-1.810392</v>
      </c>
      <c r="F28" s="22">
        <v>7.8393000000000004E-2</v>
      </c>
      <c r="G28" s="22">
        <v>0.2935275</v>
      </c>
      <c r="H28" s="22">
        <v>0.49509579999999997</v>
      </c>
      <c r="I28" s="22">
        <v>-0.37024780000000002</v>
      </c>
      <c r="J28" s="22">
        <v>-0.24213119999999999</v>
      </c>
      <c r="K28" s="22">
        <v>0.26561360000000001</v>
      </c>
      <c r="L28" s="22">
        <v>-2.2117599999999999</v>
      </c>
      <c r="M28" s="22">
        <v>-1.36999</v>
      </c>
      <c r="N28" s="22">
        <v>-0.24150830000000001</v>
      </c>
      <c r="O28" s="22">
        <v>-1.069736</v>
      </c>
      <c r="P28" s="3"/>
      <c r="Q28" s="3"/>
      <c r="R28" s="3"/>
      <c r="S28" s="3"/>
      <c r="T28" s="3"/>
      <c r="U28" s="22">
        <v>-0.4640203</v>
      </c>
      <c r="V28" s="22">
        <v>1.690491</v>
      </c>
      <c r="W28" s="22">
        <v>-1.317437</v>
      </c>
      <c r="X28" s="22">
        <v>0.51288730000000005</v>
      </c>
      <c r="Y28" s="22">
        <v>1.1931970000000001</v>
      </c>
      <c r="Z28" s="22">
        <v>-1.1564410000000001</v>
      </c>
      <c r="AA28" s="22">
        <v>-0.28828169999999997</v>
      </c>
      <c r="AB28" s="22">
        <v>-0.40962559999999998</v>
      </c>
      <c r="AC28" s="22">
        <v>-8.8762850000000004E-2</v>
      </c>
      <c r="AD28" s="22">
        <v>-0.19080539999999999</v>
      </c>
      <c r="AE28" s="3"/>
      <c r="AF28" s="3"/>
      <c r="AG28" s="3"/>
      <c r="AH28" s="3"/>
      <c r="AI28" s="3"/>
      <c r="AJ28" s="22">
        <v>0.79651419999999995</v>
      </c>
      <c r="AK28" s="22">
        <v>0.75156460000000003</v>
      </c>
      <c r="AL28" s="22">
        <v>0.1480234</v>
      </c>
      <c r="AM28" s="22">
        <v>-0.323133</v>
      </c>
      <c r="AN28" s="22">
        <v>-1.62601E-2</v>
      </c>
      <c r="AO28" s="22">
        <v>-1.664142</v>
      </c>
      <c r="AP28" s="22">
        <v>7.7270729999999996E-2</v>
      </c>
      <c r="AQ28" s="22">
        <v>-0.25613669999999999</v>
      </c>
      <c r="AR28" s="22">
        <v>1.1354880000000001</v>
      </c>
      <c r="AS28" s="22">
        <v>0.99933329999999998</v>
      </c>
      <c r="AT28" s="22">
        <v>0.2253124</v>
      </c>
      <c r="AU28" s="22">
        <v>-0.78248580000000001</v>
      </c>
      <c r="AV28" s="22">
        <v>1.2701990000000001</v>
      </c>
      <c r="AW28" s="22">
        <v>-0.7568703</v>
      </c>
      <c r="AX28" s="22">
        <v>-0.76383789999999996</v>
      </c>
      <c r="AY28" s="22">
        <v>7.2495299999999999E-2</v>
      </c>
      <c r="AZ28" s="22">
        <v>0.38862140000000001</v>
      </c>
      <c r="BA28" s="22">
        <v>-1.57401E-2</v>
      </c>
      <c r="BB28" s="22">
        <v>-6.1727299999999999E-2</v>
      </c>
      <c r="BC28" s="22">
        <v>0.1111196</v>
      </c>
      <c r="BD28" s="22">
        <v>-0.94968960000000002</v>
      </c>
      <c r="BE28" s="22">
        <v>0.1940839</v>
      </c>
      <c r="BF28" s="22">
        <v>-1.208237</v>
      </c>
      <c r="BG28" s="22">
        <v>-0.97638849999999999</v>
      </c>
      <c r="BH28" s="22">
        <v>-0.88497320000000002</v>
      </c>
      <c r="BI28" s="22">
        <v>-1.715085</v>
      </c>
      <c r="BJ28" s="22">
        <v>-0.66431340000000005</v>
      </c>
      <c r="BK28" s="22">
        <v>-0.3785905</v>
      </c>
      <c r="BL28" s="22">
        <v>1.2629440000000001</v>
      </c>
      <c r="BM28" s="22">
        <v>0.66232769999999996</v>
      </c>
      <c r="BN28" s="22">
        <v>-1.144763</v>
      </c>
      <c r="BO28" s="22">
        <v>-0.66773729999999998</v>
      </c>
      <c r="BP28" s="22">
        <v>-0.30055799999999999</v>
      </c>
      <c r="BQ28" s="22">
        <v>-0.78985360000000004</v>
      </c>
      <c r="BR28" s="22">
        <v>-1.072028</v>
      </c>
      <c r="BS28" s="22">
        <v>0.33509309999999998</v>
      </c>
      <c r="BT28" s="22">
        <v>-1.135912</v>
      </c>
      <c r="BU28" s="22">
        <v>-0.3438369</v>
      </c>
      <c r="BV28" s="22">
        <v>-0.15451680000000001</v>
      </c>
      <c r="BW28" s="22">
        <v>-0.44162249999999997</v>
      </c>
      <c r="BX28" s="22">
        <v>-9.9104620000000004E-2</v>
      </c>
      <c r="BY28" s="22">
        <v>0.1952208</v>
      </c>
      <c r="BZ28" s="22">
        <v>0.21471190000000001</v>
      </c>
      <c r="CA28" s="22">
        <v>-0.1033768</v>
      </c>
      <c r="CB28" s="22">
        <v>-5.85339E-3</v>
      </c>
      <c r="CC28" s="22">
        <v>-0.60246630000000001</v>
      </c>
      <c r="CD28" s="22">
        <v>0.42523929999999999</v>
      </c>
      <c r="CE28" s="22">
        <v>0.26350440000000003</v>
      </c>
      <c r="CF28" s="22">
        <v>9.3062389999999995E-2</v>
      </c>
      <c r="CG28" s="22">
        <v>0.1896989</v>
      </c>
      <c r="CH28" s="22">
        <v>1.4637119999999999</v>
      </c>
      <c r="CI28" s="22">
        <v>-1.6110139999999999</v>
      </c>
      <c r="CJ28" s="22">
        <v>-0.16016140000000001</v>
      </c>
      <c r="CK28" s="22">
        <v>-0.48308859999999998</v>
      </c>
      <c r="CL28" s="22">
        <v>-0.70982559999999995</v>
      </c>
      <c r="CM28" s="22">
        <v>-9.96755E-2</v>
      </c>
      <c r="CN28" s="22">
        <v>-1.40046</v>
      </c>
      <c r="CO28" s="22">
        <v>-1.7935030000000001</v>
      </c>
      <c r="CP28" s="22">
        <v>1.0004930000000001</v>
      </c>
      <c r="CQ28" s="22">
        <v>0.54895450000000001</v>
      </c>
      <c r="CR28" s="22">
        <v>-1.57697</v>
      </c>
      <c r="CS28" s="22">
        <v>0.33764870000000002</v>
      </c>
      <c r="CT28" s="22">
        <v>3.9496000000000003E-2</v>
      </c>
      <c r="CU28" s="22">
        <v>-0.95269340000000002</v>
      </c>
      <c r="CV28" s="22">
        <v>-0.91968519999999998</v>
      </c>
      <c r="CW28" s="22">
        <v>0.20342279999999999</v>
      </c>
      <c r="CX28" s="22">
        <v>0.34846490000000002</v>
      </c>
      <c r="CY28" s="22">
        <v>-4.5180699999999997E-2</v>
      </c>
      <c r="CZ28" s="22">
        <v>-0.83371200000000001</v>
      </c>
      <c r="DA28" s="22">
        <v>-0.76977680000000004</v>
      </c>
      <c r="DB28" s="22">
        <v>0.72358840000000002</v>
      </c>
      <c r="DC28" s="22">
        <v>0.86104420000000004</v>
      </c>
      <c r="DD28" s="22">
        <v>-0.79902709999999999</v>
      </c>
      <c r="DE28" s="22">
        <v>0.57072049999999996</v>
      </c>
      <c r="DF28" s="22">
        <v>1.0361039999999999</v>
      </c>
      <c r="DG28" s="22">
        <v>0.51464620000000005</v>
      </c>
      <c r="DH28" s="22">
        <v>-0.10362929999999999</v>
      </c>
      <c r="DI28" s="22">
        <v>-1.257185</v>
      </c>
      <c r="DJ28" s="22">
        <v>1.4302820000000001</v>
      </c>
      <c r="DK28" s="22">
        <v>1.308052</v>
      </c>
      <c r="DL28" s="22">
        <v>0.95252530000000002</v>
      </c>
      <c r="DM28" s="22">
        <v>2.2257609999999999</v>
      </c>
      <c r="DN28" s="22">
        <v>1.5525929999999999</v>
      </c>
      <c r="DO28" s="22">
        <v>0.57455480000000003</v>
      </c>
      <c r="DP28" s="22">
        <v>1.4763500000000001</v>
      </c>
    </row>
    <row r="29" spans="1:120" ht="15.95" customHeight="1">
      <c r="A29" s="128">
        <v>42180</v>
      </c>
      <c r="B29" s="22">
        <v>-0.71802639999999995</v>
      </c>
      <c r="C29" s="22">
        <v>0.38534099999999999</v>
      </c>
      <c r="D29" s="22">
        <v>0.46068969999999998</v>
      </c>
      <c r="E29" s="22">
        <v>-0.2366318</v>
      </c>
      <c r="F29" s="22">
        <v>-0.20137250000000001</v>
      </c>
      <c r="G29" s="22">
        <v>-0.87930949999999997</v>
      </c>
      <c r="H29" s="22">
        <v>1.059509</v>
      </c>
      <c r="I29" s="22">
        <v>-6.3131400000000004E-2</v>
      </c>
      <c r="J29" s="22">
        <v>-0.2478783</v>
      </c>
      <c r="K29" s="22">
        <v>0.26611659999999998</v>
      </c>
      <c r="L29" s="22">
        <v>0.69102850000000005</v>
      </c>
      <c r="M29" s="22">
        <v>9.1781600000000005E-2</v>
      </c>
      <c r="N29" s="22">
        <v>-1.7970900000000001</v>
      </c>
      <c r="O29" s="22">
        <v>-1.3763240000000001</v>
      </c>
      <c r="P29" s="3"/>
      <c r="Q29" s="3"/>
      <c r="R29" s="3"/>
      <c r="S29" s="3"/>
      <c r="T29" s="3"/>
      <c r="U29" s="22">
        <v>-1.0729390000000001</v>
      </c>
      <c r="V29" s="22">
        <v>0.45832119999999998</v>
      </c>
      <c r="W29" s="22">
        <v>-1.323591</v>
      </c>
      <c r="X29" s="22">
        <v>-0.236624</v>
      </c>
      <c r="Y29" s="22">
        <v>-5.9482500000000001E-2</v>
      </c>
      <c r="Z29" s="22">
        <v>0.23152500000000001</v>
      </c>
      <c r="AA29" s="22">
        <v>1.394922</v>
      </c>
      <c r="AB29" s="22">
        <v>1.959471</v>
      </c>
      <c r="AC29" s="22">
        <v>1.4035530000000001</v>
      </c>
      <c r="AD29" s="22">
        <v>1.6396470000000001</v>
      </c>
      <c r="AE29" s="3"/>
      <c r="AF29" s="3"/>
      <c r="AG29" s="3"/>
      <c r="AH29" s="3"/>
      <c r="AI29" s="3"/>
      <c r="AJ29" s="22">
        <v>1.7782359999999999</v>
      </c>
      <c r="AK29" s="22">
        <v>0.40106819999999999</v>
      </c>
      <c r="AL29" s="22">
        <v>-1.3481190000000001</v>
      </c>
      <c r="AM29" s="22">
        <v>1.9633670000000001</v>
      </c>
      <c r="AN29" s="22">
        <v>1.9663930000000001</v>
      </c>
      <c r="AO29" s="22">
        <v>-0.75358499999999995</v>
      </c>
      <c r="AP29" s="22">
        <v>0.14929509999999999</v>
      </c>
      <c r="AQ29" s="22">
        <v>-1.2828759999999999</v>
      </c>
      <c r="AR29" s="22">
        <v>-1.222094</v>
      </c>
      <c r="AS29" s="22">
        <v>-1.14497</v>
      </c>
      <c r="AT29" s="22">
        <v>0.98872539999999998</v>
      </c>
      <c r="AU29" s="22">
        <v>-0.13126060000000001</v>
      </c>
      <c r="AV29" s="22">
        <v>3.0346000000000001E-2</v>
      </c>
      <c r="AW29" s="22">
        <v>-0.52707059999999994</v>
      </c>
      <c r="AX29" s="22">
        <v>-0.43151820000000002</v>
      </c>
      <c r="AY29" s="22">
        <v>-1.2299929999999999</v>
      </c>
      <c r="AZ29" s="22">
        <v>-1.160091</v>
      </c>
      <c r="BA29" s="22">
        <v>1.5101309999999999</v>
      </c>
      <c r="BB29" s="22">
        <v>0.1062514</v>
      </c>
      <c r="BC29" s="22">
        <v>-0.42772789999999999</v>
      </c>
      <c r="BD29" s="22">
        <v>1.4992800000000001E-2</v>
      </c>
      <c r="BE29" s="22">
        <v>-0.44184230000000002</v>
      </c>
      <c r="BF29" s="22">
        <v>-1.20838</v>
      </c>
      <c r="BG29" s="22">
        <v>-0.57932430000000001</v>
      </c>
      <c r="BH29" s="22">
        <v>-0.62551210000000002</v>
      </c>
      <c r="BI29" s="22">
        <v>1.01393</v>
      </c>
      <c r="BJ29" s="22">
        <v>-0.68780549999999996</v>
      </c>
      <c r="BK29" s="22">
        <v>1.7806740000000001</v>
      </c>
      <c r="BL29" s="22">
        <v>-1.215897</v>
      </c>
      <c r="BM29" s="22">
        <v>-1.122403</v>
      </c>
      <c r="BN29" s="22">
        <v>-1.1449750000000001</v>
      </c>
      <c r="BO29" s="22">
        <v>0.60062179999999998</v>
      </c>
      <c r="BP29" s="22">
        <v>-0.30079519999999998</v>
      </c>
      <c r="BQ29" s="22">
        <v>-1.3328869999999999</v>
      </c>
      <c r="BR29" s="22">
        <v>-1.020162</v>
      </c>
      <c r="BS29" s="22">
        <v>1.107883</v>
      </c>
      <c r="BT29" s="22">
        <v>-0.4355079</v>
      </c>
      <c r="BU29" s="22">
        <v>-0.3436304</v>
      </c>
      <c r="BV29" s="22">
        <v>-0.39624019999999999</v>
      </c>
      <c r="BW29" s="22">
        <v>-0.42772359999999998</v>
      </c>
      <c r="BX29" s="22">
        <v>1.134881</v>
      </c>
      <c r="BY29" s="22">
        <v>0.46100920000000001</v>
      </c>
      <c r="BZ29" s="22">
        <v>0.21533749999999999</v>
      </c>
      <c r="CA29" s="22">
        <v>1.450817</v>
      </c>
      <c r="CB29" s="22">
        <v>1.5780559999999999</v>
      </c>
      <c r="CC29" s="22">
        <v>-0.22444149999999999</v>
      </c>
      <c r="CD29" s="22">
        <v>-2.656873</v>
      </c>
      <c r="CE29" s="22">
        <v>0.26366400000000001</v>
      </c>
      <c r="CF29" s="22">
        <v>-0.4966216</v>
      </c>
      <c r="CG29" s="22">
        <v>-1.080624</v>
      </c>
      <c r="CH29" s="22">
        <v>-0.2170166</v>
      </c>
      <c r="CI29" s="22">
        <v>-2.3527200000000001</v>
      </c>
      <c r="CJ29" s="22">
        <v>1.944407</v>
      </c>
      <c r="CK29" s="22">
        <v>0.60978209999999999</v>
      </c>
      <c r="CL29" s="22">
        <v>0.17547579999999999</v>
      </c>
      <c r="CM29" s="22">
        <v>-1.759614</v>
      </c>
      <c r="CN29" s="22">
        <v>-1.572962</v>
      </c>
      <c r="CO29" s="22">
        <v>-0.53539389999999998</v>
      </c>
      <c r="CP29" s="22">
        <v>-0.34772819999999999</v>
      </c>
      <c r="CQ29" s="22">
        <v>-0.79189549999999997</v>
      </c>
      <c r="CR29" s="22">
        <v>0.56125919999999996</v>
      </c>
      <c r="CS29" s="22">
        <v>2.397796</v>
      </c>
      <c r="CT29" s="22">
        <v>1.655761</v>
      </c>
      <c r="CU29" s="22">
        <v>0.6242917</v>
      </c>
      <c r="CV29" s="22">
        <v>1.438795</v>
      </c>
      <c r="CW29" s="22">
        <v>-0.18289320000000001</v>
      </c>
      <c r="CX29" s="22">
        <v>-0.2548125</v>
      </c>
      <c r="CY29" s="22">
        <v>0.55392580000000002</v>
      </c>
      <c r="CZ29" s="22">
        <v>-7.1170000000000001E-4</v>
      </c>
      <c r="DA29" s="22">
        <v>-9.9517599999999998E-2</v>
      </c>
      <c r="DB29" s="22">
        <v>0.72974629999999996</v>
      </c>
      <c r="DC29" s="22">
        <v>-0.3504525</v>
      </c>
      <c r="DD29" s="22">
        <v>0.99574580000000001</v>
      </c>
      <c r="DE29" s="22">
        <v>0.33671960000000001</v>
      </c>
      <c r="DF29" s="22">
        <v>0.38604460000000002</v>
      </c>
      <c r="DG29" s="22">
        <v>4.4201799999999999E-2</v>
      </c>
      <c r="DH29" s="22">
        <v>-0.55853779999999997</v>
      </c>
      <c r="DI29" s="22">
        <v>-1.2587159999999999</v>
      </c>
      <c r="DJ29" s="22">
        <v>1.561477</v>
      </c>
      <c r="DK29" s="22">
        <v>1.2619020000000001</v>
      </c>
      <c r="DL29" s="22">
        <v>0.39272509999999999</v>
      </c>
      <c r="DM29" s="22">
        <v>-0.27667940000000002</v>
      </c>
      <c r="DN29" s="22">
        <v>-0.90515769999999995</v>
      </c>
      <c r="DO29" s="22">
        <v>-0.16695560000000001</v>
      </c>
      <c r="DP29" s="22">
        <v>-0.2146903</v>
      </c>
    </row>
    <row r="30" spans="1:120" ht="15.95" customHeight="1">
      <c r="A30" s="128">
        <v>42187</v>
      </c>
      <c r="B30" s="22">
        <v>-1.197392</v>
      </c>
      <c r="C30" s="22">
        <v>0.75637690000000002</v>
      </c>
      <c r="D30" s="22">
        <v>-0.34031499999999998</v>
      </c>
      <c r="E30" s="22">
        <v>1.7466889999999999</v>
      </c>
      <c r="F30" s="22">
        <v>1.574446</v>
      </c>
      <c r="G30" s="22">
        <v>3.4170129999999999</v>
      </c>
      <c r="H30" s="22">
        <v>0.49912800000000002</v>
      </c>
      <c r="I30" s="22">
        <v>4.7272040000000004</v>
      </c>
      <c r="J30" s="22">
        <v>5.1883889999999999</v>
      </c>
      <c r="K30" s="22">
        <v>0.2666191</v>
      </c>
      <c r="L30" s="22">
        <v>0.36364370000000001</v>
      </c>
      <c r="M30" s="22">
        <v>9.2806899999999998E-2</v>
      </c>
      <c r="N30" s="22">
        <v>-2.0702000000000002E-2</v>
      </c>
      <c r="O30" s="22">
        <v>0.1639361</v>
      </c>
      <c r="P30" s="3"/>
      <c r="Q30" s="3"/>
      <c r="R30" s="3"/>
      <c r="S30" s="3"/>
      <c r="T30" s="3"/>
      <c r="U30" s="22">
        <v>4.3273300000000001E-2</v>
      </c>
      <c r="V30" s="22">
        <v>1.6943250000000001</v>
      </c>
      <c r="W30" s="22">
        <v>-1.3297540000000001</v>
      </c>
      <c r="X30" s="22">
        <v>2.0864449999999999</v>
      </c>
      <c r="Y30" s="22">
        <v>2.6404610000000002</v>
      </c>
      <c r="Z30" s="22">
        <v>1.7405679999999999</v>
      </c>
      <c r="AA30" s="22">
        <v>2.5524089999999999</v>
      </c>
      <c r="AB30" s="22">
        <v>2.4805959999999998</v>
      </c>
      <c r="AC30" s="22">
        <v>5.4515659999999997</v>
      </c>
      <c r="AD30" s="22">
        <v>5.606052</v>
      </c>
      <c r="AE30" s="3"/>
      <c r="AF30" s="3"/>
      <c r="AG30" s="3"/>
      <c r="AH30" s="3"/>
      <c r="AI30" s="3"/>
      <c r="AJ30" s="22">
        <v>-0.37612380000000001</v>
      </c>
      <c r="AK30" s="22">
        <v>4.0792640000000002</v>
      </c>
      <c r="AL30" s="22">
        <v>0.14892620000000001</v>
      </c>
      <c r="AM30" s="22">
        <v>7.8337649999999996</v>
      </c>
      <c r="AN30" s="22">
        <v>8.2861480000000007</v>
      </c>
      <c r="AO30" s="22">
        <v>-0.26292690000000002</v>
      </c>
      <c r="AP30" s="22">
        <v>0.41141480000000002</v>
      </c>
      <c r="AQ30" s="22">
        <v>0.35008790000000001</v>
      </c>
      <c r="AR30" s="22">
        <v>-1.227892</v>
      </c>
      <c r="AS30" s="22">
        <v>-1.058681</v>
      </c>
      <c r="AT30" s="22">
        <v>-0.3134613</v>
      </c>
      <c r="AU30" s="22">
        <v>-3.02206E-2</v>
      </c>
      <c r="AV30" s="22">
        <v>-0.75083730000000004</v>
      </c>
      <c r="AW30" s="22">
        <v>0.47231859999999998</v>
      </c>
      <c r="AX30" s="22">
        <v>0.3661315</v>
      </c>
      <c r="AY30" s="22">
        <v>-0.32300679999999998</v>
      </c>
      <c r="AZ30" s="22">
        <v>-0.97212209999999999</v>
      </c>
      <c r="BA30" s="22">
        <v>1.5132989999999999</v>
      </c>
      <c r="BB30" s="22">
        <v>0.34244960000000002</v>
      </c>
      <c r="BC30" s="22">
        <v>-8.1186900000000006E-2</v>
      </c>
      <c r="BD30" s="22">
        <v>0.44946649999999999</v>
      </c>
      <c r="BE30" s="22">
        <v>0.28278789999999998</v>
      </c>
      <c r="BF30" s="22">
        <v>0.2020653</v>
      </c>
      <c r="BG30" s="22">
        <v>1.3435010000000001</v>
      </c>
      <c r="BH30" s="22">
        <v>1.3299840000000001</v>
      </c>
      <c r="BI30" s="22">
        <v>0.36695250000000001</v>
      </c>
      <c r="BJ30" s="22">
        <v>1.6160939999999999</v>
      </c>
      <c r="BK30" s="22">
        <v>-0.37615219999999999</v>
      </c>
      <c r="BL30" s="22">
        <v>0.37402249999999998</v>
      </c>
      <c r="BM30" s="22">
        <v>1.1474310000000001</v>
      </c>
      <c r="BN30" s="22">
        <v>-1.145187</v>
      </c>
      <c r="BO30" s="22">
        <v>-0.32551609999999997</v>
      </c>
      <c r="BP30" s="22">
        <v>-0.30103229999999997</v>
      </c>
      <c r="BQ30" s="22">
        <v>-0.54381480000000004</v>
      </c>
      <c r="BR30" s="22">
        <v>-0.70457360000000002</v>
      </c>
      <c r="BS30" s="22">
        <v>-1.4073819999999999</v>
      </c>
      <c r="BT30" s="22">
        <v>2.0437240000000001</v>
      </c>
      <c r="BU30" s="22">
        <v>0.2073798</v>
      </c>
      <c r="BV30" s="22">
        <v>3.146563</v>
      </c>
      <c r="BW30" s="22">
        <v>3.3504839999999998</v>
      </c>
      <c r="BX30" s="22">
        <v>-9.7668900000000003E-2</v>
      </c>
      <c r="BY30" s="22">
        <v>0.55270109999999995</v>
      </c>
      <c r="BZ30" s="22">
        <v>-1.3125089999999999</v>
      </c>
      <c r="CA30" s="22">
        <v>0.50760740000000004</v>
      </c>
      <c r="CB30" s="22">
        <v>0.64998920000000004</v>
      </c>
      <c r="CC30" s="22">
        <v>0.78276259999999998</v>
      </c>
      <c r="CD30" s="22">
        <v>-2.1159849999999998</v>
      </c>
      <c r="CE30" s="22">
        <v>-0.47151890000000002</v>
      </c>
      <c r="CF30" s="22">
        <v>-0.68721359999999998</v>
      </c>
      <c r="CG30" s="22">
        <v>-1.1358200000000001</v>
      </c>
      <c r="CH30" s="22">
        <v>-0.57968649999999999</v>
      </c>
      <c r="CI30" s="22">
        <v>3.610195</v>
      </c>
      <c r="CJ30" s="22">
        <v>0.59586749999999999</v>
      </c>
      <c r="CK30" s="22">
        <v>4.5841050000000001</v>
      </c>
      <c r="CL30" s="22">
        <v>5.0158889999999996</v>
      </c>
      <c r="CM30" s="22">
        <v>-1.2925230000000001</v>
      </c>
      <c r="CN30" s="22">
        <v>-0.6038924</v>
      </c>
      <c r="CO30" s="22">
        <v>0.204485</v>
      </c>
      <c r="CP30" s="22">
        <v>9.7649100000000003E-2</v>
      </c>
      <c r="CQ30" s="22">
        <v>-9.8989599999999997E-2</v>
      </c>
      <c r="CR30" s="22">
        <v>-1.57365</v>
      </c>
      <c r="CS30" s="22">
        <v>1.2129570000000001</v>
      </c>
      <c r="CT30" s="22">
        <v>3.7970200000000003E-2</v>
      </c>
      <c r="CU30" s="22">
        <v>3.5658699999999999</v>
      </c>
      <c r="CV30" s="22">
        <v>3.7229670000000001</v>
      </c>
      <c r="CW30" s="22">
        <v>0.20513799999999999</v>
      </c>
      <c r="CX30" s="22">
        <v>1.059785</v>
      </c>
      <c r="CY30" s="22">
        <v>1.3937790000000001</v>
      </c>
      <c r="CZ30" s="22">
        <v>0.63804689999999997</v>
      </c>
      <c r="DA30" s="22">
        <v>0.8226694</v>
      </c>
      <c r="DB30" s="22">
        <v>1.7084109999999999</v>
      </c>
      <c r="DC30" s="22">
        <v>-0.50515620000000006</v>
      </c>
      <c r="DD30" s="22">
        <v>-0.79773450000000001</v>
      </c>
      <c r="DE30" s="22">
        <v>-1.3437760000000001</v>
      </c>
      <c r="DF30" s="22">
        <v>-1.1420729999999999</v>
      </c>
      <c r="DG30" s="22">
        <v>-0.46826689999999999</v>
      </c>
      <c r="DH30" s="22">
        <v>-2.2915899999999998</v>
      </c>
      <c r="DI30" s="22">
        <v>-1.2602469999999999</v>
      </c>
      <c r="DJ30" s="22">
        <v>1.9938450000000001</v>
      </c>
      <c r="DK30" s="22">
        <v>1.1031740000000001</v>
      </c>
      <c r="DL30" s="22">
        <v>-0.98234149999999998</v>
      </c>
      <c r="DM30" s="22">
        <v>-1.0038769999999999</v>
      </c>
      <c r="DN30" s="22">
        <v>-0.90662339999999997</v>
      </c>
      <c r="DO30" s="22">
        <v>-0.34166649999999998</v>
      </c>
      <c r="DP30" s="22">
        <v>-0.69929110000000005</v>
      </c>
    </row>
    <row r="31" spans="1:120" ht="15.95" customHeight="1">
      <c r="A31" s="128">
        <v>42194</v>
      </c>
      <c r="B31" s="22">
        <v>-1.1987490000000001</v>
      </c>
      <c r="C31" s="22">
        <v>0.25134010000000001</v>
      </c>
      <c r="D31" s="22">
        <v>-0.33952539999999998</v>
      </c>
      <c r="E31" s="22">
        <v>1.6617230000000001</v>
      </c>
      <c r="F31" s="22">
        <v>0.60404290000000005</v>
      </c>
      <c r="G31" s="22">
        <v>1.277217</v>
      </c>
      <c r="H31" s="22">
        <v>-0.88124619999999998</v>
      </c>
      <c r="I31" s="22">
        <v>5.9317000000000002E-2</v>
      </c>
      <c r="J31" s="22">
        <v>0.39191480000000001</v>
      </c>
      <c r="K31" s="22">
        <v>-1.645824</v>
      </c>
      <c r="L31" s="22">
        <v>0.1041334</v>
      </c>
      <c r="M31" s="22">
        <v>9.3831899999999996E-2</v>
      </c>
      <c r="N31" s="22">
        <v>0.54551510000000003</v>
      </c>
      <c r="O31" s="22">
        <v>0.4273788</v>
      </c>
      <c r="P31" s="22">
        <v>-1.3608819999999999</v>
      </c>
      <c r="Q31" s="22">
        <v>-1.2008430000000001</v>
      </c>
      <c r="R31" s="22">
        <v>-0.73123649999999996</v>
      </c>
      <c r="S31" s="22">
        <v>-0.46234609999999998</v>
      </c>
      <c r="T31" s="22">
        <v>-0.99935689999999999</v>
      </c>
      <c r="U31" s="22">
        <v>-2.1107719999999999</v>
      </c>
      <c r="V31" s="22">
        <v>0.57336609999999999</v>
      </c>
      <c r="W31" s="22">
        <v>-1.3359239999999999</v>
      </c>
      <c r="X31" s="22">
        <v>-0.73315790000000003</v>
      </c>
      <c r="Y31" s="22">
        <v>-0.47317090000000001</v>
      </c>
      <c r="Z31" s="22">
        <v>-0.56873430000000003</v>
      </c>
      <c r="AA31" s="22">
        <v>1.4471270000000001</v>
      </c>
      <c r="AB31" s="22">
        <v>0.85202840000000002</v>
      </c>
      <c r="AC31" s="22">
        <v>1.949487</v>
      </c>
      <c r="AD31" s="22">
        <v>2.088479</v>
      </c>
      <c r="AE31" s="3"/>
      <c r="AF31" s="3"/>
      <c r="AG31" s="3"/>
      <c r="AH31" s="3"/>
      <c r="AI31" s="3"/>
      <c r="AJ31" s="22">
        <v>-0.3767993</v>
      </c>
      <c r="AK31" s="22">
        <v>1.9844109999999999</v>
      </c>
      <c r="AL31" s="22">
        <v>0.14937729999999999</v>
      </c>
      <c r="AM31" s="22">
        <v>3.9034460000000002</v>
      </c>
      <c r="AN31" s="22">
        <v>4.1177299999999999</v>
      </c>
      <c r="AO31" s="22">
        <v>-0.58123210000000003</v>
      </c>
      <c r="AP31" s="22">
        <v>0.57046410000000003</v>
      </c>
      <c r="AQ31" s="22">
        <v>0.3514545</v>
      </c>
      <c r="AR31" s="22">
        <v>1.567726</v>
      </c>
      <c r="AS31" s="22">
        <v>1.5262979999999999</v>
      </c>
      <c r="AT31" s="22">
        <v>-0.60023079999999995</v>
      </c>
      <c r="AU31" s="22">
        <v>0.88531970000000004</v>
      </c>
      <c r="AV31" s="22">
        <v>-0.75080630000000004</v>
      </c>
      <c r="AW31" s="22">
        <v>0.67674449999999997</v>
      </c>
      <c r="AX31" s="22">
        <v>0.7292246</v>
      </c>
      <c r="AY31" s="22">
        <v>0.46844330000000001</v>
      </c>
      <c r="AZ31" s="22">
        <v>-0.4985446</v>
      </c>
      <c r="BA31" s="22">
        <v>-1.420695</v>
      </c>
      <c r="BB31" s="22">
        <v>0.4057018</v>
      </c>
      <c r="BC31" s="22">
        <v>0.1224239</v>
      </c>
      <c r="BD31" s="22">
        <v>0.45353349999999998</v>
      </c>
      <c r="BE31" s="22">
        <v>0.50337739999999997</v>
      </c>
      <c r="BF31" s="22">
        <v>0.202041</v>
      </c>
      <c r="BG31" s="22">
        <v>4.5180850000000001</v>
      </c>
      <c r="BH31" s="22">
        <v>4.3027290000000002</v>
      </c>
      <c r="BI31" s="22">
        <v>-0.40426630000000002</v>
      </c>
      <c r="BJ31" s="22">
        <v>-0.219834</v>
      </c>
      <c r="BK31" s="22">
        <v>1.787865</v>
      </c>
      <c r="BL31" s="22">
        <v>2.526983</v>
      </c>
      <c r="BM31" s="22">
        <v>2.2086679999999999</v>
      </c>
      <c r="BN31" s="22">
        <v>1.4311799999999999</v>
      </c>
      <c r="BO31" s="22">
        <v>0.30157129999999999</v>
      </c>
      <c r="BP31" s="22">
        <v>-0.30126940000000002</v>
      </c>
      <c r="BQ31" s="22">
        <v>-0.2121364</v>
      </c>
      <c r="BR31" s="22">
        <v>0.12059549999999999</v>
      </c>
      <c r="BS31" s="22">
        <v>-0.496504</v>
      </c>
      <c r="BT31" s="22">
        <v>-0.32243650000000001</v>
      </c>
      <c r="BU31" s="22">
        <v>-1.00004</v>
      </c>
      <c r="BV31" s="22">
        <v>0.49213420000000002</v>
      </c>
      <c r="BW31" s="22">
        <v>0.31961859999999997</v>
      </c>
      <c r="BX31" s="22">
        <v>0.75546869999999999</v>
      </c>
      <c r="BY31" s="22">
        <v>-0.1137015</v>
      </c>
      <c r="BZ31" s="22">
        <v>-1.3124480000000001</v>
      </c>
      <c r="CA31" s="22">
        <v>-0.14980470000000001</v>
      </c>
      <c r="CB31" s="22">
        <v>-0.1200011</v>
      </c>
      <c r="CC31" s="22">
        <v>-0.22530520000000001</v>
      </c>
      <c r="CD31" s="22">
        <v>-0.1726857</v>
      </c>
      <c r="CE31" s="22">
        <v>0.88082139999999998</v>
      </c>
      <c r="CF31" s="22">
        <v>0.19516919999999999</v>
      </c>
      <c r="CG31" s="22">
        <v>0.1501874</v>
      </c>
      <c r="CH31" s="22">
        <v>1.4639709999999999</v>
      </c>
      <c r="CI31" s="22">
        <v>1.686984</v>
      </c>
      <c r="CJ31" s="22">
        <v>0.22510189999999999</v>
      </c>
      <c r="CK31" s="22">
        <v>6.2074569999999998</v>
      </c>
      <c r="CL31" s="22">
        <v>6.2627009999999999</v>
      </c>
      <c r="CM31" s="22">
        <v>0.27282459999999997</v>
      </c>
      <c r="CN31" s="22">
        <v>0.18616450000000001</v>
      </c>
      <c r="CO31" s="22">
        <v>0.82570200000000005</v>
      </c>
      <c r="CP31" s="22">
        <v>0.82419070000000005</v>
      </c>
      <c r="CQ31" s="22">
        <v>0.86287429999999998</v>
      </c>
      <c r="CR31" s="22">
        <v>-1.1535770000000001</v>
      </c>
      <c r="CS31" s="22">
        <v>1.199527</v>
      </c>
      <c r="CT31" s="22">
        <v>0.91654550000000001</v>
      </c>
      <c r="CU31" s="22">
        <v>4.989967</v>
      </c>
      <c r="CV31" s="22">
        <v>5.1460290000000004</v>
      </c>
      <c r="CW31" s="22">
        <v>-0.31213639999999998</v>
      </c>
      <c r="CX31" s="22">
        <v>-0.95918409999999998</v>
      </c>
      <c r="CY31" s="22">
        <v>-1.7569859999999999</v>
      </c>
      <c r="CZ31" s="22">
        <v>-1.270669</v>
      </c>
      <c r="DA31" s="22">
        <v>-1.481026</v>
      </c>
      <c r="DB31" s="22">
        <v>-1.149794</v>
      </c>
      <c r="DC31" s="22">
        <v>-0.25054710000000002</v>
      </c>
      <c r="DD31" s="22">
        <v>1.000084</v>
      </c>
      <c r="DE31" s="22">
        <v>-3.9258519999999999</v>
      </c>
      <c r="DF31" s="22">
        <v>-3.5838739999999998</v>
      </c>
      <c r="DG31" s="22">
        <v>-1.0431029999999999</v>
      </c>
      <c r="DH31" s="22">
        <v>-1.5028870000000001</v>
      </c>
      <c r="DI31" s="22">
        <v>0.27857490000000001</v>
      </c>
      <c r="DJ31" s="22">
        <v>-0.70109949999999999</v>
      </c>
      <c r="DK31" s="22">
        <v>-1.169157</v>
      </c>
      <c r="DL31" s="22">
        <v>0.95173470000000004</v>
      </c>
      <c r="DM31" s="22">
        <v>-3.7480100000000002E-2</v>
      </c>
      <c r="DN31" s="22">
        <v>0.63832</v>
      </c>
      <c r="DO31" s="22">
        <v>-0.8817893</v>
      </c>
      <c r="DP31" s="22">
        <v>-0.67306999999999995</v>
      </c>
    </row>
    <row r="32" spans="1:120" ht="15.95" customHeight="1">
      <c r="A32" s="128">
        <v>42201</v>
      </c>
      <c r="B32" s="22">
        <v>-0.72199590000000002</v>
      </c>
      <c r="C32" s="22">
        <v>0.68866660000000002</v>
      </c>
      <c r="D32" s="22">
        <v>-1.70503</v>
      </c>
      <c r="E32" s="22">
        <v>1.6062259999999999</v>
      </c>
      <c r="F32" s="22">
        <v>0.34323809999999999</v>
      </c>
      <c r="G32" s="22">
        <v>-1.4343589999999999</v>
      </c>
      <c r="H32" s="22">
        <v>-0.1276717</v>
      </c>
      <c r="I32" s="22">
        <v>-0.56036350000000001</v>
      </c>
      <c r="J32" s="22">
        <v>-0.82813510000000001</v>
      </c>
      <c r="K32" s="22">
        <v>-0.62751179999999995</v>
      </c>
      <c r="L32" s="22">
        <v>-0.73968389999999995</v>
      </c>
      <c r="M32" s="22">
        <v>9.4856499999999996E-2</v>
      </c>
      <c r="N32" s="22">
        <v>2.0249799999999998E-2</v>
      </c>
      <c r="O32" s="22">
        <v>-0.3163667</v>
      </c>
      <c r="P32" s="22">
        <v>-0.12215289999999999</v>
      </c>
      <c r="Q32" s="22">
        <v>-0.2024647</v>
      </c>
      <c r="R32" s="22">
        <v>-0.73229460000000002</v>
      </c>
      <c r="S32" s="22">
        <v>-1.674474</v>
      </c>
      <c r="T32" s="22">
        <v>-1.48444</v>
      </c>
      <c r="U32" s="22">
        <v>0.49629899999999999</v>
      </c>
      <c r="V32" s="22">
        <v>1.167135</v>
      </c>
      <c r="W32" s="22">
        <v>-1.342101</v>
      </c>
      <c r="X32" s="22">
        <v>-1.0514650000000001</v>
      </c>
      <c r="Y32" s="22">
        <v>-0.37210690000000002</v>
      </c>
      <c r="Z32" s="22">
        <v>1.8429329999999999</v>
      </c>
      <c r="AA32" s="22">
        <v>0.58351370000000002</v>
      </c>
      <c r="AB32" s="22">
        <v>-1.086087</v>
      </c>
      <c r="AC32" s="22">
        <v>1.2925409999999999</v>
      </c>
      <c r="AD32" s="22">
        <v>1.387049</v>
      </c>
      <c r="AE32" s="3"/>
      <c r="AF32" s="3"/>
      <c r="AG32" s="3"/>
      <c r="AH32" s="3"/>
      <c r="AI32" s="3"/>
      <c r="AJ32" s="22">
        <v>-0.3774747</v>
      </c>
      <c r="AK32" s="22">
        <v>1.6261289999999999</v>
      </c>
      <c r="AL32" s="22">
        <v>0.1498283</v>
      </c>
      <c r="AM32" s="22">
        <v>2.357634</v>
      </c>
      <c r="AN32" s="22">
        <v>2.6166100000000001</v>
      </c>
      <c r="AO32" s="22">
        <v>-1.2722530000000001</v>
      </c>
      <c r="AP32" s="22">
        <v>1.2015389999999999</v>
      </c>
      <c r="AQ32" s="22">
        <v>6.7704029999999998E-2</v>
      </c>
      <c r="AR32" s="22">
        <v>1.0681400000000001</v>
      </c>
      <c r="AS32" s="22">
        <v>1.1213610000000001</v>
      </c>
      <c r="AT32" s="22">
        <v>0.24519170000000001</v>
      </c>
      <c r="AU32" s="22">
        <v>0.73494459999999995</v>
      </c>
      <c r="AV32" s="22">
        <v>-0.75077450000000001</v>
      </c>
      <c r="AW32" s="22">
        <v>0.10472090000000001</v>
      </c>
      <c r="AX32" s="22">
        <v>0.25304140000000003</v>
      </c>
      <c r="AY32" s="22">
        <v>1.1879010000000001</v>
      </c>
      <c r="AZ32" s="22">
        <v>-0.60370780000000002</v>
      </c>
      <c r="BA32" s="22">
        <v>0.8235673</v>
      </c>
      <c r="BB32" s="22">
        <v>-0.427257</v>
      </c>
      <c r="BC32" s="22">
        <v>-0.44351499999999999</v>
      </c>
      <c r="BD32" s="22">
        <v>-0.43418089999999998</v>
      </c>
      <c r="BE32" s="22">
        <v>1.6132089999999999</v>
      </c>
      <c r="BF32" s="22">
        <v>1.030732</v>
      </c>
      <c r="BG32" s="22">
        <v>4.7662560000000003</v>
      </c>
      <c r="BH32" s="22">
        <v>4.7501749999999996</v>
      </c>
      <c r="BI32" s="22">
        <v>-1.7167920000000001</v>
      </c>
      <c r="BJ32" s="22">
        <v>-1.5611409999999999</v>
      </c>
      <c r="BK32" s="22">
        <v>-0.37372810000000001</v>
      </c>
      <c r="BL32" s="22">
        <v>0.90662770000000004</v>
      </c>
      <c r="BM32" s="22">
        <v>-3.3854200000000001E-2</v>
      </c>
      <c r="BN32" s="22">
        <v>-1.1456059999999999</v>
      </c>
      <c r="BO32" s="22">
        <v>0.29895939999999999</v>
      </c>
      <c r="BP32" s="22">
        <v>-0.30150650000000001</v>
      </c>
      <c r="BQ32" s="22">
        <v>-1.3503069999999999</v>
      </c>
      <c r="BR32" s="22">
        <v>-1.1634439999999999</v>
      </c>
      <c r="BS32" s="22">
        <v>0.85533309999999996</v>
      </c>
      <c r="BT32" s="22">
        <v>1.780524</v>
      </c>
      <c r="BU32" s="22">
        <v>-0.3430069</v>
      </c>
      <c r="BV32" s="22">
        <v>-0.44486369999999997</v>
      </c>
      <c r="BW32" s="22">
        <v>0.15482280000000001</v>
      </c>
      <c r="BX32" s="22">
        <v>-1.1875500000000001</v>
      </c>
      <c r="BY32" s="22">
        <v>0.9654954</v>
      </c>
      <c r="BZ32" s="22">
        <v>0.21721219999999999</v>
      </c>
      <c r="CA32" s="22">
        <v>0.43721599999999999</v>
      </c>
      <c r="CB32" s="22">
        <v>0.7190609</v>
      </c>
      <c r="CC32" s="22">
        <v>2.7321810000000002</v>
      </c>
      <c r="CD32" s="22">
        <v>-0.18379770000000001</v>
      </c>
      <c r="CE32" s="22">
        <v>1.937775</v>
      </c>
      <c r="CF32" s="22">
        <v>1.5908530000000001E-2</v>
      </c>
      <c r="CG32" s="22">
        <v>0.12872939999999999</v>
      </c>
      <c r="CH32" s="22">
        <v>1.464051</v>
      </c>
      <c r="CI32" s="22">
        <v>1.777253</v>
      </c>
      <c r="CJ32" s="22">
        <v>-0.1638599</v>
      </c>
      <c r="CK32" s="22">
        <v>5.5277539999999998</v>
      </c>
      <c r="CL32" s="22">
        <v>5.6268820000000002</v>
      </c>
      <c r="CM32" s="22">
        <v>-1.2852170000000001</v>
      </c>
      <c r="CN32" s="22">
        <v>0.39889649999999999</v>
      </c>
      <c r="CO32" s="22">
        <v>0.20641290000000001</v>
      </c>
      <c r="CP32" s="22">
        <v>0.23144709999999999</v>
      </c>
      <c r="CQ32" s="22">
        <v>0.28607700000000003</v>
      </c>
      <c r="CR32" s="22">
        <v>0.86741299999999999</v>
      </c>
      <c r="CS32" s="22">
        <v>2.6342479999999999</v>
      </c>
      <c r="CT32" s="22">
        <v>0.91574140000000004</v>
      </c>
      <c r="CU32" s="22">
        <v>2.940226</v>
      </c>
      <c r="CV32" s="22">
        <v>3.738019</v>
      </c>
      <c r="CW32" s="22">
        <v>0.20685200000000001</v>
      </c>
      <c r="CX32" s="22">
        <v>-0.3455511</v>
      </c>
      <c r="CY32" s="22">
        <v>-4.1861299999999997E-2</v>
      </c>
      <c r="CZ32" s="22">
        <v>-1.6350210000000001</v>
      </c>
      <c r="DA32" s="22">
        <v>-1.6504810000000001</v>
      </c>
      <c r="DB32" s="22">
        <v>-1.145575</v>
      </c>
      <c r="DC32" s="22">
        <v>-2.0532569999999999</v>
      </c>
      <c r="DD32" s="22">
        <v>-0.79642299999999999</v>
      </c>
      <c r="DE32" s="22">
        <v>-0.65811629999999999</v>
      </c>
      <c r="DF32" s="22">
        <v>-1.4180550000000001</v>
      </c>
      <c r="DG32" s="22">
        <v>5.0032300000000002E-2</v>
      </c>
      <c r="DH32" s="22">
        <v>1.5128239999999999</v>
      </c>
      <c r="DI32" s="22">
        <v>0.27675270000000002</v>
      </c>
      <c r="DJ32" s="22">
        <v>1.1681349999999999</v>
      </c>
      <c r="DK32" s="22">
        <v>1.5994139999999999</v>
      </c>
      <c r="DL32" s="22">
        <v>-2.2573120000000002</v>
      </c>
      <c r="DM32" s="22">
        <v>0.69801820000000003</v>
      </c>
      <c r="DN32" s="22">
        <v>-0.90955719999999995</v>
      </c>
      <c r="DO32" s="22">
        <v>-0.55841739999999995</v>
      </c>
      <c r="DP32" s="22">
        <v>-0.2825609</v>
      </c>
    </row>
    <row r="33" spans="1:120" ht="15.95" customHeight="1">
      <c r="A33" s="128">
        <v>42208</v>
      </c>
      <c r="B33" s="22">
        <v>-0.72331809999999996</v>
      </c>
      <c r="C33" s="22">
        <v>0.56534340000000005</v>
      </c>
      <c r="D33" s="22">
        <v>-1.7046699999999999</v>
      </c>
      <c r="E33" s="22">
        <v>4.1966609999999998</v>
      </c>
      <c r="F33" s="22">
        <v>-0.80117430000000001</v>
      </c>
      <c r="G33" s="22">
        <v>-0.69471539999999998</v>
      </c>
      <c r="H33" s="22">
        <v>-0.12590589999999999</v>
      </c>
      <c r="I33" s="22">
        <v>-1.425014</v>
      </c>
      <c r="J33" s="22">
        <v>-1.479981</v>
      </c>
      <c r="K33" s="22">
        <v>0.819496</v>
      </c>
      <c r="L33" s="22">
        <v>1.823051</v>
      </c>
      <c r="M33" s="22">
        <v>9.5880900000000005E-2</v>
      </c>
      <c r="N33" s="22">
        <v>-4.4411199999999998E-2</v>
      </c>
      <c r="O33" s="22">
        <v>0.78977589999999998</v>
      </c>
      <c r="P33" s="22">
        <v>-1.3565240000000001</v>
      </c>
      <c r="Q33" s="22">
        <v>-2.134439</v>
      </c>
      <c r="R33" s="22">
        <v>-0.73335360000000005</v>
      </c>
      <c r="S33" s="22">
        <v>-0.89101330000000001</v>
      </c>
      <c r="T33" s="22">
        <v>-1.8033440000000001</v>
      </c>
      <c r="U33" s="22">
        <v>0.49526769999999998</v>
      </c>
      <c r="V33" s="22">
        <v>-0.31533050000000001</v>
      </c>
      <c r="W33" s="22">
        <v>-1.348282</v>
      </c>
      <c r="X33" s="22">
        <v>-0.4338148</v>
      </c>
      <c r="Y33" s="22">
        <v>-0.48132380000000002</v>
      </c>
      <c r="Z33" s="22">
        <v>0.88752609999999998</v>
      </c>
      <c r="AA33" s="22">
        <v>0.70391349999999997</v>
      </c>
      <c r="AB33" s="22">
        <v>1.1284590000000001</v>
      </c>
      <c r="AC33" s="22">
        <v>0.2442598</v>
      </c>
      <c r="AD33" s="22">
        <v>0.47238089999999999</v>
      </c>
      <c r="AE33" s="3"/>
      <c r="AF33" s="3"/>
      <c r="AG33" s="3"/>
      <c r="AH33" s="3"/>
      <c r="AI33" s="3"/>
      <c r="AJ33" s="22">
        <v>-0.37815009999999999</v>
      </c>
      <c r="AK33" s="22">
        <v>1.1062380000000001</v>
      </c>
      <c r="AL33" s="22">
        <v>0.1502791</v>
      </c>
      <c r="AM33" s="22">
        <v>0.75156369999999995</v>
      </c>
      <c r="AN33" s="22">
        <v>1.013695</v>
      </c>
      <c r="AO33" s="22">
        <v>-0.41253299999999998</v>
      </c>
      <c r="AP33" s="22">
        <v>1.3960239999999999</v>
      </c>
      <c r="AQ33" s="22">
        <v>-0.63162589999999996</v>
      </c>
      <c r="AR33" s="22">
        <v>3.4408150000000002</v>
      </c>
      <c r="AS33" s="22">
        <v>3.3648959999999999</v>
      </c>
      <c r="AT33" s="22">
        <v>1.0098910000000001</v>
      </c>
      <c r="AU33" s="22">
        <v>0.48083189999999998</v>
      </c>
      <c r="AV33" s="22">
        <v>4.0944019999999997</v>
      </c>
      <c r="AW33" s="22">
        <v>1.1894899999999999</v>
      </c>
      <c r="AX33" s="22">
        <v>1.098157</v>
      </c>
      <c r="AY33" s="22">
        <v>-0.31018770000000001</v>
      </c>
      <c r="AZ33" s="22">
        <v>-0.61276779999999997</v>
      </c>
      <c r="BA33" s="22">
        <v>-1.4174580000000001</v>
      </c>
      <c r="BB33" s="22">
        <v>-1.9447460000000001</v>
      </c>
      <c r="BC33" s="22">
        <v>-1.9199580000000001</v>
      </c>
      <c r="BD33" s="22">
        <v>-0.4304674</v>
      </c>
      <c r="BE33" s="22">
        <v>1.6909449999999999</v>
      </c>
      <c r="BF33" s="22">
        <v>0.20199159999999999</v>
      </c>
      <c r="BG33" s="22">
        <v>5.9065000000000003</v>
      </c>
      <c r="BH33" s="22">
        <v>5.8034689999999998</v>
      </c>
      <c r="BI33" s="22">
        <v>-1.7172160000000001</v>
      </c>
      <c r="BJ33" s="22">
        <v>-1.0160720000000001</v>
      </c>
      <c r="BK33" s="22">
        <v>-0.3725213</v>
      </c>
      <c r="BL33" s="22">
        <v>-0.33543190000000001</v>
      </c>
      <c r="BM33" s="22">
        <v>-0.94910899999999998</v>
      </c>
      <c r="BN33" s="22">
        <v>-1.1458140000000001</v>
      </c>
      <c r="BO33" s="22">
        <v>0.87853409999999998</v>
      </c>
      <c r="BP33" s="22">
        <v>-0.30174339999999999</v>
      </c>
      <c r="BQ33" s="22">
        <v>1.105856</v>
      </c>
      <c r="BR33" s="22">
        <v>1.311512</v>
      </c>
      <c r="BS33" s="22">
        <v>-0.2125158</v>
      </c>
      <c r="BT33" s="22">
        <v>0.53468819999999995</v>
      </c>
      <c r="BU33" s="22">
        <v>-2.1185019999999999</v>
      </c>
      <c r="BV33" s="22">
        <v>-0.14516219999999999</v>
      </c>
      <c r="BW33" s="22">
        <v>-6.7133999999999996E-3</v>
      </c>
      <c r="BX33" s="22">
        <v>0.34897329999999999</v>
      </c>
      <c r="BY33" s="22">
        <v>-1.0630660000000001</v>
      </c>
      <c r="BZ33" s="22">
        <v>0.21783630000000001</v>
      </c>
      <c r="CA33" s="22">
        <v>-0.54811410000000005</v>
      </c>
      <c r="CB33" s="22">
        <v>-0.82145679999999999</v>
      </c>
      <c r="CC33" s="22">
        <v>0.12779699999999999</v>
      </c>
      <c r="CD33" s="22">
        <v>-0.14404310000000001</v>
      </c>
      <c r="CE33" s="22">
        <v>0.88127699999999998</v>
      </c>
      <c r="CF33" s="22">
        <v>-0.46548339999999999</v>
      </c>
      <c r="CG33" s="22">
        <v>-0.43796760000000001</v>
      </c>
      <c r="CH33" s="22">
        <v>0.47866389999999998</v>
      </c>
      <c r="CI33" s="22">
        <v>0.83547899999999997</v>
      </c>
      <c r="CJ33" s="22">
        <v>-0.57519960000000003</v>
      </c>
      <c r="CK33" s="22">
        <v>4.1710839999999996</v>
      </c>
      <c r="CL33" s="22">
        <v>4.1302669999999999</v>
      </c>
      <c r="CM33" s="22">
        <v>-7.7943799999999994E-2</v>
      </c>
      <c r="CN33" s="22">
        <v>0.39260889999999998</v>
      </c>
      <c r="CO33" s="22">
        <v>-0.53269449999999996</v>
      </c>
      <c r="CP33" s="22">
        <v>0.6433411</v>
      </c>
      <c r="CQ33" s="22">
        <v>0.69924149999999996</v>
      </c>
      <c r="CR33" s="22">
        <v>-0.76530960000000003</v>
      </c>
      <c r="CS33" s="22">
        <v>-0.47720289999999999</v>
      </c>
      <c r="CT33" s="22">
        <v>3.5678599999999998E-2</v>
      </c>
      <c r="CU33" s="22">
        <v>1.195989</v>
      </c>
      <c r="CV33" s="22">
        <v>0.95665869999999997</v>
      </c>
      <c r="CW33" s="22">
        <v>-0.31078850000000002</v>
      </c>
      <c r="CX33" s="22">
        <v>-0.47017179999999997</v>
      </c>
      <c r="CY33" s="22">
        <v>-0.68188899999999997</v>
      </c>
      <c r="CZ33" s="22">
        <v>-1.4806360000000001</v>
      </c>
      <c r="DA33" s="22">
        <v>-1.5549580000000001</v>
      </c>
      <c r="DB33" s="22">
        <v>-1.1413500000000001</v>
      </c>
      <c r="DC33" s="22">
        <v>0.26743060000000002</v>
      </c>
      <c r="DD33" s="22">
        <v>-0.79576020000000003</v>
      </c>
      <c r="DE33" s="22">
        <v>-1.406409</v>
      </c>
      <c r="DF33" s="22">
        <v>-1.120787</v>
      </c>
      <c r="DG33" s="22">
        <v>-1.7281059999999999</v>
      </c>
      <c r="DH33" s="22">
        <v>-0.79456649999999995</v>
      </c>
      <c r="DI33" s="22">
        <v>1.1793940000000001</v>
      </c>
      <c r="DJ33" s="22">
        <v>-1.208018</v>
      </c>
      <c r="DK33" s="22">
        <v>-1.408099</v>
      </c>
      <c r="DL33" s="22">
        <v>0.3910536</v>
      </c>
      <c r="DM33" s="22">
        <v>0.29131050000000003</v>
      </c>
      <c r="DN33" s="22">
        <v>-0.91102530000000004</v>
      </c>
      <c r="DO33" s="22">
        <v>-1.885184</v>
      </c>
      <c r="DP33" s="22">
        <v>-1.4978009999999999</v>
      </c>
    </row>
    <row r="34" spans="1:120" ht="15.95" customHeight="1">
      <c r="A34" s="128">
        <v>42215</v>
      </c>
      <c r="B34" s="22">
        <v>1.2401139999999999</v>
      </c>
      <c r="C34" s="22">
        <v>1.555844</v>
      </c>
      <c r="D34" s="22">
        <v>-1.704305</v>
      </c>
      <c r="E34" s="22">
        <v>1.1998450000000001</v>
      </c>
      <c r="F34" s="22">
        <v>-0.4971487</v>
      </c>
      <c r="G34" s="22">
        <v>-1.1475089999999999</v>
      </c>
      <c r="H34" s="22">
        <v>-0.1241399</v>
      </c>
      <c r="I34" s="22">
        <v>-0.91178680000000001</v>
      </c>
      <c r="J34" s="22">
        <v>-1.1148370000000001</v>
      </c>
      <c r="K34" s="22">
        <v>0.82006140000000005</v>
      </c>
      <c r="L34" s="22">
        <v>-4.6603100000000001E-2</v>
      </c>
      <c r="M34" s="22">
        <v>0.95638730000000005</v>
      </c>
      <c r="N34" s="22">
        <v>0.32217469999999998</v>
      </c>
      <c r="O34" s="22">
        <v>0.4096494</v>
      </c>
      <c r="P34" s="22">
        <v>-0.11454689999999999</v>
      </c>
      <c r="Q34" s="22">
        <v>-0.21543280000000001</v>
      </c>
      <c r="R34" s="22">
        <v>2.1391300000000002</v>
      </c>
      <c r="S34" s="22">
        <v>-0.42950460000000001</v>
      </c>
      <c r="T34" s="22">
        <v>-0.3474081</v>
      </c>
      <c r="U34" s="22">
        <v>-1.0797669999999999</v>
      </c>
      <c r="V34" s="22">
        <v>0.7085496</v>
      </c>
      <c r="W34" s="22">
        <v>-7.0219999999999996E-3</v>
      </c>
      <c r="X34" s="22">
        <v>-1.427487</v>
      </c>
      <c r="Y34" s="22">
        <v>-0.97228559999999997</v>
      </c>
      <c r="Z34" s="22">
        <v>-0.11198230000000001</v>
      </c>
      <c r="AA34" s="22">
        <v>-1.5846340000000001</v>
      </c>
      <c r="AB34" s="22">
        <v>1.397532</v>
      </c>
      <c r="AC34" s="22">
        <v>-0.28816029999999998</v>
      </c>
      <c r="AD34" s="22">
        <v>-0.57613360000000002</v>
      </c>
      <c r="AE34" s="3"/>
      <c r="AF34" s="3"/>
      <c r="AG34" s="3"/>
      <c r="AH34" s="3"/>
      <c r="AI34" s="3"/>
      <c r="AJ34" s="22">
        <v>-2.3727109999999998</v>
      </c>
      <c r="AK34" s="22">
        <v>-1.336689</v>
      </c>
      <c r="AL34" s="22">
        <v>0.1507298</v>
      </c>
      <c r="AM34" s="22">
        <v>1.900684</v>
      </c>
      <c r="AN34" s="22">
        <v>1.2974270000000001</v>
      </c>
      <c r="AO34" s="22">
        <v>-0.40944039999999998</v>
      </c>
      <c r="AP34" s="22">
        <v>-0.48304150000000001</v>
      </c>
      <c r="AQ34" s="22">
        <v>-0.24951709999999999</v>
      </c>
      <c r="AR34" s="22">
        <v>3.4125230000000002</v>
      </c>
      <c r="AS34" s="22">
        <v>3.085194</v>
      </c>
      <c r="AT34" s="22">
        <v>0.76904850000000002</v>
      </c>
      <c r="AU34" s="22">
        <v>-1.2469539999999999</v>
      </c>
      <c r="AV34" s="22">
        <v>-0.7507083</v>
      </c>
      <c r="AW34" s="22">
        <v>-0.98521380000000003</v>
      </c>
      <c r="AX34" s="22">
        <v>-1.0497160000000001</v>
      </c>
      <c r="AY34" s="22">
        <v>-1.7386809999999999</v>
      </c>
      <c r="AZ34" s="22">
        <v>-1.7917270000000001</v>
      </c>
      <c r="BA34" s="22">
        <v>0.82914290000000002</v>
      </c>
      <c r="BB34" s="22">
        <v>-0.63947509999999996</v>
      </c>
      <c r="BC34" s="22">
        <v>-1.3802160000000001</v>
      </c>
      <c r="BD34" s="22">
        <v>3.4470099999999997E-2</v>
      </c>
      <c r="BE34" s="22">
        <v>0.74582179999999998</v>
      </c>
      <c r="BF34" s="22">
        <v>1.0308139999999999</v>
      </c>
      <c r="BG34" s="22">
        <v>1.091969</v>
      </c>
      <c r="BH34" s="22">
        <v>1.2009339999999999</v>
      </c>
      <c r="BI34" s="22">
        <v>-0.40566410000000003</v>
      </c>
      <c r="BJ34" s="22">
        <v>0.45259640000000001</v>
      </c>
      <c r="BK34" s="22">
        <v>-0.37131799999999998</v>
      </c>
      <c r="BL34" s="22">
        <v>0.90540339999999997</v>
      </c>
      <c r="BM34" s="22">
        <v>0.94658240000000005</v>
      </c>
      <c r="BN34" s="22">
        <v>-1.146021</v>
      </c>
      <c r="BO34" s="22">
        <v>-0.33477190000000001</v>
      </c>
      <c r="BP34" s="22">
        <v>-0.30198039999999998</v>
      </c>
      <c r="BQ34" s="22">
        <v>1.4019569999999999</v>
      </c>
      <c r="BR34" s="22">
        <v>1.0913109999999999</v>
      </c>
      <c r="BS34" s="22">
        <v>-0.79090170000000004</v>
      </c>
      <c r="BT34" s="22">
        <v>-0.60939339999999997</v>
      </c>
      <c r="BU34" s="22">
        <v>-0.34258810000000001</v>
      </c>
      <c r="BV34" s="22">
        <v>-0.56696369999999996</v>
      </c>
      <c r="BW34" s="22">
        <v>-0.70688340000000005</v>
      </c>
      <c r="BX34" s="22">
        <v>0.3498443</v>
      </c>
      <c r="BY34" s="22">
        <v>-0.29592059999999998</v>
      </c>
      <c r="BZ34" s="22">
        <v>0.21845999999999999</v>
      </c>
      <c r="CA34" s="22">
        <v>-1.3201830000000001</v>
      </c>
      <c r="CB34" s="22">
        <v>-1.2257899999999999</v>
      </c>
      <c r="CC34" s="22">
        <v>0.78126379999999995</v>
      </c>
      <c r="CD34" s="22">
        <v>0.35454150000000001</v>
      </c>
      <c r="CE34" s="22">
        <v>0.26445760000000001</v>
      </c>
      <c r="CF34" s="22">
        <v>-0.1402716</v>
      </c>
      <c r="CG34" s="22">
        <v>4.1730389999999999E-3</v>
      </c>
      <c r="CH34" s="22">
        <v>-1.341186</v>
      </c>
      <c r="CI34" s="22">
        <v>1.277118</v>
      </c>
      <c r="CJ34" s="22">
        <v>1.2893269999999999</v>
      </c>
      <c r="CK34" s="22">
        <v>2.215265</v>
      </c>
      <c r="CL34" s="22">
        <v>2.3304390000000001</v>
      </c>
      <c r="CM34" s="22">
        <v>-1.2778940000000001</v>
      </c>
      <c r="CN34" s="22">
        <v>-0.95271070000000002</v>
      </c>
      <c r="CO34" s="22">
        <v>0.20833950000000001</v>
      </c>
      <c r="CP34" s="22">
        <v>1.8897470000000001</v>
      </c>
      <c r="CQ34" s="22">
        <v>1.46871</v>
      </c>
      <c r="CR34" s="22">
        <v>-0.4036323</v>
      </c>
      <c r="CS34" s="22">
        <v>0.34967500000000001</v>
      </c>
      <c r="CT34" s="22">
        <v>-1.461876</v>
      </c>
      <c r="CU34" s="22">
        <v>6.6784899999999994E-2</v>
      </c>
      <c r="CV34" s="22">
        <v>0.1159568</v>
      </c>
      <c r="CW34" s="22">
        <v>1.8189740000000001</v>
      </c>
      <c r="CX34" s="22">
        <v>1.72797</v>
      </c>
      <c r="CY34" s="22">
        <v>0.84631590000000001</v>
      </c>
      <c r="CZ34" s="22">
        <v>-0.55640920000000005</v>
      </c>
      <c r="DA34" s="22">
        <v>-0.10178329999999999</v>
      </c>
      <c r="DB34" s="22">
        <v>0.21139540000000001</v>
      </c>
      <c r="DC34" s="22">
        <v>2.825494</v>
      </c>
      <c r="DD34" s="22">
        <v>-0.79509280000000004</v>
      </c>
      <c r="DE34" s="22">
        <v>-1.044856</v>
      </c>
      <c r="DF34" s="22">
        <v>0.50199870000000002</v>
      </c>
      <c r="DG34" s="22">
        <v>-0.46134979999999998</v>
      </c>
      <c r="DH34" s="22">
        <v>1.607151</v>
      </c>
      <c r="DI34" s="22">
        <v>0.27310230000000002</v>
      </c>
      <c r="DJ34" s="22">
        <v>0.65683239999999998</v>
      </c>
      <c r="DK34" s="22">
        <v>1.1367769999999999</v>
      </c>
      <c r="DL34" s="22">
        <v>1.465857</v>
      </c>
      <c r="DM34" s="22">
        <v>0.45438430000000002</v>
      </c>
      <c r="DN34" s="22">
        <v>-0.91249440000000004</v>
      </c>
      <c r="DO34" s="22">
        <v>0.93238129999999997</v>
      </c>
      <c r="DP34" s="22">
        <v>1.130201</v>
      </c>
    </row>
    <row r="35" spans="1:120" ht="15.95" customHeight="1">
      <c r="A35" s="128">
        <v>42222</v>
      </c>
      <c r="B35" s="22">
        <v>-0.72596110000000003</v>
      </c>
      <c r="C35" s="22">
        <v>2.470399</v>
      </c>
      <c r="D35" s="22">
        <v>1.140741</v>
      </c>
      <c r="E35" s="22">
        <v>2.145642</v>
      </c>
      <c r="F35" s="22">
        <v>-0.20731640000000001</v>
      </c>
      <c r="G35" s="22">
        <v>0.37098690000000001</v>
      </c>
      <c r="H35" s="22">
        <v>-0.1223738</v>
      </c>
      <c r="I35" s="22">
        <v>1.753139</v>
      </c>
      <c r="J35" s="22">
        <v>1.671354</v>
      </c>
      <c r="K35" s="22">
        <v>0.82062570000000001</v>
      </c>
      <c r="L35" s="22">
        <v>0.39765200000000001</v>
      </c>
      <c r="M35" s="22">
        <v>2.322365</v>
      </c>
      <c r="N35" s="22">
        <v>-0.4398358</v>
      </c>
      <c r="O35" s="22">
        <v>-7.66989E-2</v>
      </c>
      <c r="P35" s="22">
        <v>-1.352136</v>
      </c>
      <c r="Q35" s="22">
        <v>0.70498769999999999</v>
      </c>
      <c r="R35" s="22">
        <v>-0.73547470000000004</v>
      </c>
      <c r="S35" s="22">
        <v>-0.10900070000000001</v>
      </c>
      <c r="T35" s="22">
        <v>0.2426922</v>
      </c>
      <c r="U35" s="22">
        <v>-1.081051</v>
      </c>
      <c r="V35" s="22">
        <v>1.386744</v>
      </c>
      <c r="W35" s="22">
        <v>-1.360657</v>
      </c>
      <c r="X35" s="22">
        <v>-1.9647669999999999</v>
      </c>
      <c r="Y35" s="22">
        <v>-1.168239</v>
      </c>
      <c r="Z35" s="22">
        <v>0.99367380000000005</v>
      </c>
      <c r="AA35" s="22">
        <v>0.66399580000000002</v>
      </c>
      <c r="AB35" s="22">
        <v>-9.1450409999999996E-2</v>
      </c>
      <c r="AC35" s="22">
        <v>2.3937849999999998</v>
      </c>
      <c r="AD35" s="22">
        <v>2.3623289999999999</v>
      </c>
      <c r="AE35" s="3"/>
      <c r="AF35" s="3"/>
      <c r="AG35" s="3"/>
      <c r="AH35" s="3"/>
      <c r="AI35" s="3"/>
      <c r="AJ35" s="22">
        <v>-1.1173070000000001</v>
      </c>
      <c r="AK35" s="22">
        <v>-0.2129595</v>
      </c>
      <c r="AL35" s="22">
        <v>-1.346684</v>
      </c>
      <c r="AM35" s="22">
        <v>2.2576740000000002</v>
      </c>
      <c r="AN35" s="22">
        <v>1.939654</v>
      </c>
      <c r="AO35" s="22">
        <v>-1.645931</v>
      </c>
      <c r="AP35" s="22">
        <v>1.538211</v>
      </c>
      <c r="AQ35" s="22">
        <v>0.3569117</v>
      </c>
      <c r="AR35" s="22">
        <v>2.3661690000000002</v>
      </c>
      <c r="AS35" s="22">
        <v>2.3610799999999998</v>
      </c>
      <c r="AT35" s="22">
        <v>-9.7646E-3</v>
      </c>
      <c r="AU35" s="22">
        <v>-7.00432E-2</v>
      </c>
      <c r="AV35" s="22">
        <v>1.809752</v>
      </c>
      <c r="AW35" s="22">
        <v>0.23824490000000001</v>
      </c>
      <c r="AX35" s="22">
        <v>0.18851039999999999</v>
      </c>
      <c r="AY35" s="22">
        <v>-0.73507900000000004</v>
      </c>
      <c r="AZ35" s="22">
        <v>0.1252953</v>
      </c>
      <c r="BA35" s="22">
        <v>-1.4142140000000001</v>
      </c>
      <c r="BB35" s="22">
        <v>0.60535510000000003</v>
      </c>
      <c r="BC35" s="22">
        <v>0.4235006</v>
      </c>
      <c r="BD35" s="22">
        <v>-2.1580819999999998</v>
      </c>
      <c r="BE35" s="22">
        <v>5.76657E-2</v>
      </c>
      <c r="BF35" s="22">
        <v>0.20194139999999999</v>
      </c>
      <c r="BG35" s="22">
        <v>2.209276</v>
      </c>
      <c r="BH35" s="22">
        <v>2.0059119999999999</v>
      </c>
      <c r="BI35" s="22">
        <v>-1.7180599999999999</v>
      </c>
      <c r="BJ35" s="22">
        <v>-0.76590420000000003</v>
      </c>
      <c r="BK35" s="22">
        <v>-0.37011810000000001</v>
      </c>
      <c r="BL35" s="22">
        <v>2.4593799999999999E-2</v>
      </c>
      <c r="BM35" s="22">
        <v>-0.50910909999999998</v>
      </c>
      <c r="BN35" s="22">
        <v>-1.1462270000000001</v>
      </c>
      <c r="BO35" s="22">
        <v>0.86538760000000003</v>
      </c>
      <c r="BP35" s="22">
        <v>-0.30221730000000002</v>
      </c>
      <c r="BQ35" s="22">
        <v>-8.8922799999999996E-2</v>
      </c>
      <c r="BR35" s="22">
        <v>0.23066880000000001</v>
      </c>
      <c r="BS35" s="22">
        <v>0.333708</v>
      </c>
      <c r="BT35" s="22">
        <v>-0.32501819999999998</v>
      </c>
      <c r="BU35" s="22">
        <v>-2.1187619999999998</v>
      </c>
      <c r="BV35" s="22">
        <v>1.7538600000000001E-2</v>
      </c>
      <c r="BW35" s="22">
        <v>-7.7094300000000004E-2</v>
      </c>
      <c r="BX35" s="22">
        <v>0.35071459999999999</v>
      </c>
      <c r="BY35" s="22">
        <v>0.60963049999999996</v>
      </c>
      <c r="BZ35" s="22">
        <v>-1.3121700000000001</v>
      </c>
      <c r="CA35" s="22">
        <v>-0.1534576</v>
      </c>
      <c r="CB35" s="22">
        <v>0.12503810000000001</v>
      </c>
      <c r="CC35" s="22">
        <v>-1.017579</v>
      </c>
      <c r="CD35" s="22">
        <v>2.0901079999999999</v>
      </c>
      <c r="CE35" s="22">
        <v>0.2646154</v>
      </c>
      <c r="CF35" s="22">
        <v>-9.1403180000000001E-2</v>
      </c>
      <c r="CG35" s="22">
        <v>0.4078116</v>
      </c>
      <c r="CH35" s="22">
        <v>1.3042819999999999</v>
      </c>
      <c r="CI35" s="22">
        <v>1.0367599999999999</v>
      </c>
      <c r="CJ35" s="22">
        <v>1.6193029999999999</v>
      </c>
      <c r="CK35" s="22">
        <v>1.2712749999999999</v>
      </c>
      <c r="CL35" s="22">
        <v>1.474081</v>
      </c>
      <c r="CM35" s="22">
        <v>-1.2742260000000001</v>
      </c>
      <c r="CN35" s="22">
        <v>0.34609669999999998</v>
      </c>
      <c r="CO35" s="22">
        <v>-0.53133459999999999</v>
      </c>
      <c r="CP35" s="22">
        <v>0.35840559999999999</v>
      </c>
      <c r="CQ35" s="22">
        <v>0.37247140000000001</v>
      </c>
      <c r="CR35" s="22">
        <v>1.164134</v>
      </c>
      <c r="CS35" s="22">
        <v>0.64115849999999996</v>
      </c>
      <c r="CT35" s="22">
        <v>2.3089230000000001</v>
      </c>
      <c r="CU35" s="22">
        <v>1.4731970000000001</v>
      </c>
      <c r="CV35" s="22">
        <v>1.7713749999999999</v>
      </c>
      <c r="CW35" s="22">
        <v>-0.57356169999999995</v>
      </c>
      <c r="CX35" s="22">
        <v>0.67082819999999999</v>
      </c>
      <c r="CY35" s="22">
        <v>-1.021272</v>
      </c>
      <c r="CZ35" s="22">
        <v>0.94542470000000001</v>
      </c>
      <c r="DA35" s="22">
        <v>0.98626320000000001</v>
      </c>
      <c r="DB35" s="22">
        <v>1.2716909999999999</v>
      </c>
      <c r="DC35" s="22">
        <v>-2.761917</v>
      </c>
      <c r="DD35" s="22">
        <v>2.0678390000000002</v>
      </c>
      <c r="DE35" s="22">
        <v>-1.078424</v>
      </c>
      <c r="DF35" s="22">
        <v>-1.730461</v>
      </c>
      <c r="DG35" s="22">
        <v>-0.459617</v>
      </c>
      <c r="DH35" s="22">
        <v>0.71114679999999997</v>
      </c>
      <c r="DI35" s="22">
        <v>0.27127410000000002</v>
      </c>
      <c r="DJ35" s="22">
        <v>0.29451319999999998</v>
      </c>
      <c r="DK35" s="22">
        <v>0.50222800000000001</v>
      </c>
      <c r="DL35" s="22">
        <v>-0.2376607</v>
      </c>
      <c r="DM35" s="22">
        <v>-1.3260179999999999</v>
      </c>
      <c r="DN35" s="22">
        <v>-0.9139642</v>
      </c>
      <c r="DO35" s="22">
        <v>0.6949166</v>
      </c>
      <c r="DP35" s="22">
        <v>0.1603803</v>
      </c>
    </row>
    <row r="36" spans="1:120" ht="15.95" customHeight="1">
      <c r="A36" s="128">
        <v>42229</v>
      </c>
      <c r="B36" s="22">
        <v>0.51188250000000002</v>
      </c>
      <c r="C36" s="22">
        <v>1.0809470000000001</v>
      </c>
      <c r="D36" s="22">
        <v>-0.33556510000000001</v>
      </c>
      <c r="E36" s="22">
        <v>5.0899780000000003</v>
      </c>
      <c r="F36" s="22">
        <v>-0.80429200000000001</v>
      </c>
      <c r="G36" s="22">
        <v>1.0721780000000001</v>
      </c>
      <c r="H36" s="22">
        <v>-0.12060750000000001</v>
      </c>
      <c r="I36" s="22">
        <v>-0.43111310000000003</v>
      </c>
      <c r="J36" s="22">
        <v>-0.15026410000000001</v>
      </c>
      <c r="K36" s="22">
        <v>1.345051</v>
      </c>
      <c r="L36" s="22">
        <v>-0.16228020000000001</v>
      </c>
      <c r="M36" s="22">
        <v>9.8952200000000004E-2</v>
      </c>
      <c r="N36" s="22">
        <v>0.58057950000000003</v>
      </c>
      <c r="O36" s="22">
        <v>0.63524159999999996</v>
      </c>
      <c r="P36" s="22">
        <v>-0.10694289999999999</v>
      </c>
      <c r="Q36" s="22">
        <v>-7.0852499999999999E-2</v>
      </c>
      <c r="R36" s="22">
        <v>-0.73653670000000004</v>
      </c>
      <c r="S36" s="22">
        <v>1.173184</v>
      </c>
      <c r="T36" s="22">
        <v>0.98545450000000001</v>
      </c>
      <c r="U36" s="22">
        <v>-1.0823069999999999</v>
      </c>
      <c r="V36" s="22">
        <v>2.3445010000000002</v>
      </c>
      <c r="W36" s="22">
        <v>0.76739900000000005</v>
      </c>
      <c r="X36" s="22">
        <v>5.9837799999999997E-2</v>
      </c>
      <c r="Y36" s="22">
        <v>1.1347389999999999</v>
      </c>
      <c r="Z36" s="22">
        <v>1.100295</v>
      </c>
      <c r="AA36" s="22">
        <v>-0.30316310000000002</v>
      </c>
      <c r="AB36" s="22">
        <v>0.20640420000000001</v>
      </c>
      <c r="AC36" s="22">
        <v>0.51902269999999995</v>
      </c>
      <c r="AD36" s="22">
        <v>0.47433380000000003</v>
      </c>
      <c r="AE36" s="3"/>
      <c r="AF36" s="3"/>
      <c r="AG36" s="3"/>
      <c r="AH36" s="3"/>
      <c r="AI36" s="3"/>
      <c r="AJ36" s="22">
        <v>0.238651</v>
      </c>
      <c r="AK36" s="22">
        <v>1.481673</v>
      </c>
      <c r="AL36" s="22">
        <v>-1.3464400000000001</v>
      </c>
      <c r="AM36" s="22">
        <v>2.710127</v>
      </c>
      <c r="AN36" s="22">
        <v>2.8872749999999998</v>
      </c>
      <c r="AO36" s="22">
        <v>-0.90394569999999996</v>
      </c>
      <c r="AP36" s="22">
        <v>-5.1352370000000001E-2</v>
      </c>
      <c r="AQ36" s="22">
        <v>-1.2782549999999999</v>
      </c>
      <c r="AR36" s="22">
        <v>1.691163</v>
      </c>
      <c r="AS36" s="22">
        <v>1.507849</v>
      </c>
      <c r="AT36" s="22">
        <v>-1.20766</v>
      </c>
      <c r="AU36" s="22">
        <v>0.89217840000000004</v>
      </c>
      <c r="AV36" s="22">
        <v>3.1134800000000001E-2</v>
      </c>
      <c r="AW36" s="22">
        <v>1.5820609999999999</v>
      </c>
      <c r="AX36" s="22">
        <v>1.449651</v>
      </c>
      <c r="AY36" s="22">
        <v>-0.29737940000000002</v>
      </c>
      <c r="AZ36" s="22">
        <v>-1.0218430000000001</v>
      </c>
      <c r="BA36" s="22">
        <v>-1.4125890000000001</v>
      </c>
      <c r="BB36" s="22">
        <v>2.213022</v>
      </c>
      <c r="BC36" s="22">
        <v>1.3167009999999999</v>
      </c>
      <c r="BD36" s="22">
        <v>4.2250000000000003E-2</v>
      </c>
      <c r="BE36" s="22">
        <v>-0.64749710000000005</v>
      </c>
      <c r="BF36" s="22">
        <v>0.20191590000000001</v>
      </c>
      <c r="BG36" s="22">
        <v>1.2848040000000001</v>
      </c>
      <c r="BH36" s="22">
        <v>1.0648010000000001</v>
      </c>
      <c r="BI36" s="22">
        <v>-0.40659509999999999</v>
      </c>
      <c r="BJ36" s="22">
        <v>-0.7674531</v>
      </c>
      <c r="BK36" s="22">
        <v>-0.36892180000000002</v>
      </c>
      <c r="BL36" s="22">
        <v>1.339966</v>
      </c>
      <c r="BM36" s="22">
        <v>0.80051159999999999</v>
      </c>
      <c r="BN36" s="22">
        <v>-1.146431</v>
      </c>
      <c r="BO36" s="22">
        <v>2.4404490000000001</v>
      </c>
      <c r="BP36" s="22">
        <v>-0.30245420000000001</v>
      </c>
      <c r="BQ36" s="22">
        <v>-1.5615920000000001</v>
      </c>
      <c r="BR36" s="22">
        <v>-0.2768216</v>
      </c>
      <c r="BS36" s="22">
        <v>0.59706939999999997</v>
      </c>
      <c r="BT36" s="22">
        <v>-1.2741039999999999</v>
      </c>
      <c r="BU36" s="22">
        <v>-0.99962340000000005</v>
      </c>
      <c r="BV36" s="22">
        <v>1.75564E-2</v>
      </c>
      <c r="BW36" s="22">
        <v>-0.31716680000000003</v>
      </c>
      <c r="BX36" s="22">
        <v>0.35158430000000002</v>
      </c>
      <c r="BY36" s="22">
        <v>-1.6370830000000001</v>
      </c>
      <c r="BZ36" s="22">
        <v>-1.3120909999999999</v>
      </c>
      <c r="CA36" s="22">
        <v>0.44787130000000003</v>
      </c>
      <c r="CB36" s="22">
        <v>-0.16228519999999999</v>
      </c>
      <c r="CC36" s="22">
        <v>-0.22746160000000001</v>
      </c>
      <c r="CD36" s="22">
        <v>-0.85370270000000004</v>
      </c>
      <c r="CE36" s="22">
        <v>0.88195190000000001</v>
      </c>
      <c r="CF36" s="22">
        <v>-0.41234759999999998</v>
      </c>
      <c r="CG36" s="22">
        <v>-0.56868580000000002</v>
      </c>
      <c r="CH36" s="22">
        <v>1.464348</v>
      </c>
      <c r="CI36" s="22">
        <v>1.4744870000000001</v>
      </c>
      <c r="CJ36" s="22">
        <v>1.287765</v>
      </c>
      <c r="CK36" s="22">
        <v>0.80319229999999997</v>
      </c>
      <c r="CL36" s="22">
        <v>1.1149739999999999</v>
      </c>
      <c r="CM36" s="22">
        <v>0.29558499999999999</v>
      </c>
      <c r="CN36" s="22">
        <v>0.23773440000000001</v>
      </c>
      <c r="CO36" s="22">
        <v>-0.53065220000000002</v>
      </c>
      <c r="CP36" s="22">
        <v>0.32640439999999998</v>
      </c>
      <c r="CQ36" s="22">
        <v>0.38600289999999998</v>
      </c>
      <c r="CR36" s="22">
        <v>-5.9315800000000002E-2</v>
      </c>
      <c r="CS36" s="22">
        <v>3.30897E-2</v>
      </c>
      <c r="CT36" s="22">
        <v>-1.46326</v>
      </c>
      <c r="CU36" s="22">
        <v>1.2773969999999999</v>
      </c>
      <c r="CV36" s="22">
        <v>1.213325</v>
      </c>
      <c r="CW36" s="22">
        <v>0.21027580000000001</v>
      </c>
      <c r="CX36" s="22">
        <v>0.1140896</v>
      </c>
      <c r="CY36" s="22">
        <v>-1.0208029999999999</v>
      </c>
      <c r="CZ36" s="22">
        <v>0.16996259999999999</v>
      </c>
      <c r="DA36" s="22">
        <v>0.15477579999999999</v>
      </c>
      <c r="DB36" s="22">
        <v>0.22254460000000001</v>
      </c>
      <c r="DC36" s="22">
        <v>-2.290826</v>
      </c>
      <c r="DD36" s="22">
        <v>2.0708340000000001</v>
      </c>
      <c r="DE36" s="22">
        <v>-0.81834240000000003</v>
      </c>
      <c r="DF36" s="22">
        <v>-1.4254530000000001</v>
      </c>
      <c r="DG36" s="22">
        <v>2.1767159999999999</v>
      </c>
      <c r="DH36" s="22">
        <v>-0.1436076</v>
      </c>
      <c r="DI36" s="22">
        <v>-1.269452</v>
      </c>
      <c r="DJ36" s="22">
        <v>-0.34344669999999999</v>
      </c>
      <c r="DK36" s="22">
        <v>-0.25345859999999998</v>
      </c>
      <c r="DL36" s="22">
        <v>-0.98700639999999995</v>
      </c>
      <c r="DM36" s="22">
        <v>-0.55371150000000002</v>
      </c>
      <c r="DN36" s="22">
        <v>-0.91543479999999999</v>
      </c>
      <c r="DO36" s="22">
        <v>-1.2099260000000001</v>
      </c>
      <c r="DP36" s="22">
        <v>-1.2994730000000001</v>
      </c>
    </row>
    <row r="37" spans="1:120" ht="15.95" customHeight="1">
      <c r="A37" s="128">
        <v>42236</v>
      </c>
      <c r="B37" s="22">
        <v>-0.72860210000000003</v>
      </c>
      <c r="C37" s="22">
        <v>8.8913179999999994E-2</v>
      </c>
      <c r="D37" s="22">
        <v>-0.33477059999999997</v>
      </c>
      <c r="E37" s="22">
        <v>-0.4349845</v>
      </c>
      <c r="F37" s="22">
        <v>-0.50019150000000001</v>
      </c>
      <c r="G37" s="22">
        <v>-1.149108</v>
      </c>
      <c r="H37" s="22">
        <v>-2.155262</v>
      </c>
      <c r="I37" s="22">
        <v>-1.143473</v>
      </c>
      <c r="J37" s="22">
        <v>-1.351796</v>
      </c>
      <c r="K37" s="22">
        <v>-1.28637</v>
      </c>
      <c r="L37" s="22">
        <v>0.49257190000000001</v>
      </c>
      <c r="M37" s="22">
        <v>-1.3644179999999999</v>
      </c>
      <c r="N37" s="22">
        <v>-0.52079350000000002</v>
      </c>
      <c r="O37" s="22">
        <v>-0.43137140000000002</v>
      </c>
      <c r="P37" s="22">
        <v>-0.103142</v>
      </c>
      <c r="Q37" s="22">
        <v>-0.88736979999999999</v>
      </c>
      <c r="R37" s="22">
        <v>-0.73759960000000002</v>
      </c>
      <c r="S37" s="22">
        <v>6.7208299999999999E-2</v>
      </c>
      <c r="T37" s="22">
        <v>-0.35105419999999998</v>
      </c>
      <c r="U37" s="22">
        <v>3.5418100000000001E-2</v>
      </c>
      <c r="V37" s="22">
        <v>-0.107018</v>
      </c>
      <c r="W37" s="22">
        <v>0.75880309999999995</v>
      </c>
      <c r="X37" s="22">
        <v>0.80937219999999999</v>
      </c>
      <c r="Y37" s="22">
        <v>0.75882700000000003</v>
      </c>
      <c r="Z37" s="22">
        <v>0.99172990000000005</v>
      </c>
      <c r="AA37" s="22">
        <v>-1.438501</v>
      </c>
      <c r="AB37" s="22">
        <v>0.49183670000000002</v>
      </c>
      <c r="AC37" s="22">
        <v>-0.19562850000000001</v>
      </c>
      <c r="AD37" s="22">
        <v>-0.4280313</v>
      </c>
      <c r="AE37" s="3"/>
      <c r="AF37" s="3"/>
      <c r="AG37" s="3"/>
      <c r="AH37" s="3"/>
      <c r="AI37" s="3"/>
      <c r="AJ37" s="22">
        <v>-1.1186339999999999</v>
      </c>
      <c r="AK37" s="22">
        <v>-1.3706659999999999</v>
      </c>
      <c r="AL37" s="22">
        <v>-1.346195</v>
      </c>
      <c r="AM37" s="22">
        <v>-1.306435</v>
      </c>
      <c r="AN37" s="22">
        <v>-1.630317</v>
      </c>
      <c r="AO37" s="22">
        <v>0.36593429999999999</v>
      </c>
      <c r="AP37" s="22">
        <v>0.85929820000000001</v>
      </c>
      <c r="AQ37" s="22">
        <v>-1.2775829999999999</v>
      </c>
      <c r="AR37" s="22">
        <v>0.32899030000000001</v>
      </c>
      <c r="AS37" s="22">
        <v>0.43720429999999999</v>
      </c>
      <c r="AT37" s="22">
        <v>-0.87915770000000004</v>
      </c>
      <c r="AU37" s="22">
        <v>-1.149972</v>
      </c>
      <c r="AV37" s="22">
        <v>0.68702419999999997</v>
      </c>
      <c r="AW37" s="22">
        <v>-1.2174769999999999</v>
      </c>
      <c r="AX37" s="22">
        <v>-1.226542</v>
      </c>
      <c r="AY37" s="22">
        <v>1.5503180000000001</v>
      </c>
      <c r="AZ37" s="22">
        <v>0.67065850000000005</v>
      </c>
      <c r="BA37" s="22">
        <v>-1.410962</v>
      </c>
      <c r="BB37" s="22">
        <v>0.88823929999999995</v>
      </c>
      <c r="BC37" s="22">
        <v>1.1110530000000001</v>
      </c>
      <c r="BD37" s="22">
        <v>1.64872</v>
      </c>
      <c r="BE37" s="22">
        <v>-1.224178</v>
      </c>
      <c r="BF37" s="22">
        <v>-1.209476</v>
      </c>
      <c r="BG37" s="22">
        <v>-0.97239529999999996</v>
      </c>
      <c r="BH37" s="22">
        <v>-1.090587</v>
      </c>
      <c r="BI37" s="22">
        <v>0.36351630000000001</v>
      </c>
      <c r="BJ37" s="22">
        <v>-0.50919239999999999</v>
      </c>
      <c r="BK37" s="22">
        <v>-0.36772899999999997</v>
      </c>
      <c r="BL37" s="22">
        <v>1.3025420000000001</v>
      </c>
      <c r="BM37" s="22">
        <v>0.98550219999999999</v>
      </c>
      <c r="BN37" s="22">
        <v>0.47704079999999999</v>
      </c>
      <c r="BO37" s="22">
        <v>-0.69307459999999999</v>
      </c>
      <c r="BP37" s="22">
        <v>-0.30269099999999999</v>
      </c>
      <c r="BQ37" s="22">
        <v>-1.0946929999999999</v>
      </c>
      <c r="BR37" s="22">
        <v>-1.2155959999999999</v>
      </c>
      <c r="BS37" s="22">
        <v>-0.49841249999999998</v>
      </c>
      <c r="BT37" s="22">
        <v>-2.1108660000000001</v>
      </c>
      <c r="BU37" s="22">
        <v>0.70188740000000005</v>
      </c>
      <c r="BV37" s="22">
        <v>9.1396500000000006E-2</v>
      </c>
      <c r="BW37" s="22">
        <v>-0.49332169999999997</v>
      </c>
      <c r="BX37" s="22">
        <v>-0.59127450000000004</v>
      </c>
      <c r="BY37" s="22">
        <v>0.488759</v>
      </c>
      <c r="BZ37" s="22">
        <v>-1.312009</v>
      </c>
      <c r="CA37" s="22">
        <v>0.84850780000000003</v>
      </c>
      <c r="CB37" s="22">
        <v>0.90871579999999996</v>
      </c>
      <c r="CC37" s="22">
        <v>-1.480086</v>
      </c>
      <c r="CD37" s="22">
        <v>0.77683519999999995</v>
      </c>
      <c r="CE37" s="22">
        <v>0.2649299</v>
      </c>
      <c r="CF37" s="22">
        <v>-7.0445720000000003E-2</v>
      </c>
      <c r="CG37" s="22">
        <v>8.8626529999999995E-2</v>
      </c>
      <c r="CH37" s="22">
        <v>0.307394</v>
      </c>
      <c r="CI37" s="22">
        <v>-1.6027499999999999</v>
      </c>
      <c r="CJ37" s="22">
        <v>-1.495949</v>
      </c>
      <c r="CK37" s="22">
        <v>-0.1690306</v>
      </c>
      <c r="CL37" s="22">
        <v>-0.45540459999999999</v>
      </c>
      <c r="CM37" s="22">
        <v>-1.2668779999999999</v>
      </c>
      <c r="CN37" s="22">
        <v>0.46275889999999997</v>
      </c>
      <c r="CO37" s="22">
        <v>-0.52996829999999995</v>
      </c>
      <c r="CP37" s="22">
        <v>0.84902999999999995</v>
      </c>
      <c r="CQ37" s="22">
        <v>0.85163120000000003</v>
      </c>
      <c r="CR37" s="22">
        <v>-0.75787349999999998</v>
      </c>
      <c r="CS37" s="22">
        <v>2.70361E-2</v>
      </c>
      <c r="CT37" s="22">
        <v>1.6490370000000001</v>
      </c>
      <c r="CU37" s="22">
        <v>0.1007488</v>
      </c>
      <c r="CV37" s="22">
        <v>9.5228099999999996E-2</v>
      </c>
      <c r="CW37" s="22">
        <v>0.33907730000000003</v>
      </c>
      <c r="CX37" s="22">
        <v>-0.86230629999999997</v>
      </c>
      <c r="CY37" s="22">
        <v>-3.7697399999999999E-2</v>
      </c>
      <c r="CZ37" s="22">
        <v>-4.0268999999999999E-2</v>
      </c>
      <c r="DA37" s="22">
        <v>-0.2359832</v>
      </c>
      <c r="DB37" s="22">
        <v>-1.124387</v>
      </c>
      <c r="DC37" s="22">
        <v>-0.83776539999999999</v>
      </c>
      <c r="DD37" s="22">
        <v>-0.79306310000000002</v>
      </c>
      <c r="DE37" s="22">
        <v>-0.94841929999999997</v>
      </c>
      <c r="DF37" s="22">
        <v>-1.196213</v>
      </c>
      <c r="DG37" s="22">
        <v>-0.45614680000000002</v>
      </c>
      <c r="DH37" s="22">
        <v>-1.1022689999999999</v>
      </c>
      <c r="DI37" s="22">
        <v>-1.2709889999999999</v>
      </c>
      <c r="DJ37" s="22">
        <v>3.6172200000000002E-2</v>
      </c>
      <c r="DK37" s="22">
        <v>-0.35401769999999999</v>
      </c>
      <c r="DL37" s="22">
        <v>-0.2388257</v>
      </c>
      <c r="DM37" s="22">
        <v>-0.47742580000000001</v>
      </c>
      <c r="DN37" s="22">
        <v>-0.9169062</v>
      </c>
      <c r="DO37" s="22">
        <v>0.2255955</v>
      </c>
      <c r="DP37" s="22">
        <v>3.8891299999999997E-2</v>
      </c>
    </row>
    <row r="38" spans="1:120" ht="15.95" customHeight="1">
      <c r="A38" s="128">
        <v>42243</v>
      </c>
      <c r="B38" s="22">
        <v>-0.72992179999999995</v>
      </c>
      <c r="C38" s="22">
        <v>0.85653179999999995</v>
      </c>
      <c r="D38" s="22">
        <v>-1.702812</v>
      </c>
      <c r="E38" s="22">
        <v>1.2800229999999999</v>
      </c>
      <c r="F38" s="22">
        <v>-0.50120529999999996</v>
      </c>
      <c r="G38" s="22">
        <v>0.83726049999999996</v>
      </c>
      <c r="H38" s="22">
        <v>0.51521039999999996</v>
      </c>
      <c r="I38" s="22">
        <v>0.32773730000000001</v>
      </c>
      <c r="J38" s="22">
        <v>0.49675999999999998</v>
      </c>
      <c r="K38" s="22">
        <v>1.0874250000000001</v>
      </c>
      <c r="L38" s="22">
        <v>0.35721799999999998</v>
      </c>
      <c r="M38" s="22">
        <v>0.96141679999999996</v>
      </c>
      <c r="N38" s="22">
        <v>-1.2314099999999999</v>
      </c>
      <c r="O38" s="22">
        <v>-0.86990109999999998</v>
      </c>
      <c r="P38" s="22">
        <v>-9.9341899999999997E-2</v>
      </c>
      <c r="Q38" s="22">
        <v>-0.43872309999999998</v>
      </c>
      <c r="R38" s="22">
        <v>-0.73866339999999997</v>
      </c>
      <c r="S38" s="22">
        <v>-0.92375490000000005</v>
      </c>
      <c r="T38" s="22">
        <v>-0.97581739999999995</v>
      </c>
      <c r="U38" s="22">
        <v>-1.0847340000000001</v>
      </c>
      <c r="V38" s="22">
        <v>2.1772689999999999</v>
      </c>
      <c r="W38" s="22">
        <v>-3.77954E-2</v>
      </c>
      <c r="X38" s="22">
        <v>-0.26215309999999997</v>
      </c>
      <c r="Y38" s="22">
        <v>0.7356258</v>
      </c>
      <c r="Z38" s="22">
        <v>0.44452390000000003</v>
      </c>
      <c r="AA38" s="22">
        <v>-0.22678400000000001</v>
      </c>
      <c r="AB38" s="22">
        <v>-1.173934</v>
      </c>
      <c r="AC38" s="22">
        <v>6.678742E-2</v>
      </c>
      <c r="AD38" s="22">
        <v>2.9787629999999999E-2</v>
      </c>
      <c r="AE38" s="3"/>
      <c r="AF38" s="3"/>
      <c r="AG38" s="3"/>
      <c r="AH38" s="3"/>
      <c r="AI38" s="3"/>
      <c r="AJ38" s="22">
        <v>-1.119297</v>
      </c>
      <c r="AK38" s="22">
        <v>-1.645265</v>
      </c>
      <c r="AL38" s="22">
        <v>-1.3459479999999999</v>
      </c>
      <c r="AM38" s="22">
        <v>1.3786620000000001</v>
      </c>
      <c r="AN38" s="22">
        <v>0.730213</v>
      </c>
      <c r="AO38" s="22">
        <v>-0.23768790000000001</v>
      </c>
      <c r="AP38" s="22">
        <v>1.2779990000000001</v>
      </c>
      <c r="AQ38" s="22">
        <v>7.5150659999999994E-2</v>
      </c>
      <c r="AR38" s="22">
        <v>7.9079650000000001E-2</v>
      </c>
      <c r="AS38" s="22">
        <v>0.26185789999999998</v>
      </c>
      <c r="AT38" s="22">
        <v>-0.87468570000000001</v>
      </c>
      <c r="AU38" s="22">
        <v>-0.70966830000000003</v>
      </c>
      <c r="AV38" s="22">
        <v>3.1359999999999999E-2</v>
      </c>
      <c r="AW38" s="22">
        <v>-0.17009070000000001</v>
      </c>
      <c r="AX38" s="22">
        <v>-0.29997790000000002</v>
      </c>
      <c r="AY38" s="22">
        <v>0.50064730000000002</v>
      </c>
      <c r="AZ38" s="22">
        <v>-1.3286880000000001</v>
      </c>
      <c r="BA38" s="22">
        <v>-1.4093340000000001</v>
      </c>
      <c r="BB38" s="22">
        <v>-1.220564</v>
      </c>
      <c r="BC38" s="22">
        <v>-1.5493509999999999</v>
      </c>
      <c r="BD38" s="22">
        <v>1.6532199999999999</v>
      </c>
      <c r="BE38" s="22">
        <v>-0.91924340000000004</v>
      </c>
      <c r="BF38" s="22">
        <v>-1.2096070000000001</v>
      </c>
      <c r="BG38" s="22">
        <v>-0.95801340000000001</v>
      </c>
      <c r="BH38" s="22">
        <v>-1.0140290000000001</v>
      </c>
      <c r="BI38" s="22">
        <v>0.36302400000000001</v>
      </c>
      <c r="BJ38" s="22">
        <v>-1.5827530000000001</v>
      </c>
      <c r="BK38" s="22">
        <v>-0.36653970000000002</v>
      </c>
      <c r="BL38" s="22">
        <v>0.89672830000000003</v>
      </c>
      <c r="BM38" s="22">
        <v>0.1856699</v>
      </c>
      <c r="BN38" s="22">
        <v>-1.146836</v>
      </c>
      <c r="BO38" s="22">
        <v>0.55046390000000001</v>
      </c>
      <c r="BP38" s="22">
        <v>-0.30292780000000002</v>
      </c>
      <c r="BQ38" s="22">
        <v>0.78383619999999998</v>
      </c>
      <c r="BR38" s="22">
        <v>0.88187300000000002</v>
      </c>
      <c r="BS38" s="22">
        <v>-0.21390100000000001</v>
      </c>
      <c r="BT38" s="22">
        <v>0.53560319999999995</v>
      </c>
      <c r="BU38" s="22">
        <v>-2.1191260000000001</v>
      </c>
      <c r="BV38" s="22">
        <v>-0.75029780000000001</v>
      </c>
      <c r="BW38" s="22">
        <v>-0.54234859999999996</v>
      </c>
      <c r="BX38" s="22">
        <v>1.5069570000000001</v>
      </c>
      <c r="BY38" s="22">
        <v>-1.3359920000000001</v>
      </c>
      <c r="BZ38" s="22">
        <v>0.2209507</v>
      </c>
      <c r="CA38" s="22">
        <v>0.28196660000000001</v>
      </c>
      <c r="CB38" s="22">
        <v>-7.976287E-2</v>
      </c>
      <c r="CC38" s="22">
        <v>0.77974829999999995</v>
      </c>
      <c r="CD38" s="22">
        <v>-0.56696069999999998</v>
      </c>
      <c r="CE38" s="22">
        <v>-0.47090070000000001</v>
      </c>
      <c r="CF38" s="22">
        <v>-0.75055260000000001</v>
      </c>
      <c r="CG38" s="22">
        <v>-0.81871179999999999</v>
      </c>
      <c r="CH38" s="22">
        <v>-0.3989357</v>
      </c>
      <c r="CI38" s="22">
        <v>1.1457660000000001</v>
      </c>
      <c r="CJ38" s="22">
        <v>-0.58002790000000004</v>
      </c>
      <c r="CK38" s="22">
        <v>0.15323049999999999</v>
      </c>
      <c r="CL38" s="22">
        <v>0.35496179999999999</v>
      </c>
      <c r="CM38" s="22">
        <v>-5.6202599999999998E-2</v>
      </c>
      <c r="CN38" s="22">
        <v>0.47224549999999998</v>
      </c>
      <c r="CO38" s="22">
        <v>-0.52928260000000005</v>
      </c>
      <c r="CP38" s="22">
        <v>-1.622606</v>
      </c>
      <c r="CQ38" s="22">
        <v>-1.3582259999999999</v>
      </c>
      <c r="CR38" s="22">
        <v>-5.5271000000000001E-2</v>
      </c>
      <c r="CS38" s="22">
        <v>0.62635739999999995</v>
      </c>
      <c r="CT38" s="22">
        <v>-1.464639</v>
      </c>
      <c r="CU38" s="22">
        <v>0.26395809999999997</v>
      </c>
      <c r="CV38" s="22">
        <v>0.41425499999999998</v>
      </c>
      <c r="CW38" s="22">
        <v>0.21198600000000001</v>
      </c>
      <c r="CX38" s="22">
        <v>-0.78084719999999996</v>
      </c>
      <c r="CY38" s="22">
        <v>-3.6862499999999999E-2</v>
      </c>
      <c r="CZ38" s="22">
        <v>-1.3250649999999999</v>
      </c>
      <c r="DA38" s="22">
        <v>-1.45339</v>
      </c>
      <c r="DB38" s="22">
        <v>0.2336818</v>
      </c>
      <c r="DC38" s="22">
        <v>-0.93894080000000002</v>
      </c>
      <c r="DD38" s="22">
        <v>-0.79237749999999996</v>
      </c>
      <c r="DE38" s="22">
        <v>-0.29234739999999998</v>
      </c>
      <c r="DF38" s="22">
        <v>-0.52912870000000001</v>
      </c>
      <c r="DG38" s="22">
        <v>6.16984E-2</v>
      </c>
      <c r="DH38" s="22">
        <v>1.3627629999999999</v>
      </c>
      <c r="DI38" s="22">
        <v>0.26577709999999999</v>
      </c>
      <c r="DJ38" s="22">
        <v>-0.72024809999999995</v>
      </c>
      <c r="DK38" s="22">
        <v>-0.1930868</v>
      </c>
      <c r="DL38" s="22">
        <v>1.9471769999999999</v>
      </c>
      <c r="DM38" s="22">
        <v>0.93558319999999995</v>
      </c>
      <c r="DN38" s="22">
        <v>1.532724</v>
      </c>
      <c r="DO38" s="22">
        <v>-4.4695800000000001E-2</v>
      </c>
      <c r="DP38" s="22">
        <v>0.53563439999999995</v>
      </c>
    </row>
    <row r="39" spans="1:120" ht="15.95" customHeight="1">
      <c r="A39" s="128">
        <v>42250</v>
      </c>
      <c r="B39" s="22">
        <v>0.1194298</v>
      </c>
      <c r="C39" s="22">
        <v>-0.66349559999999996</v>
      </c>
      <c r="D39" s="22">
        <v>-0.33317940000000001</v>
      </c>
      <c r="E39" s="22">
        <v>-0.38880429999999999</v>
      </c>
      <c r="F39" s="22">
        <v>0.33660580000000001</v>
      </c>
      <c r="G39" s="22">
        <v>0.84126920000000005</v>
      </c>
      <c r="H39" s="22">
        <v>1.081793</v>
      </c>
      <c r="I39" s="22">
        <v>-1.6999379999999999</v>
      </c>
      <c r="J39" s="22">
        <v>-1.2727409999999999</v>
      </c>
      <c r="K39" s="22">
        <v>-0.94731209999999999</v>
      </c>
      <c r="L39" s="22">
        <v>0.71812889999999996</v>
      </c>
      <c r="M39" s="22">
        <v>-1.363162</v>
      </c>
      <c r="N39" s="22">
        <v>-1.8772390000000001</v>
      </c>
      <c r="O39" s="22">
        <v>-1.5932569999999999</v>
      </c>
      <c r="P39" s="22">
        <v>-9.5542600000000005E-2</v>
      </c>
      <c r="Q39" s="22">
        <v>-0.1020887</v>
      </c>
      <c r="R39" s="22">
        <v>1.068643</v>
      </c>
      <c r="S39" s="22">
        <v>-1.49533</v>
      </c>
      <c r="T39" s="22">
        <v>-1.2412190000000001</v>
      </c>
      <c r="U39" s="22">
        <v>-2.1219929999999998</v>
      </c>
      <c r="V39" s="22">
        <v>0.883687</v>
      </c>
      <c r="W39" s="22">
        <v>-1.385426</v>
      </c>
      <c r="X39" s="22">
        <v>-0.78251210000000004</v>
      </c>
      <c r="Y39" s="22">
        <v>-0.38440679999999999</v>
      </c>
      <c r="Z39" s="22">
        <v>-1.2906029999999999</v>
      </c>
      <c r="AA39" s="22">
        <v>-9.9535509999999994E-2</v>
      </c>
      <c r="AB39" s="22">
        <v>1.587329</v>
      </c>
      <c r="AC39" s="22">
        <v>-1.1445000000000001</v>
      </c>
      <c r="AD39" s="22">
        <v>-1.0574920000000001</v>
      </c>
      <c r="AE39" s="3"/>
      <c r="AF39" s="3"/>
      <c r="AG39" s="3"/>
      <c r="AH39" s="3"/>
      <c r="AI39" s="3"/>
      <c r="AJ39" s="22">
        <v>-1.1199589999999999</v>
      </c>
      <c r="AK39" s="22">
        <v>1.1895929999999999</v>
      </c>
      <c r="AL39" s="22">
        <v>-1.345701</v>
      </c>
      <c r="AM39" s="22">
        <v>-0.1605752</v>
      </c>
      <c r="AN39" s="22">
        <v>0.1601889</v>
      </c>
      <c r="AO39" s="22">
        <v>0.51795029999999997</v>
      </c>
      <c r="AP39" s="22">
        <v>2.3047149999999998</v>
      </c>
      <c r="AQ39" s="22">
        <v>-1.27623</v>
      </c>
      <c r="AR39" s="22">
        <v>1.618833</v>
      </c>
      <c r="AS39" s="22">
        <v>1.841024</v>
      </c>
      <c r="AT39" s="22">
        <v>-0.56340639999999997</v>
      </c>
      <c r="AU39" s="22">
        <v>-1.1910959999999999</v>
      </c>
      <c r="AV39" s="22">
        <v>-2.0818159999999999</v>
      </c>
      <c r="AW39" s="22">
        <v>-0.33322190000000002</v>
      </c>
      <c r="AX39" s="22">
        <v>-0.54030719999999999</v>
      </c>
      <c r="AY39" s="22">
        <v>0.50523580000000001</v>
      </c>
      <c r="AZ39" s="22">
        <v>-0.94137939999999998</v>
      </c>
      <c r="BA39" s="22">
        <v>1.5415829999999999</v>
      </c>
      <c r="BB39" s="22">
        <v>1.7644299999999999</v>
      </c>
      <c r="BC39" s="22">
        <v>1.175065</v>
      </c>
      <c r="BD39" s="22">
        <v>5.3907700000000003E-2</v>
      </c>
      <c r="BE39" s="22">
        <v>1.024381</v>
      </c>
      <c r="BF39" s="22">
        <v>-1.2097359999999999</v>
      </c>
      <c r="BG39" s="22">
        <v>0.67006949999999998</v>
      </c>
      <c r="BH39" s="22">
        <v>0.83709120000000004</v>
      </c>
      <c r="BI39" s="22">
        <v>0.3625314</v>
      </c>
      <c r="BJ39" s="22">
        <v>2.3892000000000002E-3</v>
      </c>
      <c r="BK39" s="22">
        <v>-0.36535390000000001</v>
      </c>
      <c r="BL39" s="22">
        <v>-0.14759</v>
      </c>
      <c r="BM39" s="22">
        <v>-8.1974599999999995E-2</v>
      </c>
      <c r="BN39" s="22">
        <v>0.4768018</v>
      </c>
      <c r="BO39" s="22">
        <v>-1.4384110000000001</v>
      </c>
      <c r="BP39" s="22">
        <v>-0.3031645</v>
      </c>
      <c r="BQ39" s="22">
        <v>1.05671</v>
      </c>
      <c r="BR39" s="22">
        <v>0.494724</v>
      </c>
      <c r="BS39" s="22">
        <v>-2.0845959999999999</v>
      </c>
      <c r="BT39" s="22">
        <v>-0.97870599999999996</v>
      </c>
      <c r="BU39" s="22">
        <v>0.21021880000000001</v>
      </c>
      <c r="BV39" s="22">
        <v>-0.63512800000000003</v>
      </c>
      <c r="BW39" s="22">
        <v>-0.90780360000000004</v>
      </c>
      <c r="BX39" s="22">
        <v>-0.59015649999999997</v>
      </c>
      <c r="BY39" s="22">
        <v>2.370387</v>
      </c>
      <c r="BZ39" s="22">
        <v>-1.3118339999999999</v>
      </c>
      <c r="CA39" s="22">
        <v>0.57084420000000002</v>
      </c>
      <c r="CB39" s="22">
        <v>1.3854660000000001</v>
      </c>
      <c r="CC39" s="22">
        <v>-1.019461</v>
      </c>
      <c r="CD39" s="22">
        <v>0.14625289999999999</v>
      </c>
      <c r="CE39" s="22">
        <v>0.26524310000000001</v>
      </c>
      <c r="CF39" s="22">
        <v>0.13966419999999999</v>
      </c>
      <c r="CG39" s="22">
        <v>0.1562499</v>
      </c>
      <c r="CH39" s="22">
        <v>-0.58196999999999999</v>
      </c>
      <c r="CI39" s="22">
        <v>1.2234860000000001</v>
      </c>
      <c r="CJ39" s="22">
        <v>0.2180067</v>
      </c>
      <c r="CK39" s="22">
        <v>-1.692069</v>
      </c>
      <c r="CL39" s="22">
        <v>-1.3665</v>
      </c>
      <c r="CM39" s="22">
        <v>-1.2595130000000001</v>
      </c>
      <c r="CN39" s="22">
        <v>2.1527919999999998</v>
      </c>
      <c r="CO39" s="22">
        <v>0.83528959999999997</v>
      </c>
      <c r="CP39" s="22">
        <v>1.397451</v>
      </c>
      <c r="CQ39" s="22">
        <v>1.830495</v>
      </c>
      <c r="CR39" s="22">
        <v>-0.75415100000000002</v>
      </c>
      <c r="CS39" s="22">
        <v>-0.52011010000000002</v>
      </c>
      <c r="CT39" s="22">
        <v>0.91008069999999996</v>
      </c>
      <c r="CU39" s="22">
        <v>-5.1062999999999997E-2</v>
      </c>
      <c r="CV39" s="22">
        <v>-0.2407231</v>
      </c>
      <c r="CW39" s="22">
        <v>-0.5711851</v>
      </c>
      <c r="CX39" s="22">
        <v>0.31966860000000002</v>
      </c>
      <c r="CY39" s="22">
        <v>-0.3512072</v>
      </c>
      <c r="CZ39" s="22">
        <v>-2.3795799999999998</v>
      </c>
      <c r="DA39" s="22">
        <v>-2.2609469999999998</v>
      </c>
      <c r="DB39" s="22">
        <v>0.2392456</v>
      </c>
      <c r="DC39" s="22">
        <v>5.7927399999999997E-2</v>
      </c>
      <c r="DD39" s="22">
        <v>-0.79168749999999999</v>
      </c>
      <c r="DE39" s="22">
        <v>-0.2070216</v>
      </c>
      <c r="DF39" s="22">
        <v>-5.2922700000000003E-2</v>
      </c>
      <c r="DG39" s="22">
        <v>0.98187939999999996</v>
      </c>
      <c r="DH39" s="22">
        <v>-1.6857770000000001</v>
      </c>
      <c r="DI39" s="22">
        <v>0.26394060000000003</v>
      </c>
      <c r="DJ39" s="22">
        <v>-0.47672530000000002</v>
      </c>
      <c r="DK39" s="22">
        <v>-0.92442009999999997</v>
      </c>
      <c r="DL39" s="22">
        <v>1.4650449999999999</v>
      </c>
      <c r="DM39" s="22">
        <v>-0.3179437</v>
      </c>
      <c r="DN39" s="22">
        <v>-0.91985110000000003</v>
      </c>
      <c r="DO39" s="22">
        <v>-1.912323</v>
      </c>
      <c r="DP39" s="22">
        <v>-1.7097659999999999</v>
      </c>
    </row>
    <row r="40" spans="1:120" ht="15.95" customHeight="1">
      <c r="A40" s="128">
        <v>42257</v>
      </c>
      <c r="B40" s="22">
        <v>-0.73255959999999998</v>
      </c>
      <c r="C40" s="22">
        <v>0.37845699999999999</v>
      </c>
      <c r="D40" s="22">
        <v>0.4721573</v>
      </c>
      <c r="E40" s="22">
        <v>0.67156090000000002</v>
      </c>
      <c r="F40" s="22">
        <v>0.33565460000000003</v>
      </c>
      <c r="G40" s="22">
        <v>1.732545</v>
      </c>
      <c r="H40" s="22">
        <v>-0.86795040000000001</v>
      </c>
      <c r="I40" s="22">
        <v>-7.7221300000000007E-2</v>
      </c>
      <c r="J40" s="22">
        <v>0.36211549999999998</v>
      </c>
      <c r="K40" s="22">
        <v>1.848759</v>
      </c>
      <c r="L40" s="22">
        <v>1.074209</v>
      </c>
      <c r="M40" s="22">
        <v>0.1030427</v>
      </c>
      <c r="N40" s="22">
        <v>-1.368517</v>
      </c>
      <c r="O40" s="22">
        <v>-0.65494839999999999</v>
      </c>
      <c r="P40" s="22">
        <v>0.64209260000000001</v>
      </c>
      <c r="Q40" s="22">
        <v>0.4111513</v>
      </c>
      <c r="R40" s="22">
        <v>-0.74079379999999995</v>
      </c>
      <c r="S40" s="22">
        <v>0.63543360000000004</v>
      </c>
      <c r="T40" s="22">
        <v>0.80132840000000005</v>
      </c>
      <c r="U40" s="22">
        <v>-1.0870470000000001</v>
      </c>
      <c r="V40" s="22">
        <v>0.1662554</v>
      </c>
      <c r="W40" s="22">
        <v>-5.3334899999999998E-2</v>
      </c>
      <c r="X40" s="22">
        <v>0.52093679999999998</v>
      </c>
      <c r="Y40" s="22">
        <v>0.52148289999999997</v>
      </c>
      <c r="Z40" s="22">
        <v>-1.4134370000000001</v>
      </c>
      <c r="AA40" s="22">
        <v>-0.92359009999999997</v>
      </c>
      <c r="AB40" s="22">
        <v>-0.52701779999999998</v>
      </c>
      <c r="AC40" s="22">
        <v>7.4407879999999996E-2</v>
      </c>
      <c r="AD40" s="22">
        <v>-0.2054086</v>
      </c>
      <c r="AE40" s="3"/>
      <c r="AF40" s="3"/>
      <c r="AG40" s="3"/>
      <c r="AH40" s="3"/>
      <c r="AI40" s="3"/>
      <c r="AJ40" s="22">
        <v>-0.38287349999999998</v>
      </c>
      <c r="AK40" s="22">
        <v>0.76903109999999997</v>
      </c>
      <c r="AL40" s="22">
        <v>-1.3454520000000001</v>
      </c>
      <c r="AM40" s="22">
        <v>-0.2392939</v>
      </c>
      <c r="AN40" s="22">
        <v>-1.76908E-2</v>
      </c>
      <c r="AO40" s="22">
        <v>1.2160960000000001</v>
      </c>
      <c r="AP40" s="22">
        <v>1.864627</v>
      </c>
      <c r="AQ40" s="22">
        <v>2.321145</v>
      </c>
      <c r="AR40" s="22">
        <v>-0.13650680000000001</v>
      </c>
      <c r="AS40" s="22">
        <v>0.29394019999999998</v>
      </c>
      <c r="AT40" s="22">
        <v>0.80004569999999997</v>
      </c>
      <c r="AU40" s="22">
        <v>-0.1531843</v>
      </c>
      <c r="AV40" s="22">
        <v>3.1585099999999998E-2</v>
      </c>
      <c r="AW40" s="22">
        <v>-0.69027989999999995</v>
      </c>
      <c r="AX40" s="22">
        <v>-0.56782949999999999</v>
      </c>
      <c r="AY40" s="22">
        <v>-0.71464780000000006</v>
      </c>
      <c r="AZ40" s="22">
        <v>0.30084699999999998</v>
      </c>
      <c r="BA40" s="22">
        <v>-1.406074</v>
      </c>
      <c r="BB40" s="22">
        <v>1.8129230000000001</v>
      </c>
      <c r="BC40" s="22">
        <v>1.4843660000000001</v>
      </c>
      <c r="BD40" s="22">
        <v>-2.1428669999999999</v>
      </c>
      <c r="BE40" s="22">
        <v>0.19066830000000001</v>
      </c>
      <c r="BF40" s="22">
        <v>0.20181180000000001</v>
      </c>
      <c r="BG40" s="22">
        <v>0.24857879999999999</v>
      </c>
      <c r="BH40" s="22">
        <v>0.2205145</v>
      </c>
      <c r="BI40" s="22">
        <v>1.0082899999999999</v>
      </c>
      <c r="BJ40" s="22">
        <v>0.72089899999999996</v>
      </c>
      <c r="BK40" s="22">
        <v>3.1030950000000002</v>
      </c>
      <c r="BL40" s="22">
        <v>0.65152160000000003</v>
      </c>
      <c r="BM40" s="22">
        <v>1.2805770000000001</v>
      </c>
      <c r="BN40" s="22">
        <v>0.47668159999999998</v>
      </c>
      <c r="BO40" s="22">
        <v>-0.73398229999999998</v>
      </c>
      <c r="BP40" s="22">
        <v>2.2260740000000001</v>
      </c>
      <c r="BQ40" s="22">
        <v>0.77289260000000004</v>
      </c>
      <c r="BR40" s="22">
        <v>0.60741389999999995</v>
      </c>
      <c r="BS40" s="22">
        <v>-0.7930412</v>
      </c>
      <c r="BT40" s="22">
        <v>0.6833091</v>
      </c>
      <c r="BU40" s="22">
        <v>-0.34131669999999997</v>
      </c>
      <c r="BV40" s="22">
        <v>-0.18014260000000001</v>
      </c>
      <c r="BW40" s="22">
        <v>7.1938000000000002E-3</v>
      </c>
      <c r="BX40" s="22">
        <v>-9.0460369999999998E-2</v>
      </c>
      <c r="BY40" s="22">
        <v>-0.78889580000000004</v>
      </c>
      <c r="BZ40" s="22">
        <v>-1.311741</v>
      </c>
      <c r="CA40" s="22">
        <v>0.41760639999999999</v>
      </c>
      <c r="CB40" s="22">
        <v>7.7101359999999994E-2</v>
      </c>
      <c r="CC40" s="22">
        <v>-0.22918369999999999</v>
      </c>
      <c r="CD40" s="22">
        <v>-0.79995959999999999</v>
      </c>
      <c r="CE40" s="22">
        <v>-0.47073989999999999</v>
      </c>
      <c r="CF40" s="22">
        <v>0.36583169999999998</v>
      </c>
      <c r="CG40" s="22">
        <v>0.1550716</v>
      </c>
      <c r="CH40" s="22">
        <v>-0.21917059999999999</v>
      </c>
      <c r="CI40" s="22">
        <v>0.57855310000000004</v>
      </c>
      <c r="CJ40" s="22">
        <v>-1.0211920000000001</v>
      </c>
      <c r="CK40" s="22">
        <v>-1.307571</v>
      </c>
      <c r="CL40" s="22">
        <v>-1.1357630000000001</v>
      </c>
      <c r="CM40" s="22">
        <v>-1.255825</v>
      </c>
      <c r="CN40" s="22">
        <v>0.8755657</v>
      </c>
      <c r="CO40" s="22">
        <v>0.21411140000000001</v>
      </c>
      <c r="CP40" s="22">
        <v>-0.31205339999999998</v>
      </c>
      <c r="CQ40" s="22">
        <v>-9.4042899999999999E-2</v>
      </c>
      <c r="CR40" s="22">
        <v>0.88533280000000003</v>
      </c>
      <c r="CS40" s="22">
        <v>1.295604</v>
      </c>
      <c r="CT40" s="22">
        <v>-1.4660150000000001</v>
      </c>
      <c r="CU40" s="22">
        <v>-9.6639999999999996E-4</v>
      </c>
      <c r="CV40" s="22">
        <v>0.43524020000000002</v>
      </c>
      <c r="CW40" s="22">
        <v>-1.8052870000000001</v>
      </c>
      <c r="CX40" s="22">
        <v>-1.0551079999999999</v>
      </c>
      <c r="CY40" s="22">
        <v>-1.755226</v>
      </c>
      <c r="CZ40" s="22">
        <v>-0.45463019999999998</v>
      </c>
      <c r="DA40" s="22">
        <v>-0.78381840000000003</v>
      </c>
      <c r="DB40" s="22">
        <v>0.244806</v>
      </c>
      <c r="DC40" s="22">
        <v>0.24544060000000001</v>
      </c>
      <c r="DD40" s="22">
        <v>-0.79099299999999995</v>
      </c>
      <c r="DE40" s="22">
        <v>0.76577150000000005</v>
      </c>
      <c r="DF40" s="22">
        <v>0.9013101</v>
      </c>
      <c r="DG40" s="22">
        <v>1.8041130000000001</v>
      </c>
      <c r="DH40" s="22">
        <v>-2.4127860000000001</v>
      </c>
      <c r="DI40" s="22">
        <v>-1.275604</v>
      </c>
      <c r="DJ40" s="22">
        <v>-0.47935430000000001</v>
      </c>
      <c r="DK40" s="22">
        <v>-1.1322080000000001</v>
      </c>
      <c r="DL40" s="22">
        <v>-0.2405697</v>
      </c>
      <c r="DM40" s="22">
        <v>0.15460260000000001</v>
      </c>
      <c r="DN40" s="22">
        <v>0.62208839999999999</v>
      </c>
      <c r="DO40" s="22">
        <v>-0.81180220000000003</v>
      </c>
      <c r="DP40" s="22">
        <v>-0.64167680000000005</v>
      </c>
    </row>
    <row r="41" spans="1:120" ht="15.95" customHeight="1">
      <c r="A41" s="128">
        <v>42264</v>
      </c>
      <c r="B41" s="22">
        <v>0.87626630000000005</v>
      </c>
      <c r="C41" s="22">
        <v>-0.51339020000000002</v>
      </c>
      <c r="D41" s="22">
        <v>-1.7016530000000001</v>
      </c>
      <c r="E41" s="22">
        <v>0.57848239999999995</v>
      </c>
      <c r="F41" s="22">
        <v>6.5804399999999999E-2</v>
      </c>
      <c r="G41" s="22">
        <v>-0.8985282</v>
      </c>
      <c r="H41" s="22">
        <v>1.0862210000000001</v>
      </c>
      <c r="I41" s="22">
        <v>-0.81023909999999999</v>
      </c>
      <c r="J41" s="22">
        <v>-0.91530250000000002</v>
      </c>
      <c r="K41" s="22">
        <v>-0.62390429999999997</v>
      </c>
      <c r="L41" s="22">
        <v>1.774124</v>
      </c>
      <c r="M41" s="22">
        <v>0.1040645</v>
      </c>
      <c r="N41" s="22">
        <v>-0.81831339999999997</v>
      </c>
      <c r="O41" s="22">
        <v>-0.1144136</v>
      </c>
      <c r="P41" s="22">
        <v>-1.3387990000000001</v>
      </c>
      <c r="Q41" s="22">
        <v>0.63156500000000004</v>
      </c>
      <c r="R41" s="22">
        <v>-0.74186030000000003</v>
      </c>
      <c r="S41" s="22">
        <v>-0.22969129999999999</v>
      </c>
      <c r="T41" s="22">
        <v>8.6343400000000001E-2</v>
      </c>
      <c r="U41" s="22">
        <v>-1.08816</v>
      </c>
      <c r="V41" s="22">
        <v>-0.79150379999999998</v>
      </c>
      <c r="W41" s="22">
        <v>0.72401420000000005</v>
      </c>
      <c r="X41" s="22">
        <v>1.1544810000000001</v>
      </c>
      <c r="Y41" s="22">
        <v>0.70650650000000004</v>
      </c>
      <c r="Z41" s="22">
        <v>-0.6971136</v>
      </c>
      <c r="AA41" s="22">
        <v>0.51969989999999999</v>
      </c>
      <c r="AB41" s="22">
        <v>0.69402140000000001</v>
      </c>
      <c r="AC41" s="22">
        <v>-0.62949679999999997</v>
      </c>
      <c r="AD41" s="22">
        <v>-0.45580730000000003</v>
      </c>
      <c r="AE41" s="3"/>
      <c r="AF41" s="3"/>
      <c r="AG41" s="3"/>
      <c r="AH41" s="3"/>
      <c r="AI41" s="3"/>
      <c r="AJ41" s="22">
        <v>-1.121281</v>
      </c>
      <c r="AK41" s="22">
        <v>0.49364989999999997</v>
      </c>
      <c r="AL41" s="22">
        <v>-1.345202</v>
      </c>
      <c r="AM41" s="22">
        <v>-0.83507319999999996</v>
      </c>
      <c r="AN41" s="22">
        <v>-0.66389330000000002</v>
      </c>
      <c r="AO41" s="22">
        <v>-0.5509117</v>
      </c>
      <c r="AP41" s="22">
        <v>-0.80164659999999999</v>
      </c>
      <c r="AQ41" s="22">
        <v>-0.24177209999999999</v>
      </c>
      <c r="AR41" s="22">
        <v>-0.27273809999999998</v>
      </c>
      <c r="AS41" s="22">
        <v>-0.39578049999999998</v>
      </c>
      <c r="AT41" s="22">
        <v>-1.185978</v>
      </c>
      <c r="AU41" s="22">
        <v>-0.39522889999999999</v>
      </c>
      <c r="AV41" s="22">
        <v>-0.75044949999999999</v>
      </c>
      <c r="AW41" s="22">
        <v>1.7566200000000001E-2</v>
      </c>
      <c r="AX41" s="22">
        <v>-8.9432300000000006E-2</v>
      </c>
      <c r="AY41" s="22">
        <v>0.51440339999999996</v>
      </c>
      <c r="AZ41" s="22">
        <v>0.3985013</v>
      </c>
      <c r="BA41" s="22">
        <v>1.48553E-2</v>
      </c>
      <c r="BB41" s="22">
        <v>-1.8798919999999999</v>
      </c>
      <c r="BC41" s="22">
        <v>-1.3295079999999999</v>
      </c>
      <c r="BD41" s="22">
        <v>-0.90397130000000003</v>
      </c>
      <c r="BE41" s="22">
        <v>0.4878246</v>
      </c>
      <c r="BF41" s="22">
        <v>0.2017852</v>
      </c>
      <c r="BG41" s="22">
        <v>-0.42827979999999999</v>
      </c>
      <c r="BH41" s="22">
        <v>-0.30906410000000001</v>
      </c>
      <c r="BI41" s="22">
        <v>0.36154510000000001</v>
      </c>
      <c r="BJ41" s="22">
        <v>-0.20841380000000001</v>
      </c>
      <c r="BK41" s="22">
        <v>-0.3629928</v>
      </c>
      <c r="BL41" s="22">
        <v>-0.2904195</v>
      </c>
      <c r="BM41" s="22">
        <v>-0.30307440000000002</v>
      </c>
      <c r="BN41" s="22">
        <v>-1.147435</v>
      </c>
      <c r="BO41" s="22">
        <v>-9.4042399999999998E-2</v>
      </c>
      <c r="BP41" s="22">
        <v>-0.30363780000000001</v>
      </c>
      <c r="BQ41" s="22">
        <v>-0.3847546</v>
      </c>
      <c r="BR41" s="22">
        <v>-0.45833679999999999</v>
      </c>
      <c r="BS41" s="22">
        <v>-1.7409159999999999</v>
      </c>
      <c r="BT41" s="22">
        <v>-0.21544070000000001</v>
      </c>
      <c r="BU41" s="22">
        <v>0.70350509999999999</v>
      </c>
      <c r="BV41" s="22">
        <v>0.28333459999999999</v>
      </c>
      <c r="BW41" s="22">
        <v>0.15312700000000001</v>
      </c>
      <c r="BX41" s="22">
        <v>-0.58903159999999999</v>
      </c>
      <c r="BY41" s="22">
        <v>3.3958500000000003E-2</v>
      </c>
      <c r="BZ41" s="22">
        <v>0.2228144</v>
      </c>
      <c r="CA41" s="22">
        <v>1.5032730000000001</v>
      </c>
      <c r="CB41" s="22">
        <v>1.3479129999999999</v>
      </c>
      <c r="CC41" s="22">
        <v>-0.2296137</v>
      </c>
      <c r="CD41" s="22">
        <v>0.33522079999999999</v>
      </c>
      <c r="CE41" s="22">
        <v>-0.47065859999999998</v>
      </c>
      <c r="CF41" s="22">
        <v>-1.44204</v>
      </c>
      <c r="CG41" s="22">
        <v>-1.27877</v>
      </c>
      <c r="CH41" s="22">
        <v>0.64697749999999998</v>
      </c>
      <c r="CI41" s="22">
        <v>-0.64319420000000005</v>
      </c>
      <c r="CJ41" s="22">
        <v>-0.58291809999999999</v>
      </c>
      <c r="CK41" s="22">
        <v>-1.5762050000000001</v>
      </c>
      <c r="CL41" s="22">
        <v>-1.591847</v>
      </c>
      <c r="CM41" s="22">
        <v>0.66500440000000005</v>
      </c>
      <c r="CN41" s="22">
        <v>0.45136029999999999</v>
      </c>
      <c r="CO41" s="22">
        <v>-1.7908980000000001</v>
      </c>
      <c r="CP41" s="22">
        <v>-0.39166859999999998</v>
      </c>
      <c r="CQ41" s="22">
        <v>-0.22789400000000001</v>
      </c>
      <c r="CR41" s="22">
        <v>-4.9205100000000002E-2</v>
      </c>
      <c r="CS41" s="22">
        <v>0.39605040000000002</v>
      </c>
      <c r="CT41" s="22">
        <v>-1.466701</v>
      </c>
      <c r="CU41" s="22">
        <v>-1.250102</v>
      </c>
      <c r="CV41" s="22">
        <v>-1.1203989999999999</v>
      </c>
      <c r="CW41" s="22">
        <v>0.97287690000000004</v>
      </c>
      <c r="CX41" s="22">
        <v>9.8782099999999998E-2</v>
      </c>
      <c r="CY41" s="22">
        <v>-3.4354900000000001E-2</v>
      </c>
      <c r="CZ41" s="22">
        <v>0.23820330000000001</v>
      </c>
      <c r="DA41" s="22">
        <v>0.22956119999999999</v>
      </c>
      <c r="DB41" s="22">
        <v>-0.36895359999999999</v>
      </c>
      <c r="DC41" s="22">
        <v>1.6043860000000001</v>
      </c>
      <c r="DD41" s="22">
        <v>-0.79029419999999995</v>
      </c>
      <c r="DE41" s="22">
        <v>-0.19804579999999999</v>
      </c>
      <c r="DF41" s="22">
        <v>0.51751130000000001</v>
      </c>
      <c r="DG41" s="22">
        <v>-1.0281009999999999</v>
      </c>
      <c r="DH41" s="22">
        <v>-0.67290329999999998</v>
      </c>
      <c r="DI41" s="22">
        <v>-1.2771440000000001</v>
      </c>
      <c r="DJ41" s="22">
        <v>0.31294290000000002</v>
      </c>
      <c r="DK41" s="22">
        <v>1.47428E-2</v>
      </c>
      <c r="DL41" s="22">
        <v>0.3876269</v>
      </c>
      <c r="DM41" s="22">
        <v>0.5300726</v>
      </c>
      <c r="DN41" s="22">
        <v>-0.92279860000000002</v>
      </c>
      <c r="DO41" s="22">
        <v>1.259301</v>
      </c>
      <c r="DP41" s="22">
        <v>1.3267169999999999</v>
      </c>
    </row>
    <row r="42" spans="1:120" ht="15.95" customHeight="1">
      <c r="A42" s="128">
        <v>42271</v>
      </c>
      <c r="B42" s="22">
        <v>-0.29550140000000003</v>
      </c>
      <c r="C42" s="22">
        <v>-0.24059530000000001</v>
      </c>
      <c r="D42" s="22">
        <v>0.47423029999999999</v>
      </c>
      <c r="E42" s="22">
        <v>-0.41315760000000001</v>
      </c>
      <c r="F42" s="22">
        <v>-1.854133</v>
      </c>
      <c r="G42" s="22">
        <v>0.44090380000000001</v>
      </c>
      <c r="H42" s="22">
        <v>-2.1502500000000002</v>
      </c>
      <c r="I42" s="22">
        <v>7.7229099999999995E-2</v>
      </c>
      <c r="J42" s="22">
        <v>7.7334E-2</v>
      </c>
      <c r="K42" s="22">
        <v>-0.94620400000000005</v>
      </c>
      <c r="L42" s="22">
        <v>-1.4264540000000001</v>
      </c>
      <c r="M42" s="22">
        <v>-1.3612660000000001</v>
      </c>
      <c r="N42" s="22">
        <v>1.5104310000000001</v>
      </c>
      <c r="O42" s="22">
        <v>0.77588230000000002</v>
      </c>
      <c r="P42" s="22">
        <v>-1.336552</v>
      </c>
      <c r="Q42" s="22">
        <v>-0.86907570000000001</v>
      </c>
      <c r="R42" s="22">
        <v>-0.74292769999999997</v>
      </c>
      <c r="S42" s="22">
        <v>1.0897859999999999</v>
      </c>
      <c r="T42" s="22">
        <v>0.47241559999999999</v>
      </c>
      <c r="U42" s="22">
        <v>-0.48067989999999999</v>
      </c>
      <c r="V42" s="22">
        <v>-0.96211709999999995</v>
      </c>
      <c r="W42" s="22">
        <v>-1.403983</v>
      </c>
      <c r="X42" s="22">
        <v>-0.66551979999999999</v>
      </c>
      <c r="Y42" s="22">
        <v>-1.051051</v>
      </c>
      <c r="Z42" s="22">
        <v>-1.1734720000000001</v>
      </c>
      <c r="AA42" s="22">
        <v>-0.56123599999999996</v>
      </c>
      <c r="AB42" s="22">
        <v>-0.25446849999999999</v>
      </c>
      <c r="AC42" s="22">
        <v>0.65100729999999996</v>
      </c>
      <c r="AD42" s="22">
        <v>0.4016943</v>
      </c>
      <c r="AE42" s="3"/>
      <c r="AF42" s="3"/>
      <c r="AG42" s="3"/>
      <c r="AH42" s="3"/>
      <c r="AI42" s="3"/>
      <c r="AJ42" s="22">
        <v>0.2345399</v>
      </c>
      <c r="AK42" s="22">
        <v>0.13157199999999999</v>
      </c>
      <c r="AL42" s="22">
        <v>0.1543293</v>
      </c>
      <c r="AM42" s="22">
        <v>0.1035288</v>
      </c>
      <c r="AN42" s="22">
        <v>0.14210449999999999</v>
      </c>
      <c r="AO42" s="22">
        <v>-1.4325030000000001</v>
      </c>
      <c r="AP42" s="22">
        <v>-8.0786029999999995E-2</v>
      </c>
      <c r="AQ42" s="22">
        <v>-0.24066399999999999</v>
      </c>
      <c r="AR42" s="22">
        <v>-0.91942020000000002</v>
      </c>
      <c r="AS42" s="22">
        <v>-0.92437250000000004</v>
      </c>
      <c r="AT42" s="22">
        <v>2.40842E-2</v>
      </c>
      <c r="AU42" s="22">
        <v>-0.77312919999999996</v>
      </c>
      <c r="AV42" s="22">
        <v>0.68789670000000003</v>
      </c>
      <c r="AW42" s="22">
        <v>-1.020869</v>
      </c>
      <c r="AX42" s="22">
        <v>-0.97928309999999996</v>
      </c>
      <c r="AY42" s="22">
        <v>0.1346319</v>
      </c>
      <c r="AZ42" s="22">
        <v>1.693724</v>
      </c>
      <c r="BA42" s="22">
        <v>1.5509230000000001</v>
      </c>
      <c r="BB42" s="22">
        <v>1.1483719999999999</v>
      </c>
      <c r="BC42" s="22">
        <v>1.7077009999999999</v>
      </c>
      <c r="BD42" s="22">
        <v>6.5550300000000006E-2</v>
      </c>
      <c r="BE42" s="22">
        <v>0.71215390000000001</v>
      </c>
      <c r="BF42" s="22">
        <v>0.2017583</v>
      </c>
      <c r="BG42" s="22">
        <v>-0.80264429999999998</v>
      </c>
      <c r="BH42" s="22">
        <v>-0.57559629999999995</v>
      </c>
      <c r="BI42" s="22">
        <v>1.007255</v>
      </c>
      <c r="BJ42" s="22">
        <v>-1.2452179999999999</v>
      </c>
      <c r="BK42" s="22">
        <v>-0.36181750000000001</v>
      </c>
      <c r="BL42" s="22">
        <v>2.4705E-3</v>
      </c>
      <c r="BM42" s="22">
        <v>-0.3651662</v>
      </c>
      <c r="BN42" s="22">
        <v>-1.147632</v>
      </c>
      <c r="BO42" s="22">
        <v>0.20075209999999999</v>
      </c>
      <c r="BP42" s="22">
        <v>-0.30387429999999999</v>
      </c>
      <c r="BQ42" s="22">
        <v>-0.40918559999999998</v>
      </c>
      <c r="BR42" s="22">
        <v>-0.3548055</v>
      </c>
      <c r="BS42" s="22">
        <v>0.33229399999999998</v>
      </c>
      <c r="BT42" s="22">
        <v>0.61999660000000001</v>
      </c>
      <c r="BU42" s="22">
        <v>-0.34088790000000002</v>
      </c>
      <c r="BV42" s="22">
        <v>0.45688260000000003</v>
      </c>
      <c r="BW42" s="22">
        <v>0.60373250000000001</v>
      </c>
      <c r="BX42" s="22">
        <v>0.35678870000000001</v>
      </c>
      <c r="BY42" s="22">
        <v>-3.0583339999999998E-3</v>
      </c>
      <c r="BZ42" s="22">
        <v>0.22343470000000001</v>
      </c>
      <c r="CA42" s="22">
        <v>-0.12275850000000001</v>
      </c>
      <c r="CB42" s="22">
        <v>-6.0713290000000003E-2</v>
      </c>
      <c r="CC42" s="22">
        <v>-0.60878030000000005</v>
      </c>
      <c r="CD42" s="22">
        <v>0.79044809999999999</v>
      </c>
      <c r="CE42" s="22">
        <v>0.88327149999999999</v>
      </c>
      <c r="CF42" s="22">
        <v>0.20979999999999999</v>
      </c>
      <c r="CG42" s="22">
        <v>0.3862989</v>
      </c>
      <c r="CH42" s="22">
        <v>0.97926709999999995</v>
      </c>
      <c r="CI42" s="22">
        <v>-6.7862169999999999E-2</v>
      </c>
      <c r="CJ42" s="22">
        <v>0.58564780000000005</v>
      </c>
      <c r="CK42" s="22">
        <v>-0.55485510000000005</v>
      </c>
      <c r="CL42" s="22">
        <v>-0.49346269999999998</v>
      </c>
      <c r="CM42" s="22">
        <v>-3.8807099999999997E-2</v>
      </c>
      <c r="CN42" s="22">
        <v>-0.82486159999999997</v>
      </c>
      <c r="CO42" s="22">
        <v>2.3834309999999999</v>
      </c>
      <c r="CP42" s="22">
        <v>0.80653220000000003</v>
      </c>
      <c r="CQ42" s="22">
        <v>0.61666540000000003</v>
      </c>
      <c r="CR42" s="22">
        <v>-4.7183599999999999E-2</v>
      </c>
      <c r="CS42" s="22">
        <v>-1.8797759999999999</v>
      </c>
      <c r="CT42" s="22">
        <v>1.6447750000000001</v>
      </c>
      <c r="CU42" s="22">
        <v>0.54934939999999999</v>
      </c>
      <c r="CV42" s="22">
        <v>2.1413100000000001E-2</v>
      </c>
      <c r="CW42" s="22">
        <v>0.34355479999999999</v>
      </c>
      <c r="CX42" s="22">
        <v>0.25238840000000001</v>
      </c>
      <c r="CY42" s="22">
        <v>-1.376037</v>
      </c>
      <c r="CZ42" s="22">
        <v>4.8633000000000001E-3</v>
      </c>
      <c r="DA42" s="22">
        <v>-1.08086E-2</v>
      </c>
      <c r="DB42" s="22">
        <v>1.3177639999999999</v>
      </c>
      <c r="DC42" s="22">
        <v>-1.3109710000000001</v>
      </c>
      <c r="DD42" s="22">
        <v>-0.78959100000000004</v>
      </c>
      <c r="DE42" s="22">
        <v>-0.94400919999999999</v>
      </c>
      <c r="DF42" s="22">
        <v>-1.2325999999999999</v>
      </c>
      <c r="DG42" s="22">
        <v>-1.0265850000000001</v>
      </c>
      <c r="DH42" s="22">
        <v>0.4224888</v>
      </c>
      <c r="DI42" s="22">
        <v>-1.2786839999999999</v>
      </c>
      <c r="DJ42" s="22">
        <v>0.4825605</v>
      </c>
      <c r="DK42" s="22">
        <v>0.52608670000000002</v>
      </c>
      <c r="DL42" s="22">
        <v>1.4644919999999999</v>
      </c>
      <c r="DM42" s="22">
        <v>-0.94856779999999996</v>
      </c>
      <c r="DN42" s="22">
        <v>-0.92427329999999996</v>
      </c>
      <c r="DO42" s="22">
        <v>-1.2109780000000001</v>
      </c>
      <c r="DP42" s="22">
        <v>-1.356611</v>
      </c>
    </row>
    <row r="43" spans="1:120" ht="15.95" customHeight="1">
      <c r="A43" s="128">
        <v>42278</v>
      </c>
      <c r="B43" s="22">
        <v>1.9030860000000001</v>
      </c>
      <c r="C43" s="22">
        <v>0.42030469999999998</v>
      </c>
      <c r="D43" s="22">
        <v>0.4752654</v>
      </c>
      <c r="E43" s="22">
        <v>0.67525020000000002</v>
      </c>
      <c r="F43" s="22">
        <v>0.59289890000000001</v>
      </c>
      <c r="G43" s="22">
        <v>-0.61275959999999996</v>
      </c>
      <c r="H43" s="22">
        <v>0.52522340000000001</v>
      </c>
      <c r="I43" s="22">
        <v>0.47219430000000001</v>
      </c>
      <c r="J43" s="22">
        <v>0.32550829999999997</v>
      </c>
      <c r="K43" s="22">
        <v>0.5529577</v>
      </c>
      <c r="L43" s="22">
        <v>0.77383380000000002</v>
      </c>
      <c r="M43" s="22">
        <v>0.9676709</v>
      </c>
      <c r="N43" s="22">
        <v>1.2030900000000001E-2</v>
      </c>
      <c r="O43" s="22">
        <v>0.3971885</v>
      </c>
      <c r="P43" s="22">
        <v>-8.0356399999999994E-2</v>
      </c>
      <c r="Q43" s="22">
        <v>-0.83702430000000005</v>
      </c>
      <c r="R43" s="22">
        <v>1.06287</v>
      </c>
      <c r="S43" s="22">
        <v>0.9118018</v>
      </c>
      <c r="T43" s="22">
        <v>0.4227571</v>
      </c>
      <c r="U43" s="22">
        <v>-1.0903</v>
      </c>
      <c r="V43" s="22">
        <v>-0.73078089999999996</v>
      </c>
      <c r="W43" s="22">
        <v>0.70637550000000005</v>
      </c>
      <c r="X43" s="22">
        <v>-0.58661220000000003</v>
      </c>
      <c r="Y43" s="22">
        <v>-0.85850780000000004</v>
      </c>
      <c r="Z43" s="22">
        <v>0.65961499999999995</v>
      </c>
      <c r="AA43" s="22">
        <v>-0.35467120000000002</v>
      </c>
      <c r="AB43" s="22">
        <v>-1.3141240000000001</v>
      </c>
      <c r="AC43" s="22">
        <v>1.0111600000000001</v>
      </c>
      <c r="AD43" s="22">
        <v>0.83562360000000002</v>
      </c>
      <c r="AE43" s="3"/>
      <c r="AF43" s="3"/>
      <c r="AG43" s="3"/>
      <c r="AH43" s="3"/>
      <c r="AI43" s="3"/>
      <c r="AJ43" s="22">
        <v>-1.1225989999999999</v>
      </c>
      <c r="AK43" s="22">
        <v>0.62856069999999997</v>
      </c>
      <c r="AL43" s="22">
        <v>0.15477840000000001</v>
      </c>
      <c r="AM43" s="22">
        <v>0.39681379999999999</v>
      </c>
      <c r="AN43" s="22">
        <v>0.50391359999999996</v>
      </c>
      <c r="AO43" s="22">
        <v>0.81588130000000003</v>
      </c>
      <c r="AP43" s="22">
        <v>-1.946871</v>
      </c>
      <c r="AQ43" s="22">
        <v>-0.62215200000000004</v>
      </c>
      <c r="AR43" s="22">
        <v>-1.309779</v>
      </c>
      <c r="AS43" s="22">
        <v>-1.4626809999999999</v>
      </c>
      <c r="AT43" s="22">
        <v>-0.54502919999999999</v>
      </c>
      <c r="AU43" s="22">
        <v>-0.62973590000000002</v>
      </c>
      <c r="AV43" s="22">
        <v>3.1922699999999998E-2</v>
      </c>
      <c r="AW43" s="22">
        <v>-0.92056450000000001</v>
      </c>
      <c r="AX43" s="22">
        <v>-0.87937699999999996</v>
      </c>
      <c r="AY43" s="22">
        <v>0.89011280000000004</v>
      </c>
      <c r="AZ43" s="22">
        <v>0.22308410000000001</v>
      </c>
      <c r="BA43" s="22">
        <v>1.9539299999999999E-2</v>
      </c>
      <c r="BB43" s="22">
        <v>-0.74589099999999997</v>
      </c>
      <c r="BC43" s="22">
        <v>-0.44400980000000001</v>
      </c>
      <c r="BD43" s="22">
        <v>6.9427900000000001E-2</v>
      </c>
      <c r="BE43" s="22">
        <v>0.65120230000000001</v>
      </c>
      <c r="BF43" s="22">
        <v>-1.210242</v>
      </c>
      <c r="BG43" s="22">
        <v>-0.29383340000000002</v>
      </c>
      <c r="BH43" s="22">
        <v>-0.14098740000000001</v>
      </c>
      <c r="BI43" s="22">
        <v>-0.4098483</v>
      </c>
      <c r="BJ43" s="22">
        <v>0.32776329999999998</v>
      </c>
      <c r="BK43" s="22">
        <v>-0.36064570000000001</v>
      </c>
      <c r="BL43" s="22">
        <v>-1.9047460000000001</v>
      </c>
      <c r="BM43" s="22">
        <v>-1.5880510000000001</v>
      </c>
      <c r="BN43" s="22">
        <v>-1.147829</v>
      </c>
      <c r="BO43" s="22">
        <v>-0.77959979999999995</v>
      </c>
      <c r="BP43" s="22">
        <v>-0.30411080000000001</v>
      </c>
      <c r="BQ43" s="22">
        <v>-1.0369679999999999</v>
      </c>
      <c r="BR43" s="22">
        <v>-1.342759</v>
      </c>
      <c r="BS43" s="22">
        <v>-1.0978730000000001</v>
      </c>
      <c r="BT43" s="22">
        <v>1.826981</v>
      </c>
      <c r="BU43" s="22">
        <v>-0.34067259999999999</v>
      </c>
      <c r="BV43" s="22">
        <v>0.63094159999999999</v>
      </c>
      <c r="BW43" s="22">
        <v>1.0405</v>
      </c>
      <c r="BX43" s="22">
        <v>1.1507369999999999</v>
      </c>
      <c r="BY43" s="22">
        <v>2.0878869999999998</v>
      </c>
      <c r="BZ43" s="22">
        <v>1.1260060000000001</v>
      </c>
      <c r="CA43" s="22">
        <v>0.37656889999999998</v>
      </c>
      <c r="CB43" s="22">
        <v>1.2704580000000001</v>
      </c>
      <c r="CC43" s="22">
        <v>0.77783020000000003</v>
      </c>
      <c r="CD43" s="22">
        <v>0.7852074</v>
      </c>
      <c r="CE43" s="22">
        <v>0.26586569999999998</v>
      </c>
      <c r="CF43" s="22">
        <v>1.045094</v>
      </c>
      <c r="CG43" s="22">
        <v>1.209257</v>
      </c>
      <c r="CH43" s="22">
        <v>0.64684390000000003</v>
      </c>
      <c r="CI43" s="22">
        <v>-1.081931</v>
      </c>
      <c r="CJ43" s="22">
        <v>-0.17404149999999999</v>
      </c>
      <c r="CK43" s="22">
        <v>-0.94749749999999999</v>
      </c>
      <c r="CL43" s="22">
        <v>-1.077933</v>
      </c>
      <c r="CM43" s="22">
        <v>1.0088710000000001</v>
      </c>
      <c r="CN43" s="22">
        <v>0.1307036</v>
      </c>
      <c r="CO43" s="22">
        <v>0.21699270000000001</v>
      </c>
      <c r="CP43" s="22">
        <v>0.56019909999999995</v>
      </c>
      <c r="CQ43" s="22">
        <v>0.60976799999999998</v>
      </c>
      <c r="CR43" s="22">
        <v>0.8920302</v>
      </c>
      <c r="CS43" s="22">
        <v>1.3769899999999999</v>
      </c>
      <c r="CT43" s="22">
        <v>2.80171E-2</v>
      </c>
      <c r="CU43" s="22">
        <v>0.41101939999999998</v>
      </c>
      <c r="CV43" s="22">
        <v>0.88007650000000004</v>
      </c>
      <c r="CW43" s="22">
        <v>1.9514290000000001</v>
      </c>
      <c r="CX43" s="22">
        <v>1.290799</v>
      </c>
      <c r="CY43" s="22">
        <v>0.56869950000000002</v>
      </c>
      <c r="CZ43" s="22">
        <v>0.56394679999999997</v>
      </c>
      <c r="DA43" s="22">
        <v>0.81542859999999995</v>
      </c>
      <c r="DB43" s="22">
        <v>-1.098776</v>
      </c>
      <c r="DC43" s="22">
        <v>0.16550590000000001</v>
      </c>
      <c r="DD43" s="22">
        <v>1.0256190000000001</v>
      </c>
      <c r="DE43" s="22">
        <v>0.24884580000000001</v>
      </c>
      <c r="DF43" s="22">
        <v>0.26886949999999998</v>
      </c>
      <c r="DG43" s="22">
        <v>7.1423500000000001E-2</v>
      </c>
      <c r="DH43" s="22">
        <v>-0.21098739999999999</v>
      </c>
      <c r="DI43" s="22">
        <v>0.25657469999999999</v>
      </c>
      <c r="DJ43" s="22">
        <v>-0.56699449999999996</v>
      </c>
      <c r="DK43" s="22">
        <v>-0.58554399999999995</v>
      </c>
      <c r="DL43" s="22">
        <v>0.38675280000000001</v>
      </c>
      <c r="DM43" s="22">
        <v>1.2804</v>
      </c>
      <c r="DN43" s="22">
        <v>0.61661619999999995</v>
      </c>
      <c r="DO43" s="22">
        <v>0.64713100000000001</v>
      </c>
      <c r="DP43" s="22">
        <v>1.0631090000000001</v>
      </c>
    </row>
    <row r="44" spans="1:120" ht="15.95" customHeight="1">
      <c r="A44" s="128">
        <v>42285</v>
      </c>
      <c r="B44" s="22">
        <v>2.2232919999999998</v>
      </c>
      <c r="C44" s="22">
        <v>-2.1538390000000001</v>
      </c>
      <c r="D44" s="22">
        <v>-1.700461</v>
      </c>
      <c r="E44" s="22">
        <v>-0.92887339999999996</v>
      </c>
      <c r="F44" s="22">
        <v>-0.50728099999999998</v>
      </c>
      <c r="G44" s="22">
        <v>1.667351</v>
      </c>
      <c r="H44" s="22">
        <v>-0.86199930000000002</v>
      </c>
      <c r="I44" s="22">
        <v>0.53028140000000001</v>
      </c>
      <c r="J44" s="22">
        <v>0.8444952</v>
      </c>
      <c r="K44" s="22">
        <v>0.55348560000000002</v>
      </c>
      <c r="L44" s="22">
        <v>-0.99710509999999997</v>
      </c>
      <c r="M44" s="22">
        <v>-1.3599939999999999</v>
      </c>
      <c r="N44" s="22">
        <v>-0.94308479999999995</v>
      </c>
      <c r="O44" s="22">
        <v>-1.260289</v>
      </c>
      <c r="P44" s="22">
        <v>-1.332039</v>
      </c>
      <c r="Q44" s="22">
        <v>5.9404600000000002E-2</v>
      </c>
      <c r="R44" s="22">
        <v>-0.74506510000000004</v>
      </c>
      <c r="S44" s="22">
        <v>1.147653</v>
      </c>
      <c r="T44" s="22">
        <v>0.95306900000000006</v>
      </c>
      <c r="U44" s="22">
        <v>-1.0913250000000001</v>
      </c>
      <c r="V44" s="22">
        <v>1.1152059999999999</v>
      </c>
      <c r="W44" s="22">
        <v>-1.416328</v>
      </c>
      <c r="X44" s="22">
        <v>-0.39737489999999998</v>
      </c>
      <c r="Y44" s="22">
        <v>6.0023399999999998E-2</v>
      </c>
      <c r="Z44" s="22">
        <v>0.54873039999999995</v>
      </c>
      <c r="AA44" s="22">
        <v>0.29493829999999999</v>
      </c>
      <c r="AB44" s="22">
        <v>0.60817549999999998</v>
      </c>
      <c r="AC44" s="22">
        <v>2.1901250000000001</v>
      </c>
      <c r="AD44" s="22">
        <v>2.0637379999999999</v>
      </c>
      <c r="AE44" s="3"/>
      <c r="AF44" s="3"/>
      <c r="AG44" s="3"/>
      <c r="AH44" s="3"/>
      <c r="AI44" s="3"/>
      <c r="AJ44" s="22">
        <v>-0.3855693</v>
      </c>
      <c r="AK44" s="22">
        <v>-0.77563550000000003</v>
      </c>
      <c r="AL44" s="22">
        <v>0.15522739999999999</v>
      </c>
      <c r="AM44" s="22">
        <v>2.6410969999999998</v>
      </c>
      <c r="AN44" s="22">
        <v>2.158029</v>
      </c>
      <c r="AO44" s="22">
        <v>-0.88066639999999996</v>
      </c>
      <c r="AP44" s="22">
        <v>-0.64953300000000003</v>
      </c>
      <c r="AQ44" s="22">
        <v>-0.62119729999999995</v>
      </c>
      <c r="AR44" s="22">
        <v>0.44588060000000002</v>
      </c>
      <c r="AS44" s="22">
        <v>0.26222440000000002</v>
      </c>
      <c r="AT44" s="22">
        <v>-0.24735380000000001</v>
      </c>
      <c r="AU44" s="22">
        <v>-0.69614129999999996</v>
      </c>
      <c r="AV44" s="22">
        <v>1.8122780000000001</v>
      </c>
      <c r="AW44" s="22">
        <v>-0.30331580000000002</v>
      </c>
      <c r="AX44" s="22">
        <v>-0.39051730000000001</v>
      </c>
      <c r="AY44" s="22">
        <v>2.2310819999999998</v>
      </c>
      <c r="AZ44" s="22">
        <v>1.892371</v>
      </c>
      <c r="BA44" s="22">
        <v>2.7567029999999999</v>
      </c>
      <c r="BB44" s="22">
        <v>0.69641790000000003</v>
      </c>
      <c r="BC44" s="22">
        <v>1.7237450000000001</v>
      </c>
      <c r="BD44" s="22">
        <v>7.3303499999999994E-2</v>
      </c>
      <c r="BE44" s="22">
        <v>0.58833599999999997</v>
      </c>
      <c r="BF44" s="22">
        <v>0.20170389999999999</v>
      </c>
      <c r="BG44" s="22">
        <v>0.8575121</v>
      </c>
      <c r="BH44" s="22">
        <v>0.91637150000000001</v>
      </c>
      <c r="BI44" s="22">
        <v>-1.721811</v>
      </c>
      <c r="BJ44" s="22">
        <v>-2.1019990000000002</v>
      </c>
      <c r="BK44" s="22">
        <v>-0.3594773</v>
      </c>
      <c r="BL44" s="22">
        <v>0.30784830000000002</v>
      </c>
      <c r="BM44" s="22">
        <v>-0.72590509999999997</v>
      </c>
      <c r="BN44" s="22">
        <v>1.4302619999999999</v>
      </c>
      <c r="BO44" s="22">
        <v>-0.79380360000000005</v>
      </c>
      <c r="BP44" s="22">
        <v>-0.30434719999999998</v>
      </c>
      <c r="BQ44" s="22">
        <v>-0.47529890000000002</v>
      </c>
      <c r="BR44" s="22">
        <v>-0.56448449999999994</v>
      </c>
      <c r="BS44" s="22">
        <v>-0.50060769999999999</v>
      </c>
      <c r="BT44" s="22">
        <v>0.69686809999999999</v>
      </c>
      <c r="BU44" s="22">
        <v>0.21178640000000001</v>
      </c>
      <c r="BV44" s="22">
        <v>2.16937E-2</v>
      </c>
      <c r="BW44" s="22">
        <v>0.2058874</v>
      </c>
      <c r="BX44" s="22">
        <v>-8.7563849999999999E-2</v>
      </c>
      <c r="BY44" s="22">
        <v>0.17253789999999999</v>
      </c>
      <c r="BZ44" s="22">
        <v>0.22467409999999999</v>
      </c>
      <c r="CA44" s="22">
        <v>0.22802059999999999</v>
      </c>
      <c r="CB44" s="22">
        <v>0.27741650000000001</v>
      </c>
      <c r="CC44" s="22">
        <v>-0.23090279999999999</v>
      </c>
      <c r="CD44" s="22">
        <v>-0.88356760000000001</v>
      </c>
      <c r="CE44" s="22">
        <v>0.8837024</v>
      </c>
      <c r="CF44" s="22">
        <v>-0.52527489999999999</v>
      </c>
      <c r="CG44" s="22">
        <v>-0.70205430000000002</v>
      </c>
      <c r="CH44" s="22">
        <v>-0.76894490000000004</v>
      </c>
      <c r="CI44" s="22">
        <v>1.682477</v>
      </c>
      <c r="CJ44" s="22">
        <v>-0.17496780000000001</v>
      </c>
      <c r="CK44" s="22">
        <v>-0.31304270000000001</v>
      </c>
      <c r="CL44" s="22">
        <v>-4.4698790000000004E-3</v>
      </c>
      <c r="CM44" s="22">
        <v>-1.2410330000000001</v>
      </c>
      <c r="CN44" s="22">
        <v>-0.17321500000000001</v>
      </c>
      <c r="CO44" s="22">
        <v>-0.52513460000000001</v>
      </c>
      <c r="CP44" s="22">
        <v>-1.9073020000000001</v>
      </c>
      <c r="CQ44" s="22">
        <v>-1.8639349999999999</v>
      </c>
      <c r="CR44" s="22">
        <v>-0.7448323</v>
      </c>
      <c r="CS44" s="22">
        <v>-0.60330399999999995</v>
      </c>
      <c r="CT44" s="22">
        <v>2.7248999999999999E-2</v>
      </c>
      <c r="CU44" s="22">
        <v>-0.68671629999999995</v>
      </c>
      <c r="CV44" s="22">
        <v>-0.89739219999999997</v>
      </c>
      <c r="CW44" s="22">
        <v>-4.1552800000000001E-2</v>
      </c>
      <c r="CX44" s="22">
        <v>-2.8421399999999999E-2</v>
      </c>
      <c r="CY44" s="22">
        <v>0.5697411</v>
      </c>
      <c r="CZ44" s="22">
        <v>-0.1754114</v>
      </c>
      <c r="DA44" s="22">
        <v>-0.2475118</v>
      </c>
      <c r="DB44" s="22">
        <v>-0.35403960000000001</v>
      </c>
      <c r="DC44" s="22">
        <v>-0.60429809999999995</v>
      </c>
      <c r="DD44" s="22">
        <v>-0.78817170000000003</v>
      </c>
      <c r="DE44" s="22">
        <v>0.45567600000000003</v>
      </c>
      <c r="DF44" s="22">
        <v>0.1331862</v>
      </c>
      <c r="DG44" s="22">
        <v>0.54883689999999996</v>
      </c>
      <c r="DH44" s="22">
        <v>0.36452119999999999</v>
      </c>
      <c r="DI44" s="22">
        <v>-1.2817670000000001</v>
      </c>
      <c r="DJ44" s="22">
        <v>-0.33769440000000001</v>
      </c>
      <c r="DK44" s="22">
        <v>-0.18643879999999999</v>
      </c>
      <c r="DL44" s="22">
        <v>0.38631330000000003</v>
      </c>
      <c r="DM44" s="22">
        <v>-0.1541286</v>
      </c>
      <c r="DN44" s="22">
        <v>-0.92722450000000001</v>
      </c>
      <c r="DO44" s="22">
        <v>1.5277639999999999</v>
      </c>
      <c r="DP44" s="22">
        <v>1.281045</v>
      </c>
    </row>
    <row r="45" spans="1:120" ht="15.95" customHeight="1">
      <c r="A45" s="128">
        <v>42292</v>
      </c>
      <c r="B45" s="22">
        <v>-3.480845</v>
      </c>
      <c r="C45" s="22">
        <v>-1.1933020000000001</v>
      </c>
      <c r="D45" s="22">
        <v>1.15313</v>
      </c>
      <c r="E45" s="22">
        <v>0.2487819</v>
      </c>
      <c r="F45" s="22">
        <v>2.4485429999999999</v>
      </c>
      <c r="G45" s="22">
        <v>-0.61789320000000003</v>
      </c>
      <c r="H45" s="22">
        <v>-0.86050760000000004</v>
      </c>
      <c r="I45" s="22">
        <v>1.211249</v>
      </c>
      <c r="J45" s="22">
        <v>1.0721639999999999</v>
      </c>
      <c r="K45" s="22">
        <v>-1.6417649999999999</v>
      </c>
      <c r="L45" s="22">
        <v>-0.78708409999999995</v>
      </c>
      <c r="M45" s="22">
        <v>-1.359356</v>
      </c>
      <c r="N45" s="22">
        <v>0.41609020000000002</v>
      </c>
      <c r="O45" s="22">
        <v>-8.8050600000000007E-2</v>
      </c>
      <c r="P45" s="22">
        <v>1.284897</v>
      </c>
      <c r="Q45" s="22">
        <v>-1.00891E-2</v>
      </c>
      <c r="R45" s="22">
        <v>-0.74613510000000005</v>
      </c>
      <c r="S45" s="22">
        <v>-1.9310299999999999E-2</v>
      </c>
      <c r="T45" s="22">
        <v>5.9123299999999997E-2</v>
      </c>
      <c r="U45" s="22">
        <v>-2.1280380000000001</v>
      </c>
      <c r="V45" s="22">
        <v>-0.55960690000000002</v>
      </c>
      <c r="W45" s="22">
        <v>-1.4224889999999999</v>
      </c>
      <c r="X45" s="22">
        <v>0.80421580000000004</v>
      </c>
      <c r="Y45" s="22">
        <v>0.37255949999999999</v>
      </c>
      <c r="Z45" s="22">
        <v>0.43724879999999999</v>
      </c>
      <c r="AA45" s="22">
        <v>0.99254790000000004</v>
      </c>
      <c r="AB45" s="22">
        <v>-2.2018490000000002E-2</v>
      </c>
      <c r="AC45" s="22">
        <v>0.51891089999999995</v>
      </c>
      <c r="AD45" s="22">
        <v>0.70089369999999995</v>
      </c>
      <c r="AE45" s="3"/>
      <c r="AF45" s="3"/>
      <c r="AG45" s="3"/>
      <c r="AH45" s="3"/>
      <c r="AI45" s="3"/>
      <c r="AJ45" s="22">
        <v>0.2324793</v>
      </c>
      <c r="AK45" s="22">
        <v>1.886657</v>
      </c>
      <c r="AL45" s="22">
        <v>-1.3441890000000001</v>
      </c>
      <c r="AM45" s="22">
        <v>0.97565230000000003</v>
      </c>
      <c r="AN45" s="22">
        <v>1.416091</v>
      </c>
      <c r="AO45" s="22">
        <v>0.24499170000000001</v>
      </c>
      <c r="AP45" s="22">
        <v>-0.33369720000000003</v>
      </c>
      <c r="AQ45" s="22">
        <v>1.1132580000000001</v>
      </c>
      <c r="AR45" s="22">
        <v>2.3873060000000002E-2</v>
      </c>
      <c r="AS45" s="22">
        <v>9.4307160000000004E-3</v>
      </c>
      <c r="AT45" s="22">
        <v>-0.24264630000000001</v>
      </c>
      <c r="AU45" s="22">
        <v>0.16776720000000001</v>
      </c>
      <c r="AV45" s="22">
        <v>-0.75028260000000002</v>
      </c>
      <c r="AW45" s="22">
        <v>3.7521800000000001E-2</v>
      </c>
      <c r="AX45" s="22">
        <v>5.7685899999999998E-2</v>
      </c>
      <c r="AY45" s="22">
        <v>-1.1677439999999999</v>
      </c>
      <c r="AZ45" s="22">
        <v>-0.81551589999999996</v>
      </c>
      <c r="BA45" s="22">
        <v>-1.397896</v>
      </c>
      <c r="BB45" s="22">
        <v>1.759442</v>
      </c>
      <c r="BC45" s="22">
        <v>0.98554799999999998</v>
      </c>
      <c r="BD45" s="22">
        <v>-0.3859804</v>
      </c>
      <c r="BE45" s="22">
        <v>-0.41708339999999999</v>
      </c>
      <c r="BF45" s="22">
        <v>0.20167640000000001</v>
      </c>
      <c r="BG45" s="22">
        <v>1.2089970000000001</v>
      </c>
      <c r="BH45" s="22">
        <v>1.013646</v>
      </c>
      <c r="BI45" s="22">
        <v>1.005695</v>
      </c>
      <c r="BJ45" s="22">
        <v>-0.35654979999999997</v>
      </c>
      <c r="BK45" s="22">
        <v>-0.35831249999999998</v>
      </c>
      <c r="BL45" s="22">
        <v>-0.40174359999999998</v>
      </c>
      <c r="BM45" s="22">
        <v>-0.34648689999999999</v>
      </c>
      <c r="BN45" s="22">
        <v>0.47607179999999999</v>
      </c>
      <c r="BO45" s="22">
        <v>0.1560375</v>
      </c>
      <c r="BP45" s="22">
        <v>-0.30458360000000001</v>
      </c>
      <c r="BQ45" s="22">
        <v>1.0359020000000001</v>
      </c>
      <c r="BR45" s="22">
        <v>1.060719</v>
      </c>
      <c r="BS45" s="22">
        <v>-1.413996</v>
      </c>
      <c r="BT45" s="22">
        <v>-1.1965509999999999</v>
      </c>
      <c r="BU45" s="22">
        <v>1.15822</v>
      </c>
      <c r="BV45" s="22">
        <v>0.49278569999999999</v>
      </c>
      <c r="BW45" s="22">
        <v>8.6734400000000003E-2</v>
      </c>
      <c r="BX45" s="22">
        <v>0.76949659999999998</v>
      </c>
      <c r="BY45" s="22">
        <v>-1.419076</v>
      </c>
      <c r="BZ45" s="22">
        <v>0.2252931</v>
      </c>
      <c r="CA45" s="22">
        <v>0.55602720000000005</v>
      </c>
      <c r="CB45" s="22">
        <v>5.3670910000000002E-2</v>
      </c>
      <c r="CC45" s="22">
        <v>-0.23133210000000001</v>
      </c>
      <c r="CD45" s="22">
        <v>-0.77982759999999995</v>
      </c>
      <c r="CE45" s="22">
        <v>-0.47032689999999999</v>
      </c>
      <c r="CF45" s="22">
        <v>-0.72381720000000005</v>
      </c>
      <c r="CG45" s="22">
        <v>-0.87993149999999998</v>
      </c>
      <c r="CH45" s="22">
        <v>-1.544149</v>
      </c>
      <c r="CI45" s="22">
        <v>0.74045539999999999</v>
      </c>
      <c r="CJ45" s="22">
        <v>0.2126537</v>
      </c>
      <c r="CK45" s="22">
        <v>-0.29269980000000001</v>
      </c>
      <c r="CL45" s="22">
        <v>-0.1806103</v>
      </c>
      <c r="CM45" s="22">
        <v>2.5504470000000001</v>
      </c>
      <c r="CN45" s="22">
        <v>-0.89670079999999996</v>
      </c>
      <c r="CO45" s="22">
        <v>0.21891150000000001</v>
      </c>
      <c r="CP45" s="22">
        <v>-1.6606460000000001</v>
      </c>
      <c r="CQ45" s="22">
        <v>-1.6122669999999999</v>
      </c>
      <c r="CR45" s="22">
        <v>0.89648830000000002</v>
      </c>
      <c r="CS45" s="22">
        <v>-0.1326176</v>
      </c>
      <c r="CT45" s="22">
        <v>-1.469436</v>
      </c>
      <c r="CU45" s="22">
        <v>6.5971399999999999E-2</v>
      </c>
      <c r="CV45" s="22">
        <v>6.9676399999999999E-2</v>
      </c>
      <c r="CW45" s="22">
        <v>-0.30256260000000001</v>
      </c>
      <c r="CX45" s="22">
        <v>-0.32637959999999999</v>
      </c>
      <c r="CY45" s="22">
        <v>0.2744548</v>
      </c>
      <c r="CZ45" s="22">
        <v>-0.27125250000000001</v>
      </c>
      <c r="DA45" s="22">
        <v>-0.42426429999999998</v>
      </c>
      <c r="DB45" s="22">
        <v>-0.34906799999999999</v>
      </c>
      <c r="DC45" s="22">
        <v>1.3703149999999999</v>
      </c>
      <c r="DD45" s="22">
        <v>1.0297909999999999</v>
      </c>
      <c r="DE45" s="22">
        <v>0.59458069999999996</v>
      </c>
      <c r="DF45" s="22">
        <v>1.080009</v>
      </c>
      <c r="DG45" s="22">
        <v>-1.022022</v>
      </c>
      <c r="DH45" s="22">
        <v>-1.2923610000000001</v>
      </c>
      <c r="DI45" s="22">
        <v>-1.283309</v>
      </c>
      <c r="DJ45" s="22">
        <v>-1.2751490000000001</v>
      </c>
      <c r="DK45" s="22">
        <v>-1.6674599999999999</v>
      </c>
      <c r="DL45" s="22">
        <v>0.94760599999999995</v>
      </c>
      <c r="DM45" s="22">
        <v>-1.456329</v>
      </c>
      <c r="DN45" s="22">
        <v>0.61295089999999997</v>
      </c>
      <c r="DO45" s="22">
        <v>1.037112</v>
      </c>
      <c r="DP45" s="22">
        <v>0.45007039999999998</v>
      </c>
    </row>
    <row r="46" spans="1:120" ht="15.95" customHeight="1">
      <c r="A46" s="128">
        <v>42299</v>
      </c>
      <c r="B46" s="22">
        <v>-0.30067719999999998</v>
      </c>
      <c r="C46" s="22">
        <v>1.221198</v>
      </c>
      <c r="D46" s="22">
        <v>-0.32758569999999998</v>
      </c>
      <c r="E46" s="22">
        <v>0.1984794</v>
      </c>
      <c r="F46" s="22">
        <v>0.59008459999999996</v>
      </c>
      <c r="G46" s="22">
        <v>-0.38024089999999999</v>
      </c>
      <c r="H46" s="22">
        <v>-0.1029407</v>
      </c>
      <c r="I46" s="22">
        <v>0.77306520000000001</v>
      </c>
      <c r="J46" s="22">
        <v>0.64075820000000006</v>
      </c>
      <c r="K46" s="22">
        <v>1.092109</v>
      </c>
      <c r="L46" s="22">
        <v>-0.65458769999999999</v>
      </c>
      <c r="M46" s="22">
        <v>-1.358716</v>
      </c>
      <c r="N46" s="22">
        <v>1.6113029999999999</v>
      </c>
      <c r="O46" s="22">
        <v>1.3544620000000001</v>
      </c>
      <c r="P46" s="22">
        <v>0.67027639999999999</v>
      </c>
      <c r="Q46" s="22">
        <v>-7.8609200000000004E-2</v>
      </c>
      <c r="R46" s="22">
        <v>-0.74720600000000004</v>
      </c>
      <c r="S46" s="22">
        <v>-1.427524</v>
      </c>
      <c r="T46" s="22">
        <v>-1.214731</v>
      </c>
      <c r="U46" s="22">
        <v>2.5198999999999999E-2</v>
      </c>
      <c r="V46" s="22">
        <v>1.276467</v>
      </c>
      <c r="W46" s="22">
        <v>-1.4286399999999999</v>
      </c>
      <c r="X46" s="22">
        <v>0.51476739999999999</v>
      </c>
      <c r="Y46" s="22">
        <v>0.98961659999999996</v>
      </c>
      <c r="Z46" s="22">
        <v>-0.93903360000000002</v>
      </c>
      <c r="AA46" s="22">
        <v>0.56338690000000002</v>
      </c>
      <c r="AB46" s="22">
        <v>1.652441</v>
      </c>
      <c r="AC46" s="22">
        <v>1.1305069999999999</v>
      </c>
      <c r="AD46" s="22">
        <v>1.121726</v>
      </c>
      <c r="AE46" s="3"/>
      <c r="AF46" s="3"/>
      <c r="AG46" s="3"/>
      <c r="AH46" s="3"/>
      <c r="AI46" s="3"/>
      <c r="AJ46" s="22">
        <v>0.23179179999999999</v>
      </c>
      <c r="AK46" s="22">
        <v>0.52716370000000001</v>
      </c>
      <c r="AL46" s="22">
        <v>0.15612480000000001</v>
      </c>
      <c r="AM46" s="22">
        <v>0.54380980000000001</v>
      </c>
      <c r="AN46" s="22">
        <v>0.64280280000000001</v>
      </c>
      <c r="AO46" s="22">
        <v>0.68532269999999995</v>
      </c>
      <c r="AP46" s="22">
        <v>-0.56940440000000003</v>
      </c>
      <c r="AQ46" s="22">
        <v>8.5061570000000003E-2</v>
      </c>
      <c r="AR46" s="22">
        <v>-2.3653159999999999E-2</v>
      </c>
      <c r="AS46" s="22">
        <v>-7.8028799999999995E-2</v>
      </c>
      <c r="AT46" s="22">
        <v>0.57659669999999996</v>
      </c>
      <c r="AU46" s="22">
        <v>-6.2326600000000003E-2</v>
      </c>
      <c r="AV46" s="22">
        <v>0.688581</v>
      </c>
      <c r="AW46" s="22">
        <v>-0.13868800000000001</v>
      </c>
      <c r="AX46" s="22">
        <v>-0.11800769999999999</v>
      </c>
      <c r="AY46" s="22">
        <v>0.15230389999999999</v>
      </c>
      <c r="AZ46" s="22">
        <v>1.456963</v>
      </c>
      <c r="BA46" s="22">
        <v>2.6553299999999998E-2</v>
      </c>
      <c r="BB46" s="22">
        <v>1.34853</v>
      </c>
      <c r="BC46" s="22">
        <v>1.7029780000000001</v>
      </c>
      <c r="BD46" s="22">
        <v>8.1049700000000002E-2</v>
      </c>
      <c r="BE46" s="22">
        <v>1.5103089999999999</v>
      </c>
      <c r="BF46" s="22">
        <v>1.031209</v>
      </c>
      <c r="BG46" s="22">
        <v>0.93255180000000004</v>
      </c>
      <c r="BH46" s="22">
        <v>1.191308</v>
      </c>
      <c r="BI46" s="22">
        <v>-0.41123979999999999</v>
      </c>
      <c r="BJ46" s="22">
        <v>0.41911579999999998</v>
      </c>
      <c r="BK46" s="22">
        <v>-0.3571511</v>
      </c>
      <c r="BL46" s="22">
        <v>-0.25490499999999999</v>
      </c>
      <c r="BM46" s="22">
        <v>-8.78945E-2</v>
      </c>
      <c r="BN46" s="22">
        <v>-1.148409</v>
      </c>
      <c r="BO46" s="22">
        <v>0.43872519999999998</v>
      </c>
      <c r="BP46" s="22">
        <v>-0.30481989999999998</v>
      </c>
      <c r="BQ46" s="22">
        <v>0.57528020000000002</v>
      </c>
      <c r="BR46" s="22">
        <v>0.63262859999999999</v>
      </c>
      <c r="BS46" s="22">
        <v>-0.50122869999999997</v>
      </c>
      <c r="BT46" s="22">
        <v>0.44993430000000001</v>
      </c>
      <c r="BU46" s="22">
        <v>0.70550250000000003</v>
      </c>
      <c r="BV46" s="22">
        <v>1.245512</v>
      </c>
      <c r="BW46" s="22">
        <v>1.240218</v>
      </c>
      <c r="BX46" s="22">
        <v>-2.1974119999999999</v>
      </c>
      <c r="BY46" s="22">
        <v>1.7180070000000001</v>
      </c>
      <c r="BZ46" s="22">
        <v>-1.3111090000000001</v>
      </c>
      <c r="CA46" s="22">
        <v>-0.2342574</v>
      </c>
      <c r="CB46" s="22">
        <v>0.319602</v>
      </c>
      <c r="CC46" s="22">
        <v>-0.2317612</v>
      </c>
      <c r="CD46" s="22">
        <v>-0.56931529999999997</v>
      </c>
      <c r="CE46" s="22">
        <v>0.88412869999999999</v>
      </c>
      <c r="CF46" s="22">
        <v>0.1192501</v>
      </c>
      <c r="CG46" s="22">
        <v>-1.87335E-2</v>
      </c>
      <c r="CH46" s="22">
        <v>-0.76948369999999999</v>
      </c>
      <c r="CI46" s="22">
        <v>0.96561589999999997</v>
      </c>
      <c r="CJ46" s="22">
        <v>0.2117589</v>
      </c>
      <c r="CK46" s="22">
        <v>0.1385612</v>
      </c>
      <c r="CL46" s="22">
        <v>0.28876960000000002</v>
      </c>
      <c r="CM46" s="22">
        <v>-1.7014450000000001</v>
      </c>
      <c r="CN46" s="22">
        <v>-1.480817</v>
      </c>
      <c r="CO46" s="22">
        <v>-0.52373919999999996</v>
      </c>
      <c r="CP46" s="22">
        <v>0.51849060000000002</v>
      </c>
      <c r="CQ46" s="22">
        <v>2.50155E-2</v>
      </c>
      <c r="CR46" s="22">
        <v>-0.38029879999999999</v>
      </c>
      <c r="CS46" s="22">
        <v>0.1030312</v>
      </c>
      <c r="CT46" s="22">
        <v>0.90436309999999998</v>
      </c>
      <c r="CU46" s="22">
        <v>-0.60238080000000005</v>
      </c>
      <c r="CV46" s="22">
        <v>-0.55282679999999995</v>
      </c>
      <c r="CW46" s="22">
        <v>0.97830459999999997</v>
      </c>
      <c r="CX46" s="22">
        <v>-0.62978529999999999</v>
      </c>
      <c r="CY46" s="22">
        <v>-1.7537160000000001</v>
      </c>
      <c r="CZ46" s="22">
        <v>-0.24529719999999999</v>
      </c>
      <c r="DA46" s="22">
        <v>-0.45401049999999998</v>
      </c>
      <c r="DB46" s="22">
        <v>-1.0859030000000001</v>
      </c>
      <c r="DC46" s="22">
        <v>0.6417387</v>
      </c>
      <c r="DD46" s="22">
        <v>-0.78673539999999997</v>
      </c>
      <c r="DE46" s="22">
        <v>0.49509579999999997</v>
      </c>
      <c r="DF46" s="22">
        <v>0.55703130000000001</v>
      </c>
      <c r="DG46" s="22">
        <v>1.819836</v>
      </c>
      <c r="DH46" s="22">
        <v>-1.069428</v>
      </c>
      <c r="DI46" s="22">
        <v>0.2510288</v>
      </c>
      <c r="DJ46" s="22">
        <v>0.90348609999999996</v>
      </c>
      <c r="DK46" s="22">
        <v>0.59549949999999996</v>
      </c>
      <c r="DL46" s="22">
        <v>-0.24404429999999999</v>
      </c>
      <c r="DM46" s="22">
        <v>1.0059739999999999</v>
      </c>
      <c r="DN46" s="22">
        <v>-0.93017780000000005</v>
      </c>
      <c r="DO46" s="22">
        <v>-1.0812660000000001</v>
      </c>
      <c r="DP46" s="22">
        <v>-0.69797350000000002</v>
      </c>
    </row>
    <row r="47" spans="1:120" ht="15.95" customHeight="1">
      <c r="A47" s="128">
        <v>42306</v>
      </c>
      <c r="B47" s="22">
        <v>-1.7564070000000001</v>
      </c>
      <c r="C47" s="22">
        <v>-1.2290000000000001</v>
      </c>
      <c r="D47" s="22">
        <v>-1.699236</v>
      </c>
      <c r="E47" s="22">
        <v>-0.98763619999999996</v>
      </c>
      <c r="F47" s="22">
        <v>-1.138563</v>
      </c>
      <c r="G47" s="22">
        <v>1.0746420000000001</v>
      </c>
      <c r="H47" s="22">
        <v>0.5332114</v>
      </c>
      <c r="I47" s="22">
        <v>1.016027</v>
      </c>
      <c r="J47" s="22">
        <v>1.139939</v>
      </c>
      <c r="K47" s="22">
        <v>0.27512550000000002</v>
      </c>
      <c r="L47" s="22">
        <v>-0.30543389999999998</v>
      </c>
      <c r="M47" s="22">
        <v>0.9726477</v>
      </c>
      <c r="N47" s="22">
        <v>0.85655440000000005</v>
      </c>
      <c r="O47" s="22">
        <v>0.7385448</v>
      </c>
      <c r="P47" s="22">
        <v>1.849858</v>
      </c>
      <c r="Q47" s="22">
        <v>-1.6841790000000001</v>
      </c>
      <c r="R47" s="22">
        <v>1.057059</v>
      </c>
      <c r="S47" s="22">
        <v>-1.238256</v>
      </c>
      <c r="T47" s="22">
        <v>-1.697524</v>
      </c>
      <c r="U47" s="22">
        <v>0.47936849999999998</v>
      </c>
      <c r="V47" s="22">
        <v>0.46153630000000001</v>
      </c>
      <c r="W47" s="22">
        <v>-0.1084669</v>
      </c>
      <c r="X47" s="22">
        <v>-2.0478070000000002</v>
      </c>
      <c r="Y47" s="22">
        <v>-1.6274569999999999</v>
      </c>
      <c r="Z47" s="22">
        <v>0.54563209999999995</v>
      </c>
      <c r="AA47" s="22">
        <v>2.0031669999999999</v>
      </c>
      <c r="AB47" s="22">
        <v>-0.3837101</v>
      </c>
      <c r="AC47" s="22">
        <v>0.56084730000000005</v>
      </c>
      <c r="AD47" s="22">
        <v>0.96032139999999999</v>
      </c>
      <c r="AE47" s="3"/>
      <c r="AF47" s="3"/>
      <c r="AG47" s="3"/>
      <c r="AH47" s="3"/>
      <c r="AI47" s="3"/>
      <c r="AJ47" s="22">
        <v>0.231104</v>
      </c>
      <c r="AK47" s="22">
        <v>-1.1087130000000001</v>
      </c>
      <c r="AL47" s="22">
        <v>-1.343675</v>
      </c>
      <c r="AM47" s="22">
        <v>0.1094136</v>
      </c>
      <c r="AN47" s="22">
        <v>-0.24588270000000001</v>
      </c>
      <c r="AO47" s="22">
        <v>3.8917920000000001</v>
      </c>
      <c r="AP47" s="22">
        <v>1.581413</v>
      </c>
      <c r="AQ47" s="22">
        <v>4.3070599999999999</v>
      </c>
      <c r="AR47" s="22">
        <v>0.8862951</v>
      </c>
      <c r="AS47" s="22">
        <v>1.403122</v>
      </c>
      <c r="AT47" s="22">
        <v>0.83605189999999996</v>
      </c>
      <c r="AU47" s="22">
        <v>-0.1023896</v>
      </c>
      <c r="AV47" s="22">
        <v>1.2746189999999999</v>
      </c>
      <c r="AW47" s="22">
        <v>-0.26495610000000003</v>
      </c>
      <c r="AX47" s="22">
        <v>-0.22182879999999999</v>
      </c>
      <c r="AY47" s="22">
        <v>0.15671570000000001</v>
      </c>
      <c r="AZ47" s="22">
        <v>0.82601049999999998</v>
      </c>
      <c r="BA47" s="22">
        <v>-1.394614</v>
      </c>
      <c r="BB47" s="22">
        <v>-0.33261390000000002</v>
      </c>
      <c r="BC47" s="22">
        <v>3.4878699999999999E-2</v>
      </c>
      <c r="BD47" s="22">
        <v>0.92813469999999998</v>
      </c>
      <c r="BE47" s="22">
        <v>0.17476729999999999</v>
      </c>
      <c r="BF47" s="22">
        <v>-1.2107270000000001</v>
      </c>
      <c r="BG47" s="22">
        <v>-0.1759126</v>
      </c>
      <c r="BH47" s="22">
        <v>-0.1158675</v>
      </c>
      <c r="BI47" s="22">
        <v>-0.41170329999999999</v>
      </c>
      <c r="BJ47" s="22">
        <v>-3.6929200000000002E-2</v>
      </c>
      <c r="BK47" s="22">
        <v>-0.35599320000000001</v>
      </c>
      <c r="BL47" s="22">
        <v>1.0517209999999999</v>
      </c>
      <c r="BM47" s="22">
        <v>0.90232100000000004</v>
      </c>
      <c r="BN47" s="22">
        <v>1.430013</v>
      </c>
      <c r="BO47" s="22">
        <v>0.42306739999999998</v>
      </c>
      <c r="BP47" s="22">
        <v>-0.3050562</v>
      </c>
      <c r="BQ47" s="22">
        <v>0.79504410000000003</v>
      </c>
      <c r="BR47" s="22">
        <v>1.0692900000000001</v>
      </c>
      <c r="BS47" s="22">
        <v>-0.79548529999999995</v>
      </c>
      <c r="BT47" s="22">
        <v>-0.893343</v>
      </c>
      <c r="BU47" s="22">
        <v>1.582983</v>
      </c>
      <c r="BV47" s="22">
        <v>1.2346980000000001</v>
      </c>
      <c r="BW47" s="22">
        <v>0.87133309999999997</v>
      </c>
      <c r="BX47" s="22">
        <v>-8.5386870000000004E-2</v>
      </c>
      <c r="BY47" s="22">
        <v>-0.95852219999999999</v>
      </c>
      <c r="BZ47" s="22">
        <v>-1.310991</v>
      </c>
      <c r="CA47" s="22">
        <v>0.21711610000000001</v>
      </c>
      <c r="CB47" s="22">
        <v>-0.18979389999999999</v>
      </c>
      <c r="CC47" s="22">
        <v>-1.484937</v>
      </c>
      <c r="CD47" s="22">
        <v>1.3240419999999999</v>
      </c>
      <c r="CE47" s="22">
        <v>-0.4701574</v>
      </c>
      <c r="CF47" s="22">
        <v>-0.56438829999999995</v>
      </c>
      <c r="CG47" s="22">
        <v>-0.26604610000000001</v>
      </c>
      <c r="CH47" s="22">
        <v>-1.150512</v>
      </c>
      <c r="CI47" s="22">
        <v>4.6993119999999999E-2</v>
      </c>
      <c r="CJ47" s="22">
        <v>0.9366352</v>
      </c>
      <c r="CK47" s="22">
        <v>0.63596750000000002</v>
      </c>
      <c r="CL47" s="22">
        <v>0.59134410000000004</v>
      </c>
      <c r="CM47" s="22">
        <v>-1.2298990000000001</v>
      </c>
      <c r="CN47" s="22">
        <v>-1.0064360000000001</v>
      </c>
      <c r="CO47" s="22">
        <v>0.22082879999999999</v>
      </c>
      <c r="CP47" s="22">
        <v>-0.73350720000000003</v>
      </c>
      <c r="CQ47" s="22">
        <v>-0.98353769999999996</v>
      </c>
      <c r="CR47" s="22">
        <v>1.4738020000000001</v>
      </c>
      <c r="CS47" s="22">
        <v>0.2609031</v>
      </c>
      <c r="CT47" s="22">
        <v>0.90354159999999994</v>
      </c>
      <c r="CU47" s="22">
        <v>0.89682039999999996</v>
      </c>
      <c r="CV47" s="22">
        <v>1.089807</v>
      </c>
      <c r="CW47" s="22">
        <v>0.4756457</v>
      </c>
      <c r="CX47" s="22">
        <v>0.94531240000000005</v>
      </c>
      <c r="CY47" s="22">
        <v>1.416777</v>
      </c>
      <c r="CZ47" s="22">
        <v>-0.61331610000000003</v>
      </c>
      <c r="DA47" s="22">
        <v>-0.46435910000000002</v>
      </c>
      <c r="DB47" s="22">
        <v>-0.33912490000000001</v>
      </c>
      <c r="DC47" s="22">
        <v>-0.5388191</v>
      </c>
      <c r="DD47" s="22">
        <v>-0.78601100000000002</v>
      </c>
      <c r="DE47" s="22">
        <v>-1.367604</v>
      </c>
      <c r="DF47" s="22">
        <v>-1.6112409999999999</v>
      </c>
      <c r="DG47" s="22">
        <v>-0.43871549999999998</v>
      </c>
      <c r="DH47" s="22">
        <v>0.90062419999999999</v>
      </c>
      <c r="DI47" s="22">
        <v>1.151173</v>
      </c>
      <c r="DJ47" s="22">
        <v>-0.75379339999999995</v>
      </c>
      <c r="DK47" s="22">
        <v>-0.39999410000000002</v>
      </c>
      <c r="DL47" s="22">
        <v>0.94695620000000003</v>
      </c>
      <c r="DM47" s="22">
        <v>-3.2801400000000001E-2</v>
      </c>
      <c r="DN47" s="22">
        <v>0.60927160000000002</v>
      </c>
      <c r="DO47" s="22">
        <v>-0.79836879999999999</v>
      </c>
      <c r="DP47" s="22">
        <v>-0.7351993</v>
      </c>
    </row>
    <row r="48" spans="1:120" ht="15.95" customHeight="1">
      <c r="A48" s="128">
        <v>42313</v>
      </c>
      <c r="B48" s="22">
        <v>0.1079735</v>
      </c>
      <c r="C48" s="22">
        <v>-0.49068020000000001</v>
      </c>
      <c r="D48" s="22">
        <v>0.48042629999999997</v>
      </c>
      <c r="E48" s="22">
        <v>-0.97419800000000001</v>
      </c>
      <c r="F48" s="22">
        <v>5.8990800000000003E-2</v>
      </c>
      <c r="G48" s="22">
        <v>-8.2377900000000004E-2</v>
      </c>
      <c r="H48" s="22">
        <v>-0.85602370000000005</v>
      </c>
      <c r="I48" s="22">
        <v>-1.052292</v>
      </c>
      <c r="J48" s="22">
        <v>-0.98474309999999998</v>
      </c>
      <c r="K48" s="22">
        <v>-0.31137090000000001</v>
      </c>
      <c r="L48" s="22">
        <v>0.60459700000000005</v>
      </c>
      <c r="M48" s="22">
        <v>-1.357432</v>
      </c>
      <c r="N48" s="22">
        <v>-0.48881269999999999</v>
      </c>
      <c r="O48" s="22">
        <v>-0.29743009999999998</v>
      </c>
      <c r="P48" s="22">
        <v>-1.3229390000000001</v>
      </c>
      <c r="Q48" s="22">
        <v>6.6501099999999994E-2</v>
      </c>
      <c r="R48" s="22">
        <v>-0.74935019999999997</v>
      </c>
      <c r="S48" s="22">
        <v>-1.92055</v>
      </c>
      <c r="T48" s="22">
        <v>-1.6614549999999999</v>
      </c>
      <c r="U48" s="22">
        <v>2.2915600000000001E-2</v>
      </c>
      <c r="V48" s="22">
        <v>-0.70481590000000005</v>
      </c>
      <c r="W48" s="22">
        <v>-1.4409080000000001</v>
      </c>
      <c r="X48" s="22">
        <v>-1.7570969999999999</v>
      </c>
      <c r="Y48" s="22">
        <v>-1.9464999999999999</v>
      </c>
      <c r="Z48" s="22">
        <v>9.9102200000000001E-2</v>
      </c>
      <c r="AA48" s="22">
        <v>0.18357599999999999</v>
      </c>
      <c r="AB48" s="22">
        <v>0.49395489999999997</v>
      </c>
      <c r="AC48" s="22">
        <v>-1.3053889999999999</v>
      </c>
      <c r="AD48" s="22">
        <v>-1.1311370000000001</v>
      </c>
      <c r="AE48" s="3"/>
      <c r="AF48" s="3"/>
      <c r="AG48" s="3"/>
      <c r="AH48" s="3"/>
      <c r="AI48" s="3"/>
      <c r="AJ48" s="22">
        <v>-0.38826270000000002</v>
      </c>
      <c r="AK48" s="22">
        <v>0.62780210000000003</v>
      </c>
      <c r="AL48" s="22">
        <v>-1.3434159999999999</v>
      </c>
      <c r="AM48" s="22">
        <v>-1.7487619999999999</v>
      </c>
      <c r="AN48" s="22">
        <v>-1.4484030000000001</v>
      </c>
      <c r="AO48" s="22">
        <v>-1.4161779999999999</v>
      </c>
      <c r="AP48" s="22">
        <v>0.34119300000000002</v>
      </c>
      <c r="AQ48" s="22">
        <v>0.63831720000000003</v>
      </c>
      <c r="AR48" s="22">
        <v>1.7394799999999999</v>
      </c>
      <c r="AS48" s="22">
        <v>1.6017859999999999</v>
      </c>
      <c r="AT48" s="22">
        <v>0.58665540000000005</v>
      </c>
      <c r="AU48" s="22">
        <v>0.37486720000000001</v>
      </c>
      <c r="AV48" s="22">
        <v>1.274837</v>
      </c>
      <c r="AW48" s="22">
        <v>-0.37380819999999998</v>
      </c>
      <c r="AX48" s="22">
        <v>-0.2066355</v>
      </c>
      <c r="AY48" s="22">
        <v>0.54638989999999998</v>
      </c>
      <c r="AZ48" s="22">
        <v>-0.66532420000000003</v>
      </c>
      <c r="BA48" s="22">
        <v>3.1221200000000001E-2</v>
      </c>
      <c r="BB48" s="22">
        <v>-0.18385670000000001</v>
      </c>
      <c r="BC48" s="22">
        <v>-0.3554155</v>
      </c>
      <c r="BD48" s="22">
        <v>8.8788900000000004E-2</v>
      </c>
      <c r="BE48" s="22">
        <v>-1.1324289999999999</v>
      </c>
      <c r="BF48" s="22">
        <v>0.2015924</v>
      </c>
      <c r="BG48" s="22">
        <v>8.5082599999999994E-2</v>
      </c>
      <c r="BH48" s="22">
        <v>-0.16063369999999999</v>
      </c>
      <c r="BI48" s="22">
        <v>-1.7234499999999999</v>
      </c>
      <c r="BJ48" s="22">
        <v>-0.25601970000000002</v>
      </c>
      <c r="BK48" s="22">
        <v>-0.35483870000000001</v>
      </c>
      <c r="BL48" s="22">
        <v>0.37308999999999998</v>
      </c>
      <c r="BM48" s="22">
        <v>9.1248899999999994E-2</v>
      </c>
      <c r="BN48" s="22">
        <v>-1.1487909999999999</v>
      </c>
      <c r="BO48" s="22">
        <v>0.69313769999999997</v>
      </c>
      <c r="BP48" s="22">
        <v>-0.30529240000000002</v>
      </c>
      <c r="BQ48" s="22">
        <v>-3.6498900000000001</v>
      </c>
      <c r="BR48" s="22">
        <v>-2.9871249999999998</v>
      </c>
      <c r="BS48" s="22">
        <v>-1.0997969999999999</v>
      </c>
      <c r="BT48" s="22">
        <v>1.41052</v>
      </c>
      <c r="BU48" s="22">
        <v>-0.99844999999999995</v>
      </c>
      <c r="BV48" s="22">
        <v>-1.473665</v>
      </c>
      <c r="BW48" s="22">
        <v>-0.99102179999999995</v>
      </c>
      <c r="BX48" s="22">
        <v>-8.4660369999999999E-2</v>
      </c>
      <c r="BY48" s="22">
        <v>0.1830832</v>
      </c>
      <c r="BZ48" s="22">
        <v>-1.31087</v>
      </c>
      <c r="CA48" s="22">
        <v>-8.9323830000000007E-2</v>
      </c>
      <c r="CB48" s="22">
        <v>-5.36897E-2</v>
      </c>
      <c r="CC48" s="22">
        <v>1.0821430000000001</v>
      </c>
      <c r="CD48" s="22">
        <v>1.0684210000000001</v>
      </c>
      <c r="CE48" s="22">
        <v>-0.47007159999999998</v>
      </c>
      <c r="CF48" s="22">
        <v>0.3424623</v>
      </c>
      <c r="CG48" s="22">
        <v>0.61192190000000002</v>
      </c>
      <c r="CH48" s="22">
        <v>0.97912480000000002</v>
      </c>
      <c r="CI48" s="22">
        <v>0.1891727</v>
      </c>
      <c r="CJ48" s="22">
        <v>-1.029172</v>
      </c>
      <c r="CK48" s="22">
        <v>0.3528579</v>
      </c>
      <c r="CL48" s="22">
        <v>0.3826444</v>
      </c>
      <c r="CM48" s="22">
        <v>-1.226181</v>
      </c>
      <c r="CN48" s="22">
        <v>-0.9504899</v>
      </c>
      <c r="CO48" s="22">
        <v>0.84592120000000004</v>
      </c>
      <c r="CP48" s="22">
        <v>-1.4322410000000001</v>
      </c>
      <c r="CQ48" s="22">
        <v>-1.599426</v>
      </c>
      <c r="CR48" s="22">
        <v>-0.7373651</v>
      </c>
      <c r="CS48" s="22">
        <v>-3.6921099999999998E-2</v>
      </c>
      <c r="CT48" s="22">
        <v>0.90271900000000005</v>
      </c>
      <c r="CU48" s="22">
        <v>-1.7935939999999999</v>
      </c>
      <c r="CV48" s="22">
        <v>-1.76945</v>
      </c>
      <c r="CW48" s="22">
        <v>0.85547419999999996</v>
      </c>
      <c r="CX48" s="22">
        <v>6.0724999999999998E-3</v>
      </c>
      <c r="CY48" s="22">
        <v>-2.8483899999999999E-2</v>
      </c>
      <c r="CZ48" s="22">
        <v>-1.08453</v>
      </c>
      <c r="DA48" s="22">
        <v>-1.1288499999999999</v>
      </c>
      <c r="DB48" s="22">
        <v>0.28915849999999998</v>
      </c>
      <c r="DC48" s="22">
        <v>8.8766100000000001E-2</v>
      </c>
      <c r="DD48" s="22">
        <v>-0.78528249999999999</v>
      </c>
      <c r="DE48" s="22">
        <v>-0.91448940000000001</v>
      </c>
      <c r="DF48" s="22">
        <v>-0.91273740000000003</v>
      </c>
      <c r="DG48" s="22">
        <v>-0.4369653</v>
      </c>
      <c r="DH48" s="22">
        <v>0.26830080000000001</v>
      </c>
      <c r="DI48" s="22">
        <v>0.24732129999999999</v>
      </c>
      <c r="DJ48" s="22">
        <v>-0.1230112</v>
      </c>
      <c r="DK48" s="22">
        <v>-4.9251999999999997E-2</v>
      </c>
      <c r="DL48" s="22">
        <v>-0.24519830000000001</v>
      </c>
      <c r="DM48" s="22">
        <v>0.73765210000000003</v>
      </c>
      <c r="DN48" s="22">
        <v>-0.93313299999999999</v>
      </c>
      <c r="DO48" s="22">
        <v>-1.8562259999999999</v>
      </c>
      <c r="DP48" s="22">
        <v>-1.5197970000000001</v>
      </c>
    </row>
    <row r="49" spans="1:120" ht="15.95" customHeight="1">
      <c r="A49" s="128">
        <v>42320</v>
      </c>
      <c r="B49" s="22">
        <v>-0.74440119999999999</v>
      </c>
      <c r="C49" s="22">
        <v>0.85687579999999997</v>
      </c>
      <c r="D49" s="22">
        <v>-1.698401</v>
      </c>
      <c r="E49" s="22">
        <v>-2.1281620000000001E-2</v>
      </c>
      <c r="F49" s="22">
        <v>0.32705610000000002</v>
      </c>
      <c r="G49" s="22">
        <v>0.7673778</v>
      </c>
      <c r="H49" s="22">
        <v>-9.7640199999999996E-2</v>
      </c>
      <c r="I49" s="22">
        <v>-1.7428250000000001</v>
      </c>
      <c r="J49" s="22">
        <v>-1.383143</v>
      </c>
      <c r="K49" s="22">
        <v>-0.3109307</v>
      </c>
      <c r="L49" s="22">
        <v>1.4099120000000001</v>
      </c>
      <c r="M49" s="22">
        <v>-1.356787</v>
      </c>
      <c r="N49" s="22">
        <v>-0.89000509999999999</v>
      </c>
      <c r="O49" s="22">
        <v>-0.35626580000000002</v>
      </c>
      <c r="P49" s="22">
        <v>0.68428800000000001</v>
      </c>
      <c r="Q49" s="22">
        <v>-1.380174</v>
      </c>
      <c r="R49" s="22">
        <v>-0.75042359999999997</v>
      </c>
      <c r="S49" s="22">
        <v>-0.82408650000000006</v>
      </c>
      <c r="T49" s="22">
        <v>-1.3515269999999999</v>
      </c>
      <c r="U49" s="22">
        <v>-2.1309089999999999</v>
      </c>
      <c r="V49" s="22">
        <v>-0.68352659999999998</v>
      </c>
      <c r="W49" s="22">
        <v>0.65248680000000003</v>
      </c>
      <c r="X49" s="22">
        <v>-1.558881</v>
      </c>
      <c r="Y49" s="22">
        <v>-1.79223</v>
      </c>
      <c r="Z49" s="22">
        <v>9.8024700000000006E-2</v>
      </c>
      <c r="AA49" s="22">
        <v>1.8224910000000001</v>
      </c>
      <c r="AB49" s="22">
        <v>-0.1125578</v>
      </c>
      <c r="AC49" s="22">
        <v>-3.843318</v>
      </c>
      <c r="AD49" s="22">
        <v>-3.0501499999999999</v>
      </c>
      <c r="AE49" s="3"/>
      <c r="AF49" s="3"/>
      <c r="AG49" s="3"/>
      <c r="AH49" s="3"/>
      <c r="AI49" s="3"/>
      <c r="AJ49" s="22">
        <v>-0.38893549999999999</v>
      </c>
      <c r="AK49" s="22">
        <v>-1.3743380000000001</v>
      </c>
      <c r="AL49" s="22">
        <v>0.15746969999999999</v>
      </c>
      <c r="AM49" s="22">
        <v>-0.84399409999999997</v>
      </c>
      <c r="AN49" s="22">
        <v>-1.191019</v>
      </c>
      <c r="AO49" s="22">
        <v>-1.0428269999999999</v>
      </c>
      <c r="AP49" s="22">
        <v>0.68470810000000004</v>
      </c>
      <c r="AQ49" s="22">
        <v>0.3758862</v>
      </c>
      <c r="AR49" s="22">
        <v>1.6354329999999999</v>
      </c>
      <c r="AS49" s="22">
        <v>1.5595870000000001</v>
      </c>
      <c r="AT49" s="22">
        <v>0.32920559999999999</v>
      </c>
      <c r="AU49" s="22">
        <v>-0.20371159999999999</v>
      </c>
      <c r="AV49" s="22">
        <v>-2.0825800000000001</v>
      </c>
      <c r="AW49" s="22">
        <v>-0.70744989999999996</v>
      </c>
      <c r="AX49" s="22">
        <v>-0.61877700000000002</v>
      </c>
      <c r="AY49" s="22">
        <v>-0.24202389999999999</v>
      </c>
      <c r="AZ49" s="22">
        <v>-1.2231320000000001</v>
      </c>
      <c r="BA49" s="22">
        <v>-1.3913279999999999</v>
      </c>
      <c r="BB49" s="22">
        <v>-0.123386</v>
      </c>
      <c r="BC49" s="22">
        <v>-0.62185360000000001</v>
      </c>
      <c r="BD49" s="22">
        <v>-1.4412780000000001</v>
      </c>
      <c r="BE49" s="22">
        <v>1.566109</v>
      </c>
      <c r="BF49" s="22">
        <v>0.20156399999999999</v>
      </c>
      <c r="BG49" s="22">
        <v>-0.5082025</v>
      </c>
      <c r="BH49" s="22">
        <v>-0.18898889999999999</v>
      </c>
      <c r="BI49" s="22">
        <v>-0.41262979999999999</v>
      </c>
      <c r="BJ49" s="22">
        <v>-1.0237769999999999</v>
      </c>
      <c r="BK49" s="22">
        <v>-0.35368769999999999</v>
      </c>
      <c r="BL49" s="22">
        <v>-0.30907479999999998</v>
      </c>
      <c r="BM49" s="22">
        <v>-0.73028979999999999</v>
      </c>
      <c r="BN49" s="22">
        <v>0.47557430000000001</v>
      </c>
      <c r="BO49" s="22">
        <v>0.67649999999999999</v>
      </c>
      <c r="BP49" s="22">
        <v>-0.30552849999999998</v>
      </c>
      <c r="BQ49" s="22">
        <v>-0.28418060000000001</v>
      </c>
      <c r="BR49" s="22">
        <v>7.8710199999999994E-2</v>
      </c>
      <c r="BS49" s="22">
        <v>6.0477799999999998E-2</v>
      </c>
      <c r="BT49" s="22">
        <v>-1.3794550000000001</v>
      </c>
      <c r="BU49" s="22">
        <v>-0.99834109999999998</v>
      </c>
      <c r="BV49" s="22">
        <v>-2.1785860000000001</v>
      </c>
      <c r="BW49" s="22">
        <v>-2.3643109999999998</v>
      </c>
      <c r="BX49" s="22">
        <v>-8.3933460000000001E-2</v>
      </c>
      <c r="BY49" s="22">
        <v>-0.67428189999999999</v>
      </c>
      <c r="BZ49" s="22">
        <v>-1.310745</v>
      </c>
      <c r="CA49" s="22">
        <v>-0.15402859999999999</v>
      </c>
      <c r="CB49" s="22">
        <v>-0.42974309999999999</v>
      </c>
      <c r="CC49" s="22">
        <v>0.77549389999999996</v>
      </c>
      <c r="CD49" s="22">
        <v>7.9749880000000006E-3</v>
      </c>
      <c r="CE49" s="22">
        <v>0.26678960000000002</v>
      </c>
      <c r="CF49" s="22">
        <v>-1.2097830000000001</v>
      </c>
      <c r="CG49" s="22">
        <v>-1.112833</v>
      </c>
      <c r="CH49" s="22">
        <v>-1.1511450000000001</v>
      </c>
      <c r="CI49" s="22">
        <v>-0.49958550000000002</v>
      </c>
      <c r="CJ49" s="22">
        <v>0.93495399999999995</v>
      </c>
      <c r="CK49" s="22">
        <v>-0.3725987</v>
      </c>
      <c r="CL49" s="22">
        <v>-0.46868110000000002</v>
      </c>
      <c r="CM49" s="22">
        <v>0.35463939999999999</v>
      </c>
      <c r="CN49" s="22">
        <v>-2.0536319999999999</v>
      </c>
      <c r="CO49" s="22">
        <v>0.84709210000000001</v>
      </c>
      <c r="CP49" s="22">
        <v>-0.48100399999999999</v>
      </c>
      <c r="CQ49" s="22">
        <v>-0.9221665</v>
      </c>
      <c r="CR49" s="22">
        <v>0.2924445</v>
      </c>
      <c r="CS49" s="22">
        <v>0.79499819999999999</v>
      </c>
      <c r="CT49" s="22">
        <v>-1.472153</v>
      </c>
      <c r="CU49" s="22">
        <v>-1.58345</v>
      </c>
      <c r="CV49" s="22">
        <v>-1.28976</v>
      </c>
      <c r="CW49" s="22">
        <v>0.73084099999999996</v>
      </c>
      <c r="CX49" s="22">
        <v>0.216557</v>
      </c>
      <c r="CY49" s="22">
        <v>1.4193830000000001</v>
      </c>
      <c r="CZ49" s="22">
        <v>-2.6470549999999999</v>
      </c>
      <c r="DA49" s="22">
        <v>-2.5708479999999998</v>
      </c>
      <c r="DB49" s="22">
        <v>-0.32918310000000001</v>
      </c>
      <c r="DC49" s="22">
        <v>0.68954130000000002</v>
      </c>
      <c r="DD49" s="22">
        <v>-0.78454979999999996</v>
      </c>
      <c r="DE49" s="22">
        <v>0.4880041</v>
      </c>
      <c r="DF49" s="22">
        <v>0.5501279</v>
      </c>
      <c r="DG49" s="22">
        <v>0.55946490000000004</v>
      </c>
      <c r="DH49" s="22">
        <v>-0.92011589999999999</v>
      </c>
      <c r="DI49" s="22">
        <v>-1.289485</v>
      </c>
      <c r="DJ49" s="22">
        <v>1.00962</v>
      </c>
      <c r="DK49" s="22">
        <v>0.64763320000000002</v>
      </c>
      <c r="DL49" s="22">
        <v>-0.24577450000000001</v>
      </c>
      <c r="DM49" s="22">
        <v>0.65422009999999997</v>
      </c>
      <c r="DN49" s="22">
        <v>-0.93461130000000003</v>
      </c>
      <c r="DO49" s="22">
        <v>-2.1666460000000001</v>
      </c>
      <c r="DP49" s="22">
        <v>-1.8416980000000001</v>
      </c>
    </row>
    <row r="50" spans="1:120" ht="15.95" customHeight="1">
      <c r="A50" s="128">
        <v>42327</v>
      </c>
      <c r="B50" s="22">
        <v>-1.224297</v>
      </c>
      <c r="C50" s="22">
        <v>-1.439106</v>
      </c>
      <c r="D50" s="22">
        <v>0.48248380000000002</v>
      </c>
      <c r="E50" s="22">
        <v>-0.87696750000000001</v>
      </c>
      <c r="F50" s="22">
        <v>1.0842689999999999</v>
      </c>
      <c r="G50" s="22">
        <v>2.7429830000000002</v>
      </c>
      <c r="H50" s="22">
        <v>-9.5873700000000006E-2</v>
      </c>
      <c r="I50" s="22">
        <v>-1.566292</v>
      </c>
      <c r="J50" s="22">
        <v>-0.70949519999999999</v>
      </c>
      <c r="K50" s="22">
        <v>-0.94319980000000003</v>
      </c>
      <c r="L50" s="22">
        <v>-1.161835</v>
      </c>
      <c r="M50" s="22">
        <v>-1.356141</v>
      </c>
      <c r="N50" s="22">
        <v>0.73321650000000005</v>
      </c>
      <c r="O50" s="22">
        <v>0.1317738</v>
      </c>
      <c r="P50" s="22">
        <v>-5.3834E-2</v>
      </c>
      <c r="Q50" s="22">
        <v>-0.13510910000000001</v>
      </c>
      <c r="R50" s="22">
        <v>-0.75149770000000005</v>
      </c>
      <c r="S50" s="22">
        <v>-3.182121</v>
      </c>
      <c r="T50" s="22">
        <v>-2.7846839999999999</v>
      </c>
      <c r="U50" s="22">
        <v>-1.096854</v>
      </c>
      <c r="V50" s="22">
        <v>-2.4568379999999999</v>
      </c>
      <c r="W50" s="22">
        <v>-1.4531210000000001</v>
      </c>
      <c r="X50" s="22">
        <v>-1.6942980000000001</v>
      </c>
      <c r="Y50" s="22">
        <v>-2.69557</v>
      </c>
      <c r="Z50" s="22">
        <v>0.54252290000000003</v>
      </c>
      <c r="AA50" s="22">
        <v>-7.1207270000000003E-2</v>
      </c>
      <c r="AB50" s="22">
        <v>-0.74325699999999995</v>
      </c>
      <c r="AC50" s="22">
        <v>-3.26396</v>
      </c>
      <c r="AD50" s="22">
        <v>-2.9510550000000002</v>
      </c>
      <c r="AE50" s="3"/>
      <c r="AF50" s="3"/>
      <c r="AG50" s="3"/>
      <c r="AH50" s="3"/>
      <c r="AI50" s="3"/>
      <c r="AJ50" s="22">
        <v>0.78122879999999995</v>
      </c>
      <c r="AK50" s="22">
        <v>-1.028608</v>
      </c>
      <c r="AL50" s="22">
        <v>0.15791759999999999</v>
      </c>
      <c r="AM50" s="22">
        <v>-6.2864500000000004E-2</v>
      </c>
      <c r="AN50" s="22">
        <v>-0.3402522</v>
      </c>
      <c r="AO50" s="22">
        <v>-4.3016649999999997E-2</v>
      </c>
      <c r="AP50" s="22">
        <v>1.1129370000000001</v>
      </c>
      <c r="AQ50" s="22">
        <v>0.37723370000000001</v>
      </c>
      <c r="AR50" s="22">
        <v>0.68307879999999999</v>
      </c>
      <c r="AS50" s="22">
        <v>0.78012599999999999</v>
      </c>
      <c r="AT50" s="22">
        <v>-0.51293120000000003</v>
      </c>
      <c r="AU50" s="22">
        <v>-0.38619829999999999</v>
      </c>
      <c r="AV50" s="22">
        <v>-0.75005460000000002</v>
      </c>
      <c r="AW50" s="22">
        <v>-8.9032100000000003E-2</v>
      </c>
      <c r="AX50" s="22">
        <v>-0.17123749999999999</v>
      </c>
      <c r="AY50" s="22">
        <v>0.16993659999999999</v>
      </c>
      <c r="AZ50" s="22">
        <v>-0.4308206</v>
      </c>
      <c r="BA50" s="22">
        <v>3.5882299999999999E-2</v>
      </c>
      <c r="BB50" s="22">
        <v>-1.562649</v>
      </c>
      <c r="BC50" s="22">
        <v>-1.427133</v>
      </c>
      <c r="BD50" s="22">
        <v>0.53037699999999999</v>
      </c>
      <c r="BE50" s="22">
        <v>-0.38899830000000002</v>
      </c>
      <c r="BF50" s="22">
        <v>-1.211076</v>
      </c>
      <c r="BG50" s="22">
        <v>-1.2026030000000001</v>
      </c>
      <c r="BH50" s="22">
        <v>-1.201929</v>
      </c>
      <c r="BI50" s="22">
        <v>0.35709020000000002</v>
      </c>
      <c r="BJ50" s="22">
        <v>0.7807885</v>
      </c>
      <c r="BK50" s="22">
        <v>-0.35254020000000003</v>
      </c>
      <c r="BL50" s="22">
        <v>-0.40026289999999998</v>
      </c>
      <c r="BM50" s="22">
        <v>5.9904300000000001E-2</v>
      </c>
      <c r="BN50" s="22">
        <v>0.4754486</v>
      </c>
      <c r="BO50" s="22">
        <v>0.93377030000000005</v>
      </c>
      <c r="BP50" s="22">
        <v>-0.30576449999999999</v>
      </c>
      <c r="BQ50" s="22">
        <v>-0.2014097</v>
      </c>
      <c r="BR50" s="22">
        <v>0.26440950000000002</v>
      </c>
      <c r="BS50" s="22">
        <v>1.1058110000000001</v>
      </c>
      <c r="BT50" s="22">
        <v>0.34996300000000002</v>
      </c>
      <c r="BU50" s="22">
        <v>1.160579</v>
      </c>
      <c r="BV50" s="22">
        <v>-0.46079059999999999</v>
      </c>
      <c r="BW50" s="22">
        <v>-0.25020829999999999</v>
      </c>
      <c r="BX50" s="22">
        <v>-8.3206139999999998E-2</v>
      </c>
      <c r="BY50" s="22">
        <v>3.5867330000000003E-2</v>
      </c>
      <c r="BZ50" s="22">
        <v>0.22838130000000001</v>
      </c>
      <c r="CA50" s="22">
        <v>-0.77766069999999998</v>
      </c>
      <c r="CB50" s="22">
        <v>-0.70363869999999995</v>
      </c>
      <c r="CC50" s="22">
        <v>-0.61233159999999998</v>
      </c>
      <c r="CD50" s="22">
        <v>-0.64806660000000005</v>
      </c>
      <c r="CE50" s="22">
        <v>0.26694240000000002</v>
      </c>
      <c r="CF50" s="22">
        <v>-0.3868859</v>
      </c>
      <c r="CG50" s="22">
        <v>-0.54478870000000001</v>
      </c>
      <c r="CH50" s="22">
        <v>-1.3469040000000001</v>
      </c>
      <c r="CI50" s="22">
        <v>-0.46346759999999998</v>
      </c>
      <c r="CJ50" s="22">
        <v>0.5787255</v>
      </c>
      <c r="CK50" s="22">
        <v>-0.20280500000000001</v>
      </c>
      <c r="CL50" s="22">
        <v>-0.30962509999999999</v>
      </c>
      <c r="CM50" s="22">
        <v>2.2874099999999999</v>
      </c>
      <c r="CN50" s="22">
        <v>-1.224073</v>
      </c>
      <c r="CO50" s="22">
        <v>-1.788599</v>
      </c>
      <c r="CP50" s="22">
        <v>-1.8694440000000001</v>
      </c>
      <c r="CQ50" s="22">
        <v>-1.9580299999999999</v>
      </c>
      <c r="CR50" s="22">
        <v>2.7899590000000001</v>
      </c>
      <c r="CS50" s="22">
        <v>0.13016369999999999</v>
      </c>
      <c r="CT50" s="22">
        <v>-1.4728289999999999</v>
      </c>
      <c r="CU50" s="22">
        <v>-0.45824619999999999</v>
      </c>
      <c r="CV50" s="22">
        <v>-0.19419810000000001</v>
      </c>
      <c r="CW50" s="22">
        <v>-1.242926</v>
      </c>
      <c r="CX50" s="22">
        <v>-1.123011</v>
      </c>
      <c r="CY50" s="22">
        <v>0.27914830000000002</v>
      </c>
      <c r="CZ50" s="22">
        <v>-2.601305</v>
      </c>
      <c r="DA50" s="22">
        <v>-2.8962409999999998</v>
      </c>
      <c r="DB50" s="22">
        <v>0.85754980000000003</v>
      </c>
      <c r="DC50" s="22">
        <v>-0.2057735</v>
      </c>
      <c r="DD50" s="22">
        <v>-0.78381310000000004</v>
      </c>
      <c r="DE50" s="22">
        <v>-1.2303230000000001</v>
      </c>
      <c r="DF50" s="22">
        <v>-1.3132999999999999</v>
      </c>
      <c r="DG50" s="22">
        <v>-0.43346119999999999</v>
      </c>
      <c r="DH50" s="22">
        <v>-1.2652890000000001</v>
      </c>
      <c r="DI50" s="22">
        <v>-1.2910299999999999</v>
      </c>
      <c r="DJ50" s="22">
        <v>-0.29221330000000001</v>
      </c>
      <c r="DK50" s="22">
        <v>-0.72261450000000005</v>
      </c>
      <c r="DL50" s="22">
        <v>-2.2761450000000001</v>
      </c>
      <c r="DM50" s="22">
        <v>0.38922869999999998</v>
      </c>
      <c r="DN50" s="22">
        <v>-0.93608990000000003</v>
      </c>
      <c r="DO50" s="22">
        <v>-2.945643</v>
      </c>
      <c r="DP50" s="22">
        <v>-2.714073</v>
      </c>
    </row>
    <row r="51" spans="1:120" ht="15.95" customHeight="1">
      <c r="A51" s="128">
        <v>42334</v>
      </c>
      <c r="B51" s="22">
        <v>0.10414089999999999</v>
      </c>
      <c r="C51" s="22">
        <v>-0.5842638</v>
      </c>
      <c r="D51" s="22">
        <v>0.48351110000000003</v>
      </c>
      <c r="E51" s="22">
        <v>-0.88664560000000003</v>
      </c>
      <c r="F51" s="22">
        <v>1.784859</v>
      </c>
      <c r="G51" s="22">
        <v>1.0222500000000001</v>
      </c>
      <c r="H51" s="22">
        <v>-9.4106899999999993E-2</v>
      </c>
      <c r="I51" s="22">
        <v>-1.680698</v>
      </c>
      <c r="J51" s="22">
        <v>-1.1959299999999999</v>
      </c>
      <c r="K51" s="22">
        <v>-0.94281910000000002</v>
      </c>
      <c r="L51" s="22">
        <v>1.4073549999999999</v>
      </c>
      <c r="M51" s="22">
        <v>0.97760089999999999</v>
      </c>
      <c r="N51" s="22">
        <v>1.9011560000000001</v>
      </c>
      <c r="O51" s="22">
        <v>2.2793619999999999</v>
      </c>
      <c r="P51" s="22">
        <v>-1.3160529999999999</v>
      </c>
      <c r="Q51" s="22">
        <v>-2.0106600000000001</v>
      </c>
      <c r="R51" s="22">
        <v>1.0512079999999999</v>
      </c>
      <c r="S51" s="22">
        <v>-0.872525</v>
      </c>
      <c r="T51" s="22">
        <v>-1.734132</v>
      </c>
      <c r="U51" s="22">
        <v>-1.0976699999999999</v>
      </c>
      <c r="V51" s="22">
        <v>-0.35223969999999999</v>
      </c>
      <c r="W51" s="22">
        <v>-0.14044019999999999</v>
      </c>
      <c r="X51" s="22">
        <v>-1.83155</v>
      </c>
      <c r="Y51" s="22">
        <v>-1.9051579999999999</v>
      </c>
      <c r="Z51" s="22">
        <v>-1.7066499999999998E-2</v>
      </c>
      <c r="AA51" s="22">
        <v>1.1895789999999999</v>
      </c>
      <c r="AB51" s="22">
        <v>-0.74748060000000005</v>
      </c>
      <c r="AC51" s="22">
        <v>-1.657918</v>
      </c>
      <c r="AD51" s="22">
        <v>-1.249228</v>
      </c>
      <c r="AE51" s="3"/>
      <c r="AF51" s="3"/>
      <c r="AG51" s="3"/>
      <c r="AH51" s="3"/>
      <c r="AI51" s="3"/>
      <c r="AJ51" s="22">
        <v>2.2112750000000001</v>
      </c>
      <c r="AK51" s="22">
        <v>-0.68984710000000005</v>
      </c>
      <c r="AL51" s="22">
        <v>-1.342632</v>
      </c>
      <c r="AM51" s="22">
        <v>-0.96823610000000004</v>
      </c>
      <c r="AN51" s="22">
        <v>-1.0247329999999999</v>
      </c>
      <c r="AO51" s="22">
        <v>-0.52048609999999995</v>
      </c>
      <c r="AP51" s="22">
        <v>0.23016610000000001</v>
      </c>
      <c r="AQ51" s="22">
        <v>-0.2306734</v>
      </c>
      <c r="AR51" s="22">
        <v>0.43811080000000002</v>
      </c>
      <c r="AS51" s="22">
        <v>0.39142709999999997</v>
      </c>
      <c r="AT51" s="22">
        <v>-1.142666</v>
      </c>
      <c r="AU51" s="22">
        <v>0.27212930000000002</v>
      </c>
      <c r="AV51" s="22">
        <v>-0.75000639999999996</v>
      </c>
      <c r="AW51" s="22">
        <v>-0.55527340000000003</v>
      </c>
      <c r="AX51" s="22">
        <v>-0.4066244</v>
      </c>
      <c r="AY51" s="22">
        <v>-0.6697497</v>
      </c>
      <c r="AZ51" s="22">
        <v>1.1384860000000001</v>
      </c>
      <c r="BA51" s="22">
        <v>3.8210300000000003E-2</v>
      </c>
      <c r="BB51" s="22">
        <v>-2.8436140000000001</v>
      </c>
      <c r="BC51" s="22">
        <v>-1.9134819999999999</v>
      </c>
      <c r="BD51" s="22">
        <v>-0.3637958</v>
      </c>
      <c r="BE51" s="22">
        <v>-1.3973310000000001</v>
      </c>
      <c r="BF51" s="22">
        <v>-1.21119</v>
      </c>
      <c r="BG51" s="22">
        <v>-0.65479410000000005</v>
      </c>
      <c r="BH51" s="22">
        <v>-0.93055019999999999</v>
      </c>
      <c r="BI51" s="22">
        <v>-0.41355540000000002</v>
      </c>
      <c r="BJ51" s="22">
        <v>-0.67550719999999997</v>
      </c>
      <c r="BK51" s="22">
        <v>-0.35139609999999999</v>
      </c>
      <c r="BL51" s="22">
        <v>-1.6771659999999999</v>
      </c>
      <c r="BM51" s="22">
        <v>-1.8336410000000001</v>
      </c>
      <c r="BN51" s="22">
        <v>-1.149354</v>
      </c>
      <c r="BO51" s="22">
        <v>-0.21584159999999999</v>
      </c>
      <c r="BP51" s="22">
        <v>-0.30600040000000001</v>
      </c>
      <c r="BQ51" s="22">
        <v>1.3196110000000001</v>
      </c>
      <c r="BR51" s="22">
        <v>1.0367150000000001</v>
      </c>
      <c r="BS51" s="22">
        <v>0.8527612</v>
      </c>
      <c r="BT51" s="22">
        <v>-0.3263588</v>
      </c>
      <c r="BU51" s="22">
        <v>-0.99811830000000001</v>
      </c>
      <c r="BV51" s="22">
        <v>-1.6137170000000001</v>
      </c>
      <c r="BW51" s="22">
        <v>-1.534321</v>
      </c>
      <c r="BX51" s="22">
        <v>-0.5833045</v>
      </c>
      <c r="BY51" s="22">
        <v>-0.31115310000000002</v>
      </c>
      <c r="BZ51" s="22">
        <v>-1.3104849999999999</v>
      </c>
      <c r="CA51" s="22">
        <v>2.1657109999999999</v>
      </c>
      <c r="CB51" s="22">
        <v>1.751574</v>
      </c>
      <c r="CC51" s="22">
        <v>-1.024996</v>
      </c>
      <c r="CD51" s="22">
        <v>-0.8910633</v>
      </c>
      <c r="CE51" s="22">
        <v>-0.46981070000000003</v>
      </c>
      <c r="CF51" s="22">
        <v>1.20766</v>
      </c>
      <c r="CG51" s="22">
        <v>0.90338300000000005</v>
      </c>
      <c r="CH51" s="22">
        <v>-0.22128310000000001</v>
      </c>
      <c r="CI51" s="22">
        <v>1.0034050000000001</v>
      </c>
      <c r="CJ51" s="22">
        <v>-0.18145310000000001</v>
      </c>
      <c r="CK51" s="22">
        <v>1.161781</v>
      </c>
      <c r="CL51" s="22">
        <v>1.2764629999999999</v>
      </c>
      <c r="CM51" s="22">
        <v>0.36370469999999999</v>
      </c>
      <c r="CN51" s="22">
        <v>-0.2335284</v>
      </c>
      <c r="CO51" s="22">
        <v>-0.52022279999999999</v>
      </c>
      <c r="CP51" s="22">
        <v>-2.3413919999999999</v>
      </c>
      <c r="CQ51" s="22">
        <v>-2.2310089999999998</v>
      </c>
      <c r="CR51" s="22">
        <v>0.90982839999999998</v>
      </c>
      <c r="CS51" s="22">
        <v>-0.76421240000000001</v>
      </c>
      <c r="CT51" s="22">
        <v>-1.4735050000000001</v>
      </c>
      <c r="CU51" s="22">
        <v>-0.26682030000000001</v>
      </c>
      <c r="CV51" s="22">
        <v>-0.4159697</v>
      </c>
      <c r="CW51" s="22">
        <v>9.3841300000000002E-2</v>
      </c>
      <c r="CX51" s="22">
        <v>0.3486321</v>
      </c>
      <c r="CY51" s="22">
        <v>-2.596E-2</v>
      </c>
      <c r="CZ51" s="22">
        <v>-1.005017</v>
      </c>
      <c r="DA51" s="22">
        <v>-1.03261</v>
      </c>
      <c r="DB51" s="22">
        <v>1.376252</v>
      </c>
      <c r="DC51" s="22">
        <v>-0.85088799999999998</v>
      </c>
      <c r="DD51" s="22">
        <v>1.042165</v>
      </c>
      <c r="DE51" s="22">
        <v>-1.284295</v>
      </c>
      <c r="DF51" s="22">
        <v>-1.521574</v>
      </c>
      <c r="DG51" s="22">
        <v>-1.70566</v>
      </c>
      <c r="DH51" s="22">
        <v>1.8042769999999999</v>
      </c>
      <c r="DI51" s="22">
        <v>-1.2925759999999999</v>
      </c>
      <c r="DJ51" s="22">
        <v>0.73747720000000005</v>
      </c>
      <c r="DK51" s="22">
        <v>1.1837120000000001</v>
      </c>
      <c r="DL51" s="22">
        <v>1.4625280000000001</v>
      </c>
      <c r="DM51" s="22">
        <v>-1.2978989999999999</v>
      </c>
      <c r="DN51" s="22">
        <v>-0.93756890000000004</v>
      </c>
      <c r="DO51" s="22">
        <v>-1.376028</v>
      </c>
      <c r="DP51" s="22">
        <v>-1.73282</v>
      </c>
    </row>
    <row r="52" spans="1:120" ht="15.95" customHeight="1">
      <c r="A52" s="128">
        <v>42341</v>
      </c>
      <c r="B52" s="22">
        <v>2.5265</v>
      </c>
      <c r="C52" s="22">
        <v>-1.274632</v>
      </c>
      <c r="D52" s="22">
        <v>-0.32276250000000001</v>
      </c>
      <c r="E52" s="22">
        <v>-0.64574620000000005</v>
      </c>
      <c r="F52" s="22">
        <v>1.7839799999999999</v>
      </c>
      <c r="G52" s="22">
        <v>1.169403</v>
      </c>
      <c r="H52" s="22">
        <v>0.54316730000000002</v>
      </c>
      <c r="I52" s="22">
        <v>-2.2563390000000001</v>
      </c>
      <c r="J52" s="22">
        <v>-1.671111</v>
      </c>
      <c r="K52" s="22">
        <v>0.5576892</v>
      </c>
      <c r="L52" s="22">
        <v>3.0692080000000002</v>
      </c>
      <c r="M52" s="22">
        <v>0.1152817</v>
      </c>
      <c r="N52" s="22">
        <v>1.6397839999999999</v>
      </c>
      <c r="O52" s="22">
        <v>2.7951030000000001</v>
      </c>
      <c r="P52" s="22">
        <v>-4.6271899999999998E-2</v>
      </c>
      <c r="Q52" s="22">
        <v>-0.82849090000000003</v>
      </c>
      <c r="R52" s="22">
        <v>-0.75364850000000005</v>
      </c>
      <c r="S52" s="22">
        <v>-3.0143239999999998</v>
      </c>
      <c r="T52" s="22">
        <v>-3.0067529999999998</v>
      </c>
      <c r="U52" s="22">
        <v>-2.1324459999999998</v>
      </c>
      <c r="V52" s="22">
        <v>-0.54378629999999994</v>
      </c>
      <c r="W52" s="22">
        <v>0.62500089999999997</v>
      </c>
      <c r="X52" s="22">
        <v>0.1997457</v>
      </c>
      <c r="Y52" s="22">
        <v>-0.15934400000000001</v>
      </c>
      <c r="Z52" s="22">
        <v>1.084668</v>
      </c>
      <c r="AA52" s="22">
        <v>0.8764634</v>
      </c>
      <c r="AB52" s="22">
        <v>-0.14675360000000001</v>
      </c>
      <c r="AC52" s="22">
        <v>-2.1588050000000001</v>
      </c>
      <c r="AD52" s="22">
        <v>-1.7118660000000001</v>
      </c>
      <c r="AE52" s="3"/>
      <c r="AF52" s="3"/>
      <c r="AG52" s="3"/>
      <c r="AH52" s="3"/>
      <c r="AI52" s="3"/>
      <c r="AJ52" s="22">
        <v>-1.1284940000000001</v>
      </c>
      <c r="AK52" s="22">
        <v>-1.502257</v>
      </c>
      <c r="AL52" s="22">
        <v>-1.342368</v>
      </c>
      <c r="AM52" s="22">
        <v>-1.0116529999999999</v>
      </c>
      <c r="AN52" s="22">
        <v>-1.4250879999999999</v>
      </c>
      <c r="AO52" s="22">
        <v>0.26824989999999999</v>
      </c>
      <c r="AP52" s="22">
        <v>-0.69711540000000005</v>
      </c>
      <c r="AQ52" s="22">
        <v>-0.2295616</v>
      </c>
      <c r="AR52" s="22">
        <v>-0.2314436</v>
      </c>
      <c r="AS52" s="22">
        <v>-0.3271714</v>
      </c>
      <c r="AT52" s="22">
        <v>-0.20975199999999999</v>
      </c>
      <c r="AU52" s="22">
        <v>0.55454979999999998</v>
      </c>
      <c r="AV52" s="22">
        <v>3.2934100000000001E-2</v>
      </c>
      <c r="AW52" s="22">
        <v>-0.66181160000000006</v>
      </c>
      <c r="AX52" s="22">
        <v>-0.4160201</v>
      </c>
      <c r="AY52" s="22">
        <v>0.56459590000000004</v>
      </c>
      <c r="AZ52" s="22">
        <v>1.148026</v>
      </c>
      <c r="BA52" s="22">
        <v>-1.3863890000000001</v>
      </c>
      <c r="BB52" s="22">
        <v>-1.3878219999999999</v>
      </c>
      <c r="BC52" s="22">
        <v>-0.64317460000000004</v>
      </c>
      <c r="BD52" s="22">
        <v>0.94899999999999995</v>
      </c>
      <c r="BE52" s="22">
        <v>0.51881489999999997</v>
      </c>
      <c r="BF52" s="22">
        <v>-1.2113020000000001</v>
      </c>
      <c r="BG52" s="22">
        <v>1.6047769999999999</v>
      </c>
      <c r="BH52" s="22">
        <v>1.589866</v>
      </c>
      <c r="BI52" s="22">
        <v>2.6039330000000001</v>
      </c>
      <c r="BJ52" s="22">
        <v>0.36847930000000001</v>
      </c>
      <c r="BK52" s="22">
        <v>-0.3502555</v>
      </c>
      <c r="BL52" s="22">
        <v>-1.9877659999999999</v>
      </c>
      <c r="BM52" s="22">
        <v>-1.107777</v>
      </c>
      <c r="BN52" s="22">
        <v>-1.1495390000000001</v>
      </c>
      <c r="BO52" s="22">
        <v>0.90100610000000003</v>
      </c>
      <c r="BP52" s="22">
        <v>-0.30623630000000002</v>
      </c>
      <c r="BQ52" s="22">
        <v>0.61042949999999996</v>
      </c>
      <c r="BR52" s="22">
        <v>0.8503115</v>
      </c>
      <c r="BS52" s="22">
        <v>-0.21774569999999999</v>
      </c>
      <c r="BT52" s="22">
        <v>0.33568890000000001</v>
      </c>
      <c r="BU52" s="22">
        <v>0.2142792</v>
      </c>
      <c r="BV52" s="22">
        <v>-1.5355110000000001</v>
      </c>
      <c r="BW52" s="22">
        <v>-1.305499</v>
      </c>
      <c r="BX52" s="22">
        <v>1.1606510000000001</v>
      </c>
      <c r="BY52" s="22">
        <v>-0.81162319999999999</v>
      </c>
      <c r="BZ52" s="22">
        <v>-1.3103499999999999</v>
      </c>
      <c r="CA52" s="22">
        <v>1.0591969999999999</v>
      </c>
      <c r="CB52" s="22">
        <v>0.68848659999999995</v>
      </c>
      <c r="CC52" s="22">
        <v>1.375748</v>
      </c>
      <c r="CD52" s="22">
        <v>-0.37249300000000002</v>
      </c>
      <c r="CE52" s="22">
        <v>0.26724710000000002</v>
      </c>
      <c r="CF52" s="22">
        <v>1.193416</v>
      </c>
      <c r="CG52" s="22">
        <v>1.098417</v>
      </c>
      <c r="CH52" s="22">
        <v>0.13220409999999999</v>
      </c>
      <c r="CI52" s="22">
        <v>2.4176570000000002</v>
      </c>
      <c r="CJ52" s="22">
        <v>0.57698150000000004</v>
      </c>
      <c r="CK52" s="22">
        <v>1.77234</v>
      </c>
      <c r="CL52" s="22">
        <v>2.132971</v>
      </c>
      <c r="CM52" s="22">
        <v>-0.37669320000000001</v>
      </c>
      <c r="CN52" s="22">
        <v>-0.41794720000000002</v>
      </c>
      <c r="CO52" s="22">
        <v>-1.7880339999999999</v>
      </c>
      <c r="CP52" s="22">
        <v>-0.46092119999999998</v>
      </c>
      <c r="CQ52" s="22">
        <v>-0.58969930000000004</v>
      </c>
      <c r="CR52" s="22">
        <v>0.61107120000000004</v>
      </c>
      <c r="CS52" s="22">
        <v>0.87681980000000004</v>
      </c>
      <c r="CT52" s="22">
        <v>0.89941669999999996</v>
      </c>
      <c r="CU52" s="22">
        <v>0.19885939999999999</v>
      </c>
      <c r="CV52" s="22">
        <v>0.53801730000000003</v>
      </c>
      <c r="CW52" s="22">
        <v>-1.104447</v>
      </c>
      <c r="CX52" s="22">
        <v>-8.4688999999999997E-3</v>
      </c>
      <c r="CY52" s="22">
        <v>0.2810203</v>
      </c>
      <c r="CZ52" s="22">
        <v>-0.33092050000000001</v>
      </c>
      <c r="DA52" s="22">
        <v>-0.49834529999999999</v>
      </c>
      <c r="DB52" s="22">
        <v>0.86955459999999996</v>
      </c>
      <c r="DC52" s="22">
        <v>0.95362910000000001</v>
      </c>
      <c r="DD52" s="22">
        <v>1.044206</v>
      </c>
      <c r="DE52" s="22">
        <v>2.4023590000000001</v>
      </c>
      <c r="DF52" s="22">
        <v>2.5306199999999999</v>
      </c>
      <c r="DG52" s="22">
        <v>8.8930099999999998E-2</v>
      </c>
      <c r="DH52" s="22">
        <v>-0.56425029999999998</v>
      </c>
      <c r="DI52" s="22">
        <v>-1.2941229999999999</v>
      </c>
      <c r="DJ52" s="22">
        <v>0.36045450000000001</v>
      </c>
      <c r="DK52" s="22">
        <v>0.12901070000000001</v>
      </c>
      <c r="DL52" s="22">
        <v>0.3827333</v>
      </c>
      <c r="DM52" s="22">
        <v>0.95901380000000003</v>
      </c>
      <c r="DN52" s="22">
        <v>1.5040579999999999</v>
      </c>
      <c r="DO52" s="22">
        <v>0.14480889999999999</v>
      </c>
      <c r="DP52" s="22">
        <v>0.40069250000000001</v>
      </c>
    </row>
    <row r="53" spans="1:120" ht="15.95" customHeight="1">
      <c r="A53" s="128">
        <v>42348</v>
      </c>
      <c r="B53" s="22">
        <v>-0.74964810000000004</v>
      </c>
      <c r="C53" s="22">
        <v>-0.37986340000000002</v>
      </c>
      <c r="D53" s="22">
        <v>-1.696688</v>
      </c>
      <c r="E53" s="22">
        <v>-0.7237941</v>
      </c>
      <c r="F53" s="22">
        <v>2.2264300000000001</v>
      </c>
      <c r="G53" s="22">
        <v>1.4124490000000001</v>
      </c>
      <c r="H53" s="22">
        <v>3.0224989999999998</v>
      </c>
      <c r="I53" s="22">
        <v>-0.8226348</v>
      </c>
      <c r="J53" s="22">
        <v>-0.23791190000000001</v>
      </c>
      <c r="K53" s="22">
        <v>-1.0625000000000001E-2</v>
      </c>
      <c r="L53" s="22">
        <v>0.19257340000000001</v>
      </c>
      <c r="M53" s="22">
        <v>0.11629929999999999</v>
      </c>
      <c r="N53" s="22">
        <v>0.56801639999999998</v>
      </c>
      <c r="O53" s="22">
        <v>0.59445340000000002</v>
      </c>
      <c r="P53" s="22">
        <v>-4.2493799999999998E-2</v>
      </c>
      <c r="Q53" s="22">
        <v>4.9477000000000002E-3</v>
      </c>
      <c r="R53" s="22">
        <v>1.048268</v>
      </c>
      <c r="S53" s="22">
        <v>-1.265282</v>
      </c>
      <c r="T53" s="22">
        <v>-1.082066</v>
      </c>
      <c r="U53" s="22">
        <v>-1.09921</v>
      </c>
      <c r="V53" s="22">
        <v>-0.87569900000000001</v>
      </c>
      <c r="W53" s="22">
        <v>-0.1565387</v>
      </c>
      <c r="X53" s="22">
        <v>-0.61694780000000005</v>
      </c>
      <c r="Y53" s="22">
        <v>-1.044505</v>
      </c>
      <c r="Z53" s="22">
        <v>9.3709959999999995E-2</v>
      </c>
      <c r="AA53" s="22">
        <v>2.5237820000000002</v>
      </c>
      <c r="AB53" s="22">
        <v>0.40508919999999998</v>
      </c>
      <c r="AC53" s="22">
        <v>-2.1181770000000002</v>
      </c>
      <c r="AD53" s="22">
        <v>-1.3435900000000001</v>
      </c>
      <c r="AE53" s="3"/>
      <c r="AF53" s="3"/>
      <c r="AG53" s="3"/>
      <c r="AH53" s="3"/>
      <c r="AI53" s="3"/>
      <c r="AJ53" s="22">
        <v>0.226969</v>
      </c>
      <c r="AK53" s="22">
        <v>-0.25295879999999998</v>
      </c>
      <c r="AL53" s="22">
        <v>-1.342103</v>
      </c>
      <c r="AM53" s="22">
        <v>-0.7577216</v>
      </c>
      <c r="AN53" s="22">
        <v>-0.79794810000000005</v>
      </c>
      <c r="AO53" s="22">
        <v>0.41999920000000002</v>
      </c>
      <c r="AP53" s="22">
        <v>0.80964959999999997</v>
      </c>
      <c r="AQ53" s="22">
        <v>0.38126979999999999</v>
      </c>
      <c r="AR53" s="22">
        <v>0.72412299999999996</v>
      </c>
      <c r="AS53" s="22">
        <v>0.78977370000000002</v>
      </c>
      <c r="AT53" s="22">
        <v>0.34885569999999999</v>
      </c>
      <c r="AU53" s="22">
        <v>0.20418939999999999</v>
      </c>
      <c r="AV53" s="22">
        <v>2.3183579999999999</v>
      </c>
      <c r="AW53" s="22">
        <v>-0.42680750000000001</v>
      </c>
      <c r="AX53" s="22">
        <v>-0.2880973</v>
      </c>
      <c r="AY53" s="22">
        <v>-1.1365799999999999</v>
      </c>
      <c r="AZ53" s="22">
        <v>0.2739682</v>
      </c>
      <c r="BA53" s="22">
        <v>4.2861099999999999E-2</v>
      </c>
      <c r="BB53" s="22">
        <v>1.126239</v>
      </c>
      <c r="BC53" s="22">
        <v>0.99550179999999999</v>
      </c>
      <c r="BD53" s="22">
        <v>-1.428056</v>
      </c>
      <c r="BE53" s="22">
        <v>0.1023855</v>
      </c>
      <c r="BF53" s="22">
        <v>0.20144780000000001</v>
      </c>
      <c r="BG53" s="22">
        <v>1.5385450000000001</v>
      </c>
      <c r="BH53" s="22">
        <v>1.388727</v>
      </c>
      <c r="BI53" s="22">
        <v>-0.41448040000000003</v>
      </c>
      <c r="BJ53" s="22">
        <v>-0.6090525</v>
      </c>
      <c r="BK53" s="22">
        <v>-0.3491184</v>
      </c>
      <c r="BL53" s="22">
        <v>0.4710454</v>
      </c>
      <c r="BM53" s="22">
        <v>0.19339680000000001</v>
      </c>
      <c r="BN53" s="22">
        <v>-1.1497230000000001</v>
      </c>
      <c r="BO53" s="22">
        <v>0.34830870000000003</v>
      </c>
      <c r="BP53" s="22">
        <v>-0.30647210000000003</v>
      </c>
      <c r="BQ53" s="22">
        <v>-0.1040773</v>
      </c>
      <c r="BR53" s="22">
        <v>-3.94896E-2</v>
      </c>
      <c r="BS53" s="22">
        <v>1.10545</v>
      </c>
      <c r="BT53" s="22">
        <v>0.30297089999999999</v>
      </c>
      <c r="BU53" s="22">
        <v>1.1619710000000001</v>
      </c>
      <c r="BV53" s="22">
        <v>-0.73466109999999996</v>
      </c>
      <c r="BW53" s="22">
        <v>-0.51843110000000003</v>
      </c>
      <c r="BX53" s="22">
        <v>-8.102181E-2</v>
      </c>
      <c r="BY53" s="22">
        <v>0.42812129999999998</v>
      </c>
      <c r="BZ53" s="22">
        <v>0.2302285</v>
      </c>
      <c r="CA53" s="22">
        <v>0.79350290000000001</v>
      </c>
      <c r="CB53" s="22">
        <v>0.83296539999999997</v>
      </c>
      <c r="CC53" s="22">
        <v>0.45453300000000002</v>
      </c>
      <c r="CD53" s="22">
        <v>-0.91003800000000001</v>
      </c>
      <c r="CE53" s="22">
        <v>0.26739889999999999</v>
      </c>
      <c r="CF53" s="22">
        <v>0.14950240000000001</v>
      </c>
      <c r="CG53" s="22">
        <v>-5.4270510000000001E-2</v>
      </c>
      <c r="CH53" s="22">
        <v>0.3055023</v>
      </c>
      <c r="CI53" s="22">
        <v>1.1538090000000001</v>
      </c>
      <c r="CJ53" s="22">
        <v>-0.18330659999999999</v>
      </c>
      <c r="CK53" s="22">
        <v>1.4302049999999999</v>
      </c>
      <c r="CL53" s="22">
        <v>1.5767279999999999</v>
      </c>
      <c r="CM53" s="22">
        <v>-0.77601640000000005</v>
      </c>
      <c r="CN53" s="22">
        <v>-1.8750979999999999</v>
      </c>
      <c r="CO53" s="22">
        <v>0.22657050000000001</v>
      </c>
      <c r="CP53" s="22">
        <v>-2.8022070000000001</v>
      </c>
      <c r="CQ53" s="22">
        <v>-3.095815</v>
      </c>
      <c r="CR53" s="22">
        <v>0.61322469999999996</v>
      </c>
      <c r="CS53" s="22">
        <v>0.80817640000000002</v>
      </c>
      <c r="CT53" s="22">
        <v>2.0321499999999999E-2</v>
      </c>
      <c r="CU53" s="22">
        <v>-1.3679060000000001</v>
      </c>
      <c r="CV53" s="22">
        <v>-1.0263899999999999</v>
      </c>
      <c r="CW53" s="22">
        <v>-0.69657190000000002</v>
      </c>
      <c r="CX53" s="22">
        <v>0.86493589999999998</v>
      </c>
      <c r="CY53" s="22">
        <v>-2.4275000000000001E-2</v>
      </c>
      <c r="CZ53" s="22">
        <v>-0.90952290000000002</v>
      </c>
      <c r="DA53" s="22">
        <v>-0.86977559999999998</v>
      </c>
      <c r="DB53" s="22">
        <v>-0.30930590000000002</v>
      </c>
      <c r="DC53" s="22">
        <v>1.857443</v>
      </c>
      <c r="DD53" s="22">
        <v>1.046241</v>
      </c>
      <c r="DE53" s="22">
        <v>-2.0205700000000002</v>
      </c>
      <c r="DF53" s="22">
        <v>-1.3274189999999999</v>
      </c>
      <c r="DG53" s="22">
        <v>0.56794579999999995</v>
      </c>
      <c r="DH53" s="22">
        <v>0.16453670000000001</v>
      </c>
      <c r="DI53" s="22">
        <v>0.23801720000000001</v>
      </c>
      <c r="DJ53" s="22">
        <v>-1.0862160000000001</v>
      </c>
      <c r="DK53" s="22">
        <v>-0.94006999999999996</v>
      </c>
      <c r="DL53" s="22">
        <v>0.94491630000000004</v>
      </c>
      <c r="DM53" s="22">
        <v>1.4048229999999999</v>
      </c>
      <c r="DN53" s="22">
        <v>-0.94052789999999997</v>
      </c>
      <c r="DO53" s="22">
        <v>-2.6729189999999998</v>
      </c>
      <c r="DP53" s="22">
        <v>-2.001754</v>
      </c>
    </row>
    <row r="54" spans="1:120" ht="15.95" customHeight="1">
      <c r="A54" s="128">
        <v>42355</v>
      </c>
      <c r="B54" s="22">
        <v>0.86011820000000005</v>
      </c>
      <c r="C54" s="22">
        <v>0.35758390000000001</v>
      </c>
      <c r="D54" s="22">
        <v>0.48658689999999999</v>
      </c>
      <c r="E54" s="22">
        <v>-0.52188509999999999</v>
      </c>
      <c r="F54" s="22">
        <v>0.58252619999999999</v>
      </c>
      <c r="G54" s="22">
        <v>1.8450470000000001</v>
      </c>
      <c r="H54" s="22">
        <v>0.54714039999999997</v>
      </c>
      <c r="I54" s="22">
        <v>-1.325839</v>
      </c>
      <c r="J54" s="22">
        <v>-0.73180659999999997</v>
      </c>
      <c r="K54" s="22">
        <v>-1.280578</v>
      </c>
      <c r="L54" s="22">
        <v>1.823377</v>
      </c>
      <c r="M54" s="22">
        <v>0.1173164</v>
      </c>
      <c r="N54" s="22">
        <v>-1.8503100000000001E-2</v>
      </c>
      <c r="O54" s="22">
        <v>0.5730478</v>
      </c>
      <c r="P54" s="22">
        <v>-1.309118</v>
      </c>
      <c r="Q54" s="22">
        <v>-1.209797</v>
      </c>
      <c r="R54" s="22">
        <v>-0.75580219999999998</v>
      </c>
      <c r="S54" s="22">
        <v>-0.1534268</v>
      </c>
      <c r="T54" s="22">
        <v>-0.79419519999999999</v>
      </c>
      <c r="U54" s="22">
        <v>-0.49300820000000001</v>
      </c>
      <c r="V54" s="22">
        <v>-1.184852</v>
      </c>
      <c r="W54" s="22">
        <v>-0.16461339999999999</v>
      </c>
      <c r="X54" s="22">
        <v>-1.1999660000000001</v>
      </c>
      <c r="Y54" s="22">
        <v>-1.6855260000000001</v>
      </c>
      <c r="Z54" s="22">
        <v>-0.71209619999999996</v>
      </c>
      <c r="AA54" s="22">
        <v>1.6935830000000001</v>
      </c>
      <c r="AB54" s="22">
        <v>-1.0506009999999999</v>
      </c>
      <c r="AC54" s="22">
        <v>-1.8671279999999999</v>
      </c>
      <c r="AD54" s="22">
        <v>-1.3552230000000001</v>
      </c>
      <c r="AE54" s="3"/>
      <c r="AF54" s="3"/>
      <c r="AG54" s="3"/>
      <c r="AH54" s="3"/>
      <c r="AI54" s="3"/>
      <c r="AJ54" s="22">
        <v>-0.39229760000000002</v>
      </c>
      <c r="AK54" s="22">
        <v>-0.43975069999999999</v>
      </c>
      <c r="AL54" s="22">
        <v>1.0417160000000001</v>
      </c>
      <c r="AM54" s="22">
        <v>-5.7361700000000002E-2</v>
      </c>
      <c r="AN54" s="22">
        <v>-0.19442110000000001</v>
      </c>
      <c r="AO54" s="22">
        <v>2.0486610000000001</v>
      </c>
      <c r="AP54" s="22">
        <v>-0.82726520000000003</v>
      </c>
      <c r="AQ54" s="22">
        <v>-0.22733709999999999</v>
      </c>
      <c r="AR54" s="22">
        <v>1.3284480000000001</v>
      </c>
      <c r="AS54" s="22">
        <v>1.1845490000000001</v>
      </c>
      <c r="AT54" s="22">
        <v>-1.4787699999999999</v>
      </c>
      <c r="AU54" s="22">
        <v>1.2686459999999999</v>
      </c>
      <c r="AV54" s="22">
        <v>-2.0828730000000002</v>
      </c>
      <c r="AW54" s="22">
        <v>-0.67855529999999997</v>
      </c>
      <c r="AX54" s="22">
        <v>-0.28919030000000001</v>
      </c>
      <c r="AY54" s="22">
        <v>-2.2997230000000002</v>
      </c>
      <c r="AZ54" s="22">
        <v>0.1133946</v>
      </c>
      <c r="BA54" s="22">
        <v>4.5183899999999999E-2</v>
      </c>
      <c r="BB54" s="22">
        <v>0.75017509999999998</v>
      </c>
      <c r="BC54" s="22">
        <v>0.56143609999999999</v>
      </c>
      <c r="BD54" s="22">
        <v>-0.35271980000000003</v>
      </c>
      <c r="BE54" s="22">
        <v>-1.013746</v>
      </c>
      <c r="BF54" s="22">
        <v>-1.2115229999999999</v>
      </c>
      <c r="BG54" s="22">
        <v>-0.46875030000000001</v>
      </c>
      <c r="BH54" s="22">
        <v>-0.68142689999999995</v>
      </c>
      <c r="BI54" s="22">
        <v>-0.41494249999999999</v>
      </c>
      <c r="BJ54" s="22">
        <v>0.42088530000000002</v>
      </c>
      <c r="BK54" s="22">
        <v>-0.34798469999999998</v>
      </c>
      <c r="BL54" s="22">
        <v>0.1868532</v>
      </c>
      <c r="BM54" s="22">
        <v>0.34532810000000003</v>
      </c>
      <c r="BN54" s="22">
        <v>-1.149905</v>
      </c>
      <c r="BO54" s="22">
        <v>0.34150730000000001</v>
      </c>
      <c r="BP54" s="22">
        <v>-0.30670789999999998</v>
      </c>
      <c r="BQ54" s="22">
        <v>-0.1597605</v>
      </c>
      <c r="BR54" s="22">
        <v>-9.5118300000000003E-2</v>
      </c>
      <c r="BS54" s="22">
        <v>-0.2182907</v>
      </c>
      <c r="BT54" s="22">
        <v>-1.2679290000000001</v>
      </c>
      <c r="BU54" s="22">
        <v>1.586732</v>
      </c>
      <c r="BV54" s="22">
        <v>-8.8547100000000004E-2</v>
      </c>
      <c r="BW54" s="22">
        <v>-0.40462989999999999</v>
      </c>
      <c r="BX54" s="22">
        <v>0.3671217</v>
      </c>
      <c r="BY54" s="22">
        <v>-0.98563829999999997</v>
      </c>
      <c r="BZ54" s="22">
        <v>0.2308432</v>
      </c>
      <c r="CA54" s="22">
        <v>0.36400349999999998</v>
      </c>
      <c r="CB54" s="22">
        <v>-3.3358029999999997E-2</v>
      </c>
      <c r="CC54" s="22">
        <v>0.1190932</v>
      </c>
      <c r="CD54" s="22">
        <v>4.4572189999999998E-2</v>
      </c>
      <c r="CE54" s="22">
        <v>-1.7243850000000001</v>
      </c>
      <c r="CF54" s="22">
        <v>1.181943</v>
      </c>
      <c r="CG54" s="22">
        <v>1.1175600000000001</v>
      </c>
      <c r="CH54" s="22">
        <v>-0.58559609999999995</v>
      </c>
      <c r="CI54" s="22">
        <v>3.301104</v>
      </c>
      <c r="CJ54" s="22">
        <v>-2.6886060000000001</v>
      </c>
      <c r="CK54" s="22">
        <v>1.977851</v>
      </c>
      <c r="CL54" s="22">
        <v>2.4390869999999998</v>
      </c>
      <c r="CM54" s="22">
        <v>0.72632030000000003</v>
      </c>
      <c r="CN54" s="22">
        <v>1.2643040000000001</v>
      </c>
      <c r="CO54" s="22">
        <v>-0.51809450000000001</v>
      </c>
      <c r="CP54" s="22">
        <v>-2.4289589999999999</v>
      </c>
      <c r="CQ54" s="22">
        <v>-1.921575</v>
      </c>
      <c r="CR54" s="22">
        <v>-0.36472569999999999</v>
      </c>
      <c r="CS54" s="22">
        <v>0.16512180000000001</v>
      </c>
      <c r="CT54" s="22">
        <v>1.9550100000000001E-2</v>
      </c>
      <c r="CU54" s="22">
        <v>-1.917135</v>
      </c>
      <c r="CV54" s="22">
        <v>-1.8138080000000001</v>
      </c>
      <c r="CW54" s="22">
        <v>0.86162419999999995</v>
      </c>
      <c r="CX54" s="22">
        <v>-0.62103560000000002</v>
      </c>
      <c r="CY54" s="22">
        <v>1.1507510000000001</v>
      </c>
      <c r="CZ54" s="22">
        <v>-1.643413</v>
      </c>
      <c r="DA54" s="22">
        <v>-1.822087</v>
      </c>
      <c r="DB54" s="22">
        <v>-2.323175</v>
      </c>
      <c r="DC54" s="22">
        <v>-0.2943654</v>
      </c>
      <c r="DD54" s="22">
        <v>-0.78082629999999997</v>
      </c>
      <c r="DE54" s="22">
        <v>-4.6643299999999996</v>
      </c>
      <c r="DF54" s="22">
        <v>-4.8215389999999996</v>
      </c>
      <c r="DG54" s="22">
        <v>-1.7017819999999999</v>
      </c>
      <c r="DH54" s="22">
        <v>0.42303350000000001</v>
      </c>
      <c r="DI54" s="22">
        <v>-1.2972170000000001</v>
      </c>
      <c r="DJ54" s="22">
        <v>1.3700570000000001</v>
      </c>
      <c r="DK54" s="22">
        <v>1.3222339999999999</v>
      </c>
      <c r="DL54" s="22">
        <v>0.94456309999999999</v>
      </c>
      <c r="DM54" s="22">
        <v>-0.71546209999999999</v>
      </c>
      <c r="DN54" s="22">
        <v>0.59628360000000002</v>
      </c>
      <c r="DO54" s="22">
        <v>-2.2680600000000002</v>
      </c>
      <c r="DP54" s="22">
        <v>-2.360509</v>
      </c>
    </row>
    <row r="55" spans="1:120" ht="15.95" customHeight="1">
      <c r="A55" s="128">
        <v>42362</v>
      </c>
      <c r="B55" s="22">
        <v>-1.2309380000000001</v>
      </c>
      <c r="C55" s="22">
        <v>0.65283559999999996</v>
      </c>
      <c r="D55" s="22">
        <v>-0.3203415</v>
      </c>
      <c r="E55" s="22">
        <v>-0.42868899999999999</v>
      </c>
      <c r="F55" s="22">
        <v>5.2153900000000003E-2</v>
      </c>
      <c r="G55" s="22">
        <v>-0.21063979999999999</v>
      </c>
      <c r="H55" s="22">
        <v>-0.84550990000000004</v>
      </c>
      <c r="I55" s="22">
        <v>-1.7200599999999999</v>
      </c>
      <c r="J55" s="22">
        <v>-1.6189579999999999</v>
      </c>
      <c r="K55" s="22">
        <v>-9.6854000000000003E-3</v>
      </c>
      <c r="L55" s="22">
        <v>1.0731299999999999E-2</v>
      </c>
      <c r="M55" s="22">
        <v>0.1183333</v>
      </c>
      <c r="N55" s="22">
        <v>-6.9037500000000002E-2</v>
      </c>
      <c r="O55" s="22">
        <v>-8.1487299999999999E-2</v>
      </c>
      <c r="P55" s="22">
        <v>-1.3067960000000001</v>
      </c>
      <c r="Q55" s="22">
        <v>-2.0114860000000001</v>
      </c>
      <c r="R55" s="22">
        <v>-0.7568802</v>
      </c>
      <c r="S55" s="22">
        <v>-2.1042900000000002</v>
      </c>
      <c r="T55" s="22">
        <v>-2.8461120000000002</v>
      </c>
      <c r="U55" s="22">
        <v>0.88653859999999995</v>
      </c>
      <c r="V55" s="22">
        <v>-1.3210230000000001</v>
      </c>
      <c r="W55" s="22">
        <v>0.59716170000000002</v>
      </c>
      <c r="X55" s="22">
        <v>6.15495E-2</v>
      </c>
      <c r="Y55" s="22">
        <v>-0.51728799999999997</v>
      </c>
      <c r="Z55" s="22">
        <v>0.31563190000000002</v>
      </c>
      <c r="AA55" s="22">
        <v>0.72610940000000002</v>
      </c>
      <c r="AB55" s="22">
        <v>-0.43247989999999997</v>
      </c>
      <c r="AC55" s="22">
        <v>-2.9542480000000002</v>
      </c>
      <c r="AD55" s="22">
        <v>-2.4967579999999998</v>
      </c>
      <c r="AE55" s="3"/>
      <c r="AF55" s="3"/>
      <c r="AG55" s="3"/>
      <c r="AH55" s="3"/>
      <c r="AI55" s="3"/>
      <c r="AJ55" s="22">
        <v>-2.3859330000000001</v>
      </c>
      <c r="AK55" s="22">
        <v>0.17984629999999999</v>
      </c>
      <c r="AL55" s="22">
        <v>0.16015460000000001</v>
      </c>
      <c r="AM55" s="22">
        <v>-0.69366839999999996</v>
      </c>
      <c r="AN55" s="22">
        <v>-0.65789509999999995</v>
      </c>
      <c r="AO55" s="22">
        <v>-0.50829179999999996</v>
      </c>
      <c r="AP55" s="22">
        <v>1.194334</v>
      </c>
      <c r="AQ55" s="22">
        <v>0.64844310000000005</v>
      </c>
      <c r="AR55" s="22">
        <v>1.6795279999999999</v>
      </c>
      <c r="AS55" s="22">
        <v>1.695738</v>
      </c>
      <c r="AT55" s="22">
        <v>0.35866330000000002</v>
      </c>
      <c r="AU55" s="22">
        <v>1.061337</v>
      </c>
      <c r="AV55" s="22">
        <v>-2.0829249999999999</v>
      </c>
      <c r="AW55" s="22">
        <v>-0.2397909</v>
      </c>
      <c r="AX55" s="22">
        <v>3.03504E-2</v>
      </c>
      <c r="AY55" s="22">
        <v>-0.65344690000000005</v>
      </c>
      <c r="AZ55" s="22">
        <v>1.1802440000000001</v>
      </c>
      <c r="BA55" s="22">
        <v>-1.3814390000000001</v>
      </c>
      <c r="BB55" s="22">
        <v>0.32588499999999998</v>
      </c>
      <c r="BC55" s="22">
        <v>0.69427870000000003</v>
      </c>
      <c r="BD55" s="22">
        <v>0.55045719999999998</v>
      </c>
      <c r="BE55" s="22">
        <v>0.89638130000000005</v>
      </c>
      <c r="BF55" s="22">
        <v>1.031398</v>
      </c>
      <c r="BG55" s="22">
        <v>0.26177479999999997</v>
      </c>
      <c r="BH55" s="22">
        <v>0.43707400000000002</v>
      </c>
      <c r="BI55" s="22">
        <v>0.35460350000000002</v>
      </c>
      <c r="BJ55" s="22">
        <v>-0.29260209999999998</v>
      </c>
      <c r="BK55" s="22">
        <v>-0.34685450000000001</v>
      </c>
      <c r="BL55" s="22">
        <v>-1.536003</v>
      </c>
      <c r="BM55" s="22">
        <v>-1.4218930000000001</v>
      </c>
      <c r="BN55" s="22">
        <v>0.47481180000000001</v>
      </c>
      <c r="BO55" s="22">
        <v>1.6140080000000001</v>
      </c>
      <c r="BP55" s="22">
        <v>-0.30694349999999998</v>
      </c>
      <c r="BQ55" s="22">
        <v>0.67514680000000005</v>
      </c>
      <c r="BR55" s="22">
        <v>1.331399</v>
      </c>
      <c r="BS55" s="22">
        <v>5.9032000000000001E-2</v>
      </c>
      <c r="BT55" s="22">
        <v>-1.392074</v>
      </c>
      <c r="BU55" s="22">
        <v>-2.1205850000000002</v>
      </c>
      <c r="BV55" s="22">
        <v>-3.712361</v>
      </c>
      <c r="BW55" s="22">
        <v>-3.7675830000000001</v>
      </c>
      <c r="BX55" s="22">
        <v>0.36797790000000002</v>
      </c>
      <c r="BY55" s="22">
        <v>1.636647</v>
      </c>
      <c r="BZ55" s="22">
        <v>0.23145750000000001</v>
      </c>
      <c r="CA55" s="22">
        <v>0.3564659</v>
      </c>
      <c r="CB55" s="22">
        <v>0.91111319999999996</v>
      </c>
      <c r="CC55" s="22">
        <v>-0.2356144</v>
      </c>
      <c r="CD55" s="22">
        <v>0.29694029999999999</v>
      </c>
      <c r="CE55" s="22">
        <v>1.4378629999999999</v>
      </c>
      <c r="CF55" s="22">
        <v>0.70486420000000005</v>
      </c>
      <c r="CG55" s="22">
        <v>0.75135090000000004</v>
      </c>
      <c r="CH55" s="22">
        <v>-0.2220406</v>
      </c>
      <c r="CI55" s="22">
        <v>0.32679629999999998</v>
      </c>
      <c r="CJ55" s="22">
        <v>0.20367389999999999</v>
      </c>
      <c r="CK55" s="22">
        <v>0.86106470000000002</v>
      </c>
      <c r="CL55" s="22">
        <v>0.88143039999999995</v>
      </c>
      <c r="CM55" s="22">
        <v>-0.76810659999999997</v>
      </c>
      <c r="CN55" s="22">
        <v>-1.1407989999999999</v>
      </c>
      <c r="CO55" s="22">
        <v>0.22848080000000001</v>
      </c>
      <c r="CP55" s="22">
        <v>-2.0330370000000002</v>
      </c>
      <c r="CQ55" s="22">
        <v>-2.2048329999999998</v>
      </c>
      <c r="CR55" s="22">
        <v>0.91869290000000003</v>
      </c>
      <c r="CS55" s="22">
        <v>0.31812430000000003</v>
      </c>
      <c r="CT55" s="22">
        <v>0.89692780000000005</v>
      </c>
      <c r="CU55" s="22">
        <v>-0.30402479999999998</v>
      </c>
      <c r="CV55" s="22">
        <v>-8.8846900000000006E-2</v>
      </c>
      <c r="CW55" s="22">
        <v>-0.83033900000000005</v>
      </c>
      <c r="CX55" s="22">
        <v>1.36066</v>
      </c>
      <c r="CY55" s="22">
        <v>0.58107299999999995</v>
      </c>
      <c r="CZ55" s="22">
        <v>-2.3355480000000002</v>
      </c>
      <c r="DA55" s="22">
        <v>-2.1337030000000001</v>
      </c>
      <c r="DB55" s="22">
        <v>-2.3199260000000002</v>
      </c>
      <c r="DC55" s="22">
        <v>3.0530469999999998</v>
      </c>
      <c r="DD55" s="22">
        <v>1.0502929999999999</v>
      </c>
      <c r="DE55" s="22">
        <v>3.3703419999999999</v>
      </c>
      <c r="DF55" s="22">
        <v>4.0098830000000003</v>
      </c>
      <c r="DG55" s="22">
        <v>-1.7004809999999999</v>
      </c>
      <c r="DH55" s="22">
        <v>1.36087</v>
      </c>
      <c r="DI55" s="22">
        <v>1.1347940000000001</v>
      </c>
      <c r="DJ55" s="22">
        <v>-0.65923039999999999</v>
      </c>
      <c r="DK55" s="22">
        <v>-0.214645</v>
      </c>
      <c r="DL55" s="22">
        <v>0.38136219999999998</v>
      </c>
      <c r="DM55" s="22">
        <v>1.1694169999999999</v>
      </c>
      <c r="DN55" s="22">
        <v>-0.94348790000000005</v>
      </c>
      <c r="DO55" s="22">
        <v>-0.2564572</v>
      </c>
      <c r="DP55" s="22">
        <v>3.5342400000000003E-2</v>
      </c>
    </row>
    <row r="56" spans="1:120" ht="13.7" customHeight="1">
      <c r="A56" s="128">
        <v>42369</v>
      </c>
      <c r="B56" s="22">
        <v>0.85760409999999998</v>
      </c>
      <c r="C56" s="22">
        <v>0.16841149999999999</v>
      </c>
      <c r="D56" s="22">
        <v>-1.695365</v>
      </c>
      <c r="E56" s="22">
        <v>-0.75520699999999996</v>
      </c>
      <c r="F56" s="22">
        <v>0.58062429999999998</v>
      </c>
      <c r="G56" s="22">
        <v>1.4586440000000001</v>
      </c>
      <c r="H56" s="22">
        <v>0.55110809999999999</v>
      </c>
      <c r="I56" s="22">
        <v>-1.060001</v>
      </c>
      <c r="J56" s="22">
        <v>-0.58455310000000005</v>
      </c>
      <c r="K56" s="22">
        <v>-0.30783769999999999</v>
      </c>
      <c r="L56" s="22">
        <v>0.39070270000000001</v>
      </c>
      <c r="M56" s="22">
        <v>-1.352233</v>
      </c>
      <c r="N56" s="22">
        <v>-0.8380687</v>
      </c>
      <c r="O56" s="22">
        <v>-0.71701479999999995</v>
      </c>
      <c r="P56" s="22">
        <v>-1.3044690000000001</v>
      </c>
      <c r="Q56" s="22">
        <v>-0.95026909999999998</v>
      </c>
      <c r="R56" s="22">
        <v>-0.75795900000000005</v>
      </c>
      <c r="S56" s="22">
        <v>-0.58855089999999999</v>
      </c>
      <c r="T56" s="22">
        <v>-1.0502469999999999</v>
      </c>
      <c r="U56" s="22">
        <v>1.9958320000000001</v>
      </c>
      <c r="V56" s="22">
        <v>0.39182939999999999</v>
      </c>
      <c r="W56" s="22">
        <v>0.58780460000000001</v>
      </c>
      <c r="X56" s="22">
        <v>-0.17832020000000001</v>
      </c>
      <c r="Y56" s="22">
        <v>5.4746900000000001E-2</v>
      </c>
      <c r="Z56" s="22">
        <v>-1.679149</v>
      </c>
      <c r="AA56" s="22">
        <v>2.4113980000000002</v>
      </c>
      <c r="AB56" s="22">
        <v>0.13509779999999999</v>
      </c>
      <c r="AC56" s="22">
        <v>-1.011253</v>
      </c>
      <c r="AD56" s="22">
        <v>-0.43821979999999999</v>
      </c>
      <c r="AE56" s="22">
        <v>0.47175739999999999</v>
      </c>
      <c r="AF56" s="22">
        <v>0.33352019999999999</v>
      </c>
      <c r="AG56" s="22">
        <v>0.49692009999999998</v>
      </c>
      <c r="AH56" s="22">
        <v>-1.68174</v>
      </c>
      <c r="AI56" s="22">
        <v>-1.2462759999999999</v>
      </c>
      <c r="AJ56" s="22">
        <v>1.758859</v>
      </c>
      <c r="AK56" s="22">
        <v>0.4327184</v>
      </c>
      <c r="AL56" s="22">
        <v>0.16060140000000001</v>
      </c>
      <c r="AM56" s="22">
        <v>-1.665748</v>
      </c>
      <c r="AN56" s="22">
        <v>-1.340454</v>
      </c>
      <c r="AO56" s="22">
        <v>-1.022737</v>
      </c>
      <c r="AP56" s="22">
        <v>0.50668610000000003</v>
      </c>
      <c r="AQ56" s="22">
        <v>-0.22511149999999999</v>
      </c>
      <c r="AR56" s="22">
        <v>2.2364739999999999</v>
      </c>
      <c r="AS56" s="22">
        <v>2.0815769999999998</v>
      </c>
      <c r="AT56" s="22">
        <v>-1.121041</v>
      </c>
      <c r="AU56" s="22">
        <v>1.108223</v>
      </c>
      <c r="AV56" s="22">
        <v>-2.0829740000000001</v>
      </c>
      <c r="AW56" s="22">
        <v>-9.1140100000000002E-2</v>
      </c>
      <c r="AX56" s="22">
        <v>0.14358660000000001</v>
      </c>
      <c r="AY56" s="22">
        <v>-0.21233150000000001</v>
      </c>
      <c r="AZ56" s="22">
        <v>2.609048</v>
      </c>
      <c r="BA56" s="22">
        <v>-1.3797870000000001</v>
      </c>
      <c r="BB56" s="22">
        <v>0.5364546</v>
      </c>
      <c r="BC56" s="22">
        <v>1.473074</v>
      </c>
      <c r="BD56" s="22">
        <v>-0.34534199999999998</v>
      </c>
      <c r="BE56" s="22">
        <v>0.15556420000000001</v>
      </c>
      <c r="BF56" s="22">
        <v>-1.2117389999999999</v>
      </c>
      <c r="BG56" s="22">
        <v>0.81141839999999998</v>
      </c>
      <c r="BH56" s="22">
        <v>0.73936860000000004</v>
      </c>
      <c r="BI56" s="22">
        <v>0.35410520000000001</v>
      </c>
      <c r="BJ56" s="22">
        <v>1.1463829999999999</v>
      </c>
      <c r="BK56" s="22">
        <v>-0.34572770000000003</v>
      </c>
      <c r="BL56" s="22">
        <v>-0.34511459999999999</v>
      </c>
      <c r="BM56" s="22">
        <v>0.27324670000000001</v>
      </c>
      <c r="BN56" s="22">
        <v>0.47468270000000001</v>
      </c>
      <c r="BO56" s="22">
        <v>5.9056699999999997E-2</v>
      </c>
      <c r="BP56" s="22">
        <v>-0.30717909999999998</v>
      </c>
      <c r="BQ56" s="22">
        <v>2.7322600000000001</v>
      </c>
      <c r="BR56" s="22">
        <v>2.550961</v>
      </c>
      <c r="BS56" s="22">
        <v>-1.1027899999999999</v>
      </c>
      <c r="BT56" s="22">
        <v>0.30488159999999997</v>
      </c>
      <c r="BU56" s="22">
        <v>1.1633469999999999</v>
      </c>
      <c r="BV56" s="22">
        <v>-0.4321218</v>
      </c>
      <c r="BW56" s="22">
        <v>-0.3360127</v>
      </c>
      <c r="BX56" s="22">
        <v>-2.196329</v>
      </c>
      <c r="BY56" s="22">
        <v>0.23647660000000001</v>
      </c>
      <c r="BZ56" s="22">
        <v>1.897392</v>
      </c>
      <c r="CA56" s="22">
        <v>1.5889720000000001</v>
      </c>
      <c r="CB56" s="22">
        <v>1.442588</v>
      </c>
      <c r="CC56" s="22">
        <v>-1.489155</v>
      </c>
      <c r="CD56" s="22">
        <v>2.7365740000000001</v>
      </c>
      <c r="CE56" s="22">
        <v>-0.46936339999999999</v>
      </c>
      <c r="CF56" s="22">
        <v>2.4866220000000001</v>
      </c>
      <c r="CG56" s="22">
        <v>2.9467500000000002</v>
      </c>
      <c r="CH56" s="22">
        <v>-0.58606230000000004</v>
      </c>
      <c r="CI56" s="22">
        <v>2.1452369999999998</v>
      </c>
      <c r="CJ56" s="22">
        <v>-0.186087</v>
      </c>
      <c r="CK56" s="22">
        <v>2.0859839999999998</v>
      </c>
      <c r="CL56" s="22">
        <v>2.3629389999999999</v>
      </c>
      <c r="CM56" s="22">
        <v>-1.1963109999999999</v>
      </c>
      <c r="CN56" s="22">
        <v>-1.14771</v>
      </c>
      <c r="CO56" s="22">
        <v>0.22943530000000001</v>
      </c>
      <c r="CP56" s="22">
        <v>0.44794970000000001</v>
      </c>
      <c r="CQ56" s="22">
        <v>8.2762799999999997E-2</v>
      </c>
      <c r="CR56" s="22">
        <v>0.3070581</v>
      </c>
      <c r="CS56" s="22">
        <v>3.9928100000000001E-2</v>
      </c>
      <c r="CT56" s="22">
        <v>1.8006500000000002E-2</v>
      </c>
      <c r="CU56" s="22">
        <v>0.27493899999999999</v>
      </c>
      <c r="CV56" s="22">
        <v>0.33759519999999998</v>
      </c>
      <c r="CW56" s="22">
        <v>-0.1631348</v>
      </c>
      <c r="CX56" s="22">
        <v>1.77735</v>
      </c>
      <c r="CY56" s="22">
        <v>-1.010481</v>
      </c>
      <c r="CZ56" s="22">
        <v>-0.63546879999999994</v>
      </c>
      <c r="DA56" s="22">
        <v>-0.42238100000000001</v>
      </c>
      <c r="DB56" s="22">
        <v>-1.0427230000000001</v>
      </c>
      <c r="DC56" s="22">
        <v>0.66622780000000004</v>
      </c>
      <c r="DD56" s="22">
        <v>-0.77930949999999999</v>
      </c>
      <c r="DE56" s="22">
        <v>4.8667280000000002</v>
      </c>
      <c r="DF56" s="22">
        <v>4.5323869999999999</v>
      </c>
      <c r="DG56" s="22">
        <v>-1.0050870000000001</v>
      </c>
      <c r="DH56" s="22">
        <v>0.75028830000000002</v>
      </c>
      <c r="DI56" s="22">
        <v>-1.3003130000000001</v>
      </c>
      <c r="DJ56" s="22">
        <v>0.98750380000000004</v>
      </c>
      <c r="DK56" s="22">
        <v>1.0908249999999999</v>
      </c>
      <c r="DL56" s="22">
        <v>-0.2497914</v>
      </c>
      <c r="DM56" s="22">
        <v>0.1514307</v>
      </c>
      <c r="DN56" s="22">
        <v>0.59254090000000004</v>
      </c>
      <c r="DO56" s="22">
        <v>-1.7887519999999999</v>
      </c>
      <c r="DP56" s="22">
        <v>-1.700291</v>
      </c>
    </row>
    <row r="57" spans="1:120" ht="13.7" customHeight="1">
      <c r="A57" s="128">
        <v>42376</v>
      </c>
      <c r="B57" s="22">
        <v>-1.7698940000000001</v>
      </c>
      <c r="C57" s="22">
        <v>0.34085330000000003</v>
      </c>
      <c r="D57" s="22">
        <v>0.48965350000000002</v>
      </c>
      <c r="E57" s="22">
        <v>0.81408849999999999</v>
      </c>
      <c r="F57" s="22">
        <v>5.0196699999999997E-2</v>
      </c>
      <c r="G57" s="22">
        <v>1.84572</v>
      </c>
      <c r="H57" s="22">
        <v>-0.84249339999999995</v>
      </c>
      <c r="I57" s="22">
        <v>0.15089959999999999</v>
      </c>
      <c r="J57" s="22">
        <v>0.56164539999999996</v>
      </c>
      <c r="K57" s="22">
        <v>1.8598460000000001</v>
      </c>
      <c r="L57" s="22">
        <v>1.40964</v>
      </c>
      <c r="M57" s="22">
        <v>0.98498640000000004</v>
      </c>
      <c r="N57" s="22">
        <v>1.1416360000000001</v>
      </c>
      <c r="O57" s="22">
        <v>1.8086450000000001</v>
      </c>
      <c r="P57" s="22">
        <v>-2.7403299999999998E-2</v>
      </c>
      <c r="Q57" s="22">
        <v>0.96930280000000002</v>
      </c>
      <c r="R57" s="22">
        <v>1.042357</v>
      </c>
      <c r="S57" s="22">
        <v>-1.6191150000000001</v>
      </c>
      <c r="T57" s="22">
        <v>-0.91090740000000003</v>
      </c>
      <c r="U57" s="22">
        <v>-0.49578329999999998</v>
      </c>
      <c r="V57" s="22">
        <v>-0.53994609999999998</v>
      </c>
      <c r="W57" s="22">
        <v>-1.4952589999999999</v>
      </c>
      <c r="X57" s="22">
        <v>1.7282329999999999</v>
      </c>
      <c r="Y57" s="22">
        <v>1.2106460000000001</v>
      </c>
      <c r="Z57" s="22">
        <v>-0.36647770000000002</v>
      </c>
      <c r="AA57" s="22">
        <v>0.80140800000000001</v>
      </c>
      <c r="AB57" s="22">
        <v>-1.0079670000000001</v>
      </c>
      <c r="AC57" s="22">
        <v>-0.31894359999999999</v>
      </c>
      <c r="AD57" s="22">
        <v>-0.1219186</v>
      </c>
      <c r="AE57" s="22">
        <v>-0.64958320000000003</v>
      </c>
      <c r="AF57" s="22">
        <v>0.71532110000000004</v>
      </c>
      <c r="AG57" s="22">
        <v>-1.0121370000000001</v>
      </c>
      <c r="AH57" s="22">
        <v>-0.92715009999999998</v>
      </c>
      <c r="AI57" s="22">
        <v>-0.54224309999999998</v>
      </c>
      <c r="AJ57" s="22">
        <v>0.2242054</v>
      </c>
      <c r="AK57" s="22">
        <v>0.61724140000000005</v>
      </c>
      <c r="AL57" s="22">
        <v>-1.3410299999999999</v>
      </c>
      <c r="AM57" s="22">
        <v>0.1465659</v>
      </c>
      <c r="AN57" s="22">
        <v>0.27116750000000001</v>
      </c>
      <c r="AO57" s="22">
        <v>-1.0198590000000001</v>
      </c>
      <c r="AP57" s="22">
        <v>1.4955780000000001</v>
      </c>
      <c r="AQ57" s="22">
        <v>9.8648239999999998E-2</v>
      </c>
      <c r="AR57" s="22">
        <v>2.4249230000000002</v>
      </c>
      <c r="AS57" s="22">
        <v>2.4006810000000001</v>
      </c>
      <c r="AT57" s="22">
        <v>-0.48091840000000002</v>
      </c>
      <c r="AU57" s="22">
        <v>1.0604819999999999</v>
      </c>
      <c r="AV57" s="22">
        <v>0.69039950000000005</v>
      </c>
      <c r="AW57" s="22">
        <v>0.95353549999999998</v>
      </c>
      <c r="AX57" s="22">
        <v>0.98775630000000003</v>
      </c>
      <c r="AY57" s="22">
        <v>0.95581229999999995</v>
      </c>
      <c r="AZ57" s="22">
        <v>0.86526879999999995</v>
      </c>
      <c r="BA57" s="22">
        <v>0.89228739999999995</v>
      </c>
      <c r="BB57" s="22">
        <v>2.7875960000000002</v>
      </c>
      <c r="BC57" s="22">
        <v>2.83127</v>
      </c>
      <c r="BD57" s="22">
        <v>-2.0908910000000001</v>
      </c>
      <c r="BE57" s="22">
        <v>-5.1936400000000001E-2</v>
      </c>
      <c r="BF57" s="22">
        <v>-1.2118439999999999</v>
      </c>
      <c r="BG57" s="22">
        <v>1.666113</v>
      </c>
      <c r="BH57" s="22">
        <v>1.4514720000000001</v>
      </c>
      <c r="BI57" s="22">
        <v>0.99938919999999998</v>
      </c>
      <c r="BJ57" s="22">
        <v>0.24374609999999999</v>
      </c>
      <c r="BK57" s="22">
        <v>-0.34460429999999997</v>
      </c>
      <c r="BL57" s="22">
        <v>-0.70253290000000002</v>
      </c>
      <c r="BM57" s="22">
        <v>-0.33758729999999998</v>
      </c>
      <c r="BN57" s="22">
        <v>-1.1504460000000001</v>
      </c>
      <c r="BO57" s="22">
        <v>0.85823090000000002</v>
      </c>
      <c r="BP57" s="22">
        <v>-0.30741459999999998</v>
      </c>
      <c r="BQ57" s="22">
        <v>2.3290489999999999</v>
      </c>
      <c r="BR57" s="22">
        <v>2.3858190000000001</v>
      </c>
      <c r="BS57" s="22">
        <v>1.1049439999999999</v>
      </c>
      <c r="BT57" s="22">
        <v>0.89752549999999998</v>
      </c>
      <c r="BU57" s="22">
        <v>1.163802</v>
      </c>
      <c r="BV57" s="22">
        <v>2.1485979999999998</v>
      </c>
      <c r="BW57" s="22">
        <v>2.2400280000000001</v>
      </c>
      <c r="BX57" s="22">
        <v>0.36968810000000002</v>
      </c>
      <c r="BY57" s="22">
        <v>-0.44095859999999998</v>
      </c>
      <c r="BZ57" s="22">
        <v>0.23268449999999999</v>
      </c>
      <c r="CA57" s="22">
        <v>2.7101999999999999</v>
      </c>
      <c r="CB57" s="22">
        <v>2.268227</v>
      </c>
      <c r="CC57" s="22">
        <v>0.45290180000000002</v>
      </c>
      <c r="CD57" s="22">
        <v>1.634906</v>
      </c>
      <c r="CE57" s="22">
        <v>1.4383539999999999</v>
      </c>
      <c r="CF57" s="22">
        <v>2.5214379999999998</v>
      </c>
      <c r="CG57" s="22">
        <v>2.8251900000000001</v>
      </c>
      <c r="CH57" s="22">
        <v>-0.77234990000000003</v>
      </c>
      <c r="CI57" s="22">
        <v>1.896927</v>
      </c>
      <c r="CJ57" s="22">
        <v>0.92815139999999996</v>
      </c>
      <c r="CK57" s="22">
        <v>2.8497400000000002</v>
      </c>
      <c r="CL57" s="22">
        <v>3.0629430000000002</v>
      </c>
      <c r="CM57" s="22">
        <v>-0.35591400000000001</v>
      </c>
      <c r="CN57" s="22">
        <v>0.42071969999999997</v>
      </c>
      <c r="CO57" s="22">
        <v>0.23038919999999999</v>
      </c>
      <c r="CP57" s="22">
        <v>-1.030759</v>
      </c>
      <c r="CQ57" s="22">
        <v>-0.88086900000000001</v>
      </c>
      <c r="CR57" s="22">
        <v>-1.9996130000000001</v>
      </c>
      <c r="CS57" s="22">
        <v>1.522497</v>
      </c>
      <c r="CT57" s="22">
        <v>-1.4775339999999999</v>
      </c>
      <c r="CU57" s="22">
        <v>0.39333089999999998</v>
      </c>
      <c r="CV57" s="22">
        <v>0.7413672</v>
      </c>
      <c r="CW57" s="22">
        <v>-3.1451399999999997E-2</v>
      </c>
      <c r="CX57" s="22">
        <v>0.3152219</v>
      </c>
      <c r="CY57" s="22">
        <v>0.87236910000000001</v>
      </c>
      <c r="CZ57" s="22">
        <v>0.60867110000000002</v>
      </c>
      <c r="DA57" s="22">
        <v>0.4936142</v>
      </c>
      <c r="DB57" s="22">
        <v>0.89942699999999998</v>
      </c>
      <c r="DC57" s="22">
        <v>2.5916260000000002</v>
      </c>
      <c r="DD57" s="22">
        <v>1.0543210000000001</v>
      </c>
      <c r="DE57" s="22">
        <v>-0.76276359999999999</v>
      </c>
      <c r="DF57" s="22">
        <v>0.16823469999999999</v>
      </c>
      <c r="DG57" s="22">
        <v>0.57640659999999999</v>
      </c>
      <c r="DH57" s="22">
        <v>1.132142</v>
      </c>
      <c r="DI57" s="22">
        <v>1.130671</v>
      </c>
      <c r="DJ57" s="22">
        <v>2.167055</v>
      </c>
      <c r="DK57" s="22">
        <v>2.4088690000000001</v>
      </c>
      <c r="DL57" s="22">
        <v>-1.002437</v>
      </c>
      <c r="DM57" s="22">
        <v>0.77847980000000006</v>
      </c>
      <c r="DN57" s="22">
        <v>0.59066430000000003</v>
      </c>
      <c r="DO57" s="22">
        <v>-0.33285229999999999</v>
      </c>
      <c r="DP57" s="22">
        <v>-0.20070489999999999</v>
      </c>
    </row>
    <row r="58" spans="1:120" ht="13.7" customHeight="1">
      <c r="A58" s="128">
        <v>42383</v>
      </c>
      <c r="B58" s="22">
        <v>-1.234904</v>
      </c>
      <c r="C58" s="22">
        <v>-0.80554079999999995</v>
      </c>
      <c r="D58" s="22">
        <v>1.1688769999999999</v>
      </c>
      <c r="E58" s="22">
        <v>0.60360780000000003</v>
      </c>
      <c r="F58" s="22">
        <v>0.5787175</v>
      </c>
      <c r="G58" s="22">
        <v>-0.19524320000000001</v>
      </c>
      <c r="H58" s="22">
        <v>-0.84098309999999998</v>
      </c>
      <c r="I58" s="22">
        <v>0.2750358</v>
      </c>
      <c r="J58" s="22">
        <v>0.2309428</v>
      </c>
      <c r="K58" s="22">
        <v>0.28058840000000002</v>
      </c>
      <c r="L58" s="22">
        <v>-0.37756899999999999</v>
      </c>
      <c r="M58" s="22">
        <v>0.98621210000000004</v>
      </c>
      <c r="N58" s="22">
        <v>1.073307</v>
      </c>
      <c r="O58" s="22">
        <v>0.91359420000000002</v>
      </c>
      <c r="P58" s="22">
        <v>0.72598399999999996</v>
      </c>
      <c r="Q58" s="22">
        <v>-0.51467220000000002</v>
      </c>
      <c r="R58" s="22">
        <v>-0.76011870000000004</v>
      </c>
      <c r="S58" s="22">
        <v>-0.30167739999999998</v>
      </c>
      <c r="T58" s="22">
        <v>-0.52435500000000002</v>
      </c>
      <c r="U58" s="22">
        <v>-0.49668000000000001</v>
      </c>
      <c r="V58" s="22">
        <v>1.0784659999999999</v>
      </c>
      <c r="W58" s="22">
        <v>-1.5011810000000001</v>
      </c>
      <c r="X58" s="22">
        <v>0.73503149999999995</v>
      </c>
      <c r="Y58" s="22">
        <v>1.010229</v>
      </c>
      <c r="Z58" s="22">
        <v>-0.25262899999999999</v>
      </c>
      <c r="AA58" s="22">
        <v>8.0068680000000003E-2</v>
      </c>
      <c r="AB58" s="22">
        <v>-0.39469409999999999</v>
      </c>
      <c r="AC58" s="22">
        <v>0.76996169999999997</v>
      </c>
      <c r="AD58" s="22">
        <v>0.73471229999999998</v>
      </c>
      <c r="AE58" s="22">
        <v>0.96345539999999996</v>
      </c>
      <c r="AF58" s="22">
        <v>0.86455979999999999</v>
      </c>
      <c r="AG58" s="22">
        <v>0.49678990000000001</v>
      </c>
      <c r="AH58" s="22">
        <v>0.14096620000000001</v>
      </c>
      <c r="AI58" s="22">
        <v>0.54022879999999995</v>
      </c>
      <c r="AJ58" s="22">
        <v>-1.132388</v>
      </c>
      <c r="AK58" s="22">
        <v>-0.24791270000000001</v>
      </c>
      <c r="AL58" s="22">
        <v>-1.340759</v>
      </c>
      <c r="AM58" s="22">
        <v>0.65850940000000002</v>
      </c>
      <c r="AN58" s="22">
        <v>0.45204610000000001</v>
      </c>
      <c r="AO58" s="22">
        <v>-0.17450840000000001</v>
      </c>
      <c r="AP58" s="22">
        <v>2.1203110000000001</v>
      </c>
      <c r="AQ58" s="22">
        <v>-0.22288469999999999</v>
      </c>
      <c r="AR58" s="22">
        <v>2.2311420000000002</v>
      </c>
      <c r="AS58" s="22">
        <v>2.3330329999999999</v>
      </c>
      <c r="AT58" s="22">
        <v>-1.1123989999999999</v>
      </c>
      <c r="AU58" s="22">
        <v>0.59291990000000006</v>
      </c>
      <c r="AV58" s="22">
        <v>-2.0830649999999999</v>
      </c>
      <c r="AW58" s="22">
        <v>0.46190959999999998</v>
      </c>
      <c r="AX58" s="22">
        <v>0.47739320000000002</v>
      </c>
      <c r="AY58" s="22">
        <v>0.2050778</v>
      </c>
      <c r="AZ58" s="22">
        <v>1.30309E-2</v>
      </c>
      <c r="BA58" s="22">
        <v>-1.3764799999999999</v>
      </c>
      <c r="BB58" s="22">
        <v>2.6501459999999999</v>
      </c>
      <c r="BC58" s="22">
        <v>2.2794349999999999</v>
      </c>
      <c r="BD58" s="22">
        <v>-0.84428060000000005</v>
      </c>
      <c r="BE58" s="22">
        <v>0.99664739999999996</v>
      </c>
      <c r="BF58" s="22">
        <v>-1.2119489999999999</v>
      </c>
      <c r="BG58" s="22">
        <v>0.68789909999999999</v>
      </c>
      <c r="BH58" s="22">
        <v>0.78267810000000004</v>
      </c>
      <c r="BI58" s="22">
        <v>-0.41678920000000003</v>
      </c>
      <c r="BJ58" s="22">
        <v>0.25884600000000002</v>
      </c>
      <c r="BK58" s="22">
        <v>-0.34348430000000002</v>
      </c>
      <c r="BL58" s="22">
        <v>0.1265753</v>
      </c>
      <c r="BM58" s="22">
        <v>0.23443710000000001</v>
      </c>
      <c r="BN58" s="22">
        <v>-1.1506240000000001</v>
      </c>
      <c r="BO58" s="22">
        <v>6.32683E-2</v>
      </c>
      <c r="BP58" s="22">
        <v>-0.30764999999999998</v>
      </c>
      <c r="BQ58" s="22">
        <v>0.7621481</v>
      </c>
      <c r="BR58" s="22">
        <v>0.62547319999999995</v>
      </c>
      <c r="BS58" s="22">
        <v>-1.103521</v>
      </c>
      <c r="BT58" s="22">
        <v>0.59824929999999998</v>
      </c>
      <c r="BU58" s="22">
        <v>1.5888180000000001</v>
      </c>
      <c r="BV58" s="22">
        <v>1.0813219999999999</v>
      </c>
      <c r="BW58" s="22">
        <v>1.1225499999999999</v>
      </c>
      <c r="BX58" s="22">
        <v>-0.57919560000000003</v>
      </c>
      <c r="BY58" s="22">
        <v>-0.66341649999999996</v>
      </c>
      <c r="BZ58" s="22">
        <v>-1.309463</v>
      </c>
      <c r="CA58" s="22">
        <v>1.7083759999999999</v>
      </c>
      <c r="CB58" s="22">
        <v>1.2066410000000001</v>
      </c>
      <c r="CC58" s="22">
        <v>0.45249240000000002</v>
      </c>
      <c r="CD58" s="22">
        <v>2.0568330000000001</v>
      </c>
      <c r="CE58" s="22">
        <v>-1.7244269999999999</v>
      </c>
      <c r="CF58" s="22">
        <v>2.4521929999999998</v>
      </c>
      <c r="CG58" s="22">
        <v>2.8230719999999998</v>
      </c>
      <c r="CH58" s="22">
        <v>-4.445669E-2</v>
      </c>
      <c r="CI58" s="22">
        <v>3.9060760000000001</v>
      </c>
      <c r="CJ58" s="22">
        <v>-0.59919</v>
      </c>
      <c r="CK58" s="22">
        <v>2.4117280000000001</v>
      </c>
      <c r="CL58" s="22">
        <v>2.9977529999999999</v>
      </c>
      <c r="CM58" s="22">
        <v>-1.188812</v>
      </c>
      <c r="CN58" s="22">
        <v>-1.2569619999999999</v>
      </c>
      <c r="CO58" s="22">
        <v>-0.51523549999999996</v>
      </c>
      <c r="CP58" s="22">
        <v>0.1222072</v>
      </c>
      <c r="CQ58" s="22">
        <v>-0.25717600000000002</v>
      </c>
      <c r="CR58" s="22">
        <v>-0.35693570000000002</v>
      </c>
      <c r="CS58" s="22">
        <v>-1.3987320000000001</v>
      </c>
      <c r="CT58" s="22">
        <v>1.64616E-2</v>
      </c>
      <c r="CU58" s="22">
        <v>-0.89518399999999998</v>
      </c>
      <c r="CV58" s="22">
        <v>-1.2526029999999999</v>
      </c>
      <c r="CW58" s="22">
        <v>-0.29339080000000001</v>
      </c>
      <c r="CX58" s="22">
        <v>0.99692329999999996</v>
      </c>
      <c r="CY58" s="22">
        <v>-1.0093490000000001</v>
      </c>
      <c r="CZ58" s="22">
        <v>0.52264849999999996</v>
      </c>
      <c r="DA58" s="22">
        <v>0.52061749999999996</v>
      </c>
      <c r="DB58" s="22">
        <v>-0.28448129999999999</v>
      </c>
      <c r="DC58" s="22">
        <v>1.8918759999999999</v>
      </c>
      <c r="DD58" s="22">
        <v>-0.77777739999999995</v>
      </c>
      <c r="DE58" s="22">
        <v>1.8073539999999999</v>
      </c>
      <c r="DF58" s="22">
        <v>2.1224539999999998</v>
      </c>
      <c r="DG58" s="22">
        <v>-0.4193981</v>
      </c>
      <c r="DH58" s="22">
        <v>2.282851</v>
      </c>
      <c r="DI58" s="22">
        <v>-1.303412</v>
      </c>
      <c r="DJ58" s="22">
        <v>2.101642</v>
      </c>
      <c r="DK58" s="22">
        <v>2.6429529999999999</v>
      </c>
      <c r="DL58" s="22">
        <v>0.37997550000000002</v>
      </c>
      <c r="DM58" s="22">
        <v>1.1358630000000001</v>
      </c>
      <c r="DN58" s="22">
        <v>-0.94792940000000003</v>
      </c>
      <c r="DO58" s="22">
        <v>-0.69946569999999997</v>
      </c>
      <c r="DP58" s="22">
        <v>-0.3807102</v>
      </c>
    </row>
    <row r="59" spans="1:120" ht="13.7" customHeight="1">
      <c r="A59" s="128">
        <v>42390</v>
      </c>
      <c r="B59" s="22">
        <v>-1.236224</v>
      </c>
      <c r="C59" s="22">
        <v>1.313156</v>
      </c>
      <c r="D59" s="22">
        <v>1.1700710000000001</v>
      </c>
      <c r="E59" s="22">
        <v>0.37320700000000001</v>
      </c>
      <c r="F59" s="22">
        <v>-1.4966390000000001</v>
      </c>
      <c r="G59" s="22">
        <v>2.9427029999999998</v>
      </c>
      <c r="H59" s="22">
        <v>1.1256459999999999</v>
      </c>
      <c r="I59" s="22">
        <v>0.54962809999999995</v>
      </c>
      <c r="J59" s="22">
        <v>1.158568</v>
      </c>
      <c r="K59" s="22">
        <v>-7.8059000000000002E-3</v>
      </c>
      <c r="L59" s="22">
        <v>0.27244570000000001</v>
      </c>
      <c r="M59" s="22">
        <v>-1.3502590000000001</v>
      </c>
      <c r="N59" s="22">
        <v>0.39523930000000002</v>
      </c>
      <c r="O59" s="22">
        <v>0.43726179999999998</v>
      </c>
      <c r="P59" s="22">
        <v>0.73058440000000002</v>
      </c>
      <c r="Q59" s="22">
        <v>-9.3556799999999996E-2</v>
      </c>
      <c r="R59" s="22">
        <v>-0.76119959999999998</v>
      </c>
      <c r="S59" s="22">
        <v>-2.0494560000000002</v>
      </c>
      <c r="T59" s="22">
        <v>-1.809045</v>
      </c>
      <c r="U59" s="22">
        <v>-1.103092</v>
      </c>
      <c r="V59" s="22">
        <v>0.52725650000000002</v>
      </c>
      <c r="W59" s="22">
        <v>-1.5070730000000001</v>
      </c>
      <c r="X59" s="22">
        <v>2.3808549999999999</v>
      </c>
      <c r="Y59" s="22">
        <v>2.229743</v>
      </c>
      <c r="Z59" s="22">
        <v>-1.4365380000000001</v>
      </c>
      <c r="AA59" s="22">
        <v>0.40156639999999999</v>
      </c>
      <c r="AB59" s="22">
        <v>-0.66784310000000002</v>
      </c>
      <c r="AC59" s="22">
        <v>1.236032</v>
      </c>
      <c r="AD59" s="22">
        <v>1.1824319999999999</v>
      </c>
      <c r="AE59" s="22">
        <v>-2.5618340000000002</v>
      </c>
      <c r="AF59" s="22">
        <v>2.5758400000000001E-2</v>
      </c>
      <c r="AG59" s="22">
        <v>-1.013244</v>
      </c>
      <c r="AH59" s="22">
        <v>1.2634989999999999</v>
      </c>
      <c r="AI59" s="22">
        <v>1.056155</v>
      </c>
      <c r="AJ59" s="22">
        <v>-1.1330340000000001</v>
      </c>
      <c r="AK59" s="22">
        <v>-0.90371579999999996</v>
      </c>
      <c r="AL59" s="22">
        <v>-1.3404860000000001</v>
      </c>
      <c r="AM59" s="22">
        <v>0.232819</v>
      </c>
      <c r="AN59" s="22">
        <v>-0.1173935</v>
      </c>
      <c r="AO59" s="22">
        <v>1.683775</v>
      </c>
      <c r="AP59" s="22">
        <v>3.8508819999999999</v>
      </c>
      <c r="AQ59" s="22">
        <v>2.1729620000000001</v>
      </c>
      <c r="AR59" s="22">
        <v>1.730747</v>
      </c>
      <c r="AS59" s="22">
        <v>2.2565149999999998</v>
      </c>
      <c r="AT59" s="22">
        <v>0.37824229999999998</v>
      </c>
      <c r="AU59" s="22">
        <v>0.18741289999999999</v>
      </c>
      <c r="AV59" s="22">
        <v>-0.74958990000000003</v>
      </c>
      <c r="AW59" s="22">
        <v>0.2445195</v>
      </c>
      <c r="AX59" s="22">
        <v>0.2349435</v>
      </c>
      <c r="AY59" s="22">
        <v>0.20945829999999999</v>
      </c>
      <c r="AZ59" s="22">
        <v>1.739935</v>
      </c>
      <c r="BA59" s="22">
        <v>-1.374825</v>
      </c>
      <c r="BB59" s="22">
        <v>2.2449050000000002</v>
      </c>
      <c r="BC59" s="22">
        <v>2.587853</v>
      </c>
      <c r="BD59" s="22">
        <v>-1.4082190000000001</v>
      </c>
      <c r="BE59" s="22">
        <v>6.9275600000000007E-2</v>
      </c>
      <c r="BF59" s="22">
        <v>-1.2120519999999999</v>
      </c>
      <c r="BG59" s="22">
        <v>1.03735</v>
      </c>
      <c r="BH59" s="22">
        <v>0.90572269999999999</v>
      </c>
      <c r="BI59" s="22">
        <v>-0.41725040000000002</v>
      </c>
      <c r="BJ59" s="22">
        <v>0.50773780000000002</v>
      </c>
      <c r="BK59" s="22">
        <v>-0.3423678</v>
      </c>
      <c r="BL59" s="22">
        <v>0.42298039999999998</v>
      </c>
      <c r="BM59" s="22">
        <v>0.60898099999999999</v>
      </c>
      <c r="BN59" s="22">
        <v>0.4742924</v>
      </c>
      <c r="BO59" s="22">
        <v>0.60494919999999996</v>
      </c>
      <c r="BP59" s="22">
        <v>-0.30788529999999997</v>
      </c>
      <c r="BQ59" s="22">
        <v>1.888158</v>
      </c>
      <c r="BR59" s="22">
        <v>1.9812069999999999</v>
      </c>
      <c r="BS59" s="22">
        <v>-1.749074</v>
      </c>
      <c r="BT59" s="22">
        <v>0.34548109999999999</v>
      </c>
      <c r="BU59" s="22">
        <v>-0.99715909999999996</v>
      </c>
      <c r="BV59" s="22">
        <v>1.005884</v>
      </c>
      <c r="BW59" s="22">
        <v>0.91547299999999998</v>
      </c>
      <c r="BX59" s="22">
        <v>0.37139509999999998</v>
      </c>
      <c r="BY59" s="22">
        <v>2.1591939999999998</v>
      </c>
      <c r="BZ59" s="22">
        <v>0.23390939999999999</v>
      </c>
      <c r="CA59" s="22">
        <v>2.9771350000000001</v>
      </c>
      <c r="CB59" s="22">
        <v>3.4314789999999999</v>
      </c>
      <c r="CC59" s="22">
        <v>1.373068</v>
      </c>
      <c r="CD59" s="22">
        <v>2.703354</v>
      </c>
      <c r="CE59" s="22">
        <v>0.26830280000000001</v>
      </c>
      <c r="CF59" s="22">
        <v>3.347159</v>
      </c>
      <c r="CG59" s="22">
        <v>3.8769140000000002</v>
      </c>
      <c r="CH59" s="22">
        <v>1.3046930000000001</v>
      </c>
      <c r="CI59" s="22">
        <v>3.745771</v>
      </c>
      <c r="CJ59" s="22">
        <v>-1.04</v>
      </c>
      <c r="CK59" s="22">
        <v>2.791992</v>
      </c>
      <c r="CL59" s="22">
        <v>3.3646060000000002</v>
      </c>
      <c r="CM59" s="22">
        <v>0.39989950000000002</v>
      </c>
      <c r="CN59" s="22">
        <v>1.1934750000000001</v>
      </c>
      <c r="CO59" s="22">
        <v>-0.51451690000000005</v>
      </c>
      <c r="CP59" s="22">
        <v>0.1230584</v>
      </c>
      <c r="CQ59" s="22">
        <v>0.39012970000000002</v>
      </c>
      <c r="CR59" s="22">
        <v>-0.35498790000000002</v>
      </c>
      <c r="CS59" s="22">
        <v>1.189981</v>
      </c>
      <c r="CT59" s="22">
        <v>-1.4788680000000001</v>
      </c>
      <c r="CU59" s="22">
        <v>5.2336300000000002E-2</v>
      </c>
      <c r="CV59" s="22">
        <v>0.39314490000000002</v>
      </c>
      <c r="CW59" s="22">
        <v>1.487101</v>
      </c>
      <c r="CX59" s="22">
        <v>1.4932510000000001</v>
      </c>
      <c r="CY59" s="22">
        <v>-2.1566909999999999</v>
      </c>
      <c r="CZ59" s="22">
        <v>1.522327</v>
      </c>
      <c r="DA59" s="22">
        <v>1.6237140000000001</v>
      </c>
      <c r="DB59" s="22">
        <v>-1.0297019999999999</v>
      </c>
      <c r="DC59" s="22">
        <v>1.291474</v>
      </c>
      <c r="DD59" s="22">
        <v>2.1364000000000001</v>
      </c>
      <c r="DE59" s="22">
        <v>8.18469E-2</v>
      </c>
      <c r="DF59" s="22">
        <v>0.3231406</v>
      </c>
      <c r="DG59" s="22">
        <v>1.027647</v>
      </c>
      <c r="DH59" s="22">
        <v>0.46034409999999998</v>
      </c>
      <c r="DI59" s="22">
        <v>-1.304962</v>
      </c>
      <c r="DJ59" s="22">
        <v>1.334462</v>
      </c>
      <c r="DK59" s="22">
        <v>1.3988050000000001</v>
      </c>
      <c r="DL59" s="22">
        <v>0.37950980000000001</v>
      </c>
      <c r="DM59" s="22">
        <v>1.570535</v>
      </c>
      <c r="DN59" s="22">
        <v>-0.94941030000000004</v>
      </c>
      <c r="DO59" s="22">
        <v>0.67781860000000005</v>
      </c>
      <c r="DP59" s="22">
        <v>1.0129170000000001</v>
      </c>
    </row>
    <row r="60" spans="1:120" ht="13.7" customHeight="1">
      <c r="A60" s="128">
        <v>42397</v>
      </c>
      <c r="B60" s="22">
        <v>0.48165940000000002</v>
      </c>
      <c r="C60" s="22">
        <v>-0.70062990000000003</v>
      </c>
      <c r="D60" s="22">
        <v>0.49271090000000001</v>
      </c>
      <c r="E60" s="22">
        <v>-0.14359459999999999</v>
      </c>
      <c r="F60" s="22">
        <v>4.7257199999999999E-2</v>
      </c>
      <c r="G60" s="22">
        <v>2.7877329999999998</v>
      </c>
      <c r="H60" s="22">
        <v>-7.8211100000000006E-2</v>
      </c>
      <c r="I60" s="22">
        <v>-0.16154650000000001</v>
      </c>
      <c r="J60" s="22">
        <v>0.50843919999999998</v>
      </c>
      <c r="K60" s="22">
        <v>-1.636997</v>
      </c>
      <c r="L60" s="22">
        <v>0.78184410000000004</v>
      </c>
      <c r="M60" s="22">
        <v>0.12341149999999999</v>
      </c>
      <c r="N60" s="22">
        <v>1.744775</v>
      </c>
      <c r="O60" s="22">
        <v>1.8200970000000001</v>
      </c>
      <c r="P60" s="22">
        <v>-1.6110200000000002E-2</v>
      </c>
      <c r="Q60" s="22">
        <v>-0.71475789999999995</v>
      </c>
      <c r="R60" s="22">
        <v>-0.76228119999999999</v>
      </c>
      <c r="S60" s="22">
        <v>-0.24328820000000001</v>
      </c>
      <c r="T60" s="22">
        <v>-0.60383750000000003</v>
      </c>
      <c r="U60" s="22">
        <v>-0.4984305</v>
      </c>
      <c r="V60" s="22">
        <v>-0.61698810000000004</v>
      </c>
      <c r="W60" s="22">
        <v>-0.21336640000000001</v>
      </c>
      <c r="X60" s="22">
        <v>1.507171</v>
      </c>
      <c r="Y60" s="22">
        <v>0.99084320000000004</v>
      </c>
      <c r="Z60" s="22">
        <v>2.5358390000000002</v>
      </c>
      <c r="AA60" s="22">
        <v>-1.1887840000000001</v>
      </c>
      <c r="AB60" s="22">
        <v>-1.6078870000000001</v>
      </c>
      <c r="AC60" s="22">
        <v>-0.1471847</v>
      </c>
      <c r="AD60" s="22">
        <v>-0.26399919999999999</v>
      </c>
      <c r="AE60" s="22">
        <v>-0.64518489999999995</v>
      </c>
      <c r="AF60" s="22">
        <v>0.56462310000000004</v>
      </c>
      <c r="AG60" s="22">
        <v>1.383891</v>
      </c>
      <c r="AH60" s="22">
        <v>0.46080850000000001</v>
      </c>
      <c r="AI60" s="22">
        <v>0.65583860000000005</v>
      </c>
      <c r="AJ60" s="22">
        <v>0.77414939999999999</v>
      </c>
      <c r="AK60" s="22">
        <v>1.74627</v>
      </c>
      <c r="AL60" s="22">
        <v>0.1623868</v>
      </c>
      <c r="AM60" s="22">
        <v>3.4145300000000003E-2</v>
      </c>
      <c r="AN60" s="22">
        <v>0.53912340000000003</v>
      </c>
      <c r="AO60" s="22">
        <v>0.73388319999999996</v>
      </c>
      <c r="AP60" s="22">
        <v>3.522402</v>
      </c>
      <c r="AQ60" s="22">
        <v>2.7261199999999999</v>
      </c>
      <c r="AR60" s="22">
        <v>2.031399</v>
      </c>
      <c r="AS60" s="22">
        <v>2.4619780000000002</v>
      </c>
      <c r="AT60" s="22">
        <v>-0.46722659999999999</v>
      </c>
      <c r="AU60" s="22">
        <v>-9.6649600000000002E-2</v>
      </c>
      <c r="AV60" s="22">
        <v>-2.0831460000000002</v>
      </c>
      <c r="AW60" s="22">
        <v>0.55210550000000003</v>
      </c>
      <c r="AX60" s="22">
        <v>0.4146841</v>
      </c>
      <c r="AY60" s="22">
        <v>-1.1093090000000001</v>
      </c>
      <c r="AZ60" s="22">
        <v>3.2978139999999998</v>
      </c>
      <c r="BA60" s="22">
        <v>0.90039009999999997</v>
      </c>
      <c r="BB60" s="22">
        <v>2.2949120000000001</v>
      </c>
      <c r="BC60" s="22">
        <v>3.207767</v>
      </c>
      <c r="BD60" s="22">
        <v>-0.83726929999999999</v>
      </c>
      <c r="BE60" s="22">
        <v>0.72100569999999997</v>
      </c>
      <c r="BF60" s="22">
        <v>0.20123579999999999</v>
      </c>
      <c r="BG60" s="22">
        <v>1.716958</v>
      </c>
      <c r="BH60" s="22">
        <v>1.692893</v>
      </c>
      <c r="BI60" s="22">
        <v>1.574122</v>
      </c>
      <c r="BJ60" s="22">
        <v>0.51658669999999995</v>
      </c>
      <c r="BK60" s="22">
        <v>-0.34125470000000002</v>
      </c>
      <c r="BL60" s="22">
        <v>9.0235999999999997E-3</v>
      </c>
      <c r="BM60" s="22">
        <v>0.51617650000000004</v>
      </c>
      <c r="BN60" s="22">
        <v>-1.150976</v>
      </c>
      <c r="BO60" s="22">
        <v>-0.80458830000000003</v>
      </c>
      <c r="BP60" s="22">
        <v>-0.30812050000000002</v>
      </c>
      <c r="BQ60" s="22">
        <v>1.2767059999999999</v>
      </c>
      <c r="BR60" s="22">
        <v>0.77841139999999998</v>
      </c>
      <c r="BS60" s="22">
        <v>0.85136659999999997</v>
      </c>
      <c r="BT60" s="22">
        <v>0.45184419999999997</v>
      </c>
      <c r="BU60" s="22">
        <v>-0.33691759999999998</v>
      </c>
      <c r="BV60" s="22">
        <v>2.3982060000000001</v>
      </c>
      <c r="BW60" s="22">
        <v>2.3115540000000001</v>
      </c>
      <c r="BX60" s="22">
        <v>-0.57800680000000004</v>
      </c>
      <c r="BY60" s="22">
        <v>1.8259240000000001</v>
      </c>
      <c r="BZ60" s="22">
        <v>0.23452120000000001</v>
      </c>
      <c r="CA60" s="22">
        <v>3.4908269999999999</v>
      </c>
      <c r="CB60" s="22">
        <v>3.7176930000000001</v>
      </c>
      <c r="CC60" s="22">
        <v>0.77111289999999999</v>
      </c>
      <c r="CD60" s="22">
        <v>3.745749</v>
      </c>
      <c r="CE60" s="22">
        <v>1.439076</v>
      </c>
      <c r="CF60" s="22">
        <v>1.7661389999999999</v>
      </c>
      <c r="CG60" s="22">
        <v>2.59449</v>
      </c>
      <c r="CH60" s="22">
        <v>1.7816590000000001</v>
      </c>
      <c r="CI60" s="22">
        <v>2.2924540000000002</v>
      </c>
      <c r="CJ60" s="22">
        <v>-2.055796</v>
      </c>
      <c r="CK60" s="22">
        <v>1.3798539999999999</v>
      </c>
      <c r="CL60" s="22">
        <v>1.762513</v>
      </c>
      <c r="CM60" s="22">
        <v>-0.74830039999999998</v>
      </c>
      <c r="CN60" s="22">
        <v>1.5077419999999999</v>
      </c>
      <c r="CO60" s="22">
        <v>-0.5137969</v>
      </c>
      <c r="CP60" s="22">
        <v>0.89383080000000004</v>
      </c>
      <c r="CQ60" s="22">
        <v>1.1378360000000001</v>
      </c>
      <c r="CR60" s="22">
        <v>1.5041640000000001</v>
      </c>
      <c r="CS60" s="22">
        <v>1.4734400000000001</v>
      </c>
      <c r="CT60" s="22">
        <v>0.89275610000000005</v>
      </c>
      <c r="CU60" s="22">
        <v>0.41903020000000002</v>
      </c>
      <c r="CV60" s="22">
        <v>0.9943978</v>
      </c>
      <c r="CW60" s="22">
        <v>-0.4245736</v>
      </c>
      <c r="CX60" s="22">
        <v>0.1417021</v>
      </c>
      <c r="CY60" s="22">
        <v>-1.83638E-2</v>
      </c>
      <c r="CZ60" s="22">
        <v>-0.30489640000000001</v>
      </c>
      <c r="DA60" s="22">
        <v>-0.44199929999999998</v>
      </c>
      <c r="DB60" s="22">
        <v>-0.27456079999999999</v>
      </c>
      <c r="DC60" s="22">
        <v>1.040548</v>
      </c>
      <c r="DD60" s="22">
        <v>-0.77623039999999999</v>
      </c>
      <c r="DE60" s="22">
        <v>0.88995049999999998</v>
      </c>
      <c r="DF60" s="22">
        <v>0.93409909999999996</v>
      </c>
      <c r="DG60" s="22">
        <v>-0.99885259999999998</v>
      </c>
      <c r="DH60" s="22">
        <v>2.4077329999999999</v>
      </c>
      <c r="DI60" s="22">
        <v>0.2249063</v>
      </c>
      <c r="DJ60" s="22">
        <v>0.2023684</v>
      </c>
      <c r="DK60" s="22">
        <v>0.93078320000000003</v>
      </c>
      <c r="DL60" s="22">
        <v>-0.2520733</v>
      </c>
      <c r="DM60" s="22">
        <v>1.011379</v>
      </c>
      <c r="DN60" s="22">
        <v>0.58501270000000005</v>
      </c>
      <c r="DO60" s="22">
        <v>-2.3265479999999998</v>
      </c>
      <c r="DP60" s="22">
        <v>-1.8882779999999999</v>
      </c>
    </row>
    <row r="61" spans="1:120" ht="13.7" customHeight="1">
      <c r="A61" s="128">
        <v>42404</v>
      </c>
      <c r="B61" s="22">
        <v>1.207003</v>
      </c>
      <c r="C61" s="22">
        <v>5.5927429999999998E-3</v>
      </c>
      <c r="D61" s="22">
        <v>-0.31548120000000002</v>
      </c>
      <c r="E61" s="22">
        <v>0.41925810000000002</v>
      </c>
      <c r="F61" s="22">
        <v>-1.1531419999999999</v>
      </c>
      <c r="G61" s="22">
        <v>0.24519550000000001</v>
      </c>
      <c r="H61" s="22">
        <v>-7.6445700000000005E-2</v>
      </c>
      <c r="I61" s="22">
        <v>-0.4957126</v>
      </c>
      <c r="J61" s="22">
        <v>-0.4299481</v>
      </c>
      <c r="K61" s="22">
        <v>-1.2780670000000001</v>
      </c>
      <c r="L61" s="22">
        <v>1.031989</v>
      </c>
      <c r="M61" s="22">
        <v>0.12442590000000001</v>
      </c>
      <c r="N61" s="22">
        <v>0.93114940000000002</v>
      </c>
      <c r="O61" s="22">
        <v>1.166021</v>
      </c>
      <c r="P61" s="22">
        <v>-1.23509E-2</v>
      </c>
      <c r="Q61" s="22">
        <v>-2.3346740000000001</v>
      </c>
      <c r="R61" s="22">
        <v>-0.76336349999999997</v>
      </c>
      <c r="S61" s="22">
        <v>-0.22368109999999999</v>
      </c>
      <c r="T61" s="22">
        <v>-1.3000910000000001</v>
      </c>
      <c r="U61" s="22">
        <v>0.8770443</v>
      </c>
      <c r="V61" s="22">
        <v>-0.70170030000000005</v>
      </c>
      <c r="W61" s="22">
        <v>-0.2215345</v>
      </c>
      <c r="X61" s="22">
        <v>1.2256590000000001</v>
      </c>
      <c r="Y61" s="22">
        <v>0.75753280000000001</v>
      </c>
      <c r="Z61" s="22">
        <v>0.53103100000000003</v>
      </c>
      <c r="AA61" s="22">
        <v>1.057761</v>
      </c>
      <c r="AB61" s="22">
        <v>0.48673359999999999</v>
      </c>
      <c r="AC61" s="22">
        <v>-0.68897620000000004</v>
      </c>
      <c r="AD61" s="22">
        <v>-0.33902139999999997</v>
      </c>
      <c r="AE61" s="22">
        <v>-0.64371120000000004</v>
      </c>
      <c r="AF61" s="22">
        <v>1.0954109999999999</v>
      </c>
      <c r="AG61" s="22">
        <v>-1.01434</v>
      </c>
      <c r="AH61" s="22">
        <v>0.79731540000000001</v>
      </c>
      <c r="AI61" s="22">
        <v>1.081426</v>
      </c>
      <c r="AJ61" s="22">
        <v>-0.39699699999999999</v>
      </c>
      <c r="AK61" s="22">
        <v>-0.68518760000000001</v>
      </c>
      <c r="AL61" s="22">
        <v>-1.3399369999999999</v>
      </c>
      <c r="AM61" s="22">
        <v>-0.86702619999999997</v>
      </c>
      <c r="AN61" s="22">
        <v>-1.0370680000000001</v>
      </c>
      <c r="AO61" s="22">
        <v>-0.83084270000000005</v>
      </c>
      <c r="AP61" s="22">
        <v>2.9130199999999999</v>
      </c>
      <c r="AQ61" s="22">
        <v>-0.60478030000000005</v>
      </c>
      <c r="AR61" s="22">
        <v>1.961684</v>
      </c>
      <c r="AS61" s="22">
        <v>2.1690670000000001</v>
      </c>
      <c r="AT61" s="22">
        <v>1.398833</v>
      </c>
      <c r="AU61" s="22">
        <v>-4.8093499999999997E-2</v>
      </c>
      <c r="AV61" s="22">
        <v>-0.74947710000000001</v>
      </c>
      <c r="AW61" s="22">
        <v>7.8073100000000006E-2</v>
      </c>
      <c r="AX61" s="22">
        <v>6.4703499999999997E-2</v>
      </c>
      <c r="AY61" s="22">
        <v>-1.639138</v>
      </c>
      <c r="AZ61" s="22">
        <v>0.58874769999999998</v>
      </c>
      <c r="BA61" s="22">
        <v>6.1393700000000002E-2</v>
      </c>
      <c r="BB61" s="22">
        <v>1.1067450000000001</v>
      </c>
      <c r="BC61" s="22">
        <v>1.1054459999999999</v>
      </c>
      <c r="BD61" s="22">
        <v>-3.2311670000000001</v>
      </c>
      <c r="BE61" s="22">
        <v>-0.14531910000000001</v>
      </c>
      <c r="BF61" s="22">
        <v>0.20120460000000001</v>
      </c>
      <c r="BG61" s="22">
        <v>0.56828699999999999</v>
      </c>
      <c r="BH61" s="22">
        <v>0.41486659999999997</v>
      </c>
      <c r="BI61" s="22">
        <v>0.35160859999999999</v>
      </c>
      <c r="BJ61" s="22">
        <v>1.2026889999999999</v>
      </c>
      <c r="BK61" s="22">
        <v>-0.34014499999999998</v>
      </c>
      <c r="BL61" s="22">
        <v>-8.4845799999999999E-2</v>
      </c>
      <c r="BM61" s="22">
        <v>0.52711560000000002</v>
      </c>
      <c r="BN61" s="22">
        <v>0.47402949999999999</v>
      </c>
      <c r="BO61" s="22">
        <v>0.35611880000000001</v>
      </c>
      <c r="BP61" s="22">
        <v>-0.30835570000000001</v>
      </c>
      <c r="BQ61" s="22">
        <v>0.89713050000000005</v>
      </c>
      <c r="BR61" s="22">
        <v>0.97357309999999997</v>
      </c>
      <c r="BS61" s="22">
        <v>0.32831090000000002</v>
      </c>
      <c r="BT61" s="22">
        <v>0.99437569999999997</v>
      </c>
      <c r="BU61" s="22">
        <v>0.71132830000000002</v>
      </c>
      <c r="BV61" s="22">
        <v>1.1640360000000001</v>
      </c>
      <c r="BW61" s="22">
        <v>1.3365279999999999</v>
      </c>
      <c r="BX61" s="22">
        <v>-0.57740999999999998</v>
      </c>
      <c r="BY61" s="22">
        <v>1.1419779999999999</v>
      </c>
      <c r="BZ61" s="22">
        <v>1.1421410000000001</v>
      </c>
      <c r="CA61" s="22">
        <v>1.8168340000000001</v>
      </c>
      <c r="CB61" s="22">
        <v>1.9931369999999999</v>
      </c>
      <c r="CC61" s="22">
        <v>0.1161686</v>
      </c>
      <c r="CD61" s="22">
        <v>0.89007780000000003</v>
      </c>
      <c r="CE61" s="22">
        <v>-0.4689006</v>
      </c>
      <c r="CF61" s="22">
        <v>1.7959369999999999</v>
      </c>
      <c r="CG61" s="22">
        <v>1.9143289999999999</v>
      </c>
      <c r="CH61" s="22">
        <v>0.3044984</v>
      </c>
      <c r="CI61" s="22">
        <v>2.643875</v>
      </c>
      <c r="CJ61" s="22">
        <v>0.1982527</v>
      </c>
      <c r="CK61" s="22">
        <v>1.2694380000000001</v>
      </c>
      <c r="CL61" s="22">
        <v>1.7019470000000001</v>
      </c>
      <c r="CM61" s="22">
        <v>-0.7443343</v>
      </c>
      <c r="CN61" s="22">
        <v>0.3918585</v>
      </c>
      <c r="CO61" s="22">
        <v>0.2342002</v>
      </c>
      <c r="CP61" s="22">
        <v>-0.19594619999999999</v>
      </c>
      <c r="CQ61" s="22">
        <v>-0.129331</v>
      </c>
      <c r="CR61" s="22">
        <v>0.31747510000000001</v>
      </c>
      <c r="CS61" s="22">
        <v>1.414779</v>
      </c>
      <c r="CT61" s="22">
        <v>1.628153</v>
      </c>
      <c r="CU61" s="22">
        <v>0.44222489999999998</v>
      </c>
      <c r="CV61" s="22">
        <v>0.93944740000000004</v>
      </c>
      <c r="CW61" s="22">
        <v>1.2429600000000001</v>
      </c>
      <c r="CX61" s="22">
        <v>1.563731</v>
      </c>
      <c r="CY61" s="22">
        <v>0.58715099999999998</v>
      </c>
      <c r="CZ61" s="22">
        <v>0.67668399999999995</v>
      </c>
      <c r="DA61" s="22">
        <v>0.85174130000000003</v>
      </c>
      <c r="DB61" s="22">
        <v>0.3606374</v>
      </c>
      <c r="DC61" s="22">
        <v>-0.23643700000000001</v>
      </c>
      <c r="DD61" s="22">
        <v>-0.77545140000000001</v>
      </c>
      <c r="DE61" s="22">
        <v>0.17825849999999999</v>
      </c>
      <c r="DF61" s="22">
        <v>-0.16066810000000001</v>
      </c>
      <c r="DG61" s="22">
        <v>2.2452390000000002</v>
      </c>
      <c r="DH61" s="22">
        <v>0.740761</v>
      </c>
      <c r="DI61" s="22">
        <v>-1.3080620000000001</v>
      </c>
      <c r="DJ61" s="22">
        <v>0.86637770000000003</v>
      </c>
      <c r="DK61" s="22">
        <v>1.1122099999999999</v>
      </c>
      <c r="DL61" s="22">
        <v>-0.25264209999999998</v>
      </c>
      <c r="DM61" s="22">
        <v>2.7467869999999999</v>
      </c>
      <c r="DN61" s="22">
        <v>0.58312180000000002</v>
      </c>
      <c r="DO61" s="22">
        <v>-0.38922590000000001</v>
      </c>
      <c r="DP61" s="22">
        <v>0.46975240000000001</v>
      </c>
    </row>
    <row r="62" spans="1:120" ht="13.7" customHeight="1">
      <c r="A62" s="128">
        <v>42411</v>
      </c>
      <c r="B62" s="22">
        <v>1.548503</v>
      </c>
      <c r="C62" s="22">
        <v>1.166207</v>
      </c>
      <c r="D62" s="22">
        <v>-0.31466889999999997</v>
      </c>
      <c r="E62" s="22">
        <v>1.0469360000000001</v>
      </c>
      <c r="F62" s="22">
        <v>0.31451420000000002</v>
      </c>
      <c r="G62" s="22">
        <v>-9.6773399999999996E-2</v>
      </c>
      <c r="H62" s="22">
        <v>0.56297830000000004</v>
      </c>
      <c r="I62" s="22">
        <v>-1.102474</v>
      </c>
      <c r="J62" s="22">
        <v>-0.99660040000000005</v>
      </c>
      <c r="K62" s="22">
        <v>-6.3956000000000004E-3</v>
      </c>
      <c r="L62" s="22">
        <v>0.1817001</v>
      </c>
      <c r="M62" s="22">
        <v>-1.3482719999999999</v>
      </c>
      <c r="N62" s="22">
        <v>0.28488849999999999</v>
      </c>
      <c r="O62" s="22">
        <v>0.30003089999999999</v>
      </c>
      <c r="P62" s="22">
        <v>-1.2904100000000001</v>
      </c>
      <c r="Q62" s="22">
        <v>-0.56171599999999999</v>
      </c>
      <c r="R62" s="22">
        <v>1.03491</v>
      </c>
      <c r="S62" s="22">
        <v>0.73878339999999998</v>
      </c>
      <c r="T62" s="22">
        <v>0.31693589999999999</v>
      </c>
      <c r="U62" s="22">
        <v>-2.1337060000000001</v>
      </c>
      <c r="V62" s="22">
        <v>1.592625</v>
      </c>
      <c r="W62" s="22">
        <v>1.168828</v>
      </c>
      <c r="X62" s="22">
        <v>-0.1333908</v>
      </c>
      <c r="Y62" s="22">
        <v>0.47925719999999999</v>
      </c>
      <c r="Z62" s="22">
        <v>1.711139</v>
      </c>
      <c r="AA62" s="22">
        <v>1.973147</v>
      </c>
      <c r="AB62" s="22">
        <v>1.0281979999999999</v>
      </c>
      <c r="AC62" s="22">
        <v>-0.39252369999999998</v>
      </c>
      <c r="AD62" s="22">
        <v>0.1825331</v>
      </c>
      <c r="AE62" s="22">
        <v>1.4302459999999999</v>
      </c>
      <c r="AF62" s="22">
        <v>0.95277920000000005</v>
      </c>
      <c r="AG62" s="22">
        <v>-1.0148839999999999</v>
      </c>
      <c r="AH62" s="22">
        <v>1.4386859999999999</v>
      </c>
      <c r="AI62" s="22">
        <v>1.6899169999999999</v>
      </c>
      <c r="AJ62" s="22">
        <v>-1.134968</v>
      </c>
      <c r="AK62" s="22">
        <v>0.81140730000000005</v>
      </c>
      <c r="AL62" s="22">
        <v>1.0461069999999999</v>
      </c>
      <c r="AM62" s="22">
        <v>3.2147500000000002E-2</v>
      </c>
      <c r="AN62" s="22">
        <v>0.22743099999999999</v>
      </c>
      <c r="AO62" s="22">
        <v>-1.005444</v>
      </c>
      <c r="AP62" s="22">
        <v>4.1656399999999998</v>
      </c>
      <c r="AQ62" s="22">
        <v>0.1048058</v>
      </c>
      <c r="AR62" s="22">
        <v>1.351448</v>
      </c>
      <c r="AS62" s="22">
        <v>1.7945979999999999</v>
      </c>
      <c r="AT62" s="22">
        <v>0.91261409999999998</v>
      </c>
      <c r="AU62" s="22">
        <v>0.89997709999999997</v>
      </c>
      <c r="AV62" s="22">
        <v>-0.74941950000000002</v>
      </c>
      <c r="AW62" s="22">
        <v>0.48905100000000001</v>
      </c>
      <c r="AX62" s="22">
        <v>0.59095140000000002</v>
      </c>
      <c r="AY62" s="22">
        <v>-1.635435</v>
      </c>
      <c r="AZ62" s="22">
        <v>0.60568759999999999</v>
      </c>
      <c r="BA62" s="22">
        <v>6.37022E-2</v>
      </c>
      <c r="BB62" s="22">
        <v>2.2708159999999999</v>
      </c>
      <c r="BC62" s="22">
        <v>2.08683</v>
      </c>
      <c r="BD62" s="22">
        <v>0.14275360000000001</v>
      </c>
      <c r="BE62" s="22">
        <v>1.0349299999999999</v>
      </c>
      <c r="BF62" s="22">
        <v>-1.212353</v>
      </c>
      <c r="BG62" s="22">
        <v>2.066767</v>
      </c>
      <c r="BH62" s="22">
        <v>2.0939920000000001</v>
      </c>
      <c r="BI62" s="22">
        <v>-0.41863280000000003</v>
      </c>
      <c r="BJ62" s="22">
        <v>-1.0114909999999999</v>
      </c>
      <c r="BK62" s="22">
        <v>-0.33903870000000003</v>
      </c>
      <c r="BL62" s="22">
        <v>-0.27468140000000002</v>
      </c>
      <c r="BM62" s="22">
        <v>-0.62598370000000003</v>
      </c>
      <c r="BN62" s="22">
        <v>1.428553</v>
      </c>
      <c r="BO62" s="22">
        <v>1.390263</v>
      </c>
      <c r="BP62" s="22">
        <v>-0.3085907</v>
      </c>
      <c r="BQ62" s="22">
        <v>3.352544</v>
      </c>
      <c r="BR62" s="22">
        <v>3.7322090000000001</v>
      </c>
      <c r="BS62" s="22">
        <v>-0.80052849999999998</v>
      </c>
      <c r="BT62" s="22">
        <v>0.52536890000000003</v>
      </c>
      <c r="BU62" s="22">
        <v>-0.99677119999999997</v>
      </c>
      <c r="BV62" s="22">
        <v>0.64114409999999999</v>
      </c>
      <c r="BW62" s="22">
        <v>0.66633469999999995</v>
      </c>
      <c r="BX62" s="22">
        <v>2.5373830000000002</v>
      </c>
      <c r="BY62" s="22">
        <v>7.1612159999999994E-2</v>
      </c>
      <c r="BZ62" s="22">
        <v>1.1430100000000001</v>
      </c>
      <c r="CA62" s="22">
        <v>1.3840209999999999</v>
      </c>
      <c r="CB62" s="22">
        <v>1.431316</v>
      </c>
      <c r="CC62" s="22">
        <v>-0.2385997</v>
      </c>
      <c r="CD62" s="22">
        <v>0.90647940000000005</v>
      </c>
      <c r="CE62" s="22">
        <v>0.26875019999999999</v>
      </c>
      <c r="CF62" s="22">
        <v>2.6944400000000002</v>
      </c>
      <c r="CG62" s="22">
        <v>2.7824710000000001</v>
      </c>
      <c r="CH62" s="22">
        <v>0.64533110000000005</v>
      </c>
      <c r="CI62" s="22">
        <v>1.8348640000000001</v>
      </c>
      <c r="CJ62" s="22">
        <v>0.56818139999999995</v>
      </c>
      <c r="CK62" s="22">
        <v>1.720963</v>
      </c>
      <c r="CL62" s="22">
        <v>2.0071729999999999</v>
      </c>
      <c r="CM62" s="22">
        <v>0.41344249999999999</v>
      </c>
      <c r="CN62" s="22">
        <v>0.38463789999999998</v>
      </c>
      <c r="CO62" s="22">
        <v>-0.51235249999999999</v>
      </c>
      <c r="CP62" s="22">
        <v>-1.1978519999999999</v>
      </c>
      <c r="CQ62" s="22">
        <v>-1.028581</v>
      </c>
      <c r="CR62" s="22">
        <v>-1.519577</v>
      </c>
      <c r="CS62" s="22">
        <v>1.837623</v>
      </c>
      <c r="CT62" s="22">
        <v>-1.4808600000000001</v>
      </c>
      <c r="CU62" s="22">
        <v>0.47137099999999998</v>
      </c>
      <c r="CV62" s="22">
        <v>0.93029209999999996</v>
      </c>
      <c r="CW62" s="22">
        <v>0.48936279999999999</v>
      </c>
      <c r="CX62" s="22">
        <v>1.656849</v>
      </c>
      <c r="CY62" s="22">
        <v>1.96943</v>
      </c>
      <c r="CZ62" s="22">
        <v>-0.1314438</v>
      </c>
      <c r="DA62" s="22">
        <v>9.6509300000000006E-2</v>
      </c>
      <c r="DB62" s="22">
        <v>1.446531</v>
      </c>
      <c r="DC62" s="22">
        <v>1.374431</v>
      </c>
      <c r="DD62" s="22">
        <v>-0.77466880000000005</v>
      </c>
      <c r="DE62" s="22">
        <v>-0.38185999999999998</v>
      </c>
      <c r="DF62" s="22">
        <v>2.1093600000000001E-2</v>
      </c>
      <c r="DG62" s="22">
        <v>-0.99572059999999996</v>
      </c>
      <c r="DH62" s="22">
        <v>-0.30468970000000001</v>
      </c>
      <c r="DI62" s="22">
        <v>0.22114220000000001</v>
      </c>
      <c r="DJ62" s="22">
        <v>1.633596</v>
      </c>
      <c r="DK62" s="22">
        <v>1.377084</v>
      </c>
      <c r="DL62" s="22">
        <v>0.37810250000000001</v>
      </c>
      <c r="DM62" s="22">
        <v>1.809496</v>
      </c>
      <c r="DN62" s="22">
        <v>-0.9538529</v>
      </c>
      <c r="DO62" s="22">
        <v>-1.4775590000000001</v>
      </c>
      <c r="DP62" s="22">
        <v>-0.83740910000000002</v>
      </c>
    </row>
    <row r="63" spans="1:120" ht="13.7" customHeight="1">
      <c r="A63" s="128">
        <v>42418</v>
      </c>
      <c r="B63" s="22">
        <v>0.47782599999999997</v>
      </c>
      <c r="C63" s="22">
        <v>-0.26250639999999997</v>
      </c>
      <c r="D63" s="22">
        <v>0.4957589</v>
      </c>
      <c r="E63" s="22">
        <v>0.73012460000000001</v>
      </c>
      <c r="F63" s="22">
        <v>1.072203</v>
      </c>
      <c r="G63" s="22">
        <v>0.10016029999999999</v>
      </c>
      <c r="H63" s="22">
        <v>-7.2915199999999999E-2</v>
      </c>
      <c r="I63" s="22">
        <v>-1.4546619999999999</v>
      </c>
      <c r="J63" s="22">
        <v>-1.2507440000000001</v>
      </c>
      <c r="K63" s="22">
        <v>-0.61482760000000003</v>
      </c>
      <c r="L63" s="22">
        <v>2.1776629999999999</v>
      </c>
      <c r="M63" s="22">
        <v>0.1264536</v>
      </c>
      <c r="N63" s="22">
        <v>-5.8874500000000003E-2</v>
      </c>
      <c r="O63" s="22">
        <v>0.72989179999999998</v>
      </c>
      <c r="P63" s="22">
        <v>-1.288052</v>
      </c>
      <c r="Q63" s="22">
        <v>-1.198118</v>
      </c>
      <c r="R63" s="22">
        <v>-0.76553020000000005</v>
      </c>
      <c r="S63" s="22">
        <v>-2.3285719999999999</v>
      </c>
      <c r="T63" s="22">
        <v>-2.656682</v>
      </c>
      <c r="U63" s="22">
        <v>-1.1050580000000001</v>
      </c>
      <c r="V63" s="22">
        <v>-1.1429050000000001</v>
      </c>
      <c r="W63" s="22">
        <v>-1.530314</v>
      </c>
      <c r="X63" s="22">
        <v>-1.1333800000000001</v>
      </c>
      <c r="Y63" s="22">
        <v>-1.66899</v>
      </c>
      <c r="Z63" s="22">
        <v>-0.37317420000000001</v>
      </c>
      <c r="AA63" s="22">
        <v>0.58017790000000002</v>
      </c>
      <c r="AB63" s="22">
        <v>6.682075E-3</v>
      </c>
      <c r="AC63" s="22">
        <v>-0.86251350000000004</v>
      </c>
      <c r="AD63" s="22">
        <v>-0.64229060000000004</v>
      </c>
      <c r="AE63" s="22">
        <v>-0.64075219999999999</v>
      </c>
      <c r="AF63" s="22">
        <v>0.42626969999999997</v>
      </c>
      <c r="AG63" s="22">
        <v>0.49643480000000001</v>
      </c>
      <c r="AH63" s="22">
        <v>-0.63358049999999999</v>
      </c>
      <c r="AI63" s="22">
        <v>-0.36685309999999999</v>
      </c>
      <c r="AJ63" s="22">
        <v>-0.39833800000000003</v>
      </c>
      <c r="AK63" s="22">
        <v>-1.1787799999999999E-2</v>
      </c>
      <c r="AL63" s="22">
        <v>0.16372390000000001</v>
      </c>
      <c r="AM63" s="22">
        <v>-1.4965740000000001</v>
      </c>
      <c r="AN63" s="22">
        <v>-1.3941490000000001</v>
      </c>
      <c r="AO63" s="22">
        <v>0.45362279999999999</v>
      </c>
      <c r="AP63" s="22">
        <v>1.1652940000000001</v>
      </c>
      <c r="AQ63" s="22">
        <v>-0.2173137</v>
      </c>
      <c r="AR63" s="22">
        <v>0.71074809999999999</v>
      </c>
      <c r="AS63" s="22">
        <v>0.81939660000000003</v>
      </c>
      <c r="AT63" s="22">
        <v>0.39777269999999998</v>
      </c>
      <c r="AU63" s="22">
        <v>0.18939510000000001</v>
      </c>
      <c r="AV63" s="22">
        <v>3.4167400000000001E-2</v>
      </c>
      <c r="AW63" s="22">
        <v>0.47382829999999998</v>
      </c>
      <c r="AX63" s="22">
        <v>0.42741839999999998</v>
      </c>
      <c r="AY63" s="22">
        <v>0.2269526</v>
      </c>
      <c r="AZ63" s="22">
        <v>0.79660200000000003</v>
      </c>
      <c r="BA63" s="22">
        <v>6.6008800000000006E-2</v>
      </c>
      <c r="BB63" s="22">
        <v>1.997546</v>
      </c>
      <c r="BC63" s="22">
        <v>2.0568810000000002</v>
      </c>
      <c r="BD63" s="22">
        <v>-1.3949940000000001</v>
      </c>
      <c r="BE63" s="22">
        <v>0.3750656</v>
      </c>
      <c r="BF63" s="22">
        <v>-1.21245</v>
      </c>
      <c r="BG63" s="22">
        <v>0.81788300000000003</v>
      </c>
      <c r="BH63" s="22">
        <v>0.7645535</v>
      </c>
      <c r="BI63" s="22">
        <v>0.99619440000000004</v>
      </c>
      <c r="BJ63" s="22">
        <v>4.1076799999999997E-2</v>
      </c>
      <c r="BK63" s="22">
        <v>-0.33793590000000001</v>
      </c>
      <c r="BL63" s="22">
        <v>0.28562270000000001</v>
      </c>
      <c r="BM63" s="22">
        <v>0.47948800000000003</v>
      </c>
      <c r="BN63" s="22">
        <v>-1.1514949999999999</v>
      </c>
      <c r="BO63" s="22">
        <v>0.90785039999999995</v>
      </c>
      <c r="BP63" s="22">
        <v>-0.30882559999999998</v>
      </c>
      <c r="BQ63" s="22">
        <v>-0.61547759999999996</v>
      </c>
      <c r="BR63" s="22">
        <v>-0.275897</v>
      </c>
      <c r="BS63" s="22">
        <v>1.104131</v>
      </c>
      <c r="BT63" s="22">
        <v>0.96539719999999996</v>
      </c>
      <c r="BU63" s="22">
        <v>-0.99663860000000004</v>
      </c>
      <c r="BV63" s="22">
        <v>0.45048379999999999</v>
      </c>
      <c r="BW63" s="22">
        <v>0.6845793</v>
      </c>
      <c r="BX63" s="22">
        <v>0.78702439999999996</v>
      </c>
      <c r="BY63" s="22">
        <v>0.17172879999999999</v>
      </c>
      <c r="BZ63" s="22">
        <v>-1.308627</v>
      </c>
      <c r="CA63" s="22">
        <v>0.99839909999999998</v>
      </c>
      <c r="CB63" s="22">
        <v>0.93665229999999999</v>
      </c>
      <c r="CC63" s="22">
        <v>1.0762799999999999</v>
      </c>
      <c r="CD63" s="22">
        <v>2.4638230000000001</v>
      </c>
      <c r="CE63" s="22">
        <v>-0.46871109999999999</v>
      </c>
      <c r="CF63" s="22">
        <v>2.1193789999999999</v>
      </c>
      <c r="CG63" s="22">
        <v>2.6171479999999998</v>
      </c>
      <c r="CH63" s="22">
        <v>-0.40427990000000003</v>
      </c>
      <c r="CI63" s="22">
        <v>3.6445989999999999</v>
      </c>
      <c r="CJ63" s="22">
        <v>1.9186780000000001</v>
      </c>
      <c r="CK63" s="22">
        <v>0.95728860000000005</v>
      </c>
      <c r="CL63" s="22">
        <v>1.5857140000000001</v>
      </c>
      <c r="CM63" s="22">
        <v>-2.1703649999999999</v>
      </c>
      <c r="CN63" s="22">
        <v>0.38789309999999999</v>
      </c>
      <c r="CO63" s="22">
        <v>0.2361026</v>
      </c>
      <c r="CP63" s="22">
        <v>-1.0465610000000001</v>
      </c>
      <c r="CQ63" s="22">
        <v>-0.96063370000000003</v>
      </c>
      <c r="CR63" s="22">
        <v>0.63469900000000001</v>
      </c>
      <c r="CS63" s="22">
        <v>0.73963559999999995</v>
      </c>
      <c r="CT63" s="22">
        <v>2.2834140000000001</v>
      </c>
      <c r="CU63" s="22">
        <v>0.14922769999999999</v>
      </c>
      <c r="CV63" s="22">
        <v>0.4964983</v>
      </c>
      <c r="CW63" s="22">
        <v>-0.4225042</v>
      </c>
      <c r="CX63" s="22">
        <v>1.437101</v>
      </c>
      <c r="CY63" s="22">
        <v>-1.5824499999999998E-2</v>
      </c>
      <c r="CZ63" s="22">
        <v>0.41426459999999998</v>
      </c>
      <c r="DA63" s="22">
        <v>0.52501580000000003</v>
      </c>
      <c r="DB63" s="22">
        <v>1.452852</v>
      </c>
      <c r="DC63" s="22">
        <v>2.7569509999999999</v>
      </c>
      <c r="DD63" s="22">
        <v>1.06626</v>
      </c>
      <c r="DE63" s="22">
        <v>-6.2883300000000003E-2</v>
      </c>
      <c r="DF63" s="22">
        <v>0.92708060000000003</v>
      </c>
      <c r="DG63" s="22">
        <v>2.2505799999999998</v>
      </c>
      <c r="DH63" s="22">
        <v>1.6644300000000001</v>
      </c>
      <c r="DI63" s="22">
        <v>1.118228</v>
      </c>
      <c r="DJ63" s="22">
        <v>2.694277</v>
      </c>
      <c r="DK63" s="22">
        <v>3.1472020000000001</v>
      </c>
      <c r="DL63" s="22">
        <v>0.37762990000000002</v>
      </c>
      <c r="DM63" s="22">
        <v>1.839512</v>
      </c>
      <c r="DN63" s="22">
        <v>0.57932899999999998</v>
      </c>
      <c r="DO63" s="22">
        <v>-0.78678669999999995</v>
      </c>
      <c r="DP63" s="22">
        <v>-0.17234849999999999</v>
      </c>
    </row>
    <row r="64" spans="1:120" ht="13.7" customHeight="1">
      <c r="A64" s="128">
        <v>42425</v>
      </c>
      <c r="B64" s="22">
        <v>8.745783E-2</v>
      </c>
      <c r="C64" s="22">
        <v>-1.4471149999999999</v>
      </c>
      <c r="D64" s="22">
        <v>-0.3130423</v>
      </c>
      <c r="E64" s="22">
        <v>0.26195970000000002</v>
      </c>
      <c r="F64" s="22">
        <v>0.57296840000000004</v>
      </c>
      <c r="G64" s="22">
        <v>0.54825060000000003</v>
      </c>
      <c r="H64" s="22">
        <v>0.56692370000000003</v>
      </c>
      <c r="I64" s="22">
        <v>-0.1548976</v>
      </c>
      <c r="J64" s="22">
        <v>2.5029800000000001E-2</v>
      </c>
      <c r="K64" s="22">
        <v>0.28355330000000001</v>
      </c>
      <c r="L64" s="22">
        <v>1.6830050000000001</v>
      </c>
      <c r="M64" s="22">
        <v>0.12746679999999999</v>
      </c>
      <c r="N64" s="22">
        <v>1.994299</v>
      </c>
      <c r="O64" s="22">
        <v>2.5551200000000001</v>
      </c>
      <c r="P64" s="22">
        <v>1.386387</v>
      </c>
      <c r="Q64" s="22">
        <v>-0.80717550000000005</v>
      </c>
      <c r="R64" s="22">
        <v>1.0319130000000001</v>
      </c>
      <c r="S64" s="22">
        <v>-0.98694850000000001</v>
      </c>
      <c r="T64" s="22">
        <v>-1.1606110000000001</v>
      </c>
      <c r="U64" s="22">
        <v>0.87197860000000005</v>
      </c>
      <c r="V64" s="22">
        <v>-0.32277169999999999</v>
      </c>
      <c r="W64" s="22">
        <v>0.51161979999999996</v>
      </c>
      <c r="X64" s="22">
        <v>-1.612465</v>
      </c>
      <c r="Y64" s="22">
        <v>-1.6201319999999999</v>
      </c>
      <c r="Z64" s="22">
        <v>-0.14492969999999999</v>
      </c>
      <c r="AA64" s="22">
        <v>1.397211</v>
      </c>
      <c r="AB64" s="22">
        <v>0.3186659</v>
      </c>
      <c r="AC64" s="22">
        <v>-1.31026</v>
      </c>
      <c r="AD64" s="22">
        <v>-0.86227810000000005</v>
      </c>
      <c r="AE64" s="22">
        <v>0.97840890000000003</v>
      </c>
      <c r="AF64" s="22">
        <v>4.0585900000000001E-2</v>
      </c>
      <c r="AG64" s="22">
        <v>-1.015962</v>
      </c>
      <c r="AH64" s="22">
        <v>1.472791</v>
      </c>
      <c r="AI64" s="22">
        <v>1.3707130000000001</v>
      </c>
      <c r="AJ64" s="22">
        <v>-0.39900819999999998</v>
      </c>
      <c r="AK64" s="22">
        <v>0.65405729999999995</v>
      </c>
      <c r="AL64" s="22">
        <v>-1.339105</v>
      </c>
      <c r="AM64" s="22">
        <v>0.70211639999999997</v>
      </c>
      <c r="AN64" s="22">
        <v>0.77296869999999995</v>
      </c>
      <c r="AO64" s="22">
        <v>-0.9996661</v>
      </c>
      <c r="AP64" s="22">
        <v>-0.33014959999999999</v>
      </c>
      <c r="AQ64" s="22">
        <v>-0.2161988</v>
      </c>
      <c r="AR64" s="22">
        <v>-0.48668699999999998</v>
      </c>
      <c r="AS64" s="22">
        <v>-0.55630040000000003</v>
      </c>
      <c r="AT64" s="22">
        <v>0.12967899999999999</v>
      </c>
      <c r="AU64" s="22">
        <v>0.64466369999999995</v>
      </c>
      <c r="AV64" s="22">
        <v>0.69150789999999995</v>
      </c>
      <c r="AW64" s="22">
        <v>0.1057652</v>
      </c>
      <c r="AX64" s="22">
        <v>0.22553190000000001</v>
      </c>
      <c r="AY64" s="22">
        <v>-0.6168264</v>
      </c>
      <c r="AZ64" s="22">
        <v>2.182407</v>
      </c>
      <c r="BA64" s="22">
        <v>2.2490579999999998</v>
      </c>
      <c r="BB64" s="22">
        <v>-0.71585410000000005</v>
      </c>
      <c r="BC64" s="22">
        <v>0.38097599999999998</v>
      </c>
      <c r="BD64" s="22">
        <v>-1.391688</v>
      </c>
      <c r="BE64" s="22">
        <v>0.56982949999999999</v>
      </c>
      <c r="BF64" s="22">
        <v>1.031493</v>
      </c>
      <c r="BG64" s="22">
        <v>0.36110170000000003</v>
      </c>
      <c r="BH64" s="22">
        <v>0.40899239999999998</v>
      </c>
      <c r="BI64" s="22">
        <v>-1.7298340000000001</v>
      </c>
      <c r="BJ64" s="22">
        <v>0.52084010000000003</v>
      </c>
      <c r="BK64" s="22">
        <v>-0.33683639999999998</v>
      </c>
      <c r="BL64" s="22">
        <v>-1.082111</v>
      </c>
      <c r="BM64" s="22">
        <v>-0.88048179999999998</v>
      </c>
      <c r="BN64" s="22">
        <v>0.47363110000000003</v>
      </c>
      <c r="BO64" s="22">
        <v>-0.77856590000000003</v>
      </c>
      <c r="BP64" s="22">
        <v>-0.30906050000000002</v>
      </c>
      <c r="BQ64" s="22">
        <v>-0.627525</v>
      </c>
      <c r="BR64" s="22">
        <v>-0.86669339999999995</v>
      </c>
      <c r="BS64" s="22">
        <v>-1.4216869999999999</v>
      </c>
      <c r="BT64" s="22">
        <v>2.0796839999999999</v>
      </c>
      <c r="BU64" s="22">
        <v>1.166933</v>
      </c>
      <c r="BV64" s="22">
        <v>3.6387179999999999</v>
      </c>
      <c r="BW64" s="22">
        <v>3.81738</v>
      </c>
      <c r="BX64" s="22">
        <v>-7.2984339999999995E-2</v>
      </c>
      <c r="BY64" s="22">
        <v>5.0095790000000001E-2</v>
      </c>
      <c r="BZ64" s="22">
        <v>1.144739</v>
      </c>
      <c r="CA64" s="22">
        <v>-0.67728129999999998</v>
      </c>
      <c r="CB64" s="22">
        <v>-0.61040410000000001</v>
      </c>
      <c r="CC64" s="22">
        <v>0.45002249999999999</v>
      </c>
      <c r="CD64" s="22">
        <v>0.75133340000000004</v>
      </c>
      <c r="CE64" s="22">
        <v>0.26904670000000003</v>
      </c>
      <c r="CF64" s="22">
        <v>2.1428579999999999</v>
      </c>
      <c r="CG64" s="22">
        <v>2.2580879999999999</v>
      </c>
      <c r="CH64" s="22">
        <v>-1.7542169999999999</v>
      </c>
      <c r="CI64" s="22">
        <v>2.279156</v>
      </c>
      <c r="CJ64" s="22">
        <v>1.9178569999999999</v>
      </c>
      <c r="CK64" s="22">
        <v>2.3022830000000001</v>
      </c>
      <c r="CL64" s="22">
        <v>2.603005</v>
      </c>
      <c r="CM64" s="22">
        <v>-0.73242649999999998</v>
      </c>
      <c r="CN64" s="22">
        <v>9.7195900000000002E-2</v>
      </c>
      <c r="CO64" s="22">
        <v>0.23705300000000001</v>
      </c>
      <c r="CP64" s="22">
        <v>-0.67124119999999998</v>
      </c>
      <c r="CQ64" s="22">
        <v>-0.63980570000000003</v>
      </c>
      <c r="CR64" s="22">
        <v>-1.0947210000000001</v>
      </c>
      <c r="CS64" s="22">
        <v>1.660803</v>
      </c>
      <c r="CT64" s="22">
        <v>2.8863059999999998</v>
      </c>
      <c r="CU64" s="22">
        <v>1.503806</v>
      </c>
      <c r="CV64" s="22">
        <v>2.0033720000000002</v>
      </c>
      <c r="CW64" s="22">
        <v>1.121966</v>
      </c>
      <c r="CX64" s="22">
        <v>-0.24867449999999999</v>
      </c>
      <c r="CY64" s="22">
        <v>0.87996509999999994</v>
      </c>
      <c r="CZ64" s="22">
        <v>0.47767959999999998</v>
      </c>
      <c r="DA64" s="22">
        <v>0.29838510000000001</v>
      </c>
      <c r="DB64" s="22">
        <v>-0.25474059999999998</v>
      </c>
      <c r="DC64" s="22">
        <v>2.163862</v>
      </c>
      <c r="DD64" s="22">
        <v>-0.77309269999999997</v>
      </c>
      <c r="DE64" s="22">
        <v>1.6975400000000002E-2</v>
      </c>
      <c r="DF64" s="22">
        <v>0.57861010000000002</v>
      </c>
      <c r="DG64" s="22">
        <v>1.462396</v>
      </c>
      <c r="DH64" s="22">
        <v>0.71833320000000001</v>
      </c>
      <c r="DI64" s="22">
        <v>1.116144</v>
      </c>
      <c r="DJ64" s="22">
        <v>0.32564159999999998</v>
      </c>
      <c r="DK64" s="22">
        <v>0.60745760000000004</v>
      </c>
      <c r="DL64" s="22">
        <v>0.37715569999999998</v>
      </c>
      <c r="DM64" s="22">
        <v>3.652488</v>
      </c>
      <c r="DN64" s="22">
        <v>0.57742709999999997</v>
      </c>
      <c r="DO64" s="22">
        <v>1.5826929999999999</v>
      </c>
      <c r="DP64" s="22">
        <v>2.6053109999999999</v>
      </c>
    </row>
    <row r="65" spans="1:120" ht="13.7" customHeight="1">
      <c r="A65" s="128">
        <v>42432</v>
      </c>
      <c r="B65" s="22">
        <v>8.6169679999999998E-2</v>
      </c>
      <c r="C65" s="22">
        <v>1.256675</v>
      </c>
      <c r="D65" s="22">
        <v>0.49778559999999999</v>
      </c>
      <c r="E65" s="22">
        <v>2.3338100000000002</v>
      </c>
      <c r="F65" s="22">
        <v>1.543607</v>
      </c>
      <c r="G65" s="22">
        <v>3.473468</v>
      </c>
      <c r="H65" s="22">
        <v>-6.9385299999999997E-2</v>
      </c>
      <c r="I65" s="22">
        <v>0.55955319999999997</v>
      </c>
      <c r="J65" s="22">
        <v>1.3908400000000001</v>
      </c>
      <c r="K65" s="22">
        <v>-1.6353120000000001</v>
      </c>
      <c r="L65" s="22">
        <v>1.8916299999999999</v>
      </c>
      <c r="M65" s="22">
        <v>0.1284796</v>
      </c>
      <c r="N65" s="22">
        <v>2.3618290000000002</v>
      </c>
      <c r="O65" s="22">
        <v>2.8373309999999998</v>
      </c>
      <c r="P65" s="22">
        <v>2.6591000000000002E-3</v>
      </c>
      <c r="Q65" s="22">
        <v>1.30711E-2</v>
      </c>
      <c r="R65" s="22">
        <v>-0.76769929999999997</v>
      </c>
      <c r="S65" s="22">
        <v>-0.88729599999999997</v>
      </c>
      <c r="T65" s="22">
        <v>-0.80595700000000003</v>
      </c>
      <c r="U65" s="22">
        <v>-0.50255300000000003</v>
      </c>
      <c r="V65" s="22">
        <v>-0.61684070000000002</v>
      </c>
      <c r="W65" s="22">
        <v>-1.541712</v>
      </c>
      <c r="X65" s="22">
        <v>-0.4724622</v>
      </c>
      <c r="Y65" s="22">
        <v>-0.82670160000000004</v>
      </c>
      <c r="Z65" s="22">
        <v>1.3921079999999999</v>
      </c>
      <c r="AA65" s="22">
        <v>1.794435</v>
      </c>
      <c r="AB65" s="22">
        <v>0.3570739</v>
      </c>
      <c r="AC65" s="22">
        <v>0.40452660000000001</v>
      </c>
      <c r="AD65" s="22">
        <v>0.84070990000000001</v>
      </c>
      <c r="AE65" s="22">
        <v>-1.349132</v>
      </c>
      <c r="AF65" s="22">
        <v>2.4180640000000002</v>
      </c>
      <c r="AG65" s="22">
        <v>-1.016497</v>
      </c>
      <c r="AH65" s="22">
        <v>1.6056330000000001</v>
      </c>
      <c r="AI65" s="22">
        <v>2.225657</v>
      </c>
      <c r="AJ65" s="22">
        <v>1.7521329999999999</v>
      </c>
      <c r="AK65" s="22">
        <v>-0.68391049999999998</v>
      </c>
      <c r="AL65" s="22">
        <v>1.7884549999999999</v>
      </c>
      <c r="AM65" s="22">
        <v>1.827061</v>
      </c>
      <c r="AN65" s="22">
        <v>1.5663050000000001</v>
      </c>
      <c r="AO65" s="22">
        <v>-0.15239349999999999</v>
      </c>
      <c r="AP65" s="22">
        <v>0.46176270000000003</v>
      </c>
      <c r="AQ65" s="22">
        <v>0.91096120000000003</v>
      </c>
      <c r="AR65" s="22">
        <v>-1.172112</v>
      </c>
      <c r="AS65" s="22">
        <v>-1.018087</v>
      </c>
      <c r="AT65" s="22">
        <v>-0.1489511</v>
      </c>
      <c r="AU65" s="22">
        <v>0.46078019999999997</v>
      </c>
      <c r="AV65" s="22">
        <v>-0.7492413</v>
      </c>
      <c r="AW65" s="22">
        <v>0.3801137</v>
      </c>
      <c r="AX65" s="22">
        <v>0.3994451</v>
      </c>
      <c r="AY65" s="22">
        <v>-1.089836</v>
      </c>
      <c r="AZ65" s="22">
        <v>0.74225750000000001</v>
      </c>
      <c r="BA65" s="22">
        <v>7.0616399999999996E-2</v>
      </c>
      <c r="BB65" s="22">
        <v>1.9994689999999999</v>
      </c>
      <c r="BC65" s="22">
        <v>1.9315260000000001</v>
      </c>
      <c r="BD65" s="22">
        <v>-0.31220940000000003</v>
      </c>
      <c r="BE65" s="22">
        <v>0.76673709999999995</v>
      </c>
      <c r="BF65" s="22">
        <v>0.20107739999999999</v>
      </c>
      <c r="BG65" s="22">
        <v>-4.3414700000000001E-2</v>
      </c>
      <c r="BH65" s="22">
        <v>9.0728900000000001E-2</v>
      </c>
      <c r="BI65" s="22">
        <v>-0.42001329999999998</v>
      </c>
      <c r="BJ65" s="22">
        <v>2.5970099999999999E-2</v>
      </c>
      <c r="BK65" s="22">
        <v>-0.33574029999999999</v>
      </c>
      <c r="BL65" s="22">
        <v>-0.25673380000000001</v>
      </c>
      <c r="BM65" s="22">
        <v>-0.23345730000000001</v>
      </c>
      <c r="BN65" s="22">
        <v>-1.151834</v>
      </c>
      <c r="BO65" s="22">
        <v>-1.8197190000000001</v>
      </c>
      <c r="BP65" s="22">
        <v>2.209333</v>
      </c>
      <c r="BQ65" s="22">
        <v>-0.76403370000000004</v>
      </c>
      <c r="BR65" s="22">
        <v>-1.353963</v>
      </c>
      <c r="BS65" s="22">
        <v>0.5919025</v>
      </c>
      <c r="BT65" s="22">
        <v>2.2617479999999999</v>
      </c>
      <c r="BU65" s="22">
        <v>0.71283890000000005</v>
      </c>
      <c r="BV65" s="22">
        <v>2.165502</v>
      </c>
      <c r="BW65" s="22">
        <v>2.5943879999999999</v>
      </c>
      <c r="BX65" s="22">
        <v>-7.2251629999999997E-2</v>
      </c>
      <c r="BY65" s="22">
        <v>2.009395</v>
      </c>
      <c r="BZ65" s="22">
        <v>0.2375717</v>
      </c>
      <c r="CA65" s="22">
        <v>1.300014</v>
      </c>
      <c r="CB65" s="22">
        <v>1.8534740000000001</v>
      </c>
      <c r="CC65" s="22">
        <v>0.11449239999999999</v>
      </c>
      <c r="CD65" s="22">
        <v>2.4293779999999998</v>
      </c>
      <c r="CE65" s="22">
        <v>0.88795199999999996</v>
      </c>
      <c r="CF65" s="22">
        <v>3.0714860000000002</v>
      </c>
      <c r="CG65" s="22">
        <v>3.4995959999999999</v>
      </c>
      <c r="CH65" s="22">
        <v>-0.9635319</v>
      </c>
      <c r="CI65" s="22">
        <v>2.4634420000000001</v>
      </c>
      <c r="CJ65" s="22">
        <v>-0.1944284</v>
      </c>
      <c r="CK65" s="22">
        <v>2.1553599999999999</v>
      </c>
      <c r="CL65" s="22">
        <v>2.4845079999999999</v>
      </c>
      <c r="CM65" s="22">
        <v>1.1159239999999999</v>
      </c>
      <c r="CN65" s="22">
        <v>0.60618300000000003</v>
      </c>
      <c r="CO65" s="22">
        <v>0.23800289999999999</v>
      </c>
      <c r="CP65" s="22">
        <v>-0.39075739999999998</v>
      </c>
      <c r="CQ65" s="22">
        <v>-0.1801989</v>
      </c>
      <c r="CR65" s="22">
        <v>-2.549671</v>
      </c>
      <c r="CS65" s="22">
        <v>1.184966</v>
      </c>
      <c r="CT65" s="22">
        <v>0.88855519999999999</v>
      </c>
      <c r="CU65" s="22">
        <v>0.68398680000000001</v>
      </c>
      <c r="CV65" s="22">
        <v>0.93844309999999997</v>
      </c>
      <c r="CW65" s="22">
        <v>0.49206260000000002</v>
      </c>
      <c r="CX65" s="22">
        <v>2.7751950000000001</v>
      </c>
      <c r="CY65" s="22">
        <v>0.29310809999999998</v>
      </c>
      <c r="CZ65" s="22">
        <v>1.391354</v>
      </c>
      <c r="DA65" s="22">
        <v>1.7819670000000001</v>
      </c>
      <c r="DB65" s="22">
        <v>-0.2497905</v>
      </c>
      <c r="DC65" s="22">
        <v>2.2592789999999998</v>
      </c>
      <c r="DD65" s="22">
        <v>1.070192</v>
      </c>
      <c r="DE65" s="22">
        <v>0.16461590000000001</v>
      </c>
      <c r="DF65" s="22">
        <v>0.81337110000000001</v>
      </c>
      <c r="DG65" s="22">
        <v>2.2558980000000002</v>
      </c>
      <c r="DH65" s="22">
        <v>1.491665</v>
      </c>
      <c r="DI65" s="22">
        <v>0.2154808</v>
      </c>
      <c r="DJ65" s="22">
        <v>0.78299680000000005</v>
      </c>
      <c r="DK65" s="22">
        <v>1.306549</v>
      </c>
      <c r="DL65" s="22">
        <v>-0.25491049999999998</v>
      </c>
      <c r="DM65" s="22">
        <v>-0.11195339999999999</v>
      </c>
      <c r="DN65" s="22">
        <v>-0.95829540000000002</v>
      </c>
      <c r="DO65" s="22">
        <v>0.55924459999999998</v>
      </c>
      <c r="DP65" s="22">
        <v>0.33322639999999998</v>
      </c>
    </row>
    <row r="66" spans="1:120" ht="13.7" customHeight="1">
      <c r="A66" s="128">
        <v>42439</v>
      </c>
      <c r="B66" s="22">
        <v>-0.32657219999999998</v>
      </c>
      <c r="C66" s="22">
        <v>-0.75296940000000001</v>
      </c>
      <c r="D66" s="22">
        <v>-0.3114133</v>
      </c>
      <c r="E66" s="22">
        <v>-0.29069699999999998</v>
      </c>
      <c r="F66" s="22">
        <v>0.57104239999999995</v>
      </c>
      <c r="G66" s="22">
        <v>1.329472</v>
      </c>
      <c r="H66" s="22">
        <v>3.058948</v>
      </c>
      <c r="I66" s="22">
        <v>0.40292830000000002</v>
      </c>
      <c r="J66" s="22">
        <v>0.76826740000000004</v>
      </c>
      <c r="K66" s="22">
        <v>0.56495200000000001</v>
      </c>
      <c r="L66" s="22">
        <v>1.9141539999999999</v>
      </c>
      <c r="M66" s="22">
        <v>1.722718</v>
      </c>
      <c r="N66" s="22">
        <v>2.464896</v>
      </c>
      <c r="O66" s="22">
        <v>3.1698659999999999</v>
      </c>
      <c r="P66" s="22">
        <v>-1.280953</v>
      </c>
      <c r="Q66" s="22">
        <v>-1.6053170000000001</v>
      </c>
      <c r="R66" s="22">
        <v>-0.76878480000000005</v>
      </c>
      <c r="S66" s="22">
        <v>-1.0541579999999999</v>
      </c>
      <c r="T66" s="22">
        <v>-1.737986</v>
      </c>
      <c r="U66" s="22">
        <v>0.4536655</v>
      </c>
      <c r="V66" s="22">
        <v>-0.50498929999999997</v>
      </c>
      <c r="W66" s="22">
        <v>-0.26249879999999998</v>
      </c>
      <c r="X66" s="22">
        <v>-1.2291529999999999</v>
      </c>
      <c r="Y66" s="22">
        <v>-1.39392</v>
      </c>
      <c r="Z66" s="22">
        <v>-0.1471286</v>
      </c>
      <c r="AA66" s="22">
        <v>1.2539020000000001</v>
      </c>
      <c r="AB66" s="22">
        <v>1.714604</v>
      </c>
      <c r="AC66" s="22">
        <v>0.66982900000000001</v>
      </c>
      <c r="AD66" s="22">
        <v>0.92398179999999996</v>
      </c>
      <c r="AE66" s="22">
        <v>-3.9274700000000003E-2</v>
      </c>
      <c r="AF66" s="22">
        <v>-0.85567150000000003</v>
      </c>
      <c r="AG66" s="22">
        <v>-1.0170300000000001</v>
      </c>
      <c r="AH66" s="22">
        <v>0.52232219999999996</v>
      </c>
      <c r="AI66" s="22">
        <v>0.17408589999999999</v>
      </c>
      <c r="AJ66" s="22">
        <v>-1.137534</v>
      </c>
      <c r="AK66" s="22">
        <v>0.73590610000000001</v>
      </c>
      <c r="AL66" s="22">
        <v>0.16505919999999999</v>
      </c>
      <c r="AM66" s="22">
        <v>1.0932740000000001</v>
      </c>
      <c r="AN66" s="22">
        <v>1.154749</v>
      </c>
      <c r="AO66" s="22">
        <v>-0.31015959999999998</v>
      </c>
      <c r="AP66" s="22">
        <v>-0.70992049999999995</v>
      </c>
      <c r="AQ66" s="22">
        <v>-0.59988929999999996</v>
      </c>
      <c r="AR66" s="22">
        <v>-0.19925609999999999</v>
      </c>
      <c r="AS66" s="22">
        <v>-0.31988030000000001</v>
      </c>
      <c r="AT66" s="22">
        <v>-0.43989620000000001</v>
      </c>
      <c r="AU66" s="22">
        <v>0.50875130000000002</v>
      </c>
      <c r="AV66" s="22">
        <v>3.4503100000000002E-2</v>
      </c>
      <c r="AW66" s="22">
        <v>0.23469280000000001</v>
      </c>
      <c r="AX66" s="22">
        <v>0.2921166</v>
      </c>
      <c r="AY66" s="22">
        <v>-1.085942</v>
      </c>
      <c r="AZ66" s="22">
        <v>1.2881849999999999</v>
      </c>
      <c r="BA66" s="22">
        <v>7.2917399999999993E-2</v>
      </c>
      <c r="BB66" s="22">
        <v>1.345488</v>
      </c>
      <c r="BC66" s="22">
        <v>1.5901320000000001</v>
      </c>
      <c r="BD66" s="22">
        <v>-0.30853510000000001</v>
      </c>
      <c r="BE66" s="22">
        <v>0.76630710000000002</v>
      </c>
      <c r="BF66" s="22">
        <v>1.031501</v>
      </c>
      <c r="BG66" s="22">
        <v>1.6530050000000001</v>
      </c>
      <c r="BH66" s="22">
        <v>1.6731590000000001</v>
      </c>
      <c r="BI66" s="22">
        <v>-0.42047309999999999</v>
      </c>
      <c r="BJ66" s="22">
        <v>1.30051E-2</v>
      </c>
      <c r="BK66" s="22">
        <v>-0.33464759999999999</v>
      </c>
      <c r="BL66" s="22">
        <v>1.7052369999999999</v>
      </c>
      <c r="BM66" s="22">
        <v>1.5758559999999999</v>
      </c>
      <c r="BN66" s="22">
        <v>-1.152002</v>
      </c>
      <c r="BO66" s="22">
        <v>-0.44847629999999999</v>
      </c>
      <c r="BP66" s="22">
        <v>-0.30952990000000002</v>
      </c>
      <c r="BQ66" s="22">
        <v>0.13684669999999999</v>
      </c>
      <c r="BR66" s="22">
        <v>-0.15104020000000001</v>
      </c>
      <c r="BS66" s="22">
        <v>-0.50727979999999995</v>
      </c>
      <c r="BT66" s="22">
        <v>0.71733899999999995</v>
      </c>
      <c r="BU66" s="22">
        <v>1.1678109999999999</v>
      </c>
      <c r="BV66" s="22">
        <v>2.505992</v>
      </c>
      <c r="BW66" s="22">
        <v>2.4637910000000001</v>
      </c>
      <c r="BX66" s="22">
        <v>-7.1518609999999996E-2</v>
      </c>
      <c r="BY66" s="22">
        <v>-0.35164319999999999</v>
      </c>
      <c r="BZ66" s="22">
        <v>-1.308084</v>
      </c>
      <c r="CA66" s="22">
        <v>-0.86599300000000001</v>
      </c>
      <c r="CB66" s="22">
        <v>-0.97721020000000003</v>
      </c>
      <c r="CC66" s="22">
        <v>-0.24030070000000001</v>
      </c>
      <c r="CD66" s="22">
        <v>2.0831919999999999</v>
      </c>
      <c r="CE66" s="22">
        <v>-1.7244029999999999</v>
      </c>
      <c r="CF66" s="22">
        <v>3.0730019999999998</v>
      </c>
      <c r="CG66" s="22">
        <v>3.4015270000000002</v>
      </c>
      <c r="CH66" s="22">
        <v>-0.58833060000000004</v>
      </c>
      <c r="CI66" s="22">
        <v>2.2972440000000001</v>
      </c>
      <c r="CJ66" s="22">
        <v>0.19371659999999999</v>
      </c>
      <c r="CK66" s="22">
        <v>2.4925760000000001</v>
      </c>
      <c r="CL66" s="22">
        <v>2.7910539999999999</v>
      </c>
      <c r="CM66" s="22">
        <v>0.4314713</v>
      </c>
      <c r="CN66" s="22">
        <v>-1.461595</v>
      </c>
      <c r="CO66" s="22">
        <v>-0.50944610000000001</v>
      </c>
      <c r="CP66" s="22">
        <v>-0.34335399999999999</v>
      </c>
      <c r="CQ66" s="22">
        <v>-0.67685390000000001</v>
      </c>
      <c r="CR66" s="22">
        <v>1.2585000000000001E-3</v>
      </c>
      <c r="CS66" s="22">
        <v>1.832956</v>
      </c>
      <c r="CT66" s="22">
        <v>1.02697E-2</v>
      </c>
      <c r="CU66" s="22">
        <v>1.319005</v>
      </c>
      <c r="CV66" s="22">
        <v>1.8498969999999999</v>
      </c>
      <c r="CW66" s="22">
        <v>1.2483120000000001</v>
      </c>
      <c r="CX66" s="22">
        <v>1.9931350000000001</v>
      </c>
      <c r="CY66" s="22">
        <v>0.2940315</v>
      </c>
      <c r="CZ66" s="22">
        <v>1.7003010000000001</v>
      </c>
      <c r="DA66" s="22">
        <v>1.9440919999999999</v>
      </c>
      <c r="DB66" s="22">
        <v>0.38789960000000001</v>
      </c>
      <c r="DC66" s="22">
        <v>-0.41128160000000002</v>
      </c>
      <c r="DD66" s="22">
        <v>1.0721480000000001</v>
      </c>
      <c r="DE66" s="22">
        <v>-0.47159410000000002</v>
      </c>
      <c r="DF66" s="22">
        <v>-0.76246400000000003</v>
      </c>
      <c r="DG66" s="22">
        <v>1.043444</v>
      </c>
      <c r="DH66" s="22">
        <v>1.2928519999999999</v>
      </c>
      <c r="DI66" s="22">
        <v>-1.3158209999999999</v>
      </c>
      <c r="DJ66" s="22">
        <v>1.50664</v>
      </c>
      <c r="DK66" s="22">
        <v>1.831685</v>
      </c>
      <c r="DL66" s="22">
        <v>-0.25547589999999998</v>
      </c>
      <c r="DM66" s="22">
        <v>3.759547</v>
      </c>
      <c r="DN66" s="22">
        <v>-0.95977599999999996</v>
      </c>
      <c r="DO66" s="22">
        <v>1.152838</v>
      </c>
      <c r="DP66" s="22">
        <v>2.219608</v>
      </c>
    </row>
    <row r="67" spans="1:120" ht="13.7" customHeight="1">
      <c r="A67" s="128">
        <v>42446</v>
      </c>
      <c r="B67" s="22">
        <v>-0.32786700000000002</v>
      </c>
      <c r="C67" s="22">
        <v>-9.4761880000000007E-2</v>
      </c>
      <c r="D67" s="22">
        <v>-1.690245</v>
      </c>
      <c r="E67" s="22">
        <v>-0.55802479999999999</v>
      </c>
      <c r="F67" s="22">
        <v>4.0384400000000001E-2</v>
      </c>
      <c r="G67" s="22">
        <v>-0.58576600000000001</v>
      </c>
      <c r="H67" s="22">
        <v>-2.1236790000000001</v>
      </c>
      <c r="I67" s="22">
        <v>0.96001650000000005</v>
      </c>
      <c r="J67" s="22">
        <v>0.72522189999999997</v>
      </c>
      <c r="K67" s="22">
        <v>1.363605</v>
      </c>
      <c r="L67" s="22">
        <v>0.27543390000000001</v>
      </c>
      <c r="M67" s="22">
        <v>-1.344932</v>
      </c>
      <c r="N67" s="22">
        <v>3.4357310000000001</v>
      </c>
      <c r="O67" s="22">
        <v>3.4769389999999998</v>
      </c>
      <c r="P67" s="22">
        <v>1.01469E-2</v>
      </c>
      <c r="Q67" s="22">
        <v>-0.54495009999999999</v>
      </c>
      <c r="R67" s="22">
        <v>1.027398</v>
      </c>
      <c r="S67" s="22">
        <v>-1.163235</v>
      </c>
      <c r="T67" s="22">
        <v>-1.2589060000000001</v>
      </c>
      <c r="U67" s="22">
        <v>-1.106525</v>
      </c>
      <c r="V67" s="22">
        <v>-0.85919000000000001</v>
      </c>
      <c r="W67" s="22">
        <v>-0.27070889999999997</v>
      </c>
      <c r="X67" s="22">
        <v>-0.91291009999999995</v>
      </c>
      <c r="Y67" s="22">
        <v>-1.3275669999999999</v>
      </c>
      <c r="Z67" s="22">
        <v>-0.26259440000000001</v>
      </c>
      <c r="AA67" s="22">
        <v>2.0118260000000001</v>
      </c>
      <c r="AB67" s="22">
        <v>0.9945292</v>
      </c>
      <c r="AC67" s="22">
        <v>1.636447</v>
      </c>
      <c r="AD67" s="22">
        <v>1.942035</v>
      </c>
      <c r="AE67" s="22">
        <v>0.49578319999999998</v>
      </c>
      <c r="AF67" s="22">
        <v>0.94015400000000005</v>
      </c>
      <c r="AG67" s="22">
        <v>-1.0175590000000001</v>
      </c>
      <c r="AH67" s="22">
        <v>2.2366540000000001</v>
      </c>
      <c r="AI67" s="22">
        <v>2.3088340000000001</v>
      </c>
      <c r="AJ67" s="22">
        <v>-0.40101750000000003</v>
      </c>
      <c r="AK67" s="22">
        <v>0.35106789999999999</v>
      </c>
      <c r="AL67" s="22">
        <v>-1.3382620000000001</v>
      </c>
      <c r="AM67" s="22">
        <v>1.318632</v>
      </c>
      <c r="AN67" s="22">
        <v>1.2517480000000001</v>
      </c>
      <c r="AO67" s="22">
        <v>0.75801189999999996</v>
      </c>
      <c r="AP67" s="22">
        <v>1.614204</v>
      </c>
      <c r="AQ67" s="22">
        <v>-0.598908</v>
      </c>
      <c r="AR67" s="22">
        <v>-0.47365990000000002</v>
      </c>
      <c r="AS67" s="22">
        <v>-0.19645290000000001</v>
      </c>
      <c r="AT67" s="22">
        <v>-1.4243790000000001</v>
      </c>
      <c r="AU67" s="22">
        <v>0.41398010000000002</v>
      </c>
      <c r="AV67" s="22">
        <v>1.8179810000000001</v>
      </c>
      <c r="AW67" s="22">
        <v>0.17935989999999999</v>
      </c>
      <c r="AX67" s="22">
        <v>0.22754849999999999</v>
      </c>
      <c r="AY67" s="22">
        <v>1.3569610000000001</v>
      </c>
      <c r="AZ67" s="22">
        <v>2.2663880000000001</v>
      </c>
      <c r="BA67" s="22">
        <v>2.2588780000000002</v>
      </c>
      <c r="BB67" s="22">
        <v>0.2197779</v>
      </c>
      <c r="BC67" s="22">
        <v>1.3565910000000001</v>
      </c>
      <c r="BD67" s="22">
        <v>1.011142</v>
      </c>
      <c r="BE67" s="22">
        <v>0.49592249999999999</v>
      </c>
      <c r="BF67" s="22">
        <v>0.20101250000000001</v>
      </c>
      <c r="BG67" s="22">
        <v>0.31456879999999998</v>
      </c>
      <c r="BH67" s="22">
        <v>0.4101958</v>
      </c>
      <c r="BI67" s="22">
        <v>-1.730999</v>
      </c>
      <c r="BJ67" s="22">
        <v>0.95967579999999997</v>
      </c>
      <c r="BK67" s="22">
        <v>-0.33355829999999997</v>
      </c>
      <c r="BL67" s="22">
        <v>0.42477819999999999</v>
      </c>
      <c r="BM67" s="22">
        <v>0.66895329999999997</v>
      </c>
      <c r="BN67" s="22">
        <v>-1.152169</v>
      </c>
      <c r="BO67" s="22">
        <v>-0.13164020000000001</v>
      </c>
      <c r="BP67" s="22">
        <v>-0.3097644</v>
      </c>
      <c r="BQ67" s="22">
        <v>-0.3647611</v>
      </c>
      <c r="BR67" s="22">
        <v>-0.4909018</v>
      </c>
      <c r="BS67" s="22">
        <v>0.3270093</v>
      </c>
      <c r="BT67" s="22">
        <v>2.7598600000000002</v>
      </c>
      <c r="BU67" s="22">
        <v>0.71358750000000004</v>
      </c>
      <c r="BV67" s="22">
        <v>1.0295799999999999</v>
      </c>
      <c r="BW67" s="22">
        <v>1.694806</v>
      </c>
      <c r="BX67" s="22">
        <v>-0.5737951</v>
      </c>
      <c r="BY67" s="22">
        <v>0.62463539999999995</v>
      </c>
      <c r="BZ67" s="22">
        <v>-1.3078959999999999</v>
      </c>
      <c r="CA67" s="22">
        <v>0.14258560000000001</v>
      </c>
      <c r="CB67" s="22">
        <v>0.2550944</v>
      </c>
      <c r="CC67" s="22">
        <v>0.76825929999999998</v>
      </c>
      <c r="CD67" s="22">
        <v>1.9684600000000001</v>
      </c>
      <c r="CE67" s="22">
        <v>0.26948899999999998</v>
      </c>
      <c r="CF67" s="22">
        <v>2.190982</v>
      </c>
      <c r="CG67" s="22">
        <v>2.5720540000000001</v>
      </c>
      <c r="CH67" s="22">
        <v>-0.77481080000000002</v>
      </c>
      <c r="CI67" s="22">
        <v>4.8684969999999996</v>
      </c>
      <c r="CJ67" s="22">
        <v>-2.0629400000000002</v>
      </c>
      <c r="CK67" s="22">
        <v>3.235706</v>
      </c>
      <c r="CL67" s="22">
        <v>3.9270969999999998</v>
      </c>
      <c r="CM67" s="22">
        <v>0.78716710000000001</v>
      </c>
      <c r="CN67" s="22">
        <v>-0.40487790000000001</v>
      </c>
      <c r="CO67" s="22">
        <v>-1.783172</v>
      </c>
      <c r="CP67" s="22">
        <v>-0.51284680000000005</v>
      </c>
      <c r="CQ67" s="22">
        <v>-0.58229039999999999</v>
      </c>
      <c r="CR67" s="22">
        <v>3.2729E-3</v>
      </c>
      <c r="CS67" s="22">
        <v>0.1160721</v>
      </c>
      <c r="CT67" s="22">
        <v>-1.4841569999999999</v>
      </c>
      <c r="CU67" s="22">
        <v>0.39855459999999998</v>
      </c>
      <c r="CV67" s="22">
        <v>0.42522149999999997</v>
      </c>
      <c r="CW67" s="22">
        <v>1.496132</v>
      </c>
      <c r="CX67" s="22">
        <v>0.62678400000000001</v>
      </c>
      <c r="CY67" s="22">
        <v>-0.33026129999999998</v>
      </c>
      <c r="CZ67" s="22">
        <v>2.0025409999999999</v>
      </c>
      <c r="DA67" s="22">
        <v>1.9592860000000001</v>
      </c>
      <c r="DB67" s="22">
        <v>-0.23989669999999999</v>
      </c>
      <c r="DC67" s="22">
        <v>1.6018049999999999</v>
      </c>
      <c r="DD67" s="22">
        <v>-0.77070229999999995</v>
      </c>
      <c r="DE67" s="22">
        <v>-0.79620349999999995</v>
      </c>
      <c r="DF67" s="22">
        <v>-0.35765039999999998</v>
      </c>
      <c r="DG67" s="22">
        <v>1.4695640000000001</v>
      </c>
      <c r="DH67" s="22">
        <v>0.65037520000000004</v>
      </c>
      <c r="DI67" s="22">
        <v>0.21169660000000001</v>
      </c>
      <c r="DJ67" s="22">
        <v>1.370698</v>
      </c>
      <c r="DK67" s="22">
        <v>1.5397799999999999</v>
      </c>
      <c r="DL67" s="22">
        <v>1.457892</v>
      </c>
      <c r="DM67" s="22">
        <v>2.4854599999999998</v>
      </c>
      <c r="DN67" s="22">
        <v>0.57170010000000004</v>
      </c>
      <c r="DO67" s="22">
        <v>2.4209489999999998</v>
      </c>
      <c r="DP67" s="22">
        <v>3.028044</v>
      </c>
    </row>
    <row r="68" spans="1:120" ht="13.7" customHeight="1">
      <c r="A68" s="128">
        <v>42453</v>
      </c>
      <c r="B68" s="22">
        <v>-0.76922299999999999</v>
      </c>
      <c r="C68" s="22">
        <v>0.80879509999999999</v>
      </c>
      <c r="D68" s="22">
        <v>-0.3097819</v>
      </c>
      <c r="E68" s="22">
        <v>-0.5510562</v>
      </c>
      <c r="F68" s="22">
        <v>1.540813</v>
      </c>
      <c r="G68" s="22">
        <v>4.8907080000000001</v>
      </c>
      <c r="H68" s="22">
        <v>-0.82580909999999996</v>
      </c>
      <c r="I68" s="22">
        <v>1.289323</v>
      </c>
      <c r="J68" s="22">
        <v>2.3849089999999999</v>
      </c>
      <c r="K68" s="22">
        <v>0.28552379999999999</v>
      </c>
      <c r="L68" s="22">
        <v>0.1536699</v>
      </c>
      <c r="M68" s="22">
        <v>-1.34426</v>
      </c>
      <c r="N68" s="22">
        <v>1.4040649999999999</v>
      </c>
      <c r="O68" s="22">
        <v>1.388493</v>
      </c>
      <c r="P68" s="22">
        <v>1.38862E-2</v>
      </c>
      <c r="Q68" s="22">
        <v>-1.123335</v>
      </c>
      <c r="R68" s="22">
        <v>1.025887</v>
      </c>
      <c r="S68" s="22">
        <v>-2.699478</v>
      </c>
      <c r="T68" s="22">
        <v>-2.8403999999999998</v>
      </c>
      <c r="U68" s="22">
        <v>1.2521819999999999</v>
      </c>
      <c r="V68" s="22">
        <v>-0.28957850000000002</v>
      </c>
      <c r="W68" s="22">
        <v>-1.5584899999999999</v>
      </c>
      <c r="X68" s="22">
        <v>0.79493579999999997</v>
      </c>
      <c r="Y68" s="22">
        <v>0.55569449999999998</v>
      </c>
      <c r="Z68" s="22">
        <v>-0.84596110000000002</v>
      </c>
      <c r="AA68" s="22">
        <v>1.4718720000000001</v>
      </c>
      <c r="AB68" s="22">
        <v>2.3347609999999999</v>
      </c>
      <c r="AC68" s="22">
        <v>1.659181</v>
      </c>
      <c r="AD68" s="22">
        <v>1.8438319999999999</v>
      </c>
      <c r="AE68" s="22">
        <v>-0.63328960000000001</v>
      </c>
      <c r="AF68" s="22">
        <v>0.95687820000000001</v>
      </c>
      <c r="AG68" s="22">
        <v>-1.0180849999999999</v>
      </c>
      <c r="AH68" s="22">
        <v>1.101834</v>
      </c>
      <c r="AI68" s="22">
        <v>1.276111</v>
      </c>
      <c r="AJ68" s="22">
        <v>1.7498610000000001</v>
      </c>
      <c r="AK68" s="22">
        <v>1.351612</v>
      </c>
      <c r="AL68" s="22">
        <v>-1.3379779999999999</v>
      </c>
      <c r="AM68" s="22">
        <v>1.3614580000000001</v>
      </c>
      <c r="AN68" s="22">
        <v>1.662515</v>
      </c>
      <c r="AO68" s="22">
        <v>-0.81020930000000002</v>
      </c>
      <c r="AP68" s="22">
        <v>-1.8799090000000001</v>
      </c>
      <c r="AQ68" s="22">
        <v>-0.2117375</v>
      </c>
      <c r="AR68" s="22">
        <v>-0.4130393</v>
      </c>
      <c r="AS68" s="22">
        <v>-0.68928330000000004</v>
      </c>
      <c r="AT68" s="22">
        <v>0.1487395</v>
      </c>
      <c r="AU68" s="22">
        <v>0.66519859999999997</v>
      </c>
      <c r="AV68" s="22">
        <v>3.4726800000000002E-2</v>
      </c>
      <c r="AW68" s="22">
        <v>0.27401490000000001</v>
      </c>
      <c r="AX68" s="22">
        <v>0.36392609999999997</v>
      </c>
      <c r="AY68" s="22">
        <v>-0.1616505</v>
      </c>
      <c r="AZ68" s="22">
        <v>1.8565259999999999</v>
      </c>
      <c r="BA68" s="22">
        <v>0.92184569999999999</v>
      </c>
      <c r="BB68" s="22">
        <v>2.3843230000000002</v>
      </c>
      <c r="BC68" s="22">
        <v>2.7667079999999999</v>
      </c>
      <c r="BD68" s="22">
        <v>-1.378463</v>
      </c>
      <c r="BE68" s="22">
        <v>8.0749699999999994E-2</v>
      </c>
      <c r="BF68" s="22">
        <v>1.0315049999999999</v>
      </c>
      <c r="BG68" s="22">
        <v>1.0790709999999999</v>
      </c>
      <c r="BH68" s="22">
        <v>0.97721939999999996</v>
      </c>
      <c r="BI68" s="22">
        <v>-0.42139199999999999</v>
      </c>
      <c r="BJ68" s="22">
        <v>1.8353619999999999</v>
      </c>
      <c r="BK68" s="22">
        <v>-0.3324724</v>
      </c>
      <c r="BL68" s="22">
        <v>0.39876440000000002</v>
      </c>
      <c r="BM68" s="22">
        <v>1.130074</v>
      </c>
      <c r="BN68" s="22">
        <v>-1.152334</v>
      </c>
      <c r="BO68" s="22">
        <v>0.46896969999999999</v>
      </c>
      <c r="BP68" s="22">
        <v>-0.30999890000000002</v>
      </c>
      <c r="BQ68" s="22">
        <v>4.20892E-2</v>
      </c>
      <c r="BR68" s="22">
        <v>0.12739149999999999</v>
      </c>
      <c r="BS68" s="22">
        <v>0.59131990000000001</v>
      </c>
      <c r="BT68" s="22">
        <v>1.318424</v>
      </c>
      <c r="BU68" s="22">
        <v>-0.3350899</v>
      </c>
      <c r="BV68" s="22">
        <v>1.352379</v>
      </c>
      <c r="BW68" s="22">
        <v>1.5872809999999999</v>
      </c>
      <c r="BX68" s="22">
        <v>-1.1730499999999999</v>
      </c>
      <c r="BY68" s="22">
        <v>-1.527539</v>
      </c>
      <c r="BZ68" s="22">
        <v>-1.307704</v>
      </c>
      <c r="CA68" s="22">
        <v>1.5913379999999999</v>
      </c>
      <c r="CB68" s="22">
        <v>0.78130520000000003</v>
      </c>
      <c r="CC68" s="22">
        <v>0.1132331</v>
      </c>
      <c r="CD68" s="22">
        <v>1.0680069999999999</v>
      </c>
      <c r="CE68" s="22">
        <v>-1.7243740000000001</v>
      </c>
      <c r="CF68" s="22">
        <v>2.4682849999999998</v>
      </c>
      <c r="CG68" s="22">
        <v>2.591361</v>
      </c>
      <c r="CH68" s="22">
        <v>-0.22446189999999999</v>
      </c>
      <c r="CI68" s="22">
        <v>0.58509999999999995</v>
      </c>
      <c r="CJ68" s="22">
        <v>0.1918975</v>
      </c>
      <c r="CK68" s="22">
        <v>1.3737520000000001</v>
      </c>
      <c r="CL68" s="22">
        <v>1.425125</v>
      </c>
      <c r="CM68" s="22">
        <v>1.1303730000000001</v>
      </c>
      <c r="CN68" s="22">
        <v>8.0239400000000002E-2</v>
      </c>
      <c r="CO68" s="22">
        <v>0.86893339999999997</v>
      </c>
      <c r="CP68" s="22">
        <v>-0.40272659999999999</v>
      </c>
      <c r="CQ68" s="22">
        <v>-0.29755599999999999</v>
      </c>
      <c r="CR68" s="22">
        <v>-0.33745439999999999</v>
      </c>
      <c r="CS68" s="22">
        <v>1.220048</v>
      </c>
      <c r="CT68" s="22">
        <v>8.7188000000000005E-3</v>
      </c>
      <c r="CU68" s="22">
        <v>0.63491229999999999</v>
      </c>
      <c r="CV68" s="22">
        <v>0.97638219999999998</v>
      </c>
      <c r="CW68" s="22">
        <v>0.49474679999999999</v>
      </c>
      <c r="CX68" s="22">
        <v>1.3782779999999999</v>
      </c>
      <c r="CY68" s="22">
        <v>-1.15853E-2</v>
      </c>
      <c r="CZ68" s="22">
        <v>1.5808260000000001</v>
      </c>
      <c r="DA68" s="22">
        <v>1.691443</v>
      </c>
      <c r="DB68" s="22">
        <v>-0.2349532</v>
      </c>
      <c r="DC68" s="22">
        <v>0.4157536</v>
      </c>
      <c r="DD68" s="22">
        <v>-0.76989870000000005</v>
      </c>
      <c r="DE68" s="22">
        <v>-0.73166500000000001</v>
      </c>
      <c r="DF68" s="22">
        <v>-0.76012219999999997</v>
      </c>
      <c r="DG68" s="22">
        <v>1.0479350000000001</v>
      </c>
      <c r="DH68" s="22">
        <v>1.477142</v>
      </c>
      <c r="DI68" s="22">
        <v>1.1077779999999999</v>
      </c>
      <c r="DJ68" s="22">
        <v>2.9204000000000001E-3</v>
      </c>
      <c r="DK68" s="22">
        <v>0.55068490000000003</v>
      </c>
      <c r="DL68" s="22">
        <v>0.37524150000000001</v>
      </c>
      <c r="DM68" s="22">
        <v>1.73803</v>
      </c>
      <c r="DN68" s="22">
        <v>0.56978379999999995</v>
      </c>
      <c r="DO68" s="22">
        <v>0.24429110000000001</v>
      </c>
      <c r="DP68" s="22">
        <v>0.75988639999999996</v>
      </c>
    </row>
    <row r="69" spans="1:120" ht="13.7" customHeight="1">
      <c r="A69" s="128">
        <v>42460</v>
      </c>
      <c r="B69" s="22">
        <v>8.1010550000000001E-2</v>
      </c>
      <c r="C69" s="22">
        <v>1.528829</v>
      </c>
      <c r="D69" s="22">
        <v>-0.3089653</v>
      </c>
      <c r="E69" s="22">
        <v>1.3636470000000001</v>
      </c>
      <c r="F69" s="22">
        <v>0.82079959999999996</v>
      </c>
      <c r="G69" s="22">
        <v>-0.16231570000000001</v>
      </c>
      <c r="H69" s="22">
        <v>1.671484</v>
      </c>
      <c r="I69" s="22">
        <v>1.609558</v>
      </c>
      <c r="J69" s="22">
        <v>1.5021230000000001</v>
      </c>
      <c r="K69" s="22">
        <v>1.618649</v>
      </c>
      <c r="L69" s="22">
        <v>0.65651999999999999</v>
      </c>
      <c r="M69" s="22">
        <v>-1.3435859999999999</v>
      </c>
      <c r="N69" s="22">
        <v>1.164533</v>
      </c>
      <c r="O69" s="22">
        <v>1.4845189999999999</v>
      </c>
      <c r="P69" s="22">
        <v>-1.27382</v>
      </c>
      <c r="Q69" s="22">
        <v>-0.6816757</v>
      </c>
      <c r="R69" s="22">
        <v>1.0243739999999999</v>
      </c>
      <c r="S69" s="22">
        <v>0.25411689999999998</v>
      </c>
      <c r="T69" s="22">
        <v>-0.1371551</v>
      </c>
      <c r="U69" s="22">
        <v>-0.50558630000000004</v>
      </c>
      <c r="V69" s="22">
        <v>0.36895650000000002</v>
      </c>
      <c r="W69" s="22">
        <v>-0.28713729999999998</v>
      </c>
      <c r="X69" s="22">
        <v>0.96138219999999996</v>
      </c>
      <c r="Y69" s="22">
        <v>0.92351039999999995</v>
      </c>
      <c r="Z69" s="22">
        <v>-1.944939</v>
      </c>
      <c r="AA69" s="22">
        <v>3.0568369999999998</v>
      </c>
      <c r="AB69" s="22">
        <v>-0.39073370000000002</v>
      </c>
      <c r="AC69" s="22">
        <v>2.0954290000000002</v>
      </c>
      <c r="AD69" s="22">
        <v>2.487641</v>
      </c>
      <c r="AE69" s="22">
        <v>0.99077820000000005</v>
      </c>
      <c r="AF69" s="22">
        <v>0.31599359999999999</v>
      </c>
      <c r="AG69" s="22">
        <v>2.1318039999999998</v>
      </c>
      <c r="AH69" s="22">
        <v>8.7824600000000003E-2</v>
      </c>
      <c r="AI69" s="22">
        <v>0.34823389999999999</v>
      </c>
      <c r="AJ69" s="22">
        <v>1.2748839999999999</v>
      </c>
      <c r="AK69" s="22">
        <v>8.8358500000000006E-2</v>
      </c>
      <c r="AL69" s="22">
        <v>0.16639280000000001</v>
      </c>
      <c r="AM69" s="22">
        <v>1.5144010000000001</v>
      </c>
      <c r="AN69" s="22">
        <v>1.443495</v>
      </c>
      <c r="AO69" s="22">
        <v>0.17267540000000001</v>
      </c>
      <c r="AP69" s="22">
        <v>-0.2049926</v>
      </c>
      <c r="AQ69" s="22">
        <v>1.376091</v>
      </c>
      <c r="AR69" s="22">
        <v>-0.1008395</v>
      </c>
      <c r="AS69" s="22">
        <v>-8.6445519999999998E-2</v>
      </c>
      <c r="AT69" s="22">
        <v>-1.4160219999999999</v>
      </c>
      <c r="AU69" s="22">
        <v>0.97322489999999995</v>
      </c>
      <c r="AV69" s="22">
        <v>3.4838599999999997E-2</v>
      </c>
      <c r="AW69" s="22">
        <v>0.50559180000000004</v>
      </c>
      <c r="AX69" s="22">
        <v>0.60010669999999999</v>
      </c>
      <c r="AY69" s="22">
        <v>-1.6094980000000001</v>
      </c>
      <c r="AZ69" s="22">
        <v>0.3310669</v>
      </c>
      <c r="BA69" s="22">
        <v>7.9808900000000002E-2</v>
      </c>
      <c r="BB69" s="22">
        <v>1.542408</v>
      </c>
      <c r="BC69" s="22">
        <v>1.328948</v>
      </c>
      <c r="BD69" s="22">
        <v>-1.375157</v>
      </c>
      <c r="BE69" s="22">
        <v>-1.8763510000000001</v>
      </c>
      <c r="BF69" s="22">
        <v>-1.2130080000000001</v>
      </c>
      <c r="BG69" s="22">
        <v>1.2222189999999999</v>
      </c>
      <c r="BH69" s="22">
        <v>0.69574080000000005</v>
      </c>
      <c r="BI69" s="22">
        <v>0.34759709999999999</v>
      </c>
      <c r="BJ69" s="22">
        <v>-0.30582310000000001</v>
      </c>
      <c r="BK69" s="22">
        <v>-0.33138980000000001</v>
      </c>
      <c r="BL69" s="22">
        <v>0.9301777</v>
      </c>
      <c r="BM69" s="22">
        <v>0.80069360000000001</v>
      </c>
      <c r="BN69" s="22">
        <v>-1.152498</v>
      </c>
      <c r="BO69" s="22">
        <v>-1.8305340000000001</v>
      </c>
      <c r="BP69" s="22">
        <v>-0.31023319999999999</v>
      </c>
      <c r="BQ69" s="22">
        <v>-0.1943559</v>
      </c>
      <c r="BR69" s="22">
        <v>-0.93813840000000004</v>
      </c>
      <c r="BS69" s="22">
        <v>5.56368E-2</v>
      </c>
      <c r="BT69" s="22">
        <v>1.160641</v>
      </c>
      <c r="BU69" s="22">
        <v>-0.995807</v>
      </c>
      <c r="BV69" s="22">
        <v>1.829019</v>
      </c>
      <c r="BW69" s="22">
        <v>1.9435519999999999</v>
      </c>
      <c r="BX69" s="22">
        <v>1.5438069999999999</v>
      </c>
      <c r="BY69" s="22">
        <v>1.504564</v>
      </c>
      <c r="BZ69" s="22">
        <v>0.2400024</v>
      </c>
      <c r="CA69" s="22">
        <v>-1.4430780000000001</v>
      </c>
      <c r="CB69" s="22">
        <v>-0.64759900000000004</v>
      </c>
      <c r="CC69" s="22">
        <v>0.1128128</v>
      </c>
      <c r="CD69" s="22">
        <v>1.0857559999999999</v>
      </c>
      <c r="CE69" s="22">
        <v>-1.7243569999999999</v>
      </c>
      <c r="CF69" s="22">
        <v>1.8902760000000001</v>
      </c>
      <c r="CG69" s="22">
        <v>2.0276399999999999</v>
      </c>
      <c r="CH69" s="22">
        <v>0.47507460000000001</v>
      </c>
      <c r="CI69" s="22">
        <v>2.2468490000000001</v>
      </c>
      <c r="CJ69" s="22">
        <v>1.2605200000000001</v>
      </c>
      <c r="CK69" s="22">
        <v>1.9239660000000001</v>
      </c>
      <c r="CL69" s="22">
        <v>2.2739859999999998</v>
      </c>
      <c r="CM69" s="22">
        <v>0.79648129999999995</v>
      </c>
      <c r="CN69" s="22">
        <v>-1.2225969999999999</v>
      </c>
      <c r="CO69" s="22">
        <v>0.24179680000000001</v>
      </c>
      <c r="CP69" s="22">
        <v>-3.1867000000000002E-3</v>
      </c>
      <c r="CQ69" s="22">
        <v>-0.27157969999999998</v>
      </c>
      <c r="CR69" s="22">
        <v>-0.69800660000000003</v>
      </c>
      <c r="CS69" s="22">
        <v>0.1931785</v>
      </c>
      <c r="CT69" s="22">
        <v>7.9428999999999993E-3</v>
      </c>
      <c r="CU69" s="22">
        <v>0.63869620000000005</v>
      </c>
      <c r="CV69" s="22">
        <v>0.65243510000000005</v>
      </c>
      <c r="CW69" s="22">
        <v>0.49563810000000003</v>
      </c>
      <c r="CX69" s="22">
        <v>0.33330090000000001</v>
      </c>
      <c r="CY69" s="22">
        <v>-1.0736600000000001E-2</v>
      </c>
      <c r="CZ69" s="22">
        <v>1.090821</v>
      </c>
      <c r="DA69" s="22">
        <v>1.0155609999999999</v>
      </c>
      <c r="DB69" s="22">
        <v>-2.27338</v>
      </c>
      <c r="DC69" s="22">
        <v>-0.59092120000000004</v>
      </c>
      <c r="DD69" s="22">
        <v>2.1629550000000002</v>
      </c>
      <c r="DE69" s="22">
        <v>1.179608</v>
      </c>
      <c r="DF69" s="22">
        <v>0.65851199999999999</v>
      </c>
      <c r="DG69" s="22">
        <v>-0.39995019999999998</v>
      </c>
      <c r="DH69" s="22">
        <v>1.1614340000000001</v>
      </c>
      <c r="DI69" s="22">
        <v>1.1056790000000001</v>
      </c>
      <c r="DJ69" s="22">
        <v>0.48958099999999999</v>
      </c>
      <c r="DK69" s="22">
        <v>0.83250869999999999</v>
      </c>
      <c r="DL69" s="22">
        <v>-0.2571679</v>
      </c>
      <c r="DM69" s="22">
        <v>0.57191619999999999</v>
      </c>
      <c r="DN69" s="22">
        <v>-0.96421690000000004</v>
      </c>
      <c r="DO69" s="22">
        <v>0.94075450000000005</v>
      </c>
      <c r="DP69" s="22">
        <v>0.92914379999999996</v>
      </c>
    </row>
    <row r="70" spans="1:120" ht="13.7" customHeight="1">
      <c r="A70" s="128">
        <v>42467</v>
      </c>
      <c r="B70" s="22">
        <v>0.468835</v>
      </c>
      <c r="C70" s="22">
        <v>2.6094529999999998</v>
      </c>
      <c r="D70" s="22">
        <v>1.1830449999999999</v>
      </c>
      <c r="E70" s="22">
        <v>0.81803499999999996</v>
      </c>
      <c r="F70" s="22">
        <v>-1.5080819999999999</v>
      </c>
      <c r="G70" s="22">
        <v>-0.85816769999999998</v>
      </c>
      <c r="H70" s="22">
        <v>-0.82275940000000003</v>
      </c>
      <c r="I70" s="22">
        <v>-2.6003999999999999E-2</v>
      </c>
      <c r="J70" s="22">
        <v>-0.29557250000000002</v>
      </c>
      <c r="K70" s="22">
        <v>-1.2747299999999999</v>
      </c>
      <c r="L70" s="22">
        <v>0.88949699999999998</v>
      </c>
      <c r="M70" s="22">
        <v>1.0008049999999999</v>
      </c>
      <c r="N70" s="22">
        <v>-3.01943E-2</v>
      </c>
      <c r="O70" s="22">
        <v>0.2288472</v>
      </c>
      <c r="P70" s="22">
        <v>2.1355599999999999E-2</v>
      </c>
      <c r="Q70" s="22">
        <v>-0.60913439999999996</v>
      </c>
      <c r="R70" s="22">
        <v>1.022858</v>
      </c>
      <c r="S70" s="22">
        <v>-9.9626300000000001E-2</v>
      </c>
      <c r="T70" s="22">
        <v>-0.36193779999999998</v>
      </c>
      <c r="U70" s="22">
        <v>-2.2268000000000001E-3</v>
      </c>
      <c r="V70" s="22">
        <v>-0.13191259999999999</v>
      </c>
      <c r="W70" s="22">
        <v>-1.569442</v>
      </c>
      <c r="X70" s="22">
        <v>-1.878188</v>
      </c>
      <c r="Y70" s="22">
        <v>-1.84792</v>
      </c>
      <c r="Z70" s="22">
        <v>0.85011360000000002</v>
      </c>
      <c r="AA70" s="22">
        <v>2.9212349999999998</v>
      </c>
      <c r="AB70" s="22">
        <v>-3.4193370000000001E-2</v>
      </c>
      <c r="AC70" s="22">
        <v>1.302535</v>
      </c>
      <c r="AD70" s="22">
        <v>1.8571040000000001</v>
      </c>
      <c r="AE70" s="22">
        <v>-1.3437650000000001</v>
      </c>
      <c r="AF70" s="22">
        <v>-0.70501000000000003</v>
      </c>
      <c r="AG70" s="22">
        <v>-1.019128</v>
      </c>
      <c r="AH70" s="22">
        <v>0.88686039999999999</v>
      </c>
      <c r="AI70" s="22">
        <v>0.45797090000000001</v>
      </c>
      <c r="AJ70" s="22">
        <v>-1.1400870000000001</v>
      </c>
      <c r="AK70" s="22">
        <v>-1.0873839999999999</v>
      </c>
      <c r="AL70" s="22">
        <v>0.16683690000000001</v>
      </c>
      <c r="AM70" s="22">
        <v>0.2333279</v>
      </c>
      <c r="AN70" s="22">
        <v>-0.1361849</v>
      </c>
      <c r="AO70" s="22">
        <v>-1.55236</v>
      </c>
      <c r="AP70" s="22">
        <v>0.50094640000000001</v>
      </c>
      <c r="AQ70" s="22">
        <v>0.11463089999999999</v>
      </c>
      <c r="AR70" s="22">
        <v>7.5428899999999993E-2</v>
      </c>
      <c r="AS70" s="22">
        <v>7.7607010000000004E-2</v>
      </c>
      <c r="AT70" s="22">
        <v>-0.42171700000000001</v>
      </c>
      <c r="AU70" s="22">
        <v>0.68862000000000001</v>
      </c>
      <c r="AV70" s="22">
        <v>3.49504E-2</v>
      </c>
      <c r="AW70" s="22">
        <v>0.40402700000000003</v>
      </c>
      <c r="AX70" s="22">
        <v>0.46739799999999998</v>
      </c>
      <c r="AY70" s="22">
        <v>-0.15323300000000001</v>
      </c>
      <c r="AZ70" s="22">
        <v>-4.3860099999999999E-2</v>
      </c>
      <c r="BA70" s="22">
        <v>8.2102300000000003E-2</v>
      </c>
      <c r="BB70" s="22">
        <v>2.2385760000000001</v>
      </c>
      <c r="BC70" s="22">
        <v>1.865618</v>
      </c>
      <c r="BD70" s="22">
        <v>-0.29385240000000001</v>
      </c>
      <c r="BE70" s="22">
        <v>2.1962739999999998</v>
      </c>
      <c r="BF70" s="22">
        <v>-1.213096</v>
      </c>
      <c r="BG70" s="22">
        <v>1.3306720000000001</v>
      </c>
      <c r="BH70" s="22">
        <v>1.6557900000000001</v>
      </c>
      <c r="BI70" s="22">
        <v>0.34709410000000002</v>
      </c>
      <c r="BJ70" s="22">
        <v>0.90644429999999998</v>
      </c>
      <c r="BK70" s="22">
        <v>-0.33031060000000001</v>
      </c>
      <c r="BL70" s="22">
        <v>-0.2185194</v>
      </c>
      <c r="BM70" s="22">
        <v>0.25271440000000001</v>
      </c>
      <c r="BN70" s="22">
        <v>-1.1526609999999999</v>
      </c>
      <c r="BO70" s="22">
        <v>2.1174590000000002</v>
      </c>
      <c r="BP70" s="22">
        <v>-0.31046750000000001</v>
      </c>
      <c r="BQ70" s="22">
        <v>-0.29797499999999999</v>
      </c>
      <c r="BR70" s="22">
        <v>0.5579153</v>
      </c>
      <c r="BS70" s="22">
        <v>0.59092659999999997</v>
      </c>
      <c r="BT70" s="22">
        <v>0.86424009999999996</v>
      </c>
      <c r="BU70" s="22">
        <v>-0.99566250000000001</v>
      </c>
      <c r="BV70" s="22">
        <v>1.8724209999999999</v>
      </c>
      <c r="BW70" s="22">
        <v>1.926507</v>
      </c>
      <c r="BX70" s="22">
        <v>-6.8583519999999995E-2</v>
      </c>
      <c r="BY70" s="22">
        <v>-0.37224889999999999</v>
      </c>
      <c r="BZ70" s="22">
        <v>0.24060870000000001</v>
      </c>
      <c r="CA70" s="22">
        <v>1.1045450000000001</v>
      </c>
      <c r="CB70" s="22">
        <v>0.82796950000000002</v>
      </c>
      <c r="CC70" s="22">
        <v>0.1123924</v>
      </c>
      <c r="CD70" s="22">
        <v>0.90082439999999997</v>
      </c>
      <c r="CE70" s="22">
        <v>-1.724337</v>
      </c>
      <c r="CF70" s="22">
        <v>2.464064</v>
      </c>
      <c r="CG70" s="22">
        <v>2.5453480000000002</v>
      </c>
      <c r="CH70" s="22">
        <v>-0.2248288</v>
      </c>
      <c r="CI70" s="22">
        <v>3.331874</v>
      </c>
      <c r="CJ70" s="22">
        <v>-1.529487</v>
      </c>
      <c r="CK70" s="22">
        <v>0.21037149999999999</v>
      </c>
      <c r="CL70" s="22">
        <v>0.77958229999999995</v>
      </c>
      <c r="CM70" s="22">
        <v>-0.301844</v>
      </c>
      <c r="CN70" s="22">
        <v>-0.1070238</v>
      </c>
      <c r="CO70" s="22">
        <v>-0.50651679999999999</v>
      </c>
      <c r="CP70" s="22">
        <v>-0.85944920000000002</v>
      </c>
      <c r="CQ70" s="22">
        <v>-0.8589485</v>
      </c>
      <c r="CR70" s="22">
        <v>-1.083896</v>
      </c>
      <c r="CS70" s="22">
        <v>-1.511512</v>
      </c>
      <c r="CT70" s="22">
        <v>-1.4861200000000001</v>
      </c>
      <c r="CU70" s="22">
        <v>0.80594710000000003</v>
      </c>
      <c r="CV70" s="22">
        <v>0.27834759999999997</v>
      </c>
      <c r="CW70" s="22">
        <v>-0.15259229999999999</v>
      </c>
      <c r="CX70" s="22">
        <v>0.53161040000000004</v>
      </c>
      <c r="CY70" s="22">
        <v>-9.8876999999999993E-3</v>
      </c>
      <c r="CZ70" s="22">
        <v>1.5874490000000001</v>
      </c>
      <c r="DA70" s="22">
        <v>1.522805</v>
      </c>
      <c r="DB70" s="22">
        <v>0.97611029999999999</v>
      </c>
      <c r="DC70" s="22">
        <v>-0.51918390000000003</v>
      </c>
      <c r="DD70" s="22">
        <v>2.165546</v>
      </c>
      <c r="DE70" s="22">
        <v>-1.0424910000000001</v>
      </c>
      <c r="DF70" s="22">
        <v>-1.160115</v>
      </c>
      <c r="DG70" s="22">
        <v>-0.39817639999999999</v>
      </c>
      <c r="DH70" s="22">
        <v>-1.1348339999999999</v>
      </c>
      <c r="DI70" s="22">
        <v>1.103577</v>
      </c>
      <c r="DJ70" s="22">
        <v>-0.62685190000000002</v>
      </c>
      <c r="DK70" s="22">
        <v>-0.95055860000000003</v>
      </c>
      <c r="DL70" s="22">
        <v>-1.0112380000000001</v>
      </c>
      <c r="DM70" s="22">
        <v>2.5919129999999999</v>
      </c>
      <c r="DN70" s="22">
        <v>-0.96569669999999996</v>
      </c>
      <c r="DO70" s="22">
        <v>2.3422909999999999</v>
      </c>
      <c r="DP70" s="22">
        <v>2.8731680000000002</v>
      </c>
    </row>
    <row r="71" spans="1:120" ht="13.7" customHeight="1">
      <c r="A71" s="128">
        <v>42474</v>
      </c>
      <c r="B71" s="22">
        <v>7.8427150000000001E-2</v>
      </c>
      <c r="C71" s="22">
        <v>0.64423730000000001</v>
      </c>
      <c r="D71" s="22">
        <v>-1.6882779999999999</v>
      </c>
      <c r="E71" s="22">
        <v>0.4039758</v>
      </c>
      <c r="F71" s="22">
        <v>0.30575039999999998</v>
      </c>
      <c r="G71" s="22">
        <v>1.180939</v>
      </c>
      <c r="H71" s="22">
        <v>-0.82123290000000004</v>
      </c>
      <c r="I71" s="22">
        <v>0.62510350000000003</v>
      </c>
      <c r="J71" s="22">
        <v>0.84120159999999999</v>
      </c>
      <c r="K71" s="22">
        <v>-0.30114639999999998</v>
      </c>
      <c r="L71" s="22">
        <v>2.5526170000000001</v>
      </c>
      <c r="M71" s="22">
        <v>1.002011</v>
      </c>
      <c r="N71" s="22">
        <v>0.41688540000000002</v>
      </c>
      <c r="O71" s="22">
        <v>1.3953100000000001</v>
      </c>
      <c r="P71" s="22">
        <v>2.50856E-2</v>
      </c>
      <c r="Q71" s="22">
        <v>0.59153880000000003</v>
      </c>
      <c r="R71" s="22">
        <v>1.0213399999999999</v>
      </c>
      <c r="S71" s="22">
        <v>-0.51815109999999998</v>
      </c>
      <c r="T71" s="22">
        <v>-0.14653360000000001</v>
      </c>
      <c r="U71" s="22">
        <v>-0.50701370000000001</v>
      </c>
      <c r="V71" s="22">
        <v>0.93204010000000004</v>
      </c>
      <c r="W71" s="22">
        <v>-0.30356850000000002</v>
      </c>
      <c r="X71" s="22">
        <v>-0.88679249999999998</v>
      </c>
      <c r="Y71" s="22">
        <v>-0.47823369999999998</v>
      </c>
      <c r="Z71" s="22">
        <v>1.065418</v>
      </c>
      <c r="AA71" s="22">
        <v>1.7938320000000001</v>
      </c>
      <c r="AB71" s="22">
        <v>1.4798119999999999</v>
      </c>
      <c r="AC71" s="22">
        <v>-0.13102059999999999</v>
      </c>
      <c r="AD71" s="22">
        <v>0.3493791</v>
      </c>
      <c r="AE71" s="22">
        <v>-1.3426720000000001</v>
      </c>
      <c r="AF71" s="22">
        <v>0.58833150000000001</v>
      </c>
      <c r="AG71" s="22">
        <v>0.49577779999999999</v>
      </c>
      <c r="AH71" s="22">
        <v>0.67291060000000003</v>
      </c>
      <c r="AI71" s="22">
        <v>0.76052229999999998</v>
      </c>
      <c r="AJ71" s="22">
        <v>0.21449029999999999</v>
      </c>
      <c r="AK71" s="22">
        <v>-0.25150149999999999</v>
      </c>
      <c r="AL71" s="22">
        <v>0.16728090000000001</v>
      </c>
      <c r="AM71" s="22">
        <v>1.146412</v>
      </c>
      <c r="AN71" s="22">
        <v>0.97483399999999998</v>
      </c>
      <c r="AO71" s="22">
        <v>-0.62818819999999997</v>
      </c>
      <c r="AP71" s="22">
        <v>-0.7730939</v>
      </c>
      <c r="AQ71" s="22">
        <v>0.1158566</v>
      </c>
      <c r="AR71" s="22">
        <v>-3.6015680000000001E-2</v>
      </c>
      <c r="AS71" s="22">
        <v>-0.16864399999999999</v>
      </c>
      <c r="AT71" s="22">
        <v>1.6889529999999999</v>
      </c>
      <c r="AU71" s="22">
        <v>0.56218829999999997</v>
      </c>
      <c r="AV71" s="22">
        <v>1.2794639999999999</v>
      </c>
      <c r="AW71" s="22">
        <v>-0.12969520000000001</v>
      </c>
      <c r="AX71" s="22">
        <v>4.5303299999999998E-2</v>
      </c>
      <c r="AY71" s="22">
        <v>-1.6020829999999999</v>
      </c>
      <c r="AZ71" s="22">
        <v>1.454734</v>
      </c>
      <c r="BA71" s="22">
        <v>-1.354897</v>
      </c>
      <c r="BB71" s="22">
        <v>1.4184049999999999</v>
      </c>
      <c r="BC71" s="22">
        <v>1.613734</v>
      </c>
      <c r="BD71" s="22">
        <v>-0.79876259999999999</v>
      </c>
      <c r="BE71" s="22">
        <v>0.4263325</v>
      </c>
      <c r="BF71" s="22">
        <v>0.2008798</v>
      </c>
      <c r="BG71" s="22">
        <v>0.57758779999999998</v>
      </c>
      <c r="BH71" s="22">
        <v>0.58938190000000001</v>
      </c>
      <c r="BI71" s="22">
        <v>0.34659089999999998</v>
      </c>
      <c r="BJ71" s="22">
        <v>1.3422769999999999</v>
      </c>
      <c r="BK71" s="22">
        <v>-0.32923469999999999</v>
      </c>
      <c r="BL71" s="22">
        <v>-1.092654</v>
      </c>
      <c r="BM71" s="22">
        <v>-0.3195674</v>
      </c>
      <c r="BN71" s="22">
        <v>0.4726823</v>
      </c>
      <c r="BO71" s="22">
        <v>-0.39065319999999998</v>
      </c>
      <c r="BP71" s="22">
        <v>-0.31070160000000002</v>
      </c>
      <c r="BQ71" s="22">
        <v>-0.53530630000000001</v>
      </c>
      <c r="BR71" s="22">
        <v>-0.62018280000000003</v>
      </c>
      <c r="BS71" s="22">
        <v>1.102946</v>
      </c>
      <c r="BT71" s="22">
        <v>-0.63809039999999995</v>
      </c>
      <c r="BU71" s="22">
        <v>0.71507080000000001</v>
      </c>
      <c r="BV71" s="22">
        <v>-0.4712652</v>
      </c>
      <c r="BW71" s="22">
        <v>-0.53601900000000002</v>
      </c>
      <c r="BX71" s="22">
        <v>-0.57135320000000001</v>
      </c>
      <c r="BY71" s="22">
        <v>0.58099140000000005</v>
      </c>
      <c r="BZ71" s="22">
        <v>-1.3071079999999999</v>
      </c>
      <c r="CA71" s="22">
        <v>-0.19368070000000001</v>
      </c>
      <c r="CB71" s="22">
        <v>-5.0720599999999998E-2</v>
      </c>
      <c r="CC71" s="22">
        <v>-0.24242169999999999</v>
      </c>
      <c r="CD71" s="22">
        <v>1.518168</v>
      </c>
      <c r="CE71" s="22">
        <v>0.27007389999999998</v>
      </c>
      <c r="CF71" s="22">
        <v>1.7649410000000001</v>
      </c>
      <c r="CG71" s="22">
        <v>2.0251619999999999</v>
      </c>
      <c r="CH71" s="22">
        <v>-1.1575660000000001</v>
      </c>
      <c r="CI71" s="22">
        <v>0.6792357</v>
      </c>
      <c r="CJ71" s="22">
        <v>1.25878</v>
      </c>
      <c r="CK71" s="22">
        <v>0.42225059999999998</v>
      </c>
      <c r="CL71" s="22">
        <v>0.51385159999999996</v>
      </c>
      <c r="CM71" s="22">
        <v>0.80578229999999995</v>
      </c>
      <c r="CN71" s="22">
        <v>0.4751416</v>
      </c>
      <c r="CO71" s="22">
        <v>0.87230949999999996</v>
      </c>
      <c r="CP71" s="22">
        <v>0.41157929999999998</v>
      </c>
      <c r="CQ71" s="22">
        <v>0.54435310000000003</v>
      </c>
      <c r="CR71" s="22">
        <v>1.13267E-2</v>
      </c>
      <c r="CS71" s="22">
        <v>-0.81330559999999996</v>
      </c>
      <c r="CT71" s="22">
        <v>0.88347549999999997</v>
      </c>
      <c r="CU71" s="22">
        <v>0.31001030000000002</v>
      </c>
      <c r="CV71" s="22">
        <v>9.7810800000000003E-2</v>
      </c>
      <c r="CW71" s="22">
        <v>1.0041100000000001</v>
      </c>
      <c r="CX71" s="22">
        <v>0.74515569999999998</v>
      </c>
      <c r="CY71" s="22">
        <v>1.170326</v>
      </c>
      <c r="CZ71" s="22">
        <v>1.6963790000000001</v>
      </c>
      <c r="DA71" s="22">
        <v>1.738164</v>
      </c>
      <c r="DB71" s="22">
        <v>-2.2665850000000001</v>
      </c>
      <c r="DC71" s="22">
        <v>-1.018418</v>
      </c>
      <c r="DD71" s="22">
        <v>-0.76746760000000003</v>
      </c>
      <c r="DE71" s="22">
        <v>9.1059100000000004E-2</v>
      </c>
      <c r="DF71" s="22">
        <v>-0.59641920000000004</v>
      </c>
      <c r="DG71" s="22">
        <v>1.4790730000000001</v>
      </c>
      <c r="DH71" s="22">
        <v>1.3138609999999999</v>
      </c>
      <c r="DI71" s="22">
        <v>0.20410400000000001</v>
      </c>
      <c r="DJ71" s="22">
        <v>-0.2650766</v>
      </c>
      <c r="DK71" s="22">
        <v>0.25996419999999998</v>
      </c>
      <c r="DL71" s="22">
        <v>-1.01189</v>
      </c>
      <c r="DM71" s="22">
        <v>-0.19974520000000001</v>
      </c>
      <c r="DN71" s="22">
        <v>-0.96717620000000004</v>
      </c>
      <c r="DO71" s="22">
        <v>0.20333380000000001</v>
      </c>
      <c r="DP71" s="22">
        <v>-1.6121099999999999E-2</v>
      </c>
    </row>
    <row r="72" spans="1:120" ht="13.7" customHeight="1">
      <c r="A72" s="128">
        <v>42481</v>
      </c>
      <c r="B72" s="22">
        <v>7.7134510000000003E-2</v>
      </c>
      <c r="C72" s="22">
        <v>0.1206525</v>
      </c>
      <c r="D72" s="22">
        <v>-0.3065119</v>
      </c>
      <c r="E72" s="22">
        <v>-1.40002</v>
      </c>
      <c r="F72" s="22">
        <v>3.5463300000000003E-2</v>
      </c>
      <c r="G72" s="22">
        <v>0.29868309999999998</v>
      </c>
      <c r="H72" s="22">
        <v>-2.1180789999999998</v>
      </c>
      <c r="I72" s="22">
        <v>-0.33399030000000002</v>
      </c>
      <c r="J72" s="22">
        <v>-0.26208500000000001</v>
      </c>
      <c r="K72" s="22">
        <v>0.84086890000000003</v>
      </c>
      <c r="L72" s="22">
        <v>-0.54971440000000005</v>
      </c>
      <c r="M72" s="22">
        <v>-1.3415570000000001</v>
      </c>
      <c r="N72" s="22">
        <v>0.21605740000000001</v>
      </c>
      <c r="O72" s="22">
        <v>4.8607699999999997E-2</v>
      </c>
      <c r="P72" s="22">
        <v>2.88122E-2</v>
      </c>
      <c r="Q72" s="22">
        <v>-0.55479990000000001</v>
      </c>
      <c r="R72" s="22">
        <v>1.0198179999999999</v>
      </c>
      <c r="S72" s="22">
        <v>-0.52585110000000002</v>
      </c>
      <c r="T72" s="22">
        <v>-0.69323610000000002</v>
      </c>
      <c r="U72" s="22">
        <v>-4.4949999999999999E-3</v>
      </c>
      <c r="V72" s="22">
        <v>-0.55583039999999995</v>
      </c>
      <c r="W72" s="22">
        <v>-0.311782</v>
      </c>
      <c r="X72" s="22">
        <v>1.215814</v>
      </c>
      <c r="Y72" s="22">
        <v>0.79932829999999999</v>
      </c>
      <c r="Z72" s="22">
        <v>-0.26812459999999999</v>
      </c>
      <c r="AA72" s="22">
        <v>-0.91199269999999999</v>
      </c>
      <c r="AB72" s="22">
        <v>-0.28703030000000002</v>
      </c>
      <c r="AC72" s="22">
        <v>-1.5641890000000001</v>
      </c>
      <c r="AD72" s="22">
        <v>-1.628018</v>
      </c>
      <c r="AE72" s="22">
        <v>-2.81199E-2</v>
      </c>
      <c r="AF72" s="22">
        <v>-0.88889149999999995</v>
      </c>
      <c r="AG72" s="22">
        <v>0.49568790000000001</v>
      </c>
      <c r="AH72" s="22">
        <v>-0.77027670000000004</v>
      </c>
      <c r="AI72" s="22">
        <v>-0.95571790000000001</v>
      </c>
      <c r="AJ72" s="22">
        <v>2.1952020000000001</v>
      </c>
      <c r="AK72" s="22">
        <v>0.1211169</v>
      </c>
      <c r="AL72" s="22">
        <v>0.1677246</v>
      </c>
      <c r="AM72" s="22">
        <v>0.32802759999999997</v>
      </c>
      <c r="AN72" s="22">
        <v>0.4289444</v>
      </c>
      <c r="AO72" s="22">
        <v>0.63062399999999996</v>
      </c>
      <c r="AP72" s="22">
        <v>-0.14487920000000001</v>
      </c>
      <c r="AQ72" s="22">
        <v>-0.2072736</v>
      </c>
      <c r="AR72" s="22">
        <v>-0.99338950000000004</v>
      </c>
      <c r="AS72" s="22">
        <v>-0.91725719999999999</v>
      </c>
      <c r="AT72" s="22">
        <v>-0.72340899999999997</v>
      </c>
      <c r="AU72" s="22">
        <v>0.10270360000000001</v>
      </c>
      <c r="AV72" s="22">
        <v>-2.0834359999999998</v>
      </c>
      <c r="AW72" s="22">
        <v>0.20339940000000001</v>
      </c>
      <c r="AX72" s="22">
        <v>0.17046500000000001</v>
      </c>
      <c r="AY72" s="22">
        <v>0.26614589999999999</v>
      </c>
      <c r="AZ72" s="22">
        <v>4.8363099999999999E-2</v>
      </c>
      <c r="BA72" s="22">
        <v>-1.353232</v>
      </c>
      <c r="BB72" s="22">
        <v>-1.472343</v>
      </c>
      <c r="BC72" s="22">
        <v>-1.187907</v>
      </c>
      <c r="BD72" s="22">
        <v>-0.79526699999999995</v>
      </c>
      <c r="BE72" s="22">
        <v>-0.65287790000000001</v>
      </c>
      <c r="BF72" s="22">
        <v>0.2008461</v>
      </c>
      <c r="BG72" s="22">
        <v>-0.65529349999999997</v>
      </c>
      <c r="BH72" s="22">
        <v>-0.77112849999999999</v>
      </c>
      <c r="BI72" s="22">
        <v>0.99135019999999996</v>
      </c>
      <c r="BJ72" s="22">
        <v>0.61723830000000002</v>
      </c>
      <c r="BK72" s="22">
        <v>-0.32816230000000002</v>
      </c>
      <c r="BL72" s="22">
        <v>-0.2707331</v>
      </c>
      <c r="BM72" s="22">
        <v>0.17840980000000001</v>
      </c>
      <c r="BN72" s="22">
        <v>-1.1529830000000001</v>
      </c>
      <c r="BO72" s="22">
        <v>-0.71206720000000001</v>
      </c>
      <c r="BP72" s="22">
        <v>-0.31093559999999998</v>
      </c>
      <c r="BQ72" s="22">
        <v>-0.35861320000000002</v>
      </c>
      <c r="BR72" s="22">
        <v>-0.70409180000000005</v>
      </c>
      <c r="BS72" s="22">
        <v>-0.2231446</v>
      </c>
      <c r="BT72" s="22">
        <v>0.70972480000000004</v>
      </c>
      <c r="BU72" s="22">
        <v>-0.3341616</v>
      </c>
      <c r="BV72" s="22">
        <v>-0.71179360000000003</v>
      </c>
      <c r="BW72" s="22">
        <v>-0.47523650000000001</v>
      </c>
      <c r="BX72" s="22">
        <v>-1.1711849999999999</v>
      </c>
      <c r="BY72" s="22">
        <v>0.79432820000000004</v>
      </c>
      <c r="BZ72" s="22">
        <v>2.5956329999999999</v>
      </c>
      <c r="CA72" s="22">
        <v>-0.6492675</v>
      </c>
      <c r="CB72" s="22">
        <v>-0.2825358</v>
      </c>
      <c r="CC72" s="22">
        <v>0.11155089999999999</v>
      </c>
      <c r="CD72" s="22">
        <v>-0.3177275</v>
      </c>
      <c r="CE72" s="22">
        <v>-0.46782790000000002</v>
      </c>
      <c r="CF72" s="22">
        <v>0.17303270000000001</v>
      </c>
      <c r="CG72" s="22">
        <v>8.486892E-2</v>
      </c>
      <c r="CH72" s="22">
        <v>-0.40609669999999998</v>
      </c>
      <c r="CI72" s="22">
        <v>0.24040230000000001</v>
      </c>
      <c r="CJ72" s="22">
        <v>-0.61243820000000004</v>
      </c>
      <c r="CK72" s="22">
        <v>-0.47260809999999998</v>
      </c>
      <c r="CL72" s="22">
        <v>-0.42606260000000001</v>
      </c>
      <c r="CM72" s="22">
        <v>0.45844950000000001</v>
      </c>
      <c r="CN72" s="22">
        <v>1.664728</v>
      </c>
      <c r="CO72" s="22">
        <v>-0.50504360000000004</v>
      </c>
      <c r="CP72" s="22">
        <v>0.72775920000000005</v>
      </c>
      <c r="CQ72" s="22">
        <v>1.0871850000000001</v>
      </c>
      <c r="CR72" s="22">
        <v>1.33391E-2</v>
      </c>
      <c r="CS72" s="22">
        <v>3.4175799999999999E-2</v>
      </c>
      <c r="CT72" s="22">
        <v>-1.4874229999999999</v>
      </c>
      <c r="CU72" s="22">
        <v>-1.679127</v>
      </c>
      <c r="CV72" s="22">
        <v>-1.6367849999999999</v>
      </c>
      <c r="CW72" s="22">
        <v>0.49830180000000002</v>
      </c>
      <c r="CX72" s="22">
        <v>0.97042600000000001</v>
      </c>
      <c r="CY72" s="22">
        <v>-1.000931</v>
      </c>
      <c r="CZ72" s="22">
        <v>0.31111139999999998</v>
      </c>
      <c r="DA72" s="22">
        <v>0.42701810000000001</v>
      </c>
      <c r="DB72" s="22">
        <v>-0.97303439999999997</v>
      </c>
      <c r="DC72" s="22">
        <v>0.17686540000000001</v>
      </c>
      <c r="DD72" s="22">
        <v>-0.76665070000000002</v>
      </c>
      <c r="DE72" s="22">
        <v>-0.28291739999999999</v>
      </c>
      <c r="DF72" s="22">
        <v>-0.40413329999999997</v>
      </c>
      <c r="DG72" s="22">
        <v>0.12779309999999999</v>
      </c>
      <c r="DH72" s="22">
        <v>0.58170489999999997</v>
      </c>
      <c r="DI72" s="22">
        <v>-1.3251409999999999</v>
      </c>
      <c r="DJ72" s="22">
        <v>-0.48517769999999999</v>
      </c>
      <c r="DK72" s="22">
        <v>-0.2756287</v>
      </c>
      <c r="DL72" s="22">
        <v>0.37329990000000002</v>
      </c>
      <c r="DM72" s="22">
        <v>0.3831929</v>
      </c>
      <c r="DN72" s="22">
        <v>-0.9686553</v>
      </c>
      <c r="DO72" s="22">
        <v>1.3728640000000001</v>
      </c>
      <c r="DP72" s="22">
        <v>1.3157639999999999</v>
      </c>
    </row>
    <row r="73" spans="1:120" ht="13.7" customHeight="1">
      <c r="A73" s="128">
        <v>42488</v>
      </c>
      <c r="B73" s="22">
        <v>0.46496209999999999</v>
      </c>
      <c r="C73" s="22">
        <v>-0.67553370000000001</v>
      </c>
      <c r="D73" s="22">
        <v>0.50584929999999995</v>
      </c>
      <c r="E73" s="22">
        <v>-0.37791350000000001</v>
      </c>
      <c r="F73" s="22">
        <v>-0.24502499999999999</v>
      </c>
      <c r="G73" s="22">
        <v>-1.7630399999999999</v>
      </c>
      <c r="H73" s="22">
        <v>0.58460619999999996</v>
      </c>
      <c r="I73" s="22">
        <v>-0.22284219999999999</v>
      </c>
      <c r="J73" s="22">
        <v>-0.61510039999999999</v>
      </c>
      <c r="K73" s="22">
        <v>-1.2228E-3</v>
      </c>
      <c r="L73" s="22">
        <v>5.6567800000000001E-2</v>
      </c>
      <c r="M73" s="22">
        <v>-1.340878</v>
      </c>
      <c r="N73" s="22">
        <v>-0.62832460000000001</v>
      </c>
      <c r="O73" s="22">
        <v>-0.6045452</v>
      </c>
      <c r="P73" s="22">
        <v>-1.2642629999999999</v>
      </c>
      <c r="Q73" s="22">
        <v>-0.4784873</v>
      </c>
      <c r="R73" s="22">
        <v>-0.77639990000000003</v>
      </c>
      <c r="S73" s="22">
        <v>-0.15627340000000001</v>
      </c>
      <c r="T73" s="22">
        <v>-0.42753180000000002</v>
      </c>
      <c r="U73" s="22">
        <v>0.44312089999999998</v>
      </c>
      <c r="V73" s="22">
        <v>-1.671608</v>
      </c>
      <c r="W73" s="22">
        <v>0.42335600000000001</v>
      </c>
      <c r="X73" s="22">
        <v>-0.35954009999999997</v>
      </c>
      <c r="Y73" s="22">
        <v>-1.0345740000000001</v>
      </c>
      <c r="Z73" s="22">
        <v>0.1845154</v>
      </c>
      <c r="AA73" s="22">
        <v>0.47913990000000001</v>
      </c>
      <c r="AB73" s="22">
        <v>0.70439940000000001</v>
      </c>
      <c r="AC73" s="22">
        <v>-0.69102529999999995</v>
      </c>
      <c r="AD73" s="22">
        <v>-0.50068590000000002</v>
      </c>
      <c r="AE73" s="22">
        <v>-0.62573590000000001</v>
      </c>
      <c r="AF73" s="22">
        <v>-1.2560469999999999</v>
      </c>
      <c r="AG73" s="22">
        <v>-1.02067</v>
      </c>
      <c r="AH73" s="22">
        <v>-0.34094410000000003</v>
      </c>
      <c r="AI73" s="22">
        <v>-0.7860743</v>
      </c>
      <c r="AJ73" s="22">
        <v>0.21309710000000001</v>
      </c>
      <c r="AK73" s="22">
        <v>1.1089709999999999</v>
      </c>
      <c r="AL73" s="22">
        <v>0.16816800000000001</v>
      </c>
      <c r="AM73" s="22">
        <v>8.4302000000000005E-3</v>
      </c>
      <c r="AN73" s="22">
        <v>0.34194210000000003</v>
      </c>
      <c r="AO73" s="22">
        <v>0.3377097</v>
      </c>
      <c r="AP73" s="22">
        <v>0.38686930000000003</v>
      </c>
      <c r="AQ73" s="22">
        <v>0.92296920000000005</v>
      </c>
      <c r="AR73" s="22">
        <v>-1.1504129999999999</v>
      </c>
      <c r="AS73" s="22">
        <v>-0.96887279999999998</v>
      </c>
      <c r="AT73" s="22">
        <v>2.1599870000000001</v>
      </c>
      <c r="AU73" s="22">
        <v>0.5188026</v>
      </c>
      <c r="AV73" s="22">
        <v>1.27983</v>
      </c>
      <c r="AW73" s="22">
        <v>9.9177600000000005E-2</v>
      </c>
      <c r="AX73" s="22">
        <v>0.22738</v>
      </c>
      <c r="AY73" s="22">
        <v>0.270486</v>
      </c>
      <c r="AZ73" s="22">
        <v>1.9252670000000001</v>
      </c>
      <c r="BA73" s="22">
        <v>0.93514330000000001</v>
      </c>
      <c r="BB73" s="22">
        <v>0.64035209999999998</v>
      </c>
      <c r="BC73" s="22">
        <v>1.3792070000000001</v>
      </c>
      <c r="BD73" s="22">
        <v>-0.79177249999999999</v>
      </c>
      <c r="BE73" s="22">
        <v>-0.80398729999999996</v>
      </c>
      <c r="BF73" s="22">
        <v>0.20081199999999999</v>
      </c>
      <c r="BG73" s="22">
        <v>0.15785250000000001</v>
      </c>
      <c r="BH73" s="22">
        <v>-4.8666500000000001E-2</v>
      </c>
      <c r="BI73" s="22">
        <v>0.34558359999999999</v>
      </c>
      <c r="BJ73" s="22">
        <v>0.58698620000000001</v>
      </c>
      <c r="BK73" s="22">
        <v>-0.32709310000000003</v>
      </c>
      <c r="BL73" s="22">
        <v>-1.1691469999999999</v>
      </c>
      <c r="BM73" s="22">
        <v>-0.74278500000000003</v>
      </c>
      <c r="BN73" s="22">
        <v>1.4272560000000001</v>
      </c>
      <c r="BO73" s="22">
        <v>-2.7450139999999998</v>
      </c>
      <c r="BP73" s="22">
        <v>-0.31116949999999999</v>
      </c>
      <c r="BQ73" s="22">
        <v>-0.45201419999999998</v>
      </c>
      <c r="BR73" s="22">
        <v>-1.1766000000000001</v>
      </c>
      <c r="BS73" s="22">
        <v>5.4661399999999999E-2</v>
      </c>
      <c r="BT73" s="22">
        <v>0.23963329999999999</v>
      </c>
      <c r="BU73" s="22">
        <v>-0.99521870000000001</v>
      </c>
      <c r="BV73" s="22">
        <v>-0.33936240000000001</v>
      </c>
      <c r="BW73" s="22">
        <v>-0.26580320000000002</v>
      </c>
      <c r="BX73" s="22">
        <v>0.79650140000000003</v>
      </c>
      <c r="BY73" s="22">
        <v>0.75986229999999999</v>
      </c>
      <c r="BZ73" s="22">
        <v>-1.306694</v>
      </c>
      <c r="CA73" s="22">
        <v>0.44280049999999999</v>
      </c>
      <c r="CB73" s="22">
        <v>0.68547440000000004</v>
      </c>
      <c r="CC73" s="22">
        <v>0.1111299</v>
      </c>
      <c r="CD73" s="22">
        <v>-0.47509630000000003</v>
      </c>
      <c r="CE73" s="22">
        <v>-0.4677267</v>
      </c>
      <c r="CF73" s="22">
        <v>0.91284319999999997</v>
      </c>
      <c r="CG73" s="22">
        <v>0.7438245</v>
      </c>
      <c r="CH73" s="22">
        <v>-1.3540399999999999</v>
      </c>
      <c r="CI73" s="22">
        <v>0.6628809</v>
      </c>
      <c r="CJ73" s="22">
        <v>-0.61337870000000005</v>
      </c>
      <c r="CK73" s="22">
        <v>-0.78688939999999996</v>
      </c>
      <c r="CL73" s="22">
        <v>-0.6762281</v>
      </c>
      <c r="CM73" s="22">
        <v>9.5776799999999995E-2</v>
      </c>
      <c r="CN73" s="22">
        <v>-1.2724070000000001</v>
      </c>
      <c r="CO73" s="22">
        <v>0.87454909999999997</v>
      </c>
      <c r="CP73" s="22">
        <v>-1.2855890000000001</v>
      </c>
      <c r="CQ73" s="22">
        <v>-1.481824</v>
      </c>
      <c r="CR73" s="22">
        <v>-0.69048449999999995</v>
      </c>
      <c r="CS73" s="22">
        <v>-1.230521</v>
      </c>
      <c r="CT73" s="22">
        <v>0.88177300000000003</v>
      </c>
      <c r="CU73" s="22">
        <v>-0.2126749</v>
      </c>
      <c r="CV73" s="22">
        <v>-0.58757809999999999</v>
      </c>
      <c r="CW73" s="22">
        <v>0.1117182</v>
      </c>
      <c r="CX73" s="22">
        <v>1.245112</v>
      </c>
      <c r="CY73" s="22">
        <v>1.172542</v>
      </c>
      <c r="CZ73" s="22">
        <v>0.73359050000000003</v>
      </c>
      <c r="DA73" s="22">
        <v>0.91962149999999998</v>
      </c>
      <c r="DB73" s="22">
        <v>0.99359489999999995</v>
      </c>
      <c r="DC73" s="22">
        <v>-2.6653099999999999E-2</v>
      </c>
      <c r="DD73" s="22">
        <v>-0.76583049999999997</v>
      </c>
      <c r="DE73" s="22">
        <v>0.40252660000000001</v>
      </c>
      <c r="DF73" s="22">
        <v>0.3415067</v>
      </c>
      <c r="DG73" s="22">
        <v>0.61003240000000003</v>
      </c>
      <c r="DH73" s="22">
        <v>1.9493149999999999</v>
      </c>
      <c r="DI73" s="22">
        <v>0.2002958</v>
      </c>
      <c r="DJ73" s="22">
        <v>0.23592959999999999</v>
      </c>
      <c r="DK73" s="22">
        <v>0.89653110000000003</v>
      </c>
      <c r="DL73" s="22">
        <v>-1.013182</v>
      </c>
      <c r="DM73" s="22">
        <v>-2.2239399999999999E-2</v>
      </c>
      <c r="DN73" s="22">
        <v>-0.9701341</v>
      </c>
      <c r="DO73" s="22">
        <v>-0.86493989999999998</v>
      </c>
      <c r="DP73" s="22">
        <v>-0.89710829999999997</v>
      </c>
    </row>
    <row r="74" spans="1:120" ht="13.7" customHeight="1">
      <c r="A74" s="128">
        <v>42495</v>
      </c>
      <c r="B74" s="22">
        <v>7.4547379999999996E-2</v>
      </c>
      <c r="C74" s="22">
        <v>-0.89363930000000003</v>
      </c>
      <c r="D74" s="22">
        <v>0.50685239999999998</v>
      </c>
      <c r="E74" s="22">
        <v>-0.16671140000000001</v>
      </c>
      <c r="F74" s="22">
        <v>-0.53745659999999995</v>
      </c>
      <c r="G74" s="22">
        <v>0.8451765</v>
      </c>
      <c r="H74" s="22">
        <v>-0.81664630000000005</v>
      </c>
      <c r="I74" s="22">
        <v>0.80868850000000003</v>
      </c>
      <c r="J74" s="22">
        <v>0.8906752</v>
      </c>
      <c r="K74" s="22">
        <v>-2.0160589999999998</v>
      </c>
      <c r="L74" s="22">
        <v>1.5772889999999999</v>
      </c>
      <c r="M74" s="22">
        <v>1.0056210000000001</v>
      </c>
      <c r="N74" s="22">
        <v>1.164479</v>
      </c>
      <c r="O74" s="22">
        <v>1.581944</v>
      </c>
      <c r="P74" s="22">
        <v>-1.2618659999999999</v>
      </c>
      <c r="Q74" s="22">
        <v>-0.50346599999999997</v>
      </c>
      <c r="R74" s="22">
        <v>-0.77748989999999996</v>
      </c>
      <c r="S74" s="22">
        <v>0.64631930000000004</v>
      </c>
      <c r="T74" s="22">
        <v>0.25700440000000002</v>
      </c>
      <c r="U74" s="22">
        <v>0.44157200000000002</v>
      </c>
      <c r="V74" s="22">
        <v>8.6882899999999999E-2</v>
      </c>
      <c r="W74" s="22">
        <v>-1.590714</v>
      </c>
      <c r="X74" s="22">
        <v>-0.72242759999999995</v>
      </c>
      <c r="Y74" s="22">
        <v>-0.65797810000000001</v>
      </c>
      <c r="Z74" s="22">
        <v>-1.3323100000000001</v>
      </c>
      <c r="AA74" s="22">
        <v>-1.3029930000000001</v>
      </c>
      <c r="AB74" s="22">
        <v>0.43198229999999999</v>
      </c>
      <c r="AC74" s="22">
        <v>0.63826360000000004</v>
      </c>
      <c r="AD74" s="22">
        <v>0.23788119999999999</v>
      </c>
      <c r="AE74" s="22">
        <v>0.51099309999999998</v>
      </c>
      <c r="AF74" s="22">
        <v>1.048257</v>
      </c>
      <c r="AG74" s="22">
        <v>0.49550280000000002</v>
      </c>
      <c r="AH74" s="22">
        <v>-0.66858379999999995</v>
      </c>
      <c r="AI74" s="22">
        <v>-0.12539900000000001</v>
      </c>
      <c r="AJ74" s="22">
        <v>-1.1426270000000001</v>
      </c>
      <c r="AK74" s="22">
        <v>-2.762426</v>
      </c>
      <c r="AL74" s="22">
        <v>0.16861139999999999</v>
      </c>
      <c r="AM74" s="22">
        <v>-1.157491</v>
      </c>
      <c r="AN74" s="22">
        <v>-1.8638950000000001</v>
      </c>
      <c r="AO74" s="22">
        <v>-0.1239779</v>
      </c>
      <c r="AP74" s="22">
        <v>-0.2657853</v>
      </c>
      <c r="AQ74" s="22">
        <v>-0.2050409</v>
      </c>
      <c r="AR74" s="22">
        <v>0.30429590000000001</v>
      </c>
      <c r="AS74" s="22">
        <v>0.236791</v>
      </c>
      <c r="AT74" s="22">
        <v>-0.40357219999999999</v>
      </c>
      <c r="AU74" s="22">
        <v>-0.1924853</v>
      </c>
      <c r="AV74" s="22">
        <v>-0.74866029999999995</v>
      </c>
      <c r="AW74" s="22">
        <v>0.14983569999999999</v>
      </c>
      <c r="AX74" s="22">
        <v>7.0942500000000006E-2</v>
      </c>
      <c r="AY74" s="22">
        <v>-0.57625689999999996</v>
      </c>
      <c r="AZ74" s="22">
        <v>2.0179499999999999</v>
      </c>
      <c r="BA74" s="22">
        <v>0.93779250000000003</v>
      </c>
      <c r="BB74" s="22">
        <v>1.3121769999999999</v>
      </c>
      <c r="BC74" s="22">
        <v>1.8889879999999999</v>
      </c>
      <c r="BD74" s="22">
        <v>-0.7882789</v>
      </c>
      <c r="BE74" s="22">
        <v>0.3606857</v>
      </c>
      <c r="BF74" s="22">
        <v>-1.213435</v>
      </c>
      <c r="BG74" s="22">
        <v>-0.54028200000000004</v>
      </c>
      <c r="BH74" s="22">
        <v>-0.46218730000000002</v>
      </c>
      <c r="BI74" s="22">
        <v>-0.42414360000000001</v>
      </c>
      <c r="BJ74" s="22">
        <v>1.9209099999999999</v>
      </c>
      <c r="BK74" s="22">
        <v>-0.32602730000000002</v>
      </c>
      <c r="BL74" s="22">
        <v>-0.20445140000000001</v>
      </c>
      <c r="BM74" s="22">
        <v>0.63782720000000004</v>
      </c>
      <c r="BN74" s="22">
        <v>-1.1533009999999999</v>
      </c>
      <c r="BO74" s="22">
        <v>1.1617230000000001</v>
      </c>
      <c r="BP74" s="22">
        <v>-0.31140329999999999</v>
      </c>
      <c r="BQ74" s="22">
        <v>-1.114414</v>
      </c>
      <c r="BR74" s="22">
        <v>-0.60433610000000004</v>
      </c>
      <c r="BS74" s="22">
        <v>0.59012819999999999</v>
      </c>
      <c r="BT74" s="22">
        <v>-0.3405068</v>
      </c>
      <c r="BU74" s="22">
        <v>-0.99506749999999999</v>
      </c>
      <c r="BV74" s="22">
        <v>0.2132793</v>
      </c>
      <c r="BW74" s="22">
        <v>0.10260850000000001</v>
      </c>
      <c r="BX74" s="22">
        <v>-1.170234</v>
      </c>
      <c r="BY74" s="22">
        <v>0.55336300000000005</v>
      </c>
      <c r="BZ74" s="22">
        <v>-1.3064819999999999</v>
      </c>
      <c r="CA74" s="22">
        <v>-0.2190561</v>
      </c>
      <c r="CB74" s="22">
        <v>-0.1014674</v>
      </c>
      <c r="CC74" s="22">
        <v>-1.0351250000000001</v>
      </c>
      <c r="CD74" s="22">
        <v>0.77957989999999999</v>
      </c>
      <c r="CE74" s="22">
        <v>0.2705089</v>
      </c>
      <c r="CF74" s="22">
        <v>-7.0212919999999998E-2</v>
      </c>
      <c r="CG74" s="22">
        <v>9.3098399999999998E-2</v>
      </c>
      <c r="CH74" s="22">
        <v>1.14184</v>
      </c>
      <c r="CI74" s="22">
        <v>0.38670090000000001</v>
      </c>
      <c r="CJ74" s="22">
        <v>0.55744839999999996</v>
      </c>
      <c r="CK74" s="22">
        <v>0.21340519999999999</v>
      </c>
      <c r="CL74" s="22">
        <v>0.31280259999999999</v>
      </c>
      <c r="CM74" s="22">
        <v>0.1001035</v>
      </c>
      <c r="CN74" s="22">
        <v>0.8793223</v>
      </c>
      <c r="CO74" s="22">
        <v>0.87566549999999999</v>
      </c>
      <c r="CP74" s="22">
        <v>-0.8796117</v>
      </c>
      <c r="CQ74" s="22">
        <v>-0.56648019999999999</v>
      </c>
      <c r="CR74" s="22">
        <v>-0.68860290000000002</v>
      </c>
      <c r="CS74" s="22">
        <v>0.63847169999999998</v>
      </c>
      <c r="CT74" s="22">
        <v>0.88091989999999998</v>
      </c>
      <c r="CU74" s="22">
        <v>-0.63918010000000003</v>
      </c>
      <c r="CV74" s="22">
        <v>-0.44819930000000002</v>
      </c>
      <c r="CW74" s="22">
        <v>0.62782660000000001</v>
      </c>
      <c r="CX74" s="22">
        <v>0.20596619999999999</v>
      </c>
      <c r="CY74" s="22">
        <v>0.30138429999999999</v>
      </c>
      <c r="CZ74" s="22">
        <v>1.1103270000000001</v>
      </c>
      <c r="DA74" s="22">
        <v>1.0816920000000001</v>
      </c>
      <c r="DB74" s="22">
        <v>0.43121949999999998</v>
      </c>
      <c r="DC74" s="22">
        <v>0.86077409999999999</v>
      </c>
      <c r="DD74" s="22">
        <v>-0.7650072</v>
      </c>
      <c r="DE74" s="22">
        <v>7.8555399999999997E-2</v>
      </c>
      <c r="DF74" s="22">
        <v>0.37622090000000002</v>
      </c>
      <c r="DG74" s="22">
        <v>0.61212160000000004</v>
      </c>
      <c r="DH74" s="22">
        <v>0.8040735</v>
      </c>
      <c r="DI74" s="22">
        <v>1.095137</v>
      </c>
      <c r="DJ74" s="22">
        <v>-0.69306659999999998</v>
      </c>
      <c r="DK74" s="22">
        <v>-0.31795499999999999</v>
      </c>
      <c r="DL74" s="22">
        <v>-0.2599728</v>
      </c>
      <c r="DM74" s="22">
        <v>1.2424489999999999</v>
      </c>
      <c r="DN74" s="22">
        <v>-0.97161249999999999</v>
      </c>
      <c r="DO74" s="22">
        <v>-0.96135159999999997</v>
      </c>
      <c r="DP74" s="22">
        <v>-0.47891929999999999</v>
      </c>
    </row>
    <row r="75" spans="1:120" ht="13.7" customHeight="1">
      <c r="A75" s="128">
        <v>42502</v>
      </c>
      <c r="B75" s="22">
        <v>1.531903</v>
      </c>
      <c r="C75" s="22">
        <v>0.38991740000000003</v>
      </c>
      <c r="D75" s="22">
        <v>1.7966770000000001</v>
      </c>
      <c r="E75" s="22">
        <v>0.48050389999999998</v>
      </c>
      <c r="F75" s="22">
        <v>1.9869790000000001</v>
      </c>
      <c r="G75" s="22">
        <v>0.90925129999999998</v>
      </c>
      <c r="H75" s="22">
        <v>-5.1751699999999998E-2</v>
      </c>
      <c r="I75" s="22">
        <v>0.70079159999999996</v>
      </c>
      <c r="J75" s="22">
        <v>0.94744289999999998</v>
      </c>
      <c r="K75" s="22">
        <v>-2.8200000000000002E-4</v>
      </c>
      <c r="L75" s="22">
        <v>-2.89067E-2</v>
      </c>
      <c r="M75" s="22">
        <v>-1.339515</v>
      </c>
      <c r="N75" s="22">
        <v>1.441983</v>
      </c>
      <c r="O75" s="22">
        <v>1.33524</v>
      </c>
      <c r="P75" s="22">
        <v>3.9972000000000001E-2</v>
      </c>
      <c r="Q75" s="22">
        <v>0.55661240000000001</v>
      </c>
      <c r="R75" s="22">
        <v>2.0689289999999998</v>
      </c>
      <c r="S75" s="22">
        <v>-0.17420649999999999</v>
      </c>
      <c r="T75" s="22">
        <v>0.19832259999999999</v>
      </c>
      <c r="U75" s="22">
        <v>0.44001299999999999</v>
      </c>
      <c r="V75" s="22">
        <v>-0.49839410000000001</v>
      </c>
      <c r="W75" s="22">
        <v>0.40342729999999999</v>
      </c>
      <c r="X75" s="22">
        <v>-0.88559619999999994</v>
      </c>
      <c r="Y75" s="22">
        <v>-0.99402279999999998</v>
      </c>
      <c r="Z75" s="22">
        <v>1.3819840000000001</v>
      </c>
      <c r="AA75" s="22">
        <v>1.8998979999999999E-2</v>
      </c>
      <c r="AB75" s="22">
        <v>-0.90467249999999999</v>
      </c>
      <c r="AC75" s="22">
        <v>0.50763689999999995</v>
      </c>
      <c r="AD75" s="22">
        <v>0.5082023</v>
      </c>
      <c r="AE75" s="22">
        <v>-0.62268970000000001</v>
      </c>
      <c r="AF75" s="22">
        <v>-7.6572899999999999E-2</v>
      </c>
      <c r="AG75" s="22">
        <v>-1.0216829999999999</v>
      </c>
      <c r="AH75" s="22">
        <v>2.8962499999999999E-2</v>
      </c>
      <c r="AI75" s="22">
        <v>-5.1601399999999999E-2</v>
      </c>
      <c r="AJ75" s="22">
        <v>0.21170269999999999</v>
      </c>
      <c r="AK75" s="22">
        <v>-1.039539</v>
      </c>
      <c r="AL75" s="22">
        <v>-1.33596</v>
      </c>
      <c r="AM75" s="22">
        <v>0.1248948</v>
      </c>
      <c r="AN75" s="22">
        <v>-0.19149260000000001</v>
      </c>
      <c r="AO75" s="22">
        <v>-0.78951990000000005</v>
      </c>
      <c r="AP75" s="22">
        <v>0.76450430000000003</v>
      </c>
      <c r="AQ75" s="22">
        <v>0.41055399999999997</v>
      </c>
      <c r="AR75" s="22">
        <v>3.3233210000000002E-3</v>
      </c>
      <c r="AS75" s="22">
        <v>9.1383270000000003E-2</v>
      </c>
      <c r="AT75" s="22">
        <v>0.45606200000000002</v>
      </c>
      <c r="AU75" s="22">
        <v>0.65083650000000004</v>
      </c>
      <c r="AV75" s="22">
        <v>-2.0834549999999998</v>
      </c>
      <c r="AW75" s="22">
        <v>0.35242380000000001</v>
      </c>
      <c r="AX75" s="22">
        <v>0.42157099999999997</v>
      </c>
      <c r="AY75" s="22">
        <v>-0.13222929999999999</v>
      </c>
      <c r="AZ75" s="22">
        <v>-0.96110459999999998</v>
      </c>
      <c r="BA75" s="22">
        <v>0.9404382</v>
      </c>
      <c r="BB75" s="22">
        <v>0.35112959999999999</v>
      </c>
      <c r="BC75" s="22">
        <v>-5.7681200000000002E-2</v>
      </c>
      <c r="BD75" s="22">
        <v>1.0439970000000001</v>
      </c>
      <c r="BE75" s="22">
        <v>-0.43549880000000002</v>
      </c>
      <c r="BF75" s="22">
        <v>2.3501949999999998</v>
      </c>
      <c r="BG75" s="22">
        <v>0.79215869999999999</v>
      </c>
      <c r="BH75" s="22">
        <v>0.72327140000000001</v>
      </c>
      <c r="BI75" s="22">
        <v>0.34457480000000001</v>
      </c>
      <c r="BJ75" s="22">
        <v>0.99414630000000004</v>
      </c>
      <c r="BK75" s="22">
        <v>-0.3249649</v>
      </c>
      <c r="BL75" s="22">
        <v>-0.11308650000000001</v>
      </c>
      <c r="BM75" s="22">
        <v>0.38091629999999999</v>
      </c>
      <c r="BN75" s="22">
        <v>0.4721282</v>
      </c>
      <c r="BO75" s="22">
        <v>0.89271750000000005</v>
      </c>
      <c r="BP75" s="22">
        <v>-0.31163689999999999</v>
      </c>
      <c r="BQ75" s="22">
        <v>6.6234199999999993E-2</v>
      </c>
      <c r="BR75" s="22">
        <v>0.46479029999999999</v>
      </c>
      <c r="BS75" s="22">
        <v>-1.42578</v>
      </c>
      <c r="BT75" s="22">
        <v>1.2677149999999999</v>
      </c>
      <c r="BU75" s="22">
        <v>-0.33345930000000001</v>
      </c>
      <c r="BV75" s="22">
        <v>2.8153069999999998</v>
      </c>
      <c r="BW75" s="22">
        <v>2.8147850000000001</v>
      </c>
      <c r="BX75" s="22">
        <v>-1.169754</v>
      </c>
      <c r="BY75" s="22">
        <v>-2.4443039999999998</v>
      </c>
      <c r="BZ75" s="22">
        <v>-1.3062659999999999</v>
      </c>
      <c r="CA75" s="22">
        <v>-5.463929E-2</v>
      </c>
      <c r="CB75" s="22">
        <v>-1.0105170000000001</v>
      </c>
      <c r="CC75" s="22">
        <v>-2.9862419999999998</v>
      </c>
      <c r="CD75" s="22">
        <v>-1.33544</v>
      </c>
      <c r="CE75" s="22">
        <v>-0.4675224</v>
      </c>
      <c r="CF75" s="22">
        <v>-0.6828111</v>
      </c>
      <c r="CG75" s="22">
        <v>-1.0166539999999999</v>
      </c>
      <c r="CH75" s="22">
        <v>1.1417759999999999</v>
      </c>
      <c r="CI75" s="22">
        <v>-0.40427229999999997</v>
      </c>
      <c r="CJ75" s="22">
        <v>0.9123926</v>
      </c>
      <c r="CK75" s="22">
        <v>-0.50223419999999996</v>
      </c>
      <c r="CL75" s="22">
        <v>-0.50703770000000004</v>
      </c>
      <c r="CM75" s="22">
        <v>0.1044287</v>
      </c>
      <c r="CN75" s="22">
        <v>0.28199239999999998</v>
      </c>
      <c r="CO75" s="22">
        <v>-1.780135</v>
      </c>
      <c r="CP75" s="22">
        <v>-0.83056680000000005</v>
      </c>
      <c r="CQ75" s="22">
        <v>-0.72339759999999997</v>
      </c>
      <c r="CR75" s="22">
        <v>-1.970269</v>
      </c>
      <c r="CS75" s="22">
        <v>1.2400310000000001</v>
      </c>
      <c r="CT75" s="22">
        <v>-1.489368</v>
      </c>
      <c r="CU75" s="22">
        <v>-1.0613520000000001</v>
      </c>
      <c r="CV75" s="22">
        <v>-0.78864009999999996</v>
      </c>
      <c r="CW75" s="22">
        <v>1.6274679999999999</v>
      </c>
      <c r="CX75" s="22">
        <v>0.64788460000000003</v>
      </c>
      <c r="CY75" s="22">
        <v>-2.1513469999999999</v>
      </c>
      <c r="CZ75" s="22">
        <v>-0.16965089999999999</v>
      </c>
      <c r="DA75" s="22">
        <v>-2.8780799999999999E-2</v>
      </c>
      <c r="DB75" s="22">
        <v>1.005206</v>
      </c>
      <c r="DC75" s="22">
        <v>-0.58059240000000001</v>
      </c>
      <c r="DD75" s="22">
        <v>-0.76418070000000005</v>
      </c>
      <c r="DE75" s="22">
        <v>-0.56805240000000001</v>
      </c>
      <c r="DF75" s="22">
        <v>-0.71895810000000004</v>
      </c>
      <c r="DG75" s="22">
        <v>-0.97513320000000003</v>
      </c>
      <c r="DH75" s="22">
        <v>0.53099220000000003</v>
      </c>
      <c r="DI75" s="22">
        <v>-1.329804</v>
      </c>
      <c r="DJ75" s="22">
        <v>-0.1191995</v>
      </c>
      <c r="DK75" s="22">
        <v>5.0178000000000002E-3</v>
      </c>
      <c r="DL75" s="22">
        <v>-0.26053150000000003</v>
      </c>
      <c r="DM75" s="22">
        <v>-0.77235069999999995</v>
      </c>
      <c r="DN75" s="22">
        <v>-0.97309040000000002</v>
      </c>
      <c r="DO75" s="22">
        <v>0.39985949999999998</v>
      </c>
      <c r="DP75" s="22">
        <v>4.1864800000000001E-2</v>
      </c>
    </row>
    <row r="76" spans="1:120" ht="13.7" customHeight="1">
      <c r="A76" s="128">
        <v>42509</v>
      </c>
      <c r="B76" s="22">
        <v>7.195783E-2</v>
      </c>
      <c r="C76" s="22">
        <v>0.75835629999999998</v>
      </c>
      <c r="D76" s="22">
        <v>-0.30323280000000002</v>
      </c>
      <c r="E76" s="22">
        <v>0.2876108</v>
      </c>
      <c r="F76" s="22">
        <v>3.1519699999999998E-2</v>
      </c>
      <c r="G76" s="22">
        <v>-0.37816709999999998</v>
      </c>
      <c r="H76" s="22">
        <v>0.59047360000000004</v>
      </c>
      <c r="I76" s="22">
        <v>-0.50022230000000001</v>
      </c>
      <c r="J76" s="22">
        <v>-0.53376659999999998</v>
      </c>
      <c r="K76" s="22">
        <v>1.884E-4</v>
      </c>
      <c r="L76" s="22">
        <v>-0.1437773</v>
      </c>
      <c r="M76" s="22">
        <v>-1.338832</v>
      </c>
      <c r="N76" s="22">
        <v>-0.88116879999999997</v>
      </c>
      <c r="O76" s="22">
        <v>-0.91809180000000001</v>
      </c>
      <c r="P76" s="22">
        <v>0.80774610000000002</v>
      </c>
      <c r="Q76" s="22">
        <v>1.012953</v>
      </c>
      <c r="R76" s="22">
        <v>-0.77967149999999996</v>
      </c>
      <c r="S76" s="22">
        <v>-0.30800169999999999</v>
      </c>
      <c r="T76" s="22">
        <v>0.26790049999999999</v>
      </c>
      <c r="U76" s="22">
        <v>0.438444</v>
      </c>
      <c r="V76" s="22">
        <v>0.68233299999999997</v>
      </c>
      <c r="W76" s="22">
        <v>-1.601003</v>
      </c>
      <c r="X76" s="22">
        <v>-0.71170339999999999</v>
      </c>
      <c r="Y76" s="22">
        <v>-0.36759560000000002</v>
      </c>
      <c r="Z76" s="22">
        <v>-1.2135199999999999</v>
      </c>
      <c r="AA76" s="22">
        <v>-0.20036950000000001</v>
      </c>
      <c r="AB76" s="22">
        <v>0.17142689999999999</v>
      </c>
      <c r="AC76" s="22">
        <v>1.9003220000000001E-2</v>
      </c>
      <c r="AD76" s="22">
        <v>-8.3193790000000004E-2</v>
      </c>
      <c r="AE76" s="22">
        <v>0.51532579999999995</v>
      </c>
      <c r="AF76" s="22">
        <v>-1.9145019999999999</v>
      </c>
      <c r="AG76" s="22">
        <v>-1.0221849999999999</v>
      </c>
      <c r="AH76" s="22">
        <v>0.29950120000000002</v>
      </c>
      <c r="AI76" s="22">
        <v>-0.41400179999999998</v>
      </c>
      <c r="AJ76" s="22">
        <v>0.76265380000000005</v>
      </c>
      <c r="AK76" s="22">
        <v>-2.1388600000000002</v>
      </c>
      <c r="AL76" s="22">
        <v>1.053633</v>
      </c>
      <c r="AM76" s="22">
        <v>-0.65708880000000003</v>
      </c>
      <c r="AN76" s="22">
        <v>-1.139826</v>
      </c>
      <c r="AO76" s="22">
        <v>-1.5359529999999999</v>
      </c>
      <c r="AP76" s="22">
        <v>-0.49163469999999998</v>
      </c>
      <c r="AQ76" s="22">
        <v>-1.2492460000000001</v>
      </c>
      <c r="AR76" s="22">
        <v>-0.3239147</v>
      </c>
      <c r="AS76" s="22">
        <v>-0.44604110000000002</v>
      </c>
      <c r="AT76" s="22">
        <v>0.72606800000000005</v>
      </c>
      <c r="AU76" s="22">
        <v>0.80057849999999997</v>
      </c>
      <c r="AV76" s="22">
        <v>1.280368</v>
      </c>
      <c r="AW76" s="22">
        <v>0.28582610000000003</v>
      </c>
      <c r="AX76" s="22">
        <v>0.4185043</v>
      </c>
      <c r="AY76" s="22">
        <v>-0.1280355</v>
      </c>
      <c r="AZ76" s="22">
        <v>-1.4798770000000001</v>
      </c>
      <c r="BA76" s="22">
        <v>-1.3465640000000001</v>
      </c>
      <c r="BB76" s="22">
        <v>-0.46178560000000002</v>
      </c>
      <c r="BC76" s="22">
        <v>-1.0178229999999999</v>
      </c>
      <c r="BD76" s="22">
        <v>-0.78129459999999995</v>
      </c>
      <c r="BE76" s="22">
        <v>-0.95194999999999996</v>
      </c>
      <c r="BF76" s="22">
        <v>1.0314730000000001</v>
      </c>
      <c r="BG76" s="22">
        <v>-1.43204</v>
      </c>
      <c r="BH76" s="22">
        <v>-1.5255380000000001</v>
      </c>
      <c r="BI76" s="22">
        <v>-1.7344349999999999</v>
      </c>
      <c r="BJ76" s="22">
        <v>1.188593</v>
      </c>
      <c r="BK76" s="22">
        <v>-0.32390570000000002</v>
      </c>
      <c r="BL76" s="22">
        <v>0.34124559999999998</v>
      </c>
      <c r="BM76" s="22">
        <v>0.65971049999999998</v>
      </c>
      <c r="BN76" s="22">
        <v>1.426868</v>
      </c>
      <c r="BO76" s="22">
        <v>-4.4060999999999996E-3</v>
      </c>
      <c r="BP76" s="22">
        <v>-0.31187049999999999</v>
      </c>
      <c r="BQ76" s="22">
        <v>-0.15508330000000001</v>
      </c>
      <c r="BR76" s="22">
        <v>2.21552E-2</v>
      </c>
      <c r="BS76" s="22">
        <v>-0.2242102</v>
      </c>
      <c r="BT76" s="22">
        <v>-2.3611300000000002</v>
      </c>
      <c r="BU76" s="22">
        <v>-2.120968</v>
      </c>
      <c r="BV76" s="22">
        <v>0.4152786</v>
      </c>
      <c r="BW76" s="22">
        <v>-0.29524210000000001</v>
      </c>
      <c r="BX76" s="22">
        <v>0.38577060000000002</v>
      </c>
      <c r="BY76" s="22">
        <v>1.796095</v>
      </c>
      <c r="BZ76" s="22">
        <v>-1.306047</v>
      </c>
      <c r="CA76" s="22">
        <v>0.80637049999999999</v>
      </c>
      <c r="CB76" s="22">
        <v>1.3846540000000001</v>
      </c>
      <c r="CC76" s="22">
        <v>0.44501380000000001</v>
      </c>
      <c r="CD76" s="22">
        <v>0.41462470000000001</v>
      </c>
      <c r="CE76" s="22">
        <v>-1.72417</v>
      </c>
      <c r="CF76" s="22">
        <v>1.6276010000000001</v>
      </c>
      <c r="CG76" s="22">
        <v>1.6263939999999999</v>
      </c>
      <c r="CH76" s="22">
        <v>1.3041339999999999</v>
      </c>
      <c r="CI76" s="22">
        <v>2.2794680000000001E-2</v>
      </c>
      <c r="CJ76" s="22">
        <v>1.586012</v>
      </c>
      <c r="CK76" s="22">
        <v>0.7251628</v>
      </c>
      <c r="CL76" s="22">
        <v>0.75464209999999998</v>
      </c>
      <c r="CM76" s="22">
        <v>-1.120817</v>
      </c>
      <c r="CN76" s="22">
        <v>-1.7372810000000001</v>
      </c>
      <c r="CO76" s="22">
        <v>0.24841389999999999</v>
      </c>
      <c r="CP76" s="22">
        <v>-0.37152420000000003</v>
      </c>
      <c r="CQ76" s="22">
        <v>-0.81522260000000002</v>
      </c>
      <c r="CR76" s="22">
        <v>1.8169550000000001</v>
      </c>
      <c r="CS76" s="22">
        <v>-0.86011709999999997</v>
      </c>
      <c r="CT76" s="22">
        <v>0.8792103</v>
      </c>
      <c r="CU76" s="22">
        <v>0.13145509999999999</v>
      </c>
      <c r="CV76" s="22">
        <v>3.3948199999999998E-2</v>
      </c>
      <c r="CW76" s="22">
        <v>0.2441025</v>
      </c>
      <c r="CX76" s="22">
        <v>-0.91219059999999996</v>
      </c>
      <c r="CY76" s="22">
        <v>0.30321209999999998</v>
      </c>
      <c r="CZ76" s="22">
        <v>0.28663699999999998</v>
      </c>
      <c r="DA76" s="22">
        <v>7.7264600000000003E-2</v>
      </c>
      <c r="DB76" s="22">
        <v>-0.19550000000000001</v>
      </c>
      <c r="DC76" s="22">
        <v>0.33415</v>
      </c>
      <c r="DD76" s="22">
        <v>-0.76335109999999995</v>
      </c>
      <c r="DE76" s="22">
        <v>0.48454229999999998</v>
      </c>
      <c r="DF76" s="22">
        <v>0.53882289999999999</v>
      </c>
      <c r="DG76" s="22">
        <v>0.1355518</v>
      </c>
      <c r="DH76" s="22">
        <v>-1.342139</v>
      </c>
      <c r="DI76" s="22">
        <v>1.0909</v>
      </c>
      <c r="DJ76" s="22">
        <v>-0.80089440000000001</v>
      </c>
      <c r="DK76" s="22">
        <v>-1.144882</v>
      </c>
      <c r="DL76" s="22">
        <v>-0.26108940000000003</v>
      </c>
      <c r="DM76" s="22">
        <v>-1.6418410000000001</v>
      </c>
      <c r="DN76" s="22">
        <v>0.55432250000000005</v>
      </c>
      <c r="DO76" s="22">
        <v>5.0976199999999999E-2</v>
      </c>
      <c r="DP76" s="22">
        <v>-0.52090429999999999</v>
      </c>
    </row>
    <row r="77" spans="1:120" ht="13.7" customHeight="1">
      <c r="A77" s="128">
        <v>42516</v>
      </c>
      <c r="B77" s="22">
        <v>0.83073260000000004</v>
      </c>
      <c r="C77" s="22">
        <v>-0.286028</v>
      </c>
      <c r="D77" s="22">
        <v>-0.3024116</v>
      </c>
      <c r="E77" s="22">
        <v>1.252011</v>
      </c>
      <c r="F77" s="22">
        <v>0.29987269999999999</v>
      </c>
      <c r="G77" s="22">
        <v>0.17488890000000001</v>
      </c>
      <c r="H77" s="22">
        <v>-0.81204960000000004</v>
      </c>
      <c r="I77" s="22">
        <v>-0.15778159999999999</v>
      </c>
      <c r="J77" s="22">
        <v>-0.1041472</v>
      </c>
      <c r="K77" s="22">
        <v>0.57057250000000004</v>
      </c>
      <c r="L77" s="22">
        <v>-1.002761</v>
      </c>
      <c r="M77" s="22">
        <v>1.0092179999999999</v>
      </c>
      <c r="N77" s="22">
        <v>0.49562050000000002</v>
      </c>
      <c r="O77" s="22">
        <v>0.17833560000000001</v>
      </c>
      <c r="P77" s="22">
        <v>-1.2546580000000001</v>
      </c>
      <c r="Q77" s="22">
        <v>-1.5632410000000001</v>
      </c>
      <c r="R77" s="22">
        <v>-0.78076299999999998</v>
      </c>
      <c r="S77" s="22">
        <v>0.27102209999999999</v>
      </c>
      <c r="T77" s="22">
        <v>-0.53688400000000003</v>
      </c>
      <c r="U77" s="22">
        <v>-0.51093549999999999</v>
      </c>
      <c r="V77" s="22">
        <v>-4.4880000000000003E-2</v>
      </c>
      <c r="W77" s="22">
        <v>1.552009</v>
      </c>
      <c r="X77" s="22">
        <v>2.0493999999999999</v>
      </c>
      <c r="Y77" s="22">
        <v>1.870865</v>
      </c>
      <c r="Z77" s="22">
        <v>0.95124560000000002</v>
      </c>
      <c r="AA77" s="22">
        <v>-0.70468450000000005</v>
      </c>
      <c r="AB77" s="22">
        <v>-1.655956</v>
      </c>
      <c r="AC77" s="22">
        <v>0.1070562</v>
      </c>
      <c r="AD77" s="22">
        <v>-4.3196100000000001E-2</v>
      </c>
      <c r="AE77" s="22">
        <v>-0.61962930000000005</v>
      </c>
      <c r="AF77" s="22">
        <v>-0.69707229999999998</v>
      </c>
      <c r="AG77" s="22">
        <v>-1.022683</v>
      </c>
      <c r="AH77" s="22">
        <v>-1.823186</v>
      </c>
      <c r="AI77" s="22">
        <v>-1.871591</v>
      </c>
      <c r="AJ77" s="22">
        <v>0.76192839999999995</v>
      </c>
      <c r="AK77" s="22">
        <v>0.59659479999999998</v>
      </c>
      <c r="AL77" s="22">
        <v>0.16994000000000001</v>
      </c>
      <c r="AM77" s="22">
        <v>-1.2333350000000001</v>
      </c>
      <c r="AN77" s="22">
        <v>-0.89436320000000002</v>
      </c>
      <c r="AO77" s="22">
        <v>1.485803</v>
      </c>
      <c r="AP77" s="22">
        <v>-1.5303789999999999</v>
      </c>
      <c r="AQ77" s="22">
        <v>-1.2484690000000001</v>
      </c>
      <c r="AR77" s="22">
        <v>-0.88968579999999997</v>
      </c>
      <c r="AS77" s="22">
        <v>-0.97857249999999996</v>
      </c>
      <c r="AT77" s="22">
        <v>0.19145789999999999</v>
      </c>
      <c r="AU77" s="22">
        <v>9.1155100000000003E-2</v>
      </c>
      <c r="AV77" s="22">
        <v>-2.0834549999999998</v>
      </c>
      <c r="AW77" s="22">
        <v>2.3953100000000001E-2</v>
      </c>
      <c r="AX77" s="22">
        <v>3.3671699999999999E-2</v>
      </c>
      <c r="AY77" s="22">
        <v>2.4005830000000001</v>
      </c>
      <c r="AZ77" s="22">
        <v>1.17736E-2</v>
      </c>
      <c r="BA77" s="22">
        <v>9.81012E-2</v>
      </c>
      <c r="BB77" s="22">
        <v>0.4698002</v>
      </c>
      <c r="BC77" s="22">
        <v>0.64619590000000005</v>
      </c>
      <c r="BD77" s="22">
        <v>-1.348719</v>
      </c>
      <c r="BE77" s="22">
        <v>-0.35397459999999997</v>
      </c>
      <c r="BF77" s="22">
        <v>1.728289</v>
      </c>
      <c r="BG77" s="22">
        <v>0.49869019999999997</v>
      </c>
      <c r="BH77" s="22">
        <v>0.38262570000000001</v>
      </c>
      <c r="BI77" s="22">
        <v>0.98863199999999996</v>
      </c>
      <c r="BJ77" s="22">
        <v>-0.82999940000000005</v>
      </c>
      <c r="BK77" s="22">
        <v>-0.32284990000000002</v>
      </c>
      <c r="BL77" s="22">
        <v>1.7208110000000001</v>
      </c>
      <c r="BM77" s="22">
        <v>1.356949</v>
      </c>
      <c r="BN77" s="22">
        <v>-1.153767</v>
      </c>
      <c r="BO77" s="22">
        <v>0.91642639999999997</v>
      </c>
      <c r="BP77" s="22">
        <v>-0.31210389999999999</v>
      </c>
      <c r="BQ77" s="22">
        <v>-0.66496770000000005</v>
      </c>
      <c r="BR77" s="22">
        <v>-0.30307699999999999</v>
      </c>
      <c r="BS77" s="22">
        <v>0.58951880000000001</v>
      </c>
      <c r="BT77" s="22">
        <v>0.7891089</v>
      </c>
      <c r="BU77" s="22">
        <v>-0.99460340000000003</v>
      </c>
      <c r="BV77" s="22">
        <v>0.26178259999999998</v>
      </c>
      <c r="BW77" s="22">
        <v>0.45262380000000002</v>
      </c>
      <c r="BX77" s="22">
        <v>0.80023809999999995</v>
      </c>
      <c r="BY77" s="22">
        <v>-0.9954018</v>
      </c>
      <c r="BZ77" s="22">
        <v>0.24483650000000001</v>
      </c>
      <c r="CA77" s="22">
        <v>-0.56007260000000003</v>
      </c>
      <c r="CB77" s="22">
        <v>-0.79739669999999996</v>
      </c>
      <c r="CC77" s="22">
        <v>2.1977760000000002</v>
      </c>
      <c r="CD77" s="22">
        <v>1.544959</v>
      </c>
      <c r="CE77" s="22">
        <v>-0.4673157</v>
      </c>
      <c r="CF77" s="22">
        <v>0.44815270000000001</v>
      </c>
      <c r="CG77" s="22">
        <v>0.85547450000000003</v>
      </c>
      <c r="CH77" s="22">
        <v>3.7162380000000002</v>
      </c>
      <c r="CI77" s="22">
        <v>0.19292090000000001</v>
      </c>
      <c r="CJ77" s="22">
        <v>-0.20554549999999999</v>
      </c>
      <c r="CK77" s="22">
        <v>-0.3868741</v>
      </c>
      <c r="CL77" s="22">
        <v>-0.2161457</v>
      </c>
      <c r="CM77" s="22">
        <v>-2.1236190000000001</v>
      </c>
      <c r="CN77" s="22">
        <v>0.10377309999999999</v>
      </c>
      <c r="CO77" s="22">
        <v>0.87900109999999998</v>
      </c>
      <c r="CP77" s="22">
        <v>-0.70240999999999998</v>
      </c>
      <c r="CQ77" s="22">
        <v>-0.6807396</v>
      </c>
      <c r="CR77" s="22">
        <v>-0.68295570000000005</v>
      </c>
      <c r="CS77" s="22">
        <v>-1.6744399999999999</v>
      </c>
      <c r="CT77" s="22">
        <v>1.7256000000000001E-3</v>
      </c>
      <c r="CU77" s="22">
        <v>1.9853499999999999</v>
      </c>
      <c r="CV77" s="22">
        <v>1.394312</v>
      </c>
      <c r="CW77" s="22">
        <v>-0.14725479999999999</v>
      </c>
      <c r="CX77" s="22">
        <v>-0.25930180000000003</v>
      </c>
      <c r="CY77" s="22">
        <v>-0.99771549999999998</v>
      </c>
      <c r="CZ77" s="22">
        <v>-1.242184</v>
      </c>
      <c r="DA77" s="22">
        <v>-1.2638339999999999</v>
      </c>
      <c r="DB77" s="22">
        <v>-2.2460110000000002</v>
      </c>
      <c r="DC77" s="22">
        <v>-1.2773410000000001</v>
      </c>
      <c r="DD77" s="22">
        <v>-0.76251840000000004</v>
      </c>
      <c r="DE77" s="22">
        <v>-0.42824309999999999</v>
      </c>
      <c r="DF77" s="22">
        <v>-1.0414289999999999</v>
      </c>
      <c r="DG77" s="22">
        <v>0.61838029999999999</v>
      </c>
      <c r="DH77" s="22">
        <v>0.81527799999999995</v>
      </c>
      <c r="DI77" s="22">
        <v>1.088776</v>
      </c>
      <c r="DJ77" s="22">
        <v>-0.7789026</v>
      </c>
      <c r="DK77" s="22">
        <v>-0.3850459</v>
      </c>
      <c r="DL77" s="22">
        <v>-0.26164660000000001</v>
      </c>
      <c r="DM77" s="22">
        <v>2.4223409999999999</v>
      </c>
      <c r="DN77" s="22">
        <v>-0.97604480000000005</v>
      </c>
      <c r="DO77" s="22">
        <v>-2.0095040000000002</v>
      </c>
      <c r="DP77" s="22">
        <v>-0.89721260000000003</v>
      </c>
    </row>
    <row r="78" spans="1:120" ht="13.7" customHeight="1">
      <c r="A78" s="128">
        <v>42523</v>
      </c>
      <c r="B78" s="22">
        <v>-1.260985</v>
      </c>
      <c r="C78" s="22">
        <v>0.66641910000000004</v>
      </c>
      <c r="D78" s="22">
        <v>0.51085340000000001</v>
      </c>
      <c r="E78" s="22">
        <v>-0.35021039999999998</v>
      </c>
      <c r="F78" s="22">
        <v>0.2988904</v>
      </c>
      <c r="G78" s="22">
        <v>-0.36249320000000002</v>
      </c>
      <c r="H78" s="22">
        <v>1.166382</v>
      </c>
      <c r="I78" s="22">
        <v>-0.23342830000000001</v>
      </c>
      <c r="J78" s="22">
        <v>-0.26057989999999998</v>
      </c>
      <c r="K78" s="22">
        <v>0.57107969999999997</v>
      </c>
      <c r="L78" s="22">
        <v>-1.652641</v>
      </c>
      <c r="M78" s="22">
        <v>1.010413</v>
      </c>
      <c r="N78" s="22">
        <v>8.08638E-2</v>
      </c>
      <c r="O78" s="22">
        <v>-0.45978560000000002</v>
      </c>
      <c r="P78" s="22">
        <v>-1.2522500000000001</v>
      </c>
      <c r="Q78" s="22">
        <v>-0.44566250000000002</v>
      </c>
      <c r="R78" s="22">
        <v>-0.78185499999999997</v>
      </c>
      <c r="S78" s="22">
        <v>0.28068510000000002</v>
      </c>
      <c r="T78" s="22">
        <v>-1.80739E-2</v>
      </c>
      <c r="U78" s="22">
        <v>-2.123405</v>
      </c>
      <c r="V78" s="22">
        <v>1.883885</v>
      </c>
      <c r="W78" s="22">
        <v>-1.6110409999999999</v>
      </c>
      <c r="X78" s="22">
        <v>3.45028E-2</v>
      </c>
      <c r="Y78" s="22">
        <v>0.74362329999999999</v>
      </c>
      <c r="Z78" s="22">
        <v>1.5902609999999999</v>
      </c>
      <c r="AA78" s="22">
        <v>-0.79482600000000003</v>
      </c>
      <c r="AB78" s="22">
        <v>1.7364189999999999</v>
      </c>
      <c r="AC78" s="22">
        <v>-1.2599260000000001</v>
      </c>
      <c r="AD78" s="22">
        <v>-1.2080139999999999</v>
      </c>
      <c r="AE78" s="22">
        <v>-1.6932200000000001E-2</v>
      </c>
      <c r="AF78" s="22">
        <v>0.115964</v>
      </c>
      <c r="AG78" s="22">
        <v>-1.0231790000000001</v>
      </c>
      <c r="AH78" s="22">
        <v>-0.23887610000000001</v>
      </c>
      <c r="AI78" s="22">
        <v>-0.18343280000000001</v>
      </c>
      <c r="AJ78" s="22">
        <v>-1.1451519999999999</v>
      </c>
      <c r="AK78" s="22">
        <v>1.883068</v>
      </c>
      <c r="AL78" s="22">
        <v>-1.335078</v>
      </c>
      <c r="AM78" s="22">
        <v>1.954418</v>
      </c>
      <c r="AN78" s="22">
        <v>2.2736130000000001</v>
      </c>
      <c r="AO78" s="22">
        <v>-0.7806379</v>
      </c>
      <c r="AP78" s="22">
        <v>0.28029330000000002</v>
      </c>
      <c r="AQ78" s="22">
        <v>-0.20057430000000001</v>
      </c>
      <c r="AR78" s="22">
        <v>0.34846870000000002</v>
      </c>
      <c r="AS78" s="22">
        <v>0.33208320000000002</v>
      </c>
      <c r="AT78" s="22">
        <v>0.73592100000000005</v>
      </c>
      <c r="AU78" s="22">
        <v>0.21498980000000001</v>
      </c>
      <c r="AV78" s="22">
        <v>-2.0834519999999999</v>
      </c>
      <c r="AW78" s="22">
        <v>0.1326957</v>
      </c>
      <c r="AX78" s="22">
        <v>0.1550291</v>
      </c>
      <c r="AY78" s="22">
        <v>2.0837210000000002</v>
      </c>
      <c r="AZ78" s="22">
        <v>0.67445299999999997</v>
      </c>
      <c r="BA78" s="22">
        <v>-1.3432269999999999</v>
      </c>
      <c r="BB78" s="22">
        <v>0.71430780000000005</v>
      </c>
      <c r="BC78" s="22">
        <v>1.032834</v>
      </c>
      <c r="BD78" s="22">
        <v>0.20394499999999999</v>
      </c>
      <c r="BE78" s="22">
        <v>-1.619486</v>
      </c>
      <c r="BF78" s="22">
        <v>0.2006387</v>
      </c>
      <c r="BG78" s="22">
        <v>-1.1864319999999999</v>
      </c>
      <c r="BH78" s="22">
        <v>-1.418051</v>
      </c>
      <c r="BI78" s="22">
        <v>-0.4259735</v>
      </c>
      <c r="BJ78" s="22">
        <v>-0.85991459999999997</v>
      </c>
      <c r="BK78" s="22">
        <v>-0.32179740000000001</v>
      </c>
      <c r="BL78" s="22">
        <v>0.50026020000000004</v>
      </c>
      <c r="BM78" s="22">
        <v>2.3908000000000002E-3</v>
      </c>
      <c r="BN78" s="22">
        <v>-1.1539200000000001</v>
      </c>
      <c r="BO78" s="22">
        <v>1.4885079999999999</v>
      </c>
      <c r="BP78" s="22">
        <v>-0.31233719999999998</v>
      </c>
      <c r="BQ78" s="22">
        <v>0.3737743</v>
      </c>
      <c r="BR78" s="22">
        <v>0.88961520000000005</v>
      </c>
      <c r="BS78" s="22">
        <v>0.84823499999999996</v>
      </c>
      <c r="BT78" s="22">
        <v>-0.60035629999999995</v>
      </c>
      <c r="BU78" s="22">
        <v>-0.33275169999999998</v>
      </c>
      <c r="BV78" s="22">
        <v>0.57833710000000005</v>
      </c>
      <c r="BW78" s="22">
        <v>0.38728960000000001</v>
      </c>
      <c r="BX78" s="22">
        <v>0.38744519999999999</v>
      </c>
      <c r="BY78" s="22">
        <v>-0.16816999999999999</v>
      </c>
      <c r="BZ78" s="22">
        <v>-1.305598</v>
      </c>
      <c r="CA78" s="22">
        <v>-1.138979</v>
      </c>
      <c r="CB78" s="22">
        <v>-1.0753630000000001</v>
      </c>
      <c r="CC78" s="22">
        <v>-1.0368200000000001</v>
      </c>
      <c r="CD78" s="22">
        <v>1.7909729999999999</v>
      </c>
      <c r="CE78" s="22">
        <v>0.27108409999999999</v>
      </c>
      <c r="CF78" s="22">
        <v>0.91115480000000004</v>
      </c>
      <c r="CG78" s="22">
        <v>1.257973</v>
      </c>
      <c r="CH78" s="22">
        <v>0.64371219999999996</v>
      </c>
      <c r="CI78" s="22">
        <v>-0.14838290000000001</v>
      </c>
      <c r="CJ78" s="22">
        <v>0.18276480000000001</v>
      </c>
      <c r="CK78" s="22">
        <v>-6.0435870000000003E-2</v>
      </c>
      <c r="CL78" s="22">
        <v>-6.5273449999999997E-2</v>
      </c>
      <c r="CM78" s="22">
        <v>0.4853421</v>
      </c>
      <c r="CN78" s="22">
        <v>-3.5910900000000003E-2</v>
      </c>
      <c r="CO78" s="22">
        <v>-1.7789170000000001</v>
      </c>
      <c r="CP78" s="22">
        <v>-0.33677770000000001</v>
      </c>
      <c r="CQ78" s="22">
        <v>-0.32191819999999999</v>
      </c>
      <c r="CR78" s="22">
        <v>0.35274889999999998</v>
      </c>
      <c r="CS78" s="22">
        <v>-1.196647</v>
      </c>
      <c r="CT78" s="22">
        <v>9.4720000000000004E-4</v>
      </c>
      <c r="CU78" s="22">
        <v>8.73086E-2</v>
      </c>
      <c r="CV78" s="22">
        <v>-0.25356210000000001</v>
      </c>
      <c r="CW78" s="22">
        <v>0.1157704</v>
      </c>
      <c r="CX78" s="22">
        <v>-0.71314889999999997</v>
      </c>
      <c r="CY78" s="22">
        <v>1.4546699999999999</v>
      </c>
      <c r="CZ78" s="22">
        <v>0.1147725</v>
      </c>
      <c r="DA78" s="22">
        <v>-5.9100000000000003E-3</v>
      </c>
      <c r="DB78" s="22">
        <v>-0.1856662</v>
      </c>
      <c r="DC78" s="22">
        <v>0.49419990000000003</v>
      </c>
      <c r="DD78" s="22">
        <v>-0.76168270000000005</v>
      </c>
      <c r="DE78" s="22">
        <v>0.85122799999999998</v>
      </c>
      <c r="DF78" s="22">
        <v>0.99933640000000001</v>
      </c>
      <c r="DG78" s="22">
        <v>1.495576</v>
      </c>
      <c r="DH78" s="22">
        <v>0.1019612</v>
      </c>
      <c r="DI78" s="22">
        <v>-1.334468</v>
      </c>
      <c r="DJ78" s="22">
        <v>-0.7689127</v>
      </c>
      <c r="DK78" s="22">
        <v>-0.61329020000000001</v>
      </c>
      <c r="DL78" s="22">
        <v>-2.300217</v>
      </c>
      <c r="DM78" s="22">
        <v>-0.1213833</v>
      </c>
      <c r="DN78" s="22">
        <v>-0.97752119999999998</v>
      </c>
      <c r="DO78" s="22">
        <v>-0.69721540000000004</v>
      </c>
      <c r="DP78" s="22">
        <v>-0.75074320000000005</v>
      </c>
    </row>
    <row r="79" spans="1:120" ht="13.7" customHeight="1">
      <c r="A79" s="128">
        <v>42530</v>
      </c>
      <c r="B79" s="22">
        <v>-0.34339779999999998</v>
      </c>
      <c r="C79" s="22">
        <v>-0.1778439</v>
      </c>
      <c r="D79" s="22">
        <v>-1.6841809999999999</v>
      </c>
      <c r="E79" s="22">
        <v>-0.83411489999999999</v>
      </c>
      <c r="F79" s="22">
        <v>-1.171492</v>
      </c>
      <c r="G79" s="22">
        <v>0.24275140000000001</v>
      </c>
      <c r="H79" s="22">
        <v>2.1860789999999999</v>
      </c>
      <c r="I79" s="22">
        <v>-0.40314889999999998</v>
      </c>
      <c r="J79" s="22">
        <v>-0.30679909999999999</v>
      </c>
      <c r="K79" s="22">
        <v>-0.60800270000000001</v>
      </c>
      <c r="L79" s="22">
        <v>-0.12069779999999999</v>
      </c>
      <c r="M79" s="22">
        <v>1.0116080000000001</v>
      </c>
      <c r="N79" s="22">
        <v>-1.310244</v>
      </c>
      <c r="O79" s="22">
        <v>-1.3120419999999999</v>
      </c>
      <c r="P79" s="22">
        <v>-1.2498389999999999</v>
      </c>
      <c r="Q79" s="22">
        <v>0.41091440000000001</v>
      </c>
      <c r="R79" s="22">
        <v>-0.78294739999999996</v>
      </c>
      <c r="S79" s="22">
        <v>-1.1533119999999999</v>
      </c>
      <c r="T79" s="22">
        <v>-0.82423639999999998</v>
      </c>
      <c r="U79" s="22">
        <v>-1.23806E-2</v>
      </c>
      <c r="V79" s="22">
        <v>-8.7666099999999997E-2</v>
      </c>
      <c r="W79" s="22">
        <v>1.5258970000000001</v>
      </c>
      <c r="X79" s="22">
        <v>-1.1799850000000001</v>
      </c>
      <c r="Y79" s="22">
        <v>-1.0168759999999999</v>
      </c>
      <c r="Z79" s="22">
        <v>0.40121489999999999</v>
      </c>
      <c r="AA79" s="22">
        <v>1.3556060000000001</v>
      </c>
      <c r="AB79" s="22">
        <v>0.86898050000000004</v>
      </c>
      <c r="AC79" s="22">
        <v>-0.16089129999999999</v>
      </c>
      <c r="AD79" s="22">
        <v>0.19347590000000001</v>
      </c>
      <c r="AE79" s="22">
        <v>1.01525</v>
      </c>
      <c r="AF79" s="22">
        <v>-1.3265210000000001</v>
      </c>
      <c r="AG79" s="22">
        <v>0.49500929999999999</v>
      </c>
      <c r="AH79" s="22">
        <v>-1.6631419999999999</v>
      </c>
      <c r="AI79" s="22">
        <v>-1.8356520000000001</v>
      </c>
      <c r="AJ79" s="22">
        <v>-1.1457809999999999</v>
      </c>
      <c r="AK79" s="22">
        <v>-0.973804</v>
      </c>
      <c r="AL79" s="22">
        <v>0.1708247</v>
      </c>
      <c r="AM79" s="22">
        <v>0.45664450000000001</v>
      </c>
      <c r="AN79" s="22">
        <v>0.1106917</v>
      </c>
      <c r="AO79" s="22">
        <v>-0.77767540000000002</v>
      </c>
      <c r="AP79" s="22">
        <v>-1.1506369999999999</v>
      </c>
      <c r="AQ79" s="22">
        <v>0.41581620000000002</v>
      </c>
      <c r="AR79" s="22">
        <v>-0.85943639999999999</v>
      </c>
      <c r="AS79" s="22">
        <v>-0.97473069999999995</v>
      </c>
      <c r="AT79" s="22">
        <v>-0.69249490000000002</v>
      </c>
      <c r="AU79" s="22">
        <v>0.18712319999999999</v>
      </c>
      <c r="AV79" s="22">
        <v>-0.74830750000000001</v>
      </c>
      <c r="AW79" s="22">
        <v>6.1806999999999999E-3</v>
      </c>
      <c r="AX79" s="22">
        <v>3.3899899999999997E-2</v>
      </c>
      <c r="AY79" s="22">
        <v>0.29646050000000002</v>
      </c>
      <c r="AZ79" s="22">
        <v>-0.30285279999999998</v>
      </c>
      <c r="BA79" s="22">
        <v>-1.341558</v>
      </c>
      <c r="BB79" s="22">
        <v>1.077976</v>
      </c>
      <c r="BC79" s="22">
        <v>0.74125149999999995</v>
      </c>
      <c r="BD79" s="22">
        <v>-2.023228</v>
      </c>
      <c r="BE79" s="22">
        <v>0.45511590000000002</v>
      </c>
      <c r="BF79" s="22">
        <v>0.20060339999999999</v>
      </c>
      <c r="BG79" s="22">
        <v>0.44071500000000002</v>
      </c>
      <c r="BH79" s="22">
        <v>0.45923560000000002</v>
      </c>
      <c r="BI79" s="22">
        <v>-0.42643039999999999</v>
      </c>
      <c r="BJ79" s="22">
        <v>-0.61836029999999997</v>
      </c>
      <c r="BK79" s="22">
        <v>-0.32074819999999998</v>
      </c>
      <c r="BL79" s="22">
        <v>-0.42646339999999999</v>
      </c>
      <c r="BM79" s="22">
        <v>-0.74373299999999998</v>
      </c>
      <c r="BN79" s="22">
        <v>1.426466</v>
      </c>
      <c r="BO79" s="22">
        <v>-0.6402622</v>
      </c>
      <c r="BP79" s="22">
        <v>-0.31257040000000003</v>
      </c>
      <c r="BQ79" s="22">
        <v>-0.84036359999999999</v>
      </c>
      <c r="BR79" s="22">
        <v>-0.84231069999999997</v>
      </c>
      <c r="BS79" s="22">
        <v>-0.80591579999999996</v>
      </c>
      <c r="BT79" s="22">
        <v>-0.87172269999999996</v>
      </c>
      <c r="BU79" s="22">
        <v>-0.33251449999999999</v>
      </c>
      <c r="BV79" s="22">
        <v>-0.31137680000000001</v>
      </c>
      <c r="BW79" s="22">
        <v>-0.56331410000000004</v>
      </c>
      <c r="BX79" s="22">
        <v>-6.1963539999999998E-2</v>
      </c>
      <c r="BY79" s="22">
        <v>-0.3179495</v>
      </c>
      <c r="BZ79" s="22">
        <v>-1.305369</v>
      </c>
      <c r="CA79" s="22">
        <v>-1.446817</v>
      </c>
      <c r="CB79" s="22">
        <v>-1.4335340000000001</v>
      </c>
      <c r="CC79" s="22">
        <v>0.76324930000000002</v>
      </c>
      <c r="CD79" s="22">
        <v>-0.60042059999999997</v>
      </c>
      <c r="CE79" s="22">
        <v>-1.724056</v>
      </c>
      <c r="CF79" s="22">
        <v>0.59239459999999999</v>
      </c>
      <c r="CG79" s="22">
        <v>0.43089739999999999</v>
      </c>
      <c r="CH79" s="22">
        <v>-1.5553900000000001</v>
      </c>
      <c r="CI79" s="22">
        <v>-0.57653529999999997</v>
      </c>
      <c r="CJ79" s="22">
        <v>-0.20739730000000001</v>
      </c>
      <c r="CK79" s="22">
        <v>2.036467</v>
      </c>
      <c r="CL79" s="22">
        <v>1.7892749999999999</v>
      </c>
      <c r="CM79" s="22">
        <v>0.48981530000000001</v>
      </c>
      <c r="CN79" s="22">
        <v>-0.98925229999999997</v>
      </c>
      <c r="CO79" s="22">
        <v>0.25124069999999998</v>
      </c>
      <c r="CP79" s="22">
        <v>-1.7248190000000001</v>
      </c>
      <c r="CQ79" s="22">
        <v>-1.801234</v>
      </c>
      <c r="CR79" s="22">
        <v>-1.0675969999999999</v>
      </c>
      <c r="CS79" s="22">
        <v>-0.10028479999999999</v>
      </c>
      <c r="CT79" s="22">
        <v>1.6860000000000001E-4</v>
      </c>
      <c r="CU79" s="22">
        <v>-1.1440520000000001</v>
      </c>
      <c r="CV79" s="22">
        <v>-1.2144760000000001</v>
      </c>
      <c r="CW79" s="22">
        <v>0.1165798</v>
      </c>
      <c r="CX79" s="22">
        <v>-0.14699519999999999</v>
      </c>
      <c r="CY79" s="22">
        <v>-0.99639849999999996</v>
      </c>
      <c r="CZ79" s="22">
        <v>0.94540630000000003</v>
      </c>
      <c r="DA79" s="22">
        <v>0.88027279999999997</v>
      </c>
      <c r="DB79" s="22">
        <v>-0.94242099999999995</v>
      </c>
      <c r="DC79" s="22">
        <v>0.57946279999999994</v>
      </c>
      <c r="DD79" s="22">
        <v>-0.76084390000000002</v>
      </c>
      <c r="DE79" s="22">
        <v>-1.085502</v>
      </c>
      <c r="DF79" s="22">
        <v>-0.7671578</v>
      </c>
      <c r="DG79" s="22">
        <v>-1.668034</v>
      </c>
      <c r="DH79" s="22">
        <v>-1.513422</v>
      </c>
      <c r="DI79" s="22">
        <v>1.0845199999999999</v>
      </c>
      <c r="DJ79" s="22">
        <v>0.78717760000000003</v>
      </c>
      <c r="DK79" s="22">
        <v>0.2117019</v>
      </c>
      <c r="DL79" s="22">
        <v>0.36983719999999998</v>
      </c>
      <c r="DM79" s="22">
        <v>0.35210540000000001</v>
      </c>
      <c r="DN79" s="22">
        <v>-0.97899700000000001</v>
      </c>
      <c r="DO79" s="22">
        <v>-0.40126230000000002</v>
      </c>
      <c r="DP79" s="22">
        <v>-0.19071650000000001</v>
      </c>
    </row>
    <row r="80" spans="1:120" ht="13.7" customHeight="1">
      <c r="A80" s="128">
        <v>42537</v>
      </c>
      <c r="B80" s="22">
        <v>-0.34469129999999998</v>
      </c>
      <c r="C80" s="22">
        <v>0.19888</v>
      </c>
      <c r="D80" s="22">
        <v>0.51284719999999995</v>
      </c>
      <c r="E80" s="22">
        <v>-1.0771170000000001</v>
      </c>
      <c r="F80" s="22">
        <v>2.7570600000000001E-2</v>
      </c>
      <c r="G80" s="22">
        <v>-0.46045409999999998</v>
      </c>
      <c r="H80" s="22">
        <v>-2.1089329999999999</v>
      </c>
      <c r="I80" s="22">
        <v>-0.395065</v>
      </c>
      <c r="J80" s="22">
        <v>-0.4933901</v>
      </c>
      <c r="K80" s="22">
        <v>-1.2708820000000001</v>
      </c>
      <c r="L80" s="22">
        <v>-2.1997279999999999</v>
      </c>
      <c r="M80" s="22">
        <v>2.3925390000000002</v>
      </c>
      <c r="N80" s="22">
        <v>-0.36184490000000002</v>
      </c>
      <c r="O80" s="22">
        <v>-1.200083</v>
      </c>
      <c r="P80" s="22">
        <v>-1.2474270000000001</v>
      </c>
      <c r="Q80" s="22">
        <v>1.0351090000000001</v>
      </c>
      <c r="R80" s="22">
        <v>-0.78404019999999996</v>
      </c>
      <c r="S80" s="22">
        <v>-0.26177299999999998</v>
      </c>
      <c r="T80" s="22">
        <v>0.24330160000000001</v>
      </c>
      <c r="U80" s="22">
        <v>-1.1078570000000001</v>
      </c>
      <c r="V80" s="22">
        <v>-0.93942060000000005</v>
      </c>
      <c r="W80" s="22">
        <v>-1.620811</v>
      </c>
      <c r="X80" s="22">
        <v>0.95235199999999998</v>
      </c>
      <c r="Y80" s="22">
        <v>0.3807953</v>
      </c>
      <c r="Z80" s="22">
        <v>1.2704029999999999</v>
      </c>
      <c r="AA80" s="22">
        <v>-1.9621280000000001E-2</v>
      </c>
      <c r="AB80" s="22">
        <v>-1.182429</v>
      </c>
      <c r="AC80" s="22">
        <v>-1.5426679999999999</v>
      </c>
      <c r="AD80" s="22">
        <v>-1.343064</v>
      </c>
      <c r="AE80" s="22">
        <v>-1.3196599999999999E-2</v>
      </c>
      <c r="AF80" s="22">
        <v>-0.1403462</v>
      </c>
      <c r="AG80" s="22">
        <v>-1.0241610000000001</v>
      </c>
      <c r="AH80" s="22">
        <v>-0.58148100000000003</v>
      </c>
      <c r="AI80" s="22">
        <v>-0.57435040000000004</v>
      </c>
      <c r="AJ80" s="22">
        <v>0.20821120000000001</v>
      </c>
      <c r="AK80" s="22">
        <v>-0.19905120000000001</v>
      </c>
      <c r="AL80" s="22">
        <v>2.4597690000000001</v>
      </c>
      <c r="AM80" s="22">
        <v>-0.34624260000000001</v>
      </c>
      <c r="AN80" s="22">
        <v>-0.27674480000000001</v>
      </c>
      <c r="AO80" s="22">
        <v>-1.730853</v>
      </c>
      <c r="AP80" s="22">
        <v>1.747517</v>
      </c>
      <c r="AQ80" s="22">
        <v>-0.19834060000000001</v>
      </c>
      <c r="AR80" s="22">
        <v>0.18290429999999999</v>
      </c>
      <c r="AS80" s="22">
        <v>0.35893950000000002</v>
      </c>
      <c r="AT80" s="22">
        <v>0.74575970000000003</v>
      </c>
      <c r="AU80" s="22">
        <v>-0.20057549999999999</v>
      </c>
      <c r="AV80" s="22">
        <v>-0.74823430000000002</v>
      </c>
      <c r="AW80" s="22">
        <v>-0.29213899999999998</v>
      </c>
      <c r="AX80" s="22">
        <v>-0.27145209999999997</v>
      </c>
      <c r="AY80" s="22">
        <v>-0.55198709999999995</v>
      </c>
      <c r="AZ80" s="22">
        <v>-0.41132750000000001</v>
      </c>
      <c r="BA80" s="22">
        <v>-1.3398890000000001</v>
      </c>
      <c r="BB80" s="22">
        <v>-0.44416349999999999</v>
      </c>
      <c r="BC80" s="22">
        <v>-0.63614680000000001</v>
      </c>
      <c r="BD80" s="22">
        <v>-0.76733819999999997</v>
      </c>
      <c r="BE80" s="22">
        <v>-0.47709089999999998</v>
      </c>
      <c r="BF80" s="22">
        <v>0.20056779999999999</v>
      </c>
      <c r="BG80" s="22">
        <v>-0.57727280000000003</v>
      </c>
      <c r="BH80" s="22">
        <v>-0.64421830000000002</v>
      </c>
      <c r="BI80" s="22">
        <v>0.98699190000000003</v>
      </c>
      <c r="BJ80" s="22">
        <v>-1.1906859999999999</v>
      </c>
      <c r="BK80" s="22">
        <v>-0.31970229999999999</v>
      </c>
      <c r="BL80" s="22">
        <v>1.4602059999999999</v>
      </c>
      <c r="BM80" s="22">
        <v>0.96183859999999999</v>
      </c>
      <c r="BN80" s="22">
        <v>-1.1542220000000001</v>
      </c>
      <c r="BO80" s="22">
        <v>-0.29587020000000003</v>
      </c>
      <c r="BP80" s="22">
        <v>-0.31280340000000001</v>
      </c>
      <c r="BQ80" s="22">
        <v>-0.49601450000000002</v>
      </c>
      <c r="BR80" s="22">
        <v>-0.65428280000000005</v>
      </c>
      <c r="BS80" s="22">
        <v>-0.22527079999999999</v>
      </c>
      <c r="BT80" s="22">
        <v>1.5363880000000001</v>
      </c>
      <c r="BU80" s="22">
        <v>0.22284770000000001</v>
      </c>
      <c r="BV80" s="22">
        <v>-0.42249829999999999</v>
      </c>
      <c r="BW80" s="22">
        <v>3.9602900000000003E-2</v>
      </c>
      <c r="BX80" s="22">
        <v>-2.1913770000000001</v>
      </c>
      <c r="BY80" s="22">
        <v>5.0843770000000003E-2</v>
      </c>
      <c r="BZ80" s="22">
        <v>0.24663950000000001</v>
      </c>
      <c r="CA80" s="22">
        <v>0.56040120000000004</v>
      </c>
      <c r="CB80" s="22">
        <v>0.44021130000000003</v>
      </c>
      <c r="CC80" s="22">
        <v>1.6500600000000001</v>
      </c>
      <c r="CD80" s="22">
        <v>0.9538567</v>
      </c>
      <c r="CE80" s="22">
        <v>-1.7240139999999999</v>
      </c>
      <c r="CF80" s="22">
        <v>-0.98908560000000001</v>
      </c>
      <c r="CG80" s="22">
        <v>-0.65896299999999997</v>
      </c>
      <c r="CH80" s="22">
        <v>-1.555671</v>
      </c>
      <c r="CI80" s="22">
        <v>-0.29625000000000001</v>
      </c>
      <c r="CJ80" s="22">
        <v>-2.0757720000000002</v>
      </c>
      <c r="CK80" s="22">
        <v>0.32719219999999999</v>
      </c>
      <c r="CL80" s="22">
        <v>0.1901564</v>
      </c>
      <c r="CM80" s="22">
        <v>-0.66873260000000001</v>
      </c>
      <c r="CN80" s="22">
        <v>0.22778419999999999</v>
      </c>
      <c r="CO80" s="22">
        <v>0.25218160000000001</v>
      </c>
      <c r="CP80" s="22">
        <v>-5.3645100000000001E-2</v>
      </c>
      <c r="CQ80" s="22">
        <v>-6.9131000000000001E-3</v>
      </c>
      <c r="CR80" s="22">
        <v>0.9735509</v>
      </c>
      <c r="CS80" s="22">
        <v>0.27475680000000002</v>
      </c>
      <c r="CT80" s="22">
        <v>-6.1030000000000004E-4</v>
      </c>
      <c r="CU80" s="22">
        <v>-1.0751170000000001</v>
      </c>
      <c r="CV80" s="22">
        <v>-0.888714</v>
      </c>
      <c r="CW80" s="22">
        <v>-0.67922629999999995</v>
      </c>
      <c r="CX80" s="22">
        <v>0.96280589999999999</v>
      </c>
      <c r="CY80" s="22">
        <v>0.60587880000000005</v>
      </c>
      <c r="CZ80" s="22">
        <v>4.5014600000000002E-2</v>
      </c>
      <c r="DA80" s="22">
        <v>0.26208120000000001</v>
      </c>
      <c r="DB80" s="22">
        <v>1.558521</v>
      </c>
      <c r="DC80" s="22">
        <v>-0.26907959999999997</v>
      </c>
      <c r="DD80" s="22">
        <v>-0.76000230000000002</v>
      </c>
      <c r="DE80" s="22">
        <v>0.79921299999999995</v>
      </c>
      <c r="DF80" s="22">
        <v>0.85259300000000005</v>
      </c>
      <c r="DG80" s="22">
        <v>0.62462499999999999</v>
      </c>
      <c r="DH80" s="22">
        <v>0.50396510000000005</v>
      </c>
      <c r="DI80" s="22">
        <v>0.18690470000000001</v>
      </c>
      <c r="DJ80" s="22">
        <v>-0.92293860000000005</v>
      </c>
      <c r="DK80" s="22">
        <v>-0.64094609999999996</v>
      </c>
      <c r="DL80" s="22">
        <v>0.36933579999999999</v>
      </c>
      <c r="DM80" s="22">
        <v>0.1255298</v>
      </c>
      <c r="DN80" s="22">
        <v>-0.98047209999999996</v>
      </c>
      <c r="DO80" s="22">
        <v>-0.50362660000000004</v>
      </c>
      <c r="DP80" s="22">
        <v>-0.35233419999999999</v>
      </c>
    </row>
    <row r="81" spans="1:120" ht="13.7" customHeight="1">
      <c r="A81" s="128">
        <v>42544</v>
      </c>
      <c r="B81" s="22">
        <v>6.5473699999999996E-2</v>
      </c>
      <c r="C81" s="22">
        <v>0.50855640000000002</v>
      </c>
      <c r="D81" s="22">
        <v>-0.29912159999999999</v>
      </c>
      <c r="E81" s="22">
        <v>0.82249380000000005</v>
      </c>
      <c r="F81" s="22">
        <v>-1.519288</v>
      </c>
      <c r="G81" s="22">
        <v>1.6311329999999999</v>
      </c>
      <c r="H81" s="22">
        <v>-4.1186599999999997E-2</v>
      </c>
      <c r="I81" s="22">
        <v>0.42265659999999999</v>
      </c>
      <c r="J81" s="22">
        <v>0.71449320000000005</v>
      </c>
      <c r="K81" s="22">
        <v>-0.60713669999999997</v>
      </c>
      <c r="L81" s="22">
        <v>1.1592199999999999</v>
      </c>
      <c r="M81" s="22">
        <v>0.14462549999999999</v>
      </c>
      <c r="N81" s="22">
        <v>0.59239379999999997</v>
      </c>
      <c r="O81" s="22">
        <v>0.96753719999999999</v>
      </c>
      <c r="P81" s="22">
        <v>-1.2450110000000001</v>
      </c>
      <c r="Q81" s="22">
        <v>1.3511010000000001</v>
      </c>
      <c r="R81" s="22">
        <v>-0.78513350000000004</v>
      </c>
      <c r="S81" s="22">
        <v>-0.59643760000000001</v>
      </c>
      <c r="T81" s="22">
        <v>0.1265743</v>
      </c>
      <c r="U81" s="22">
        <v>-0.5132487</v>
      </c>
      <c r="V81" s="22">
        <v>-0.44329200000000002</v>
      </c>
      <c r="W81" s="22">
        <v>0.95411179999999995</v>
      </c>
      <c r="X81" s="22">
        <v>0.55224139999999999</v>
      </c>
      <c r="Y81" s="22">
        <v>0.34806120000000002</v>
      </c>
      <c r="Z81" s="22">
        <v>1.26936</v>
      </c>
      <c r="AA81" s="22">
        <v>1.011455</v>
      </c>
      <c r="AB81" s="22">
        <v>1.1846270000000001</v>
      </c>
      <c r="AC81" s="22">
        <v>0.24172950000000001</v>
      </c>
      <c r="AD81" s="22">
        <v>0.5278159</v>
      </c>
      <c r="AE81" s="22">
        <v>-0.61346800000000001</v>
      </c>
      <c r="AF81" s="22">
        <v>0.56141870000000005</v>
      </c>
      <c r="AG81" s="22">
        <v>1.387324</v>
      </c>
      <c r="AH81" s="22">
        <v>0.41990090000000002</v>
      </c>
      <c r="AI81" s="22">
        <v>0.57514699999999996</v>
      </c>
      <c r="AJ81" s="22">
        <v>-0.41036879999999998</v>
      </c>
      <c r="AK81" s="22">
        <v>1.0192019999999999</v>
      </c>
      <c r="AL81" s="22">
        <v>-1.334184</v>
      </c>
      <c r="AM81" s="22">
        <v>0.59817969999999998</v>
      </c>
      <c r="AN81" s="22">
        <v>0.82032749999999999</v>
      </c>
      <c r="AO81" s="22">
        <v>5.6406640000000001E-2</v>
      </c>
      <c r="AP81" s="22">
        <v>2.6641249999999999</v>
      </c>
      <c r="AQ81" s="22">
        <v>-0.1972236</v>
      </c>
      <c r="AR81" s="22">
        <v>5.4785849999999998</v>
      </c>
      <c r="AS81" s="22">
        <v>5.4668640000000002</v>
      </c>
      <c r="AT81" s="22">
        <v>-0.37190499999999999</v>
      </c>
      <c r="AU81" s="22">
        <v>3.8902800000000001E-2</v>
      </c>
      <c r="AV81" s="22">
        <v>3.6177500000000001E-2</v>
      </c>
      <c r="AW81" s="22">
        <v>1.104913</v>
      </c>
      <c r="AX81" s="22">
        <v>0.89220259999999996</v>
      </c>
      <c r="AY81" s="22">
        <v>0.30509350000000002</v>
      </c>
      <c r="AZ81" s="22">
        <v>0.53841600000000001</v>
      </c>
      <c r="BA81" s="22">
        <v>-1.338219</v>
      </c>
      <c r="BB81" s="22">
        <v>-1.2431179999999999</v>
      </c>
      <c r="BC81" s="22">
        <v>-0.81677180000000005</v>
      </c>
      <c r="BD81" s="22">
        <v>-0.76385159999999996</v>
      </c>
      <c r="BE81" s="22">
        <v>0.3985187</v>
      </c>
      <c r="BF81" s="22">
        <v>0.20053199999999999</v>
      </c>
      <c r="BG81" s="22">
        <v>0.2743273</v>
      </c>
      <c r="BH81" s="22">
        <v>0.32894329999999999</v>
      </c>
      <c r="BI81" s="22">
        <v>3.4995379999999998</v>
      </c>
      <c r="BJ81" s="22">
        <v>0.56288709999999997</v>
      </c>
      <c r="BK81" s="22">
        <v>-0.31865979999999999</v>
      </c>
      <c r="BL81" s="22">
        <v>-0.31648549999999998</v>
      </c>
      <c r="BM81" s="22">
        <v>0.67020120000000005</v>
      </c>
      <c r="BN81" s="22">
        <v>-1.154371</v>
      </c>
      <c r="BO81" s="22">
        <v>-0.2913191</v>
      </c>
      <c r="BP81" s="22">
        <v>-0.31303629999999999</v>
      </c>
      <c r="BQ81" s="22">
        <v>0.1210688</v>
      </c>
      <c r="BR81" s="22">
        <v>-8.1401100000000004E-2</v>
      </c>
      <c r="BS81" s="22">
        <v>0.84766850000000005</v>
      </c>
      <c r="BT81" s="22">
        <v>0.50212590000000001</v>
      </c>
      <c r="BU81" s="22">
        <v>-0.99396119999999999</v>
      </c>
      <c r="BV81" s="22">
        <v>-0.21779589999999999</v>
      </c>
      <c r="BW81" s="22">
        <v>-3.88007E-2</v>
      </c>
      <c r="BX81" s="22">
        <v>-1.166809</v>
      </c>
      <c r="BY81" s="22">
        <v>6.6360119999999995E-2</v>
      </c>
      <c r="BZ81" s="22">
        <v>-1.3048999999999999</v>
      </c>
      <c r="CA81" s="22">
        <v>0.3333431</v>
      </c>
      <c r="CB81" s="22">
        <v>0.24631900000000001</v>
      </c>
      <c r="CC81" s="22">
        <v>0.44290010000000002</v>
      </c>
      <c r="CD81" s="22">
        <v>-1.197122</v>
      </c>
      <c r="CE81" s="22">
        <v>-1.7239690000000001</v>
      </c>
      <c r="CF81" s="22">
        <v>1.4079109999999999</v>
      </c>
      <c r="CG81" s="22">
        <v>1.0602529999999999</v>
      </c>
      <c r="CH81" s="22">
        <v>-1.555949</v>
      </c>
      <c r="CI81" s="22">
        <v>0.45560070000000003</v>
      </c>
      <c r="CJ81" s="22">
        <v>-1.540098</v>
      </c>
      <c r="CK81" s="22">
        <v>0.37896380000000002</v>
      </c>
      <c r="CL81" s="22">
        <v>0.38405820000000002</v>
      </c>
      <c r="CM81" s="22">
        <v>1.521792</v>
      </c>
      <c r="CN81" s="22">
        <v>-0.23046240000000001</v>
      </c>
      <c r="CO81" s="22">
        <v>2.4465340000000002</v>
      </c>
      <c r="CP81" s="22">
        <v>0.74416910000000003</v>
      </c>
      <c r="CQ81" s="22">
        <v>0.79491860000000003</v>
      </c>
      <c r="CR81" s="22">
        <v>3.1430699999999999E-2</v>
      </c>
      <c r="CS81" s="22">
        <v>-0.2753158</v>
      </c>
      <c r="CT81" s="22">
        <v>-1.4932240000000001</v>
      </c>
      <c r="CU81" s="22">
        <v>2.2699850000000001</v>
      </c>
      <c r="CV81" s="22">
        <v>2.091316</v>
      </c>
      <c r="CW81" s="22">
        <v>-1.0883449999999999</v>
      </c>
      <c r="CX81" s="22">
        <v>-0.16080929999999999</v>
      </c>
      <c r="CY81" s="22">
        <v>-1.3568990000000001</v>
      </c>
      <c r="CZ81" s="22">
        <v>-0.19260240000000001</v>
      </c>
      <c r="DA81" s="22">
        <v>-0.2347938</v>
      </c>
      <c r="DB81" s="22">
        <v>-0.93366879999999997</v>
      </c>
      <c r="DC81" s="22">
        <v>-0.57357849999999999</v>
      </c>
      <c r="DD81" s="22">
        <v>1.1007750000000001</v>
      </c>
      <c r="DE81" s="22">
        <v>1.63984E-2</v>
      </c>
      <c r="DF81" s="22">
        <v>-0.143654</v>
      </c>
      <c r="DG81" s="22">
        <v>-0.37860909999999998</v>
      </c>
      <c r="DH81" s="22">
        <v>0.55308769999999996</v>
      </c>
      <c r="DI81" s="22">
        <v>0.1849837</v>
      </c>
      <c r="DJ81" s="22">
        <v>0.34824440000000001</v>
      </c>
      <c r="DK81" s="22">
        <v>0.50057149999999995</v>
      </c>
      <c r="DL81" s="22">
        <v>-2.3023950000000002</v>
      </c>
      <c r="DM81" s="22">
        <v>-1.3229709999999999</v>
      </c>
      <c r="DN81" s="22">
        <v>1.4412</v>
      </c>
      <c r="DO81" s="22">
        <v>-0.80479579999999995</v>
      </c>
      <c r="DP81" s="22">
        <v>-1.173135</v>
      </c>
    </row>
    <row r="82" spans="1:120" ht="13.7" customHeight="1">
      <c r="A82" s="128">
        <v>42551</v>
      </c>
      <c r="B82" s="22">
        <v>6.4175170000000004E-2</v>
      </c>
      <c r="C82" s="22">
        <v>-1.1645110000000001</v>
      </c>
      <c r="D82" s="22">
        <v>-1.6825889999999999</v>
      </c>
      <c r="E82" s="22">
        <v>-1.204752</v>
      </c>
      <c r="F82" s="22">
        <v>2.55938E-2</v>
      </c>
      <c r="G82" s="22">
        <v>0.51300310000000005</v>
      </c>
      <c r="H82" s="22">
        <v>-0.80436719999999995</v>
      </c>
      <c r="I82" s="22">
        <v>-0.49076379999999997</v>
      </c>
      <c r="J82" s="22">
        <v>-0.32848919999999998</v>
      </c>
      <c r="K82" s="22">
        <v>1.11222</v>
      </c>
      <c r="L82" s="22">
        <v>-0.98926080000000005</v>
      </c>
      <c r="M82" s="22">
        <v>0.1456308</v>
      </c>
      <c r="N82" s="22">
        <v>-1.034297</v>
      </c>
      <c r="O82" s="22">
        <v>-1.2422340000000001</v>
      </c>
      <c r="P82" s="22">
        <v>-1.242594</v>
      </c>
      <c r="Q82" s="22">
        <v>0.99321870000000001</v>
      </c>
      <c r="R82" s="22">
        <v>-0.78622720000000001</v>
      </c>
      <c r="S82" s="22">
        <v>-0.72431630000000002</v>
      </c>
      <c r="T82" s="22">
        <v>-0.15867999999999999</v>
      </c>
      <c r="U82" s="22">
        <v>0.4288286</v>
      </c>
      <c r="V82" s="22">
        <v>2.2596859999999999</v>
      </c>
      <c r="W82" s="22">
        <v>-0.39351960000000002</v>
      </c>
      <c r="X82" s="22">
        <v>1.1254949999999999</v>
      </c>
      <c r="Y82" s="22">
        <v>2.0566970000000002</v>
      </c>
      <c r="Z82" s="22">
        <v>-0.86182110000000001</v>
      </c>
      <c r="AA82" s="22">
        <v>0.1167086</v>
      </c>
      <c r="AB82" s="22">
        <v>0.25154480000000001</v>
      </c>
      <c r="AC82" s="22">
        <v>-0.40113100000000002</v>
      </c>
      <c r="AD82" s="22">
        <v>-0.36266589999999999</v>
      </c>
      <c r="AE82" s="22">
        <v>1.022519</v>
      </c>
      <c r="AF82" s="22">
        <v>-0.39604329999999999</v>
      </c>
      <c r="AG82" s="22">
        <v>0.49469180000000001</v>
      </c>
      <c r="AH82" s="22">
        <v>-0.2270809</v>
      </c>
      <c r="AI82" s="22">
        <v>-0.27080979999999999</v>
      </c>
      <c r="AJ82" s="22">
        <v>-1.147664</v>
      </c>
      <c r="AK82" s="22">
        <v>-1.7522759999999999</v>
      </c>
      <c r="AL82" s="22">
        <v>2.4610850000000002</v>
      </c>
      <c r="AM82" s="22">
        <v>-0.53637159999999995</v>
      </c>
      <c r="AN82" s="22">
        <v>-0.94074919999999995</v>
      </c>
      <c r="AO82" s="22">
        <v>0.95213270000000005</v>
      </c>
      <c r="AP82" s="22">
        <v>3.4732569999999997E-2</v>
      </c>
      <c r="AQ82" s="22">
        <v>-0.19610659999999999</v>
      </c>
      <c r="AR82" s="22">
        <v>1.6544859999999999</v>
      </c>
      <c r="AS82" s="22">
        <v>1.5874699999999999</v>
      </c>
      <c r="AT82" s="22">
        <v>-0.3673902</v>
      </c>
      <c r="AU82" s="22">
        <v>0.69261930000000005</v>
      </c>
      <c r="AV82" s="22">
        <v>-0.74808540000000001</v>
      </c>
      <c r="AW82" s="22">
        <v>0.18681339999999999</v>
      </c>
      <c r="AX82" s="22">
        <v>0.29492170000000001</v>
      </c>
      <c r="AY82" s="22">
        <v>0.30940529999999999</v>
      </c>
      <c r="AZ82" s="22">
        <v>-0.43192520000000001</v>
      </c>
      <c r="BA82" s="22">
        <v>0.1094692</v>
      </c>
      <c r="BB82" s="22">
        <v>-0.31546059999999998</v>
      </c>
      <c r="BC82" s="22">
        <v>-0.42362660000000002</v>
      </c>
      <c r="BD82" s="22">
        <v>1.072578</v>
      </c>
      <c r="BE82" s="22">
        <v>1.10951</v>
      </c>
      <c r="BF82" s="22">
        <v>1.0314000000000001</v>
      </c>
      <c r="BG82" s="22">
        <v>0.93163530000000006</v>
      </c>
      <c r="BH82" s="22">
        <v>1.1648080000000001</v>
      </c>
      <c r="BI82" s="22">
        <v>-1.736675</v>
      </c>
      <c r="BJ82" s="22">
        <v>-0.69018679999999999</v>
      </c>
      <c r="BK82" s="22">
        <v>-0.31762049999999997</v>
      </c>
      <c r="BL82" s="22">
        <v>-1.5921620000000001</v>
      </c>
      <c r="BM82" s="22">
        <v>-1.9427920000000001</v>
      </c>
      <c r="BN82" s="22">
        <v>-1.1545190000000001</v>
      </c>
      <c r="BO82" s="22">
        <v>-0.28858519999999999</v>
      </c>
      <c r="BP82" s="22">
        <v>-0.31326910000000002</v>
      </c>
      <c r="BQ82" s="22">
        <v>-2.1932640000000001</v>
      </c>
      <c r="BR82" s="22">
        <v>-2.196558</v>
      </c>
      <c r="BS82" s="22">
        <v>1.5940030000000001</v>
      </c>
      <c r="BT82" s="22">
        <v>-0.1046208</v>
      </c>
      <c r="BU82" s="22">
        <v>0.2234498</v>
      </c>
      <c r="BV82" s="22">
        <v>0.2025159</v>
      </c>
      <c r="BW82" s="22">
        <v>0.23454439999999999</v>
      </c>
      <c r="BX82" s="22">
        <v>-1.166307</v>
      </c>
      <c r="BY82" s="22">
        <v>1.1711130000000001</v>
      </c>
      <c r="BZ82" s="22">
        <v>0.24783849999999999</v>
      </c>
      <c r="CA82" s="22">
        <v>-1.0942750000000001</v>
      </c>
      <c r="CB82" s="22">
        <v>-0.57326840000000001</v>
      </c>
      <c r="CC82" s="22">
        <v>0.1073313</v>
      </c>
      <c r="CD82" s="22">
        <v>-0.51697930000000003</v>
      </c>
      <c r="CE82" s="22">
        <v>0.2716537</v>
      </c>
      <c r="CF82" s="22">
        <v>0.87199490000000002</v>
      </c>
      <c r="CG82" s="22">
        <v>0.70715729999999999</v>
      </c>
      <c r="CH82" s="22">
        <v>0.81108950000000002</v>
      </c>
      <c r="CI82" s="22">
        <v>0.24973039999999999</v>
      </c>
      <c r="CJ82" s="22">
        <v>0.1790948</v>
      </c>
      <c r="CK82" s="22">
        <v>1.3065629999999999</v>
      </c>
      <c r="CL82" s="22">
        <v>1.3160229999999999</v>
      </c>
      <c r="CM82" s="22">
        <v>0.50321950000000004</v>
      </c>
      <c r="CN82" s="22">
        <v>-0.55872920000000004</v>
      </c>
      <c r="CO82" s="22">
        <v>1.447244</v>
      </c>
      <c r="CP82" s="22">
        <v>0.56843779999999999</v>
      </c>
      <c r="CQ82" s="22">
        <v>0.4620108</v>
      </c>
      <c r="CR82" s="22">
        <v>2.1001500000000002</v>
      </c>
      <c r="CS82" s="22">
        <v>-0.51752750000000003</v>
      </c>
      <c r="CT82" s="22">
        <v>-2.1689999999999999E-3</v>
      </c>
      <c r="CU82" s="22">
        <v>0.66545030000000005</v>
      </c>
      <c r="CV82" s="22">
        <v>0.64487749999999999</v>
      </c>
      <c r="CW82" s="22">
        <v>-0.95019109999999996</v>
      </c>
      <c r="CX82" s="22">
        <v>-0.26068160000000001</v>
      </c>
      <c r="CY82" s="22">
        <v>-1.35629</v>
      </c>
      <c r="CZ82" s="22">
        <v>-8.8054400000000005E-2</v>
      </c>
      <c r="DA82" s="22">
        <v>-0.1437647</v>
      </c>
      <c r="DB82" s="22">
        <v>-0.92929240000000002</v>
      </c>
      <c r="DC82" s="22">
        <v>0.60664609999999997</v>
      </c>
      <c r="DD82" s="22">
        <v>1.102635</v>
      </c>
      <c r="DE82" s="22">
        <v>0.86448100000000005</v>
      </c>
      <c r="DF82" s="22">
        <v>1.1474150000000001</v>
      </c>
      <c r="DG82" s="22">
        <v>1.0790850000000001</v>
      </c>
      <c r="DH82" s="22">
        <v>-0.473972</v>
      </c>
      <c r="DI82" s="22">
        <v>-1.3406880000000001</v>
      </c>
      <c r="DJ82" s="22">
        <v>-0.1166088</v>
      </c>
      <c r="DK82" s="22">
        <v>-0.2201806</v>
      </c>
      <c r="DL82" s="22">
        <v>-0.26441979999999998</v>
      </c>
      <c r="DM82" s="22">
        <v>-0.4278285</v>
      </c>
      <c r="DN82" s="22">
        <v>1.4389430000000001</v>
      </c>
      <c r="DO82" s="22">
        <v>-1.5616000000000001</v>
      </c>
      <c r="DP82" s="22">
        <v>-1.440218</v>
      </c>
    </row>
    <row r="83" spans="1:120" ht="13.7" customHeight="1">
      <c r="A83" s="128">
        <v>42558</v>
      </c>
      <c r="B83" s="22">
        <v>6.2876080000000001E-2</v>
      </c>
      <c r="C83" s="22">
        <v>0.4357916</v>
      </c>
      <c r="D83" s="22">
        <v>-1.6820520000000001</v>
      </c>
      <c r="E83" s="22">
        <v>-1.386951</v>
      </c>
      <c r="F83" s="22">
        <v>0.8072085</v>
      </c>
      <c r="G83" s="22">
        <v>-1.178185</v>
      </c>
      <c r="H83" s="22">
        <v>-2.1054469999999998</v>
      </c>
      <c r="I83" s="22">
        <v>0.97010609999999997</v>
      </c>
      <c r="J83" s="22">
        <v>0.61484240000000001</v>
      </c>
      <c r="K83" s="22">
        <v>1.3726039999999999</v>
      </c>
      <c r="L83" s="22">
        <v>-0.36899710000000002</v>
      </c>
      <c r="M83" s="22">
        <v>-1.3340129999999999</v>
      </c>
      <c r="N83" s="22">
        <v>-0.78944380000000003</v>
      </c>
      <c r="O83" s="22">
        <v>-0.77041939999999998</v>
      </c>
      <c r="P83" s="22">
        <v>-1.240175</v>
      </c>
      <c r="Q83" s="22">
        <v>-7.0686799999999994E-2</v>
      </c>
      <c r="R83" s="22">
        <v>-0.7873213</v>
      </c>
      <c r="S83" s="22">
        <v>-0.87512350000000005</v>
      </c>
      <c r="T83" s="22">
        <v>-0.8137624</v>
      </c>
      <c r="U83" s="22">
        <v>-1.1074280000000001</v>
      </c>
      <c r="V83" s="22">
        <v>-0.51379050000000004</v>
      </c>
      <c r="W83" s="22">
        <v>0.32282569999999999</v>
      </c>
      <c r="X83" s="22">
        <v>-1.2098850000000001</v>
      </c>
      <c r="Y83" s="22">
        <v>-1.323747</v>
      </c>
      <c r="Z83" s="22">
        <v>-1.1011979999999999</v>
      </c>
      <c r="AA83" s="22">
        <v>0.62105239999999995</v>
      </c>
      <c r="AB83" s="22">
        <v>1.746936</v>
      </c>
      <c r="AC83" s="22">
        <v>1.3192569999999999</v>
      </c>
      <c r="AD83" s="22">
        <v>1.310565</v>
      </c>
      <c r="AE83" s="22">
        <v>-1.3290310000000001</v>
      </c>
      <c r="AF83" s="22">
        <v>-1.472863</v>
      </c>
      <c r="AG83" s="22">
        <v>1.387545</v>
      </c>
      <c r="AH83" s="22">
        <v>-0.31798609999999999</v>
      </c>
      <c r="AI83" s="22">
        <v>-0.84498490000000004</v>
      </c>
      <c r="AJ83" s="22">
        <v>-0.41170089999999998</v>
      </c>
      <c r="AK83" s="22">
        <v>1.688034</v>
      </c>
      <c r="AL83" s="22">
        <v>-1.333583</v>
      </c>
      <c r="AM83" s="22">
        <v>-0.56670589999999998</v>
      </c>
      <c r="AN83" s="22">
        <v>-2.3714099999999998E-2</v>
      </c>
      <c r="AO83" s="22">
        <v>0.52039290000000005</v>
      </c>
      <c r="AP83" s="22">
        <v>1.8866240000000001</v>
      </c>
      <c r="AQ83" s="22">
        <v>-0.58307540000000002</v>
      </c>
      <c r="AR83" s="22">
        <v>0.22830030000000001</v>
      </c>
      <c r="AS83" s="22">
        <v>0.50923859999999999</v>
      </c>
      <c r="AT83" s="22">
        <v>-0.36287809999999998</v>
      </c>
      <c r="AU83" s="22">
        <v>-1.142944</v>
      </c>
      <c r="AV83" s="22">
        <v>1.8213060000000001</v>
      </c>
      <c r="AW83" s="22">
        <v>-0.32774209999999998</v>
      </c>
      <c r="AX83" s="22">
        <v>-0.50434239999999997</v>
      </c>
      <c r="AY83" s="22">
        <v>0.703766</v>
      </c>
      <c r="AZ83" s="22">
        <v>-0.24874309999999999</v>
      </c>
      <c r="BA83" s="22">
        <v>-1.334878</v>
      </c>
      <c r="BB83" s="22">
        <v>0.139095</v>
      </c>
      <c r="BC83" s="22">
        <v>2.1575799999999999E-2</v>
      </c>
      <c r="BD83" s="22">
        <v>1.4722059999999999</v>
      </c>
      <c r="BE83" s="22">
        <v>-8.2467299999999993E-2</v>
      </c>
      <c r="BF83" s="22">
        <v>0.20045969999999999</v>
      </c>
      <c r="BG83" s="22">
        <v>0.18958839999999999</v>
      </c>
      <c r="BH83" s="22">
        <v>0.22716159999999999</v>
      </c>
      <c r="BI83" s="22">
        <v>0.98534480000000002</v>
      </c>
      <c r="BJ83" s="22">
        <v>-0.97384170000000003</v>
      </c>
      <c r="BK83" s="22">
        <v>-0.31658439999999999</v>
      </c>
      <c r="BL83" s="22">
        <v>1.221848</v>
      </c>
      <c r="BM83" s="22">
        <v>0.81943180000000004</v>
      </c>
      <c r="BN83" s="22">
        <v>-1.1546650000000001</v>
      </c>
      <c r="BO83" s="22">
        <v>1.757509</v>
      </c>
      <c r="BP83" s="22">
        <v>-0.3135018</v>
      </c>
      <c r="BQ83" s="22">
        <v>7.4816900000000006E-2</v>
      </c>
      <c r="BR83" s="22">
        <v>0.76543839999999996</v>
      </c>
      <c r="BS83" s="22">
        <v>2.0697369999999999</v>
      </c>
      <c r="BT83" s="22">
        <v>-0.1401095</v>
      </c>
      <c r="BU83" s="22">
        <v>0.22375030000000001</v>
      </c>
      <c r="BV83" s="22">
        <v>1.4536990000000001</v>
      </c>
      <c r="BW83" s="22">
        <v>1.3761950000000001</v>
      </c>
      <c r="BX83" s="22">
        <v>-5.9015070000000003E-2</v>
      </c>
      <c r="BY83" s="22">
        <v>0.42291390000000001</v>
      </c>
      <c r="BZ83" s="22">
        <v>0.24843709999999999</v>
      </c>
      <c r="CA83" s="22">
        <v>1.780219</v>
      </c>
      <c r="CB83" s="22">
        <v>1.774022</v>
      </c>
      <c r="CC83" s="22">
        <v>0.76154630000000001</v>
      </c>
      <c r="CD83" s="22">
        <v>-1.530464</v>
      </c>
      <c r="CE83" s="22">
        <v>-0.46668080000000001</v>
      </c>
      <c r="CF83" s="22">
        <v>1.4807360000000001</v>
      </c>
      <c r="CG83" s="22">
        <v>1.0907450000000001</v>
      </c>
      <c r="CH83" s="22">
        <v>0.8109847</v>
      </c>
      <c r="CI83" s="22">
        <v>0.18143239999999999</v>
      </c>
      <c r="CJ83" s="22">
        <v>-0.62273809999999996</v>
      </c>
      <c r="CK83" s="22">
        <v>2.6489729999999998</v>
      </c>
      <c r="CL83" s="22">
        <v>2.5705550000000001</v>
      </c>
      <c r="CM83" s="22">
        <v>-0.65676440000000003</v>
      </c>
      <c r="CN83" s="22">
        <v>0.5332363</v>
      </c>
      <c r="CO83" s="22">
        <v>1.4484790000000001</v>
      </c>
      <c r="CP83" s="22">
        <v>0.58042990000000005</v>
      </c>
      <c r="CQ83" s="22">
        <v>0.69729640000000004</v>
      </c>
      <c r="CR83" s="22">
        <v>0.36307790000000001</v>
      </c>
      <c r="CS83" s="22">
        <v>-0.83798280000000003</v>
      </c>
      <c r="CT83" s="22">
        <v>-1.494499</v>
      </c>
      <c r="CU83" s="22">
        <v>-0.9734775</v>
      </c>
      <c r="CV83" s="22">
        <v>-1.2048140000000001</v>
      </c>
      <c r="CW83" s="22">
        <v>0.37927820000000001</v>
      </c>
      <c r="CX83" s="22">
        <v>1.195058</v>
      </c>
      <c r="CY83" s="22">
        <v>0.60875990000000002</v>
      </c>
      <c r="CZ83" s="22">
        <v>2.1165159999999998</v>
      </c>
      <c r="DA83" s="22">
        <v>2.345532</v>
      </c>
      <c r="DB83" s="22">
        <v>-2.2251780000000001</v>
      </c>
      <c r="DC83" s="22">
        <v>6.5272399999999994E-2</v>
      </c>
      <c r="DD83" s="22">
        <v>-0.75745960000000001</v>
      </c>
      <c r="DE83" s="22">
        <v>-0.3192661</v>
      </c>
      <c r="DF83" s="22">
        <v>-0.26729740000000002</v>
      </c>
      <c r="DG83" s="22">
        <v>1.081291</v>
      </c>
      <c r="DH83" s="22">
        <v>1.669254</v>
      </c>
      <c r="DI83" s="22">
        <v>0.18113599999999999</v>
      </c>
      <c r="DJ83" s="22">
        <v>-0.16806409999999999</v>
      </c>
      <c r="DK83" s="22">
        <v>0.47351379999999998</v>
      </c>
      <c r="DL83" s="22">
        <v>-1.01942</v>
      </c>
      <c r="DM83" s="22">
        <v>-1.1613009999999999</v>
      </c>
      <c r="DN83" s="22">
        <v>-0.98489329999999997</v>
      </c>
      <c r="DO83" s="22">
        <v>1.341288</v>
      </c>
      <c r="DP83" s="22">
        <v>0.78673130000000002</v>
      </c>
    </row>
    <row r="84" spans="1:120" ht="13.7" customHeight="1">
      <c r="A84" s="128">
        <v>42565</v>
      </c>
      <c r="B84" s="22">
        <v>1.1773260000000001</v>
      </c>
      <c r="C84" s="22">
        <v>-2.081528</v>
      </c>
      <c r="D84" s="22">
        <v>-1.681511</v>
      </c>
      <c r="E84" s="22">
        <v>-1.4352860000000001</v>
      </c>
      <c r="F84" s="22">
        <v>-0.25593729999999998</v>
      </c>
      <c r="G84" s="22">
        <v>-0.69379690000000005</v>
      </c>
      <c r="H84" s="22">
        <v>-2.1042779999999999</v>
      </c>
      <c r="I84" s="22">
        <v>1.5703800000000001</v>
      </c>
      <c r="J84" s="22">
        <v>1.2222949999999999</v>
      </c>
      <c r="K84" s="22">
        <v>-0.29528100000000002</v>
      </c>
      <c r="L84" s="22">
        <v>-5.2516199999999999E-2</v>
      </c>
      <c r="M84" s="22">
        <v>-1.3333200000000001</v>
      </c>
      <c r="N84" s="22">
        <v>-1.407154</v>
      </c>
      <c r="O84" s="22">
        <v>-1.402622</v>
      </c>
      <c r="P84" s="22">
        <v>-1.2377530000000001</v>
      </c>
      <c r="Q84" s="22">
        <v>-0.16336220000000001</v>
      </c>
      <c r="R84" s="22">
        <v>1.0013460000000001</v>
      </c>
      <c r="S84" s="22">
        <v>4.3914799999999997E-2</v>
      </c>
      <c r="T84" s="22">
        <v>-2.6438099999999999E-2</v>
      </c>
      <c r="U84" s="22">
        <v>-1.7949900000000001E-2</v>
      </c>
      <c r="V84" s="22">
        <v>1.4705980000000001</v>
      </c>
      <c r="W84" s="22">
        <v>-0.4097054</v>
      </c>
      <c r="X84" s="22">
        <v>-0.28220669999999998</v>
      </c>
      <c r="Y84" s="22">
        <v>0.41871740000000002</v>
      </c>
      <c r="Z84" s="22">
        <v>6.0048669999999998E-2</v>
      </c>
      <c r="AA84" s="22">
        <v>0.9641324</v>
      </c>
      <c r="AB84" s="22">
        <v>2.8049689999999998</v>
      </c>
      <c r="AC84" s="22">
        <v>-0.1180363</v>
      </c>
      <c r="AD84" s="22">
        <v>0.17626610000000001</v>
      </c>
      <c r="AE84" s="22">
        <v>-5.7172999999999998E-3</v>
      </c>
      <c r="AF84" s="22">
        <v>0.48022369999999998</v>
      </c>
      <c r="AG84" s="22">
        <v>-1.0260860000000001</v>
      </c>
      <c r="AH84" s="22">
        <v>-0.78324329999999998</v>
      </c>
      <c r="AI84" s="22">
        <v>-0.51043740000000004</v>
      </c>
      <c r="AJ84" s="22">
        <v>-1.148914</v>
      </c>
      <c r="AK84" s="22">
        <v>-0.9578373</v>
      </c>
      <c r="AL84" s="22">
        <v>-1.33328</v>
      </c>
      <c r="AM84" s="22">
        <v>0.76204729999999998</v>
      </c>
      <c r="AN84" s="22">
        <v>0.37088169999999998</v>
      </c>
      <c r="AO84" s="22">
        <v>0.37385889999999999</v>
      </c>
      <c r="AP84" s="22">
        <v>1.419475</v>
      </c>
      <c r="AQ84" s="22">
        <v>-0.1938725</v>
      </c>
      <c r="AR84" s="22">
        <v>0.63552240000000004</v>
      </c>
      <c r="AS84" s="22">
        <v>0.81536220000000004</v>
      </c>
      <c r="AT84" s="22">
        <v>0.22451760000000001</v>
      </c>
      <c r="AU84" s="22">
        <v>0.38944580000000001</v>
      </c>
      <c r="AV84" s="22">
        <v>0.69446439999999998</v>
      </c>
      <c r="AW84" s="22">
        <v>3.0100100000000001E-2</v>
      </c>
      <c r="AX84" s="22">
        <v>0.11754050000000001</v>
      </c>
      <c r="AY84" s="22">
        <v>-0.53584069999999995</v>
      </c>
      <c r="AZ84" s="22">
        <v>-0.45167429999999997</v>
      </c>
      <c r="BA84" s="22">
        <v>0.1140022</v>
      </c>
      <c r="BB84" s="22">
        <v>0.32250259999999997</v>
      </c>
      <c r="BC84" s="22">
        <v>9.9921999999999997E-3</v>
      </c>
      <c r="BD84" s="22">
        <v>-0.75339880000000004</v>
      </c>
      <c r="BE84" s="22">
        <v>-0.72358109999999998</v>
      </c>
      <c r="BF84" s="22">
        <v>0.2004232</v>
      </c>
      <c r="BG84" s="22">
        <v>0.39458710000000002</v>
      </c>
      <c r="BH84" s="22">
        <v>0.2037979</v>
      </c>
      <c r="BI84" s="22">
        <v>0.34002019999999999</v>
      </c>
      <c r="BJ84" s="22">
        <v>-0.46719539999999998</v>
      </c>
      <c r="BK84" s="22">
        <v>-0.31555169999999999</v>
      </c>
      <c r="BL84" s="22">
        <v>1.239072</v>
      </c>
      <c r="BM84" s="22">
        <v>0.93556609999999996</v>
      </c>
      <c r="BN84" s="22">
        <v>-1.1548099999999999</v>
      </c>
      <c r="BO84" s="22">
        <v>0.3400784</v>
      </c>
      <c r="BP84" s="22">
        <v>2.1957469999999999</v>
      </c>
      <c r="BQ84" s="22">
        <v>1.8578349999999999</v>
      </c>
      <c r="BR84" s="22">
        <v>1.893267</v>
      </c>
      <c r="BS84" s="22">
        <v>-0.22632640000000001</v>
      </c>
      <c r="BT84" s="22">
        <v>-0.67466040000000005</v>
      </c>
      <c r="BU84" s="22">
        <v>0.22405040000000001</v>
      </c>
      <c r="BV84" s="22">
        <v>0.95369040000000005</v>
      </c>
      <c r="BW84" s="22">
        <v>0.67131890000000005</v>
      </c>
      <c r="BX84" s="22">
        <v>-5.8277420000000003E-2</v>
      </c>
      <c r="BY84" s="22">
        <v>0.67484350000000004</v>
      </c>
      <c r="BZ84" s="22">
        <v>-1.3041700000000001</v>
      </c>
      <c r="CA84" s="22">
        <v>0.7639418</v>
      </c>
      <c r="CB84" s="22">
        <v>0.92994149999999998</v>
      </c>
      <c r="CC84" s="22">
        <v>-1.0393250000000001</v>
      </c>
      <c r="CD84" s="22">
        <v>0.13674420000000001</v>
      </c>
      <c r="CE84" s="22">
        <v>-0.46657290000000001</v>
      </c>
      <c r="CF84" s="22">
        <v>1.465708</v>
      </c>
      <c r="CG84" s="22">
        <v>1.3786119999999999</v>
      </c>
      <c r="CH84" s="22">
        <v>0.97687800000000002</v>
      </c>
      <c r="CI84" s="22">
        <v>0.2497161</v>
      </c>
      <c r="CJ84" s="22">
        <v>0.90428050000000004</v>
      </c>
      <c r="CK84" s="22">
        <v>2.1911849999999999</v>
      </c>
      <c r="CL84" s="22">
        <v>2.1735690000000001</v>
      </c>
      <c r="CM84" s="22">
        <v>-1.0903560000000001</v>
      </c>
      <c r="CN84" s="22">
        <v>0.39970929999999999</v>
      </c>
      <c r="CO84" s="22">
        <v>-0.49609029999999998</v>
      </c>
      <c r="CP84" s="22">
        <v>1.8327850000000001</v>
      </c>
      <c r="CQ84" s="22">
        <v>1.744766</v>
      </c>
      <c r="CR84" s="22">
        <v>1.559231</v>
      </c>
      <c r="CS84" s="22">
        <v>-0.3038226</v>
      </c>
      <c r="CT84" s="22">
        <v>-3.7285999999999999E-3</v>
      </c>
      <c r="CU84" s="22">
        <v>0.49468020000000001</v>
      </c>
      <c r="CV84" s="22">
        <v>0.49589220000000001</v>
      </c>
      <c r="CW84" s="22">
        <v>0.38012370000000001</v>
      </c>
      <c r="CX84" s="22">
        <v>0.3228028</v>
      </c>
      <c r="CY84" s="22">
        <v>-1.3550549999999999</v>
      </c>
      <c r="CZ84" s="22">
        <v>0.80014600000000002</v>
      </c>
      <c r="DA84" s="22">
        <v>0.88379459999999999</v>
      </c>
      <c r="DB84" s="22">
        <v>-0.156246</v>
      </c>
      <c r="DC84" s="22">
        <v>-0.2077098</v>
      </c>
      <c r="DD84" s="22">
        <v>-0.75660629999999995</v>
      </c>
      <c r="DE84" s="22">
        <v>0.6812376</v>
      </c>
      <c r="DF84" s="22">
        <v>0.65953790000000001</v>
      </c>
      <c r="DG84" s="22">
        <v>-0.37325629999999999</v>
      </c>
      <c r="DH84" s="22">
        <v>1.557401</v>
      </c>
      <c r="DI84" s="22">
        <v>0.17920920000000001</v>
      </c>
      <c r="DJ84" s="22">
        <v>0.14149110000000001</v>
      </c>
      <c r="DK84" s="22">
        <v>0.64955070000000004</v>
      </c>
      <c r="DL84" s="22">
        <v>0.9321701</v>
      </c>
      <c r="DM84" s="22">
        <v>-0.98172479999999995</v>
      </c>
      <c r="DN84" s="22">
        <v>-0.98636550000000001</v>
      </c>
      <c r="DO84" s="22">
        <v>0.6207722</v>
      </c>
      <c r="DP84" s="22">
        <v>0.3149824</v>
      </c>
    </row>
    <row r="85" spans="1:120" ht="13.7" customHeight="1">
      <c r="A85" s="128">
        <v>42572</v>
      </c>
      <c r="B85" s="22">
        <v>-0.79118449999999996</v>
      </c>
      <c r="C85" s="22">
        <v>0.62284550000000005</v>
      </c>
      <c r="D85" s="22">
        <v>-1.680968</v>
      </c>
      <c r="E85" s="22">
        <v>1.0813889999999999</v>
      </c>
      <c r="F85" s="22">
        <v>-0.25692880000000001</v>
      </c>
      <c r="G85" s="22">
        <v>0.2647024</v>
      </c>
      <c r="H85" s="22">
        <v>1.181155</v>
      </c>
      <c r="I85" s="22">
        <v>2.7753549999999998</v>
      </c>
      <c r="J85" s="22">
        <v>2.592517</v>
      </c>
      <c r="K85" s="22">
        <v>4.4225000000000002E-3</v>
      </c>
      <c r="L85" s="22">
        <v>0.82924070000000005</v>
      </c>
      <c r="M85" s="22">
        <v>0.14864369999999999</v>
      </c>
      <c r="N85" s="22">
        <v>0.53957219999999995</v>
      </c>
      <c r="O85" s="22">
        <v>0.84371470000000004</v>
      </c>
      <c r="P85" s="22">
        <v>7.69373E-2</v>
      </c>
      <c r="Q85" s="22">
        <v>0.4321702</v>
      </c>
      <c r="R85" s="22">
        <v>0.99978800000000001</v>
      </c>
      <c r="S85" s="22">
        <v>0.13456109999999999</v>
      </c>
      <c r="T85" s="22">
        <v>0.3877449</v>
      </c>
      <c r="U85" s="22">
        <v>-1.106992</v>
      </c>
      <c r="V85" s="22">
        <v>0.21810170000000001</v>
      </c>
      <c r="W85" s="22">
        <v>-1.643967</v>
      </c>
      <c r="X85" s="22">
        <v>0.87020160000000002</v>
      </c>
      <c r="Y85" s="22">
        <v>0.8218181</v>
      </c>
      <c r="Z85" s="22">
        <v>-0.16801379999999999</v>
      </c>
      <c r="AA85" s="22">
        <v>1.748931</v>
      </c>
      <c r="AB85" s="22">
        <v>0.54112830000000001</v>
      </c>
      <c r="AC85" s="22">
        <v>3.0118659999999999</v>
      </c>
      <c r="AD85" s="22">
        <v>3.105661</v>
      </c>
      <c r="AE85" s="22">
        <v>0.53474290000000002</v>
      </c>
      <c r="AF85" s="22">
        <v>-3.3918999999999998E-2</v>
      </c>
      <c r="AG85" s="22">
        <v>-1.026559</v>
      </c>
      <c r="AH85" s="22">
        <v>0.1225662</v>
      </c>
      <c r="AI85" s="22">
        <v>9.4739900000000002E-2</v>
      </c>
      <c r="AJ85" s="22">
        <v>0.20471200000000001</v>
      </c>
      <c r="AK85" s="22">
        <v>0.7231843</v>
      </c>
      <c r="AL85" s="22">
        <v>0.17347380000000001</v>
      </c>
      <c r="AM85" s="22">
        <v>1.4870209999999999</v>
      </c>
      <c r="AN85" s="22">
        <v>1.581933</v>
      </c>
      <c r="AO85" s="22">
        <v>-1.511174</v>
      </c>
      <c r="AP85" s="22">
        <v>0.60700120000000002</v>
      </c>
      <c r="AQ85" s="22">
        <v>-0.58108029999999999</v>
      </c>
      <c r="AR85" s="22">
        <v>-0.61289930000000004</v>
      </c>
      <c r="AS85" s="22">
        <v>-0.53889710000000002</v>
      </c>
      <c r="AT85" s="22">
        <v>1.2793369999999999</v>
      </c>
      <c r="AU85" s="22">
        <v>-0.5826557</v>
      </c>
      <c r="AV85" s="22">
        <v>0.69460409999999995</v>
      </c>
      <c r="AW85" s="22">
        <v>-0.1241988</v>
      </c>
      <c r="AX85" s="22">
        <v>-0.2059761</v>
      </c>
      <c r="AY85" s="22">
        <v>0.32232100000000002</v>
      </c>
      <c r="AZ85" s="22">
        <v>0.3012957</v>
      </c>
      <c r="BA85" s="22">
        <v>0.9667057</v>
      </c>
      <c r="BB85" s="22">
        <v>1.5119130000000001</v>
      </c>
      <c r="BC85" s="22">
        <v>1.4054469999999999</v>
      </c>
      <c r="BD85" s="22">
        <v>-0.74991680000000005</v>
      </c>
      <c r="BE85" s="22">
        <v>0.92901549999999999</v>
      </c>
      <c r="BF85" s="22">
        <v>-1.2142550000000001</v>
      </c>
      <c r="BG85" s="22">
        <v>-2.1929899999999999E-2</v>
      </c>
      <c r="BH85" s="22">
        <v>0.16198109999999999</v>
      </c>
      <c r="BI85" s="22">
        <v>-0.42916720000000003</v>
      </c>
      <c r="BJ85" s="22">
        <v>0.48110049999999999</v>
      </c>
      <c r="BK85" s="22">
        <v>-0.31452219999999997</v>
      </c>
      <c r="BL85" s="22">
        <v>0.76834060000000004</v>
      </c>
      <c r="BM85" s="22">
        <v>0.82958710000000002</v>
      </c>
      <c r="BN85" s="22">
        <v>-1.154954</v>
      </c>
      <c r="BO85" s="22">
        <v>0.63416340000000004</v>
      </c>
      <c r="BP85" s="22">
        <v>-0.31396669999999999</v>
      </c>
      <c r="BQ85" s="22">
        <v>-1.2979940000000001</v>
      </c>
      <c r="BR85" s="22">
        <v>-0.97083640000000004</v>
      </c>
      <c r="BS85" s="22">
        <v>-0.22658929999999999</v>
      </c>
      <c r="BT85" s="22">
        <v>0.94849819999999996</v>
      </c>
      <c r="BU85" s="22">
        <v>0.72011570000000003</v>
      </c>
      <c r="BV85" s="22">
        <v>2.1672400000000001</v>
      </c>
      <c r="BW85" s="22">
        <v>2.222159</v>
      </c>
      <c r="BX85" s="22">
        <v>1.19503</v>
      </c>
      <c r="BY85" s="22">
        <v>0.33447880000000002</v>
      </c>
      <c r="BZ85" s="22">
        <v>-1.30392</v>
      </c>
      <c r="CA85" s="22">
        <v>-1.07622</v>
      </c>
      <c r="CB85" s="22">
        <v>-0.74061100000000002</v>
      </c>
      <c r="CC85" s="22">
        <v>-0.24832799999999999</v>
      </c>
      <c r="CD85" s="22">
        <v>1.091021</v>
      </c>
      <c r="CE85" s="22">
        <v>-0.4664643</v>
      </c>
      <c r="CF85" s="22">
        <v>1.746243</v>
      </c>
      <c r="CG85" s="22">
        <v>1.9208940000000001</v>
      </c>
      <c r="CH85" s="22">
        <v>1.464448</v>
      </c>
      <c r="CI85" s="22">
        <v>-0.24158279999999999</v>
      </c>
      <c r="CJ85" s="22">
        <v>0.1763361</v>
      </c>
      <c r="CK85" s="22">
        <v>2.0865659999999999</v>
      </c>
      <c r="CL85" s="22">
        <v>1.9899210000000001</v>
      </c>
      <c r="CM85" s="22">
        <v>0.1475977</v>
      </c>
      <c r="CN85" s="22">
        <v>-0.81943149999999998</v>
      </c>
      <c r="CO85" s="22">
        <v>-0.49533569999999999</v>
      </c>
      <c r="CP85" s="22">
        <v>2.4986459999999999</v>
      </c>
      <c r="CQ85" s="22">
        <v>2.1097039999999998</v>
      </c>
      <c r="CR85" s="22">
        <v>3.9459000000000001E-2</v>
      </c>
      <c r="CS85" s="22">
        <v>6.9084599999999996E-2</v>
      </c>
      <c r="CT85" s="22">
        <v>-4.5088000000000003E-3</v>
      </c>
      <c r="CU85" s="22">
        <v>2.1600980000000001</v>
      </c>
      <c r="CV85" s="22">
        <v>2.1075789999999999</v>
      </c>
      <c r="CW85" s="22">
        <v>0.50965229999999995</v>
      </c>
      <c r="CX85" s="22">
        <v>0.20194119999999999</v>
      </c>
      <c r="CY85" s="22">
        <v>0.31138310000000002</v>
      </c>
      <c r="CZ85" s="22">
        <v>3.2283940000000002</v>
      </c>
      <c r="DA85" s="22">
        <v>3.2083949999999999</v>
      </c>
      <c r="DB85" s="22">
        <v>1.588946</v>
      </c>
      <c r="DC85" s="22">
        <v>0.31990570000000002</v>
      </c>
      <c r="DD85" s="22">
        <v>-0.75575029999999999</v>
      </c>
      <c r="DE85" s="22">
        <v>1.3425499999999999</v>
      </c>
      <c r="DF85" s="22">
        <v>1.6591469999999999</v>
      </c>
      <c r="DG85" s="22">
        <v>2.30789</v>
      </c>
      <c r="DH85" s="22">
        <v>-1.258448</v>
      </c>
      <c r="DI85" s="22">
        <v>-1.345353</v>
      </c>
      <c r="DJ85" s="22">
        <v>0.90485079999999996</v>
      </c>
      <c r="DK85" s="22">
        <v>0.5471627</v>
      </c>
      <c r="DL85" s="22">
        <v>-1.0206219999999999</v>
      </c>
      <c r="DM85" s="22">
        <v>1.030233</v>
      </c>
      <c r="DN85" s="22">
        <v>-0.98783679999999996</v>
      </c>
      <c r="DO85" s="22">
        <v>2.2972790000000001</v>
      </c>
      <c r="DP85" s="22">
        <v>2.4442200000000001</v>
      </c>
    </row>
    <row r="86" spans="1:120" ht="13.7" customHeight="1">
      <c r="A86" s="128">
        <v>42579</v>
      </c>
      <c r="B86" s="22">
        <v>-0.3524485</v>
      </c>
      <c r="C86" s="22">
        <v>0.62608169999999996</v>
      </c>
      <c r="D86" s="22">
        <v>1.2013750000000001</v>
      </c>
      <c r="E86" s="22">
        <v>0.39966790000000002</v>
      </c>
      <c r="F86" s="22">
        <v>-0.54940840000000002</v>
      </c>
      <c r="G86" s="22">
        <v>1.14822</v>
      </c>
      <c r="H86" s="22">
        <v>-2.1019290000000002</v>
      </c>
      <c r="I86" s="22">
        <v>1.1126750000000001</v>
      </c>
      <c r="J86" s="22">
        <v>1.235851</v>
      </c>
      <c r="K86" s="22">
        <v>1.114355</v>
      </c>
      <c r="L86" s="22">
        <v>0.56400209999999995</v>
      </c>
      <c r="M86" s="22">
        <v>1.0199260000000001</v>
      </c>
      <c r="N86" s="22">
        <v>0.4030437</v>
      </c>
      <c r="O86" s="22">
        <v>0.74961080000000002</v>
      </c>
      <c r="P86" s="22">
        <v>-1.2329049999999999</v>
      </c>
      <c r="Q86" s="22">
        <v>-0.89276339999999998</v>
      </c>
      <c r="R86" s="22">
        <v>-0.79060569999999997</v>
      </c>
      <c r="S86" s="22">
        <v>0.48290440000000001</v>
      </c>
      <c r="T86" s="22">
        <v>-4.0590099999999997E-2</v>
      </c>
      <c r="U86" s="22">
        <v>-2.1127349999999998</v>
      </c>
      <c r="V86" s="22">
        <v>0.55417510000000003</v>
      </c>
      <c r="W86" s="22">
        <v>-1.6483639999999999</v>
      </c>
      <c r="X86" s="22">
        <v>0.85835969999999995</v>
      </c>
      <c r="Y86" s="22">
        <v>0.93010219999999999</v>
      </c>
      <c r="Z86" s="22">
        <v>-1.2249110000000001</v>
      </c>
      <c r="AA86" s="22">
        <v>-1.4021410000000001</v>
      </c>
      <c r="AB86" s="22">
        <v>1.1288400000000001</v>
      </c>
      <c r="AC86" s="22">
        <v>-0.31342999999999999</v>
      </c>
      <c r="AD86" s="22">
        <v>-0.62619579999999997</v>
      </c>
      <c r="AE86" s="22">
        <v>1.495234</v>
      </c>
      <c r="AF86" s="22">
        <v>5.5087999999999998E-2</v>
      </c>
      <c r="AG86" s="22">
        <v>-1.027029</v>
      </c>
      <c r="AH86" s="22">
        <v>0.3040696</v>
      </c>
      <c r="AI86" s="22">
        <v>0.34748499999999999</v>
      </c>
      <c r="AJ86" s="22">
        <v>0.2040111</v>
      </c>
      <c r="AK86" s="22">
        <v>0.18244540000000001</v>
      </c>
      <c r="AL86" s="22">
        <v>-1.3326720000000001</v>
      </c>
      <c r="AM86" s="22">
        <v>0.20551839999999999</v>
      </c>
      <c r="AN86" s="22">
        <v>0.24124399999999999</v>
      </c>
      <c r="AO86" s="22">
        <v>0.2278212</v>
      </c>
      <c r="AP86" s="22">
        <v>2.3238569999999998</v>
      </c>
      <c r="AQ86" s="22">
        <v>-0.19163839999999999</v>
      </c>
      <c r="AR86" s="22">
        <v>1.3360339999999999</v>
      </c>
      <c r="AS86" s="22">
        <v>1.5861259999999999</v>
      </c>
      <c r="AT86" s="22">
        <v>-5.1616200000000001E-2</v>
      </c>
      <c r="AU86" s="22">
        <v>0.1038984</v>
      </c>
      <c r="AV86" s="22">
        <v>0.69474290000000005</v>
      </c>
      <c r="AW86" s="22">
        <v>2.02752E-2</v>
      </c>
      <c r="AX86" s="22">
        <v>4.3086199999999998E-2</v>
      </c>
      <c r="AY86" s="22">
        <v>-1.008197</v>
      </c>
      <c r="AZ86" s="22">
        <v>-0.18167549999999999</v>
      </c>
      <c r="BA86" s="22">
        <v>-1.3298639999999999</v>
      </c>
      <c r="BB86" s="22">
        <v>1.117435</v>
      </c>
      <c r="BC86" s="22">
        <v>0.69318469999999999</v>
      </c>
      <c r="BD86" s="22">
        <v>-1.3190010000000001</v>
      </c>
      <c r="BE86" s="22">
        <v>-1.2153229999999999</v>
      </c>
      <c r="BF86" s="22">
        <v>1.728313</v>
      </c>
      <c r="BG86" s="22">
        <v>-0.39403189999999999</v>
      </c>
      <c r="BH86" s="22">
        <v>-0.61084649999999996</v>
      </c>
      <c r="BI86" s="22">
        <v>-1.7381450000000001</v>
      </c>
      <c r="BJ86" s="22">
        <v>-2.1694019999999998</v>
      </c>
      <c r="BK86" s="22">
        <v>-0.313496</v>
      </c>
      <c r="BL86" s="22">
        <v>1.358981</v>
      </c>
      <c r="BM86" s="22">
        <v>0.17079459999999999</v>
      </c>
      <c r="BN86" s="22">
        <v>0.47055930000000001</v>
      </c>
      <c r="BO86" s="22">
        <v>-0.2967186</v>
      </c>
      <c r="BP86" s="22">
        <v>-0.3141989</v>
      </c>
      <c r="BQ86" s="22">
        <v>-0.82246439999999998</v>
      </c>
      <c r="BR86" s="22">
        <v>-0.81090930000000006</v>
      </c>
      <c r="BS86" s="22">
        <v>-0.51303120000000002</v>
      </c>
      <c r="BT86" s="22">
        <v>-0.38121450000000001</v>
      </c>
      <c r="BU86" s="22">
        <v>-0.33083889999999999</v>
      </c>
      <c r="BV86" s="22">
        <v>-0.2280016</v>
      </c>
      <c r="BW86" s="22">
        <v>-0.33509080000000002</v>
      </c>
      <c r="BX86" s="22">
        <v>1.5624610000000001</v>
      </c>
      <c r="BY86" s="22">
        <v>0.4940234</v>
      </c>
      <c r="BZ86" s="22">
        <v>-1.3036669999999999</v>
      </c>
      <c r="CA86" s="22">
        <v>0.57768319999999995</v>
      </c>
      <c r="CB86" s="22">
        <v>0.82490839999999999</v>
      </c>
      <c r="CC86" s="22">
        <v>1.3619110000000001</v>
      </c>
      <c r="CD86" s="22">
        <v>-0.7681656</v>
      </c>
      <c r="CE86" s="22">
        <v>0.89169580000000004</v>
      </c>
      <c r="CF86" s="22">
        <v>3.3197549999999998</v>
      </c>
      <c r="CG86" s="22">
        <v>3.044781</v>
      </c>
      <c r="CH86" s="22">
        <v>1.4643809999999999</v>
      </c>
      <c r="CI86" s="22">
        <v>-0.68227230000000005</v>
      </c>
      <c r="CJ86" s="22">
        <v>0.54653160000000001</v>
      </c>
      <c r="CK86" s="22">
        <v>1.9652229999999999</v>
      </c>
      <c r="CL86" s="22">
        <v>1.799617</v>
      </c>
      <c r="CM86" s="22">
        <v>0.52105310000000005</v>
      </c>
      <c r="CN86" s="22">
        <v>2.831877</v>
      </c>
      <c r="CO86" s="22">
        <v>-1.7754650000000001</v>
      </c>
      <c r="CP86" s="22">
        <v>1.8601030000000001</v>
      </c>
      <c r="CQ86" s="22">
        <v>2.4590839999999998</v>
      </c>
      <c r="CR86" s="22">
        <v>4.1464800000000003E-2</v>
      </c>
      <c r="CS86" s="22">
        <v>-0.16837849999999999</v>
      </c>
      <c r="CT86" s="22">
        <v>-5.2893000000000003E-3</v>
      </c>
      <c r="CU86" s="22">
        <v>0.90918650000000001</v>
      </c>
      <c r="CV86" s="22">
        <v>0.82216129999999998</v>
      </c>
      <c r="CW86" s="22">
        <v>-0.54013809999999995</v>
      </c>
      <c r="CX86" s="22">
        <v>0.81079789999999996</v>
      </c>
      <c r="CY86" s="22">
        <v>0.61161909999999997</v>
      </c>
      <c r="CZ86" s="22">
        <v>-5.6764799999999997E-2</v>
      </c>
      <c r="DA86" s="22">
        <v>0.1723172</v>
      </c>
      <c r="DB86" s="22">
        <v>1.068398</v>
      </c>
      <c r="DC86" s="22">
        <v>-1.1513139999999999</v>
      </c>
      <c r="DD86" s="22">
        <v>1.1100179999999999</v>
      </c>
      <c r="DE86" s="22">
        <v>0.85107889999999997</v>
      </c>
      <c r="DF86" s="22">
        <v>0.60770659999999999</v>
      </c>
      <c r="DG86" s="22">
        <v>0.1549172</v>
      </c>
      <c r="DH86" s="22">
        <v>0.2659321</v>
      </c>
      <c r="DI86" s="22">
        <v>0.1753498</v>
      </c>
      <c r="DJ86" s="22">
        <v>-0.44666630000000002</v>
      </c>
      <c r="DK86" s="22">
        <v>-0.30353629999999998</v>
      </c>
      <c r="DL86" s="22">
        <v>0.93121940000000003</v>
      </c>
      <c r="DM86" s="22">
        <v>-1.4375070000000001</v>
      </c>
      <c r="DN86" s="22">
        <v>-0.9893073</v>
      </c>
      <c r="DO86" s="22">
        <v>1.1943809999999999</v>
      </c>
      <c r="DP86" s="22">
        <v>0.67023759999999999</v>
      </c>
    </row>
    <row r="87" spans="1:120" ht="13.7" customHeight="1">
      <c r="A87" s="128">
        <v>42586</v>
      </c>
      <c r="B87" s="22">
        <v>-2.4483419999999998</v>
      </c>
      <c r="C87" s="22">
        <v>0.44428099999999998</v>
      </c>
      <c r="D87" s="22">
        <v>-1.67987</v>
      </c>
      <c r="E87" s="22">
        <v>-0.13927929999999999</v>
      </c>
      <c r="F87" s="22">
        <v>1.0490699999999999</v>
      </c>
      <c r="G87" s="22">
        <v>0.91120460000000003</v>
      </c>
      <c r="H87" s="22">
        <v>1.185352</v>
      </c>
      <c r="I87" s="22">
        <v>-0.62600900000000004</v>
      </c>
      <c r="J87" s="22">
        <v>-0.25748850000000001</v>
      </c>
      <c r="K87" s="22">
        <v>1.6289800000000001</v>
      </c>
      <c r="L87" s="22">
        <v>-0.35981419999999997</v>
      </c>
      <c r="M87" s="22">
        <v>1.021109</v>
      </c>
      <c r="N87" s="22">
        <v>-1.011207</v>
      </c>
      <c r="O87" s="22">
        <v>-0.89249210000000001</v>
      </c>
      <c r="P87" s="22">
        <v>8.4284200000000004E-2</v>
      </c>
      <c r="Q87" s="22">
        <v>-1.661759</v>
      </c>
      <c r="R87" s="22">
        <v>-0.79170110000000005</v>
      </c>
      <c r="S87" s="22">
        <v>-1.1347670000000001</v>
      </c>
      <c r="T87" s="22">
        <v>-1.7416450000000001</v>
      </c>
      <c r="U87" s="22">
        <v>-0.51626660000000002</v>
      </c>
      <c r="V87" s="22">
        <v>1.2521800000000001</v>
      </c>
      <c r="W87" s="22">
        <v>-1.6526799999999999</v>
      </c>
      <c r="X87" s="22">
        <v>-1.2277579999999999</v>
      </c>
      <c r="Y87" s="22">
        <v>-0.58047530000000003</v>
      </c>
      <c r="Z87" s="22">
        <v>0.61349229999999999</v>
      </c>
      <c r="AA87" s="22">
        <v>-0.7046692</v>
      </c>
      <c r="AB87" s="22">
        <v>-0.1412668</v>
      </c>
      <c r="AC87" s="22">
        <v>-1.5986469999999999</v>
      </c>
      <c r="AD87" s="22">
        <v>-1.5555920000000001</v>
      </c>
      <c r="AE87" s="22">
        <v>1.4978689999999999</v>
      </c>
      <c r="AF87" s="22">
        <v>-1.3627670000000001</v>
      </c>
      <c r="AG87" s="22">
        <v>-1.027496</v>
      </c>
      <c r="AH87" s="22">
        <v>-0.1135052</v>
      </c>
      <c r="AI87" s="22">
        <v>-0.53194160000000001</v>
      </c>
      <c r="AJ87" s="22">
        <v>-1.1507829999999999</v>
      </c>
      <c r="AK87" s="22">
        <v>-1.101272</v>
      </c>
      <c r="AL87" s="22">
        <v>0.17435510000000001</v>
      </c>
      <c r="AM87" s="22">
        <v>-0.50515290000000002</v>
      </c>
      <c r="AN87" s="22">
        <v>-0.8001182</v>
      </c>
      <c r="AO87" s="22">
        <v>-1.1171709999999999</v>
      </c>
      <c r="AP87" s="22">
        <v>0.36457270000000003</v>
      </c>
      <c r="AQ87" s="22">
        <v>-1.2405729999999999</v>
      </c>
      <c r="AR87" s="22">
        <v>1.994184</v>
      </c>
      <c r="AS87" s="22">
        <v>1.8430869999999999</v>
      </c>
      <c r="AT87" s="22">
        <v>-0.34485280000000001</v>
      </c>
      <c r="AU87" s="22">
        <v>-0.69215459999999995</v>
      </c>
      <c r="AV87" s="22">
        <v>1.28223</v>
      </c>
      <c r="AW87" s="22">
        <v>-6.8320000000000006E-2</v>
      </c>
      <c r="AX87" s="22">
        <v>-0.20288929999999999</v>
      </c>
      <c r="AY87" s="22">
        <v>-1.004319</v>
      </c>
      <c r="AZ87" s="22">
        <v>-1.2604359999999999</v>
      </c>
      <c r="BA87" s="22">
        <v>0.1207863</v>
      </c>
      <c r="BB87" s="22">
        <v>-0.98549819999999999</v>
      </c>
      <c r="BC87" s="22">
        <v>-1.43268</v>
      </c>
      <c r="BD87" s="22">
        <v>1.0928949999999999</v>
      </c>
      <c r="BE87" s="22">
        <v>-0.5408809</v>
      </c>
      <c r="BF87" s="22">
        <v>1.728305</v>
      </c>
      <c r="BG87" s="22">
        <v>-1.13019</v>
      </c>
      <c r="BH87" s="22">
        <v>-1.0672809999999999</v>
      </c>
      <c r="BI87" s="22">
        <v>-0.4300776</v>
      </c>
      <c r="BJ87" s="22">
        <v>0.91477810000000004</v>
      </c>
      <c r="BK87" s="22">
        <v>-0.3124731</v>
      </c>
      <c r="BL87" s="22">
        <v>-0.36526199999999998</v>
      </c>
      <c r="BM87" s="22">
        <v>4.6123600000000001E-2</v>
      </c>
      <c r="BN87" s="22">
        <v>0.47041339999999998</v>
      </c>
      <c r="BO87" s="22">
        <v>-0.9860738</v>
      </c>
      <c r="BP87" s="22">
        <v>-0.31443100000000002</v>
      </c>
      <c r="BQ87" s="22">
        <v>-1.2464280000000001</v>
      </c>
      <c r="BR87" s="22">
        <v>-1.472305</v>
      </c>
      <c r="BS87" s="22">
        <v>0.32252130000000001</v>
      </c>
      <c r="BT87" s="22">
        <v>0.2157376</v>
      </c>
      <c r="BU87" s="22">
        <v>1.1765639999999999</v>
      </c>
      <c r="BV87" s="22">
        <v>-1.03895</v>
      </c>
      <c r="BW87" s="22">
        <v>-0.82008259999999999</v>
      </c>
      <c r="BX87" s="22">
        <v>0.80944139999999998</v>
      </c>
      <c r="BY87" s="22">
        <v>0.1437504</v>
      </c>
      <c r="BZ87" s="22">
        <v>-1.30341</v>
      </c>
      <c r="CA87" s="22">
        <v>4.4139020000000001E-2</v>
      </c>
      <c r="CB87" s="22">
        <v>0.15637239999999999</v>
      </c>
      <c r="CC87" s="22">
        <v>1.924018</v>
      </c>
      <c r="CD87" s="22">
        <v>-1.838916</v>
      </c>
      <c r="CE87" s="22">
        <v>0.27235779999999998</v>
      </c>
      <c r="CF87" s="22">
        <v>1.1370370000000001</v>
      </c>
      <c r="CG87" s="22">
        <v>0.74317279999999997</v>
      </c>
      <c r="CH87" s="22">
        <v>0.47283360000000002</v>
      </c>
      <c r="CI87" s="22">
        <v>1.153964</v>
      </c>
      <c r="CJ87" s="22">
        <v>0.17449419999999999</v>
      </c>
      <c r="CK87" s="22">
        <v>2.1760280000000001</v>
      </c>
      <c r="CL87" s="22">
        <v>2.30246</v>
      </c>
      <c r="CM87" s="22">
        <v>0.1562115</v>
      </c>
      <c r="CN87" s="22">
        <v>-0.14196900000000001</v>
      </c>
      <c r="CO87" s="22">
        <v>-0.49382239999999999</v>
      </c>
      <c r="CP87" s="22">
        <v>1.4397450000000001</v>
      </c>
      <c r="CQ87" s="22">
        <v>1.3006800000000001</v>
      </c>
      <c r="CR87" s="22">
        <v>-0.66410800000000003</v>
      </c>
      <c r="CS87" s="22">
        <v>2.3385389999999999</v>
      </c>
      <c r="CT87" s="22">
        <v>-6.0698999999999996E-3</v>
      </c>
      <c r="CU87" s="22">
        <v>-1.5842780000000001</v>
      </c>
      <c r="CV87" s="22">
        <v>-0.83530040000000005</v>
      </c>
      <c r="CW87" s="22">
        <v>-0.27203430000000001</v>
      </c>
      <c r="CX87" s="22">
        <v>0.94479639999999998</v>
      </c>
      <c r="CY87" s="22">
        <v>4.5789000000000003E-3</v>
      </c>
      <c r="CZ87" s="22">
        <v>7.7812999999999993E-2</v>
      </c>
      <c r="DA87" s="22">
        <v>0.3292909</v>
      </c>
      <c r="DB87" s="22">
        <v>1.0740860000000001</v>
      </c>
      <c r="DC87" s="22">
        <v>0.2164799</v>
      </c>
      <c r="DD87" s="22">
        <v>-0.75402999999999998</v>
      </c>
      <c r="DE87" s="22">
        <v>-1.082978</v>
      </c>
      <c r="DF87" s="22">
        <v>-0.65386440000000001</v>
      </c>
      <c r="DG87" s="22">
        <v>-0.36789719999999998</v>
      </c>
      <c r="DH87" s="22">
        <v>0.4802169</v>
      </c>
      <c r="DI87" s="22">
        <v>-1.348463</v>
      </c>
      <c r="DJ87" s="22">
        <v>-0.86394130000000002</v>
      </c>
      <c r="DK87" s="22">
        <v>-0.66404859999999999</v>
      </c>
      <c r="DL87" s="22">
        <v>-2.306511</v>
      </c>
      <c r="DM87" s="22">
        <v>0.1247385</v>
      </c>
      <c r="DN87" s="22">
        <v>-0.99077680000000001</v>
      </c>
      <c r="DO87" s="22">
        <v>2.2719480000000001</v>
      </c>
      <c r="DP87" s="22">
        <v>2.052543</v>
      </c>
    </row>
    <row r="88" spans="1:120" ht="13.7" customHeight="1">
      <c r="A88" s="128">
        <v>42593</v>
      </c>
      <c r="B88" s="22">
        <v>-0.79503210000000002</v>
      </c>
      <c r="C88" s="22">
        <v>-1.0796399999999999</v>
      </c>
      <c r="D88" s="22">
        <v>-1.679316</v>
      </c>
      <c r="E88" s="22">
        <v>-0.80660549999999998</v>
      </c>
      <c r="F88" s="22">
        <v>-0.85715710000000001</v>
      </c>
      <c r="G88" s="22">
        <v>-1.292745</v>
      </c>
      <c r="H88" s="22">
        <v>-2.88782E-2</v>
      </c>
      <c r="I88" s="22">
        <v>-0.1197414</v>
      </c>
      <c r="J88" s="22">
        <v>-0.45176339999999998</v>
      </c>
      <c r="K88" s="22">
        <v>0.84922560000000002</v>
      </c>
      <c r="L88" s="22">
        <v>1.4428179999999999</v>
      </c>
      <c r="M88" s="22">
        <v>1.7525360000000001</v>
      </c>
      <c r="N88" s="22">
        <v>-0.43606080000000003</v>
      </c>
      <c r="O88" s="22">
        <v>0.3071026</v>
      </c>
      <c r="P88" s="22">
        <v>0.86097170000000001</v>
      </c>
      <c r="Q88" s="22">
        <v>1.1487810000000001</v>
      </c>
      <c r="R88" s="22">
        <v>-0.79279699999999997</v>
      </c>
      <c r="S88" s="22">
        <v>-0.13111300000000001</v>
      </c>
      <c r="T88" s="22">
        <v>0.52009700000000003</v>
      </c>
      <c r="U88" s="22">
        <v>-2.1095160000000002</v>
      </c>
      <c r="V88" s="22">
        <v>0.72942640000000003</v>
      </c>
      <c r="W88" s="22">
        <v>0.27192899999999998</v>
      </c>
      <c r="X88" s="22">
        <v>-0.27107110000000001</v>
      </c>
      <c r="Y88" s="22">
        <v>4.4062900000000002E-2</v>
      </c>
      <c r="Z88" s="22">
        <v>-0.51675539999999998</v>
      </c>
      <c r="AA88" s="22">
        <v>-1.687216</v>
      </c>
      <c r="AB88" s="22">
        <v>0.48216009999999998</v>
      </c>
      <c r="AC88" s="22">
        <v>-1.692928</v>
      </c>
      <c r="AD88" s="22">
        <v>-1.9079790000000001</v>
      </c>
      <c r="AE88" s="22">
        <v>0.54118390000000005</v>
      </c>
      <c r="AF88" s="22">
        <v>0.65873280000000001</v>
      </c>
      <c r="AG88" s="22">
        <v>-1.0279590000000001</v>
      </c>
      <c r="AH88" s="22">
        <v>-1.2604040000000001</v>
      </c>
      <c r="AI88" s="22">
        <v>-0.81304069999999995</v>
      </c>
      <c r="AJ88" s="22">
        <v>-1.1514040000000001</v>
      </c>
      <c r="AK88" s="22">
        <v>-0.62381520000000001</v>
      </c>
      <c r="AL88" s="22">
        <v>0.17479539999999999</v>
      </c>
      <c r="AM88" s="22">
        <v>-0.78333269999999999</v>
      </c>
      <c r="AN88" s="22">
        <v>-0.91522499999999996</v>
      </c>
      <c r="AO88" s="22">
        <v>-0.40739320000000001</v>
      </c>
      <c r="AP88" s="22">
        <v>-3.4302609999999997E-2</v>
      </c>
      <c r="AQ88" s="22">
        <v>-0.57808139999999997</v>
      </c>
      <c r="AR88" s="22">
        <v>1.262864</v>
      </c>
      <c r="AS88" s="22">
        <v>1.1417250000000001</v>
      </c>
      <c r="AT88" s="22">
        <v>-0.34035270000000001</v>
      </c>
      <c r="AU88" s="22">
        <v>-0.53716059999999999</v>
      </c>
      <c r="AV88" s="22">
        <v>0.69501809999999997</v>
      </c>
      <c r="AW88" s="22">
        <v>-0.57745709999999995</v>
      </c>
      <c r="AX88" s="22">
        <v>-0.57879860000000005</v>
      </c>
      <c r="AY88" s="22">
        <v>-0.51972289999999999</v>
      </c>
      <c r="AZ88" s="22">
        <v>-0.77603009999999994</v>
      </c>
      <c r="BA88" s="22">
        <v>0.97451889999999997</v>
      </c>
      <c r="BB88" s="22">
        <v>-0.19462489999999999</v>
      </c>
      <c r="BC88" s="22">
        <v>-0.50821269999999996</v>
      </c>
      <c r="BD88" s="22">
        <v>-1.3124020000000001</v>
      </c>
      <c r="BE88" s="22">
        <v>-1.4175340000000001</v>
      </c>
      <c r="BF88" s="22">
        <v>-1.21445</v>
      </c>
      <c r="BG88" s="22">
        <v>-1.9148069999999999</v>
      </c>
      <c r="BH88" s="22">
        <v>-2.103758</v>
      </c>
      <c r="BI88" s="22">
        <v>0.33798790000000001</v>
      </c>
      <c r="BJ88" s="22">
        <v>-0.49656410000000001</v>
      </c>
      <c r="BK88" s="22">
        <v>-0.31145329999999999</v>
      </c>
      <c r="BL88" s="22">
        <v>0.11195919999999999</v>
      </c>
      <c r="BM88" s="22">
        <v>-8.7059200000000003E-2</v>
      </c>
      <c r="BN88" s="22">
        <v>0.47026699999999999</v>
      </c>
      <c r="BO88" s="22">
        <v>-0.64528410000000003</v>
      </c>
      <c r="BP88" s="22">
        <v>-0.31466300000000003</v>
      </c>
      <c r="BQ88" s="22">
        <v>0.22144050000000001</v>
      </c>
      <c r="BR88" s="22">
        <v>8.7519999999999994E-3</v>
      </c>
      <c r="BS88" s="22">
        <v>5.0984399999999999E-2</v>
      </c>
      <c r="BT88" s="22">
        <v>0.32191350000000002</v>
      </c>
      <c r="BU88" s="22">
        <v>1.1769590000000001</v>
      </c>
      <c r="BV88" s="22">
        <v>-0.34420109999999998</v>
      </c>
      <c r="BW88" s="22">
        <v>-0.17965220000000001</v>
      </c>
      <c r="BX88" s="22">
        <v>-5.5324850000000002E-2</v>
      </c>
      <c r="BY88" s="22">
        <v>0.63170300000000001</v>
      </c>
      <c r="BZ88" s="22">
        <v>-1.30315</v>
      </c>
      <c r="CA88" s="22">
        <v>1.140474</v>
      </c>
      <c r="CB88" s="22">
        <v>1.254734</v>
      </c>
      <c r="CC88" s="22">
        <v>-1.04097</v>
      </c>
      <c r="CD88" s="22">
        <v>0.9042055</v>
      </c>
      <c r="CE88" s="22">
        <v>0.89202570000000003</v>
      </c>
      <c r="CF88" s="22">
        <v>3.4296500000000001</v>
      </c>
      <c r="CG88" s="22">
        <v>3.47668</v>
      </c>
      <c r="CH88" s="22">
        <v>0.47270040000000002</v>
      </c>
      <c r="CI88" s="22">
        <v>-0.90473230000000004</v>
      </c>
      <c r="CJ88" s="22">
        <v>-0.62738539999999998</v>
      </c>
      <c r="CK88" s="22">
        <v>1.5903119999999999</v>
      </c>
      <c r="CL88" s="22">
        <v>1.356722</v>
      </c>
      <c r="CM88" s="22">
        <v>0.52995309999999995</v>
      </c>
      <c r="CN88" s="22">
        <v>-2.0068429999999999</v>
      </c>
      <c r="CO88" s="22">
        <v>0.89105440000000002</v>
      </c>
      <c r="CP88" s="22">
        <v>1.862277</v>
      </c>
      <c r="CQ88" s="22">
        <v>1.287094</v>
      </c>
      <c r="CR88" s="22">
        <v>4.5475000000000002E-2</v>
      </c>
      <c r="CS88" s="22">
        <v>1.2426649999999999</v>
      </c>
      <c r="CT88" s="22">
        <v>0.86885440000000003</v>
      </c>
      <c r="CU88" s="22">
        <v>-0.48525600000000002</v>
      </c>
      <c r="CV88" s="22">
        <v>-6.5748100000000004E-2</v>
      </c>
      <c r="CW88" s="22">
        <v>-1.222445</v>
      </c>
      <c r="CX88" s="22">
        <v>1.1415930000000001</v>
      </c>
      <c r="CY88" s="22">
        <v>-0.99025879999999999</v>
      </c>
      <c r="CZ88" s="22">
        <v>0.34093810000000002</v>
      </c>
      <c r="DA88" s="22">
        <v>0.57480730000000002</v>
      </c>
      <c r="DB88" s="22">
        <v>-0.90303520000000004</v>
      </c>
      <c r="DC88" s="22">
        <v>0.2425283</v>
      </c>
      <c r="DD88" s="22">
        <v>-0.7531658</v>
      </c>
      <c r="DE88" s="22">
        <v>1.012092</v>
      </c>
      <c r="DF88" s="22">
        <v>1.1009819999999999</v>
      </c>
      <c r="DG88" s="22">
        <v>-0.95417350000000001</v>
      </c>
      <c r="DH88" s="22">
        <v>1.9943949999999999</v>
      </c>
      <c r="DI88" s="22">
        <v>0.17148250000000001</v>
      </c>
      <c r="DJ88" s="22">
        <v>-0.86672769999999999</v>
      </c>
      <c r="DK88" s="22">
        <v>-0.15056810000000001</v>
      </c>
      <c r="DL88" s="22">
        <v>-0.2677197</v>
      </c>
      <c r="DM88" s="22">
        <v>-1.7964690000000001</v>
      </c>
      <c r="DN88" s="22">
        <v>-0.99224540000000006</v>
      </c>
      <c r="DO88" s="22">
        <v>1.0938349999999999</v>
      </c>
      <c r="DP88" s="22">
        <v>0.37885049999999998</v>
      </c>
    </row>
    <row r="89" spans="1:120" ht="13.7" customHeight="1">
      <c r="A89" s="128">
        <v>42600</v>
      </c>
      <c r="B89" s="22">
        <v>5.5070290000000001E-2</v>
      </c>
      <c r="C89" s="22">
        <v>0.14590400000000001</v>
      </c>
      <c r="D89" s="22">
        <v>-1.6787589999999999</v>
      </c>
      <c r="E89" s="22">
        <v>-0.2148941</v>
      </c>
      <c r="F89" s="22">
        <v>0.2880356</v>
      </c>
      <c r="G89" s="22">
        <v>-0.50828439999999997</v>
      </c>
      <c r="H89" s="22">
        <v>-0.79356979999999999</v>
      </c>
      <c r="I89" s="22">
        <v>2.1551170000000002</v>
      </c>
      <c r="J89" s="22">
        <v>1.8368640000000001</v>
      </c>
      <c r="K89" s="22">
        <v>-0.60364510000000005</v>
      </c>
      <c r="L89" s="22">
        <v>-4.4608200000000001E-2</v>
      </c>
      <c r="M89" s="22">
        <v>0.15265419999999999</v>
      </c>
      <c r="N89" s="22">
        <v>-0.42253499999999999</v>
      </c>
      <c r="O89" s="22">
        <v>-0.47103390000000001</v>
      </c>
      <c r="P89" s="22">
        <v>9.1614799999999996E-2</v>
      </c>
      <c r="Q89" s="22">
        <v>-0.14886540000000001</v>
      </c>
      <c r="R89" s="22">
        <v>-0.79389299999999996</v>
      </c>
      <c r="S89" s="22">
        <v>0.93376680000000001</v>
      </c>
      <c r="T89" s="22">
        <v>0.73852569999999995</v>
      </c>
      <c r="U89" s="22">
        <v>-0.51715279999999997</v>
      </c>
      <c r="V89" s="22">
        <v>-0.47815239999999998</v>
      </c>
      <c r="W89" s="22">
        <v>-0.44978309999999999</v>
      </c>
      <c r="X89" s="22">
        <v>0.97780590000000001</v>
      </c>
      <c r="Y89" s="22">
        <v>0.68046359999999995</v>
      </c>
      <c r="Z89" s="22">
        <v>-0.28688229999999998</v>
      </c>
      <c r="AA89" s="22">
        <v>-1.093899</v>
      </c>
      <c r="AB89" s="22">
        <v>1.061186</v>
      </c>
      <c r="AC89" s="22">
        <v>0.37304969999999998</v>
      </c>
      <c r="AD89" s="22">
        <v>9.7618330000000003E-2</v>
      </c>
      <c r="AE89" s="22">
        <v>3.6453000000000002E-3</v>
      </c>
      <c r="AF89" s="22">
        <v>-0.642791</v>
      </c>
      <c r="AG89" s="22">
        <v>-1.028419</v>
      </c>
      <c r="AH89" s="22">
        <v>1.7150589999999999</v>
      </c>
      <c r="AI89" s="22">
        <v>1.2022969999999999</v>
      </c>
      <c r="AJ89" s="22">
        <v>-0.4156917</v>
      </c>
      <c r="AK89" s="22">
        <v>1.246936</v>
      </c>
      <c r="AL89" s="22">
        <v>-1.3317509999999999</v>
      </c>
      <c r="AM89" s="22">
        <v>9.9424299999999993E-2</v>
      </c>
      <c r="AN89" s="22">
        <v>0.4346913</v>
      </c>
      <c r="AO89" s="22">
        <v>-7.6702900000000004E-2</v>
      </c>
      <c r="AP89" s="22">
        <v>1.1746300000000001</v>
      </c>
      <c r="AQ89" s="22">
        <v>-0.18828710000000001</v>
      </c>
      <c r="AR89" s="22">
        <v>0.37160130000000002</v>
      </c>
      <c r="AS89" s="22">
        <v>0.51320359999999998</v>
      </c>
      <c r="AT89" s="22">
        <v>0.52346959999999998</v>
      </c>
      <c r="AU89" s="22">
        <v>-0.5706388</v>
      </c>
      <c r="AV89" s="22">
        <v>-0.74753740000000002</v>
      </c>
      <c r="AW89" s="22">
        <v>-0.23341429999999999</v>
      </c>
      <c r="AX89" s="22">
        <v>-0.3087994</v>
      </c>
      <c r="AY89" s="22">
        <v>-2.1776149999999999</v>
      </c>
      <c r="AZ89" s="22">
        <v>0.3681876</v>
      </c>
      <c r="BA89" s="22">
        <v>-1.324848</v>
      </c>
      <c r="BB89" s="22">
        <v>0.41437960000000001</v>
      </c>
      <c r="BC89" s="22">
        <v>0.26302170000000002</v>
      </c>
      <c r="BD89" s="22">
        <v>2.2436219999999998</v>
      </c>
      <c r="BE89" s="22">
        <v>-2.1710470000000002</v>
      </c>
      <c r="BF89" s="22">
        <v>2.3504330000000002</v>
      </c>
      <c r="BG89" s="22">
        <v>0.53383000000000003</v>
      </c>
      <c r="BH89" s="22">
        <v>0.1894266</v>
      </c>
      <c r="BI89" s="22">
        <v>-1.7392350000000001</v>
      </c>
      <c r="BJ89" s="22">
        <v>-1.5733870000000001</v>
      </c>
      <c r="BK89" s="22">
        <v>-0.31043690000000002</v>
      </c>
      <c r="BL89" s="22">
        <v>1.282564</v>
      </c>
      <c r="BM89" s="22">
        <v>0.3245074</v>
      </c>
      <c r="BN89" s="22">
        <v>0.47011999999999998</v>
      </c>
      <c r="BO89" s="22">
        <v>-1.9176E-3</v>
      </c>
      <c r="BP89" s="22">
        <v>-0.31489479999999997</v>
      </c>
      <c r="BQ89" s="22">
        <v>0.64943830000000002</v>
      </c>
      <c r="BR89" s="22">
        <v>0.65251650000000005</v>
      </c>
      <c r="BS89" s="22">
        <v>-0.2276386</v>
      </c>
      <c r="BT89" s="22">
        <v>7.4360499999999996E-2</v>
      </c>
      <c r="BU89" s="22">
        <v>-0.33011210000000002</v>
      </c>
      <c r="BV89" s="22">
        <v>-0.1413325</v>
      </c>
      <c r="BW89" s="22">
        <v>-0.1163117</v>
      </c>
      <c r="BX89" s="22">
        <v>-5.4586250000000003E-2</v>
      </c>
      <c r="BY89" s="22">
        <v>0.69485949999999996</v>
      </c>
      <c r="BZ89" s="22">
        <v>1.1653659999999999</v>
      </c>
      <c r="CA89" s="22">
        <v>-7.1162340000000004E-2</v>
      </c>
      <c r="CB89" s="22">
        <v>0.26052609999999998</v>
      </c>
      <c r="CC89" s="22">
        <v>-1.0413779999999999</v>
      </c>
      <c r="CD89" s="22">
        <v>-0.2329408</v>
      </c>
      <c r="CE89" s="22">
        <v>-0.46602399999999999</v>
      </c>
      <c r="CF89" s="22">
        <v>1.130425</v>
      </c>
      <c r="CG89" s="22">
        <v>0.97678989999999999</v>
      </c>
      <c r="CH89" s="22">
        <v>0.47256619999999999</v>
      </c>
      <c r="CI89" s="22">
        <v>0.65861000000000003</v>
      </c>
      <c r="CJ89" s="22">
        <v>-1.0685880000000001</v>
      </c>
      <c r="CK89" s="22">
        <v>0.7703352</v>
      </c>
      <c r="CL89" s="22">
        <v>0.86286759999999996</v>
      </c>
      <c r="CM89" s="22">
        <v>-0.63281359999999998</v>
      </c>
      <c r="CN89" s="22">
        <v>0.26770690000000003</v>
      </c>
      <c r="CO89" s="22">
        <v>-1.7740940000000001</v>
      </c>
      <c r="CP89" s="22">
        <v>0.99299349999999997</v>
      </c>
      <c r="CQ89" s="22">
        <v>0.93823429999999997</v>
      </c>
      <c r="CR89" s="22">
        <v>0.37544339999999998</v>
      </c>
      <c r="CS89" s="22">
        <v>-1.5178849999999999</v>
      </c>
      <c r="CT89" s="22">
        <v>0.86798379999999997</v>
      </c>
      <c r="CU89" s="22">
        <v>0.61727160000000003</v>
      </c>
      <c r="CV89" s="22">
        <v>0.18566679999999999</v>
      </c>
      <c r="CW89" s="22">
        <v>-0.27051930000000002</v>
      </c>
      <c r="CX89" s="22">
        <v>-1.176536</v>
      </c>
      <c r="CY89" s="22">
        <v>6.2836000000000003E-3</v>
      </c>
      <c r="CZ89" s="22">
        <v>0.58927099999999999</v>
      </c>
      <c r="DA89" s="22">
        <v>0.36624679999999998</v>
      </c>
      <c r="DB89" s="22">
        <v>1.0854330000000001</v>
      </c>
      <c r="DC89" s="22">
        <v>-0.1216677</v>
      </c>
      <c r="DD89" s="22">
        <v>-0.75229889999999999</v>
      </c>
      <c r="DE89" s="22">
        <v>0.1649388</v>
      </c>
      <c r="DF89" s="22">
        <v>0.32734350000000001</v>
      </c>
      <c r="DG89" s="22">
        <v>-0.95254689999999997</v>
      </c>
      <c r="DH89" s="22">
        <v>-1.8632200000000001</v>
      </c>
      <c r="DI89" s="22">
        <v>2.4814059999999998</v>
      </c>
      <c r="DJ89" s="22">
        <v>0.30652800000000002</v>
      </c>
      <c r="DK89" s="22">
        <v>-0.27160630000000002</v>
      </c>
      <c r="DL89" s="22">
        <v>0.36474820000000002</v>
      </c>
      <c r="DM89" s="22">
        <v>-1.3066340000000001</v>
      </c>
      <c r="DN89" s="22">
        <v>-0.99371310000000002</v>
      </c>
      <c r="DO89" s="22">
        <v>1.624878</v>
      </c>
      <c r="DP89" s="22">
        <v>1.059569</v>
      </c>
    </row>
    <row r="90" spans="1:120" ht="13.7" customHeight="1">
      <c r="A90" s="128">
        <v>42607</v>
      </c>
      <c r="B90" s="22">
        <v>-0.35761589999999999</v>
      </c>
      <c r="C90" s="22">
        <v>0.40945490000000001</v>
      </c>
      <c r="D90" s="22">
        <v>1.205857</v>
      </c>
      <c r="E90" s="22">
        <v>-0.27473769999999997</v>
      </c>
      <c r="F90" s="22">
        <v>-0.85913910000000004</v>
      </c>
      <c r="G90" s="22">
        <v>3.7253069999999999</v>
      </c>
      <c r="H90" s="22">
        <v>1.1916279999999999</v>
      </c>
      <c r="I90" s="22">
        <v>3.0386470000000001</v>
      </c>
      <c r="J90" s="22">
        <v>3.6365799999999999</v>
      </c>
      <c r="K90" s="22">
        <v>0.29627209999999998</v>
      </c>
      <c r="L90" s="22">
        <v>3.5138000000000003E-2</v>
      </c>
      <c r="M90" s="22">
        <v>0.15365570000000001</v>
      </c>
      <c r="N90" s="22">
        <v>0.94419779999999998</v>
      </c>
      <c r="O90" s="22">
        <v>0.94090390000000002</v>
      </c>
      <c r="P90" s="22">
        <v>9.5273999999999998E-2</v>
      </c>
      <c r="Q90" s="22">
        <v>-8.8864100000000001E-2</v>
      </c>
      <c r="R90" s="22">
        <v>0.99195560000000005</v>
      </c>
      <c r="S90" s="22">
        <v>0.57526370000000004</v>
      </c>
      <c r="T90" s="22">
        <v>0.5058338</v>
      </c>
      <c r="U90" s="22">
        <v>-2.1060829999999999</v>
      </c>
      <c r="V90" s="22">
        <v>0.52840089999999995</v>
      </c>
      <c r="W90" s="22">
        <v>0.25150640000000002</v>
      </c>
      <c r="X90" s="22">
        <v>1.776959</v>
      </c>
      <c r="Y90" s="22">
        <v>1.8016099999999999</v>
      </c>
      <c r="Z90" s="22">
        <v>-0.40313209999999999</v>
      </c>
      <c r="AA90" s="22">
        <v>-0.31565399999999999</v>
      </c>
      <c r="AB90" s="22">
        <v>1.0340480000000001</v>
      </c>
      <c r="AC90" s="22">
        <v>1.23237</v>
      </c>
      <c r="AD90" s="22">
        <v>1.037555</v>
      </c>
      <c r="AE90" s="22">
        <v>-2.5484740000000001</v>
      </c>
      <c r="AF90" s="22">
        <v>6.1839900000000003E-2</v>
      </c>
      <c r="AG90" s="22">
        <v>-1.0288759999999999</v>
      </c>
      <c r="AH90" s="22">
        <v>0.97520700000000005</v>
      </c>
      <c r="AI90" s="22">
        <v>0.72960069999999999</v>
      </c>
      <c r="AJ90" s="22">
        <v>-1.1526430000000001</v>
      </c>
      <c r="AK90" s="22">
        <v>0.60696300000000003</v>
      </c>
      <c r="AL90" s="22">
        <v>-1.3314410000000001</v>
      </c>
      <c r="AM90" s="22">
        <v>1.9520230000000001</v>
      </c>
      <c r="AN90" s="22">
        <v>1.8934880000000001</v>
      </c>
      <c r="AO90" s="22">
        <v>-1.1085480000000001</v>
      </c>
      <c r="AP90" s="22">
        <v>0.28573910000000002</v>
      </c>
      <c r="AQ90" s="22">
        <v>-1.2381610000000001</v>
      </c>
      <c r="AR90" s="22">
        <v>-2.314536E-2</v>
      </c>
      <c r="AS90" s="22">
        <v>-3.9682879999999997E-2</v>
      </c>
      <c r="AT90" s="22">
        <v>-0.6441095</v>
      </c>
      <c r="AU90" s="22">
        <v>-0.45769900000000002</v>
      </c>
      <c r="AV90" s="22">
        <v>-0.74745569999999995</v>
      </c>
      <c r="AW90" s="22">
        <v>-0.13418079999999999</v>
      </c>
      <c r="AX90" s="22">
        <v>-0.2190018</v>
      </c>
      <c r="AY90" s="22">
        <v>-3.2679179999999999</v>
      </c>
      <c r="AZ90" s="22">
        <v>0.64765039999999996</v>
      </c>
      <c r="BA90" s="22">
        <v>-1.3231759999999999</v>
      </c>
      <c r="BB90" s="22">
        <v>-1.943932</v>
      </c>
      <c r="BC90" s="22">
        <v>-1.583653</v>
      </c>
      <c r="BD90" s="22">
        <v>-0.22082450000000001</v>
      </c>
      <c r="BE90" s="22">
        <v>-0.50708569999999997</v>
      </c>
      <c r="BF90" s="22">
        <v>0.2001993</v>
      </c>
      <c r="BG90" s="22">
        <v>-1.1020639999999999</v>
      </c>
      <c r="BH90" s="22">
        <v>-1.116115</v>
      </c>
      <c r="BI90" s="22">
        <v>-0.43144149999999998</v>
      </c>
      <c r="BJ90" s="22">
        <v>-1.5704910000000001</v>
      </c>
      <c r="BK90" s="22">
        <v>-0.30942360000000002</v>
      </c>
      <c r="BL90" s="22">
        <v>0.51981339999999998</v>
      </c>
      <c r="BM90" s="22">
        <v>-0.26624379999999997</v>
      </c>
      <c r="BN90" s="22">
        <v>2.225787</v>
      </c>
      <c r="BO90" s="22">
        <v>-0.33355059999999997</v>
      </c>
      <c r="BP90" s="22">
        <v>-0.31512649999999998</v>
      </c>
      <c r="BQ90" s="22">
        <v>0.92909929999999996</v>
      </c>
      <c r="BR90" s="22">
        <v>1.028281</v>
      </c>
      <c r="BS90" s="22">
        <v>-0.22789999999999999</v>
      </c>
      <c r="BT90" s="22">
        <v>4.2729200000000002E-2</v>
      </c>
      <c r="BU90" s="22">
        <v>-0.32986880000000002</v>
      </c>
      <c r="BV90" s="22">
        <v>1.5610619999999999</v>
      </c>
      <c r="BW90" s="22">
        <v>1.4042140000000001</v>
      </c>
      <c r="BX90" s="22">
        <v>-1.1621859999999999</v>
      </c>
      <c r="BY90" s="22">
        <v>-2.7081189999999999</v>
      </c>
      <c r="BZ90" s="22">
        <v>0.25260949999999999</v>
      </c>
      <c r="CA90" s="22">
        <v>0.2449433</v>
      </c>
      <c r="CB90" s="22">
        <v>-0.77275870000000002</v>
      </c>
      <c r="CC90" s="22">
        <v>0.43905660000000002</v>
      </c>
      <c r="CD90" s="22">
        <v>-0.4008292</v>
      </c>
      <c r="CE90" s="22">
        <v>0.89235100000000001</v>
      </c>
      <c r="CF90" s="22">
        <v>1.340212</v>
      </c>
      <c r="CG90" s="22">
        <v>1.222329</v>
      </c>
      <c r="CH90" s="22">
        <v>-0.77993460000000003</v>
      </c>
      <c r="CI90" s="22">
        <v>0.12448330000000001</v>
      </c>
      <c r="CJ90" s="22">
        <v>0.17172709999999999</v>
      </c>
      <c r="CK90" s="22">
        <v>1.203244</v>
      </c>
      <c r="CL90" s="22">
        <v>1.152426</v>
      </c>
      <c r="CM90" s="22">
        <v>0.89343090000000003</v>
      </c>
      <c r="CN90" s="22">
        <v>0.35097440000000002</v>
      </c>
      <c r="CO90" s="22">
        <v>-0.4915429</v>
      </c>
      <c r="CP90" s="22">
        <v>0.71624339999999997</v>
      </c>
      <c r="CQ90" s="22">
        <v>0.79369840000000003</v>
      </c>
      <c r="CR90" s="22">
        <v>-1.047585</v>
      </c>
      <c r="CS90" s="22">
        <v>-1.6865730000000001</v>
      </c>
      <c r="CT90" s="22">
        <v>-1.4989209999999999</v>
      </c>
      <c r="CU90" s="22">
        <v>-0.17589669999999999</v>
      </c>
      <c r="CV90" s="22">
        <v>-0.77536369999999999</v>
      </c>
      <c r="CW90" s="22">
        <v>-0.40308820000000001</v>
      </c>
      <c r="CX90" s="22">
        <v>0.73889720000000003</v>
      </c>
      <c r="CY90" s="22">
        <v>0.61539690000000002</v>
      </c>
      <c r="CZ90" s="22">
        <v>0.79597390000000001</v>
      </c>
      <c r="DA90" s="22">
        <v>0.96632399999999996</v>
      </c>
      <c r="DB90" s="22">
        <v>-0.12696060000000001</v>
      </c>
      <c r="DC90" s="22">
        <v>0.31840239999999997</v>
      </c>
      <c r="DD90" s="22">
        <v>1.1173059999999999</v>
      </c>
      <c r="DE90" s="22">
        <v>-0.9029741</v>
      </c>
      <c r="DF90" s="22">
        <v>-0.53216300000000005</v>
      </c>
      <c r="DG90" s="22">
        <v>-0.36253229999999997</v>
      </c>
      <c r="DH90" s="22">
        <v>0.15467719999999999</v>
      </c>
      <c r="DI90" s="22">
        <v>0.1676076</v>
      </c>
      <c r="DJ90" s="22">
        <v>0.31531559999999997</v>
      </c>
      <c r="DK90" s="22">
        <v>0.33746769999999998</v>
      </c>
      <c r="DL90" s="22">
        <v>0.3642302</v>
      </c>
      <c r="DM90" s="22">
        <v>-1.32962</v>
      </c>
      <c r="DN90" s="22">
        <v>-0.99517960000000005</v>
      </c>
      <c r="DO90" s="22">
        <v>0.88477150000000004</v>
      </c>
      <c r="DP90" s="22">
        <v>0.38105090000000003</v>
      </c>
    </row>
    <row r="91" spans="1:120" ht="13.7" customHeight="1">
      <c r="A91" s="128">
        <v>42614</v>
      </c>
      <c r="B91" s="22">
        <v>1.1680280000000001</v>
      </c>
      <c r="C91" s="22">
        <v>0.1674728</v>
      </c>
      <c r="D91" s="22">
        <v>-0.2908616</v>
      </c>
      <c r="E91" s="22">
        <v>-0.1659736</v>
      </c>
      <c r="F91" s="22">
        <v>0.28605259999999999</v>
      </c>
      <c r="G91" s="22">
        <v>0.80597620000000003</v>
      </c>
      <c r="H91" s="22">
        <v>0.61959969999999998</v>
      </c>
      <c r="I91" s="22">
        <v>-0.19981309999999999</v>
      </c>
      <c r="J91" s="22">
        <v>4.3615500000000001E-2</v>
      </c>
      <c r="K91" s="22">
        <v>-0.29209869999999999</v>
      </c>
      <c r="L91" s="22">
        <v>-0.70099319999999998</v>
      </c>
      <c r="M91" s="22">
        <v>-1.3284290000000001</v>
      </c>
      <c r="N91" s="22">
        <v>-0.54382759999999997</v>
      </c>
      <c r="O91" s="22">
        <v>-0.84360000000000002</v>
      </c>
      <c r="P91" s="22">
        <v>9.8929000000000003E-2</v>
      </c>
      <c r="Q91" s="22">
        <v>-3.5534999999999997E-2</v>
      </c>
      <c r="R91" s="22">
        <v>-0.79608610000000002</v>
      </c>
      <c r="S91" s="22">
        <v>-9.1572200000000006E-2</v>
      </c>
      <c r="T91" s="22">
        <v>-8.7570800000000004E-2</v>
      </c>
      <c r="U91" s="22">
        <v>0.81771729999999998</v>
      </c>
      <c r="V91" s="22">
        <v>1.6150370000000001</v>
      </c>
      <c r="W91" s="22">
        <v>-1.669084</v>
      </c>
      <c r="X91" s="22">
        <v>1.0065059999999999</v>
      </c>
      <c r="Y91" s="22">
        <v>1.6603939999999999</v>
      </c>
      <c r="Z91" s="22">
        <v>0.71879159999999997</v>
      </c>
      <c r="AA91" s="22">
        <v>-1.3990590000000001</v>
      </c>
      <c r="AB91" s="22">
        <v>-0.24810260000000001</v>
      </c>
      <c r="AC91" s="22">
        <v>-0.40156839999999999</v>
      </c>
      <c r="AD91" s="22">
        <v>-0.64421070000000002</v>
      </c>
      <c r="AE91" s="22">
        <v>7.3936999999999996E-3</v>
      </c>
      <c r="AF91" s="22">
        <v>0.32401799999999997</v>
      </c>
      <c r="AG91" s="22">
        <v>0.49364269999999999</v>
      </c>
      <c r="AH91" s="22">
        <v>1.2223100000000001E-2</v>
      </c>
      <c r="AI91" s="22">
        <v>0.13613739999999999</v>
      </c>
      <c r="AJ91" s="22">
        <v>0.20050290000000001</v>
      </c>
      <c r="AK91" s="22">
        <v>0.1853727</v>
      </c>
      <c r="AL91" s="22">
        <v>0.1761151</v>
      </c>
      <c r="AM91" s="22">
        <v>1.3244389999999999</v>
      </c>
      <c r="AN91" s="22">
        <v>1.2688619999999999</v>
      </c>
      <c r="AO91" s="22">
        <v>8.8322739999999997E-2</v>
      </c>
      <c r="AP91" s="22">
        <v>-1.2404729999999999</v>
      </c>
      <c r="AQ91" s="22">
        <v>-1.237352</v>
      </c>
      <c r="AR91" s="22">
        <v>-0.1142765</v>
      </c>
      <c r="AS91" s="22">
        <v>-0.29493560000000002</v>
      </c>
      <c r="AT91" s="22">
        <v>-2.8615700000000001E-2</v>
      </c>
      <c r="AU91" s="22">
        <v>0.38884360000000001</v>
      </c>
      <c r="AV91" s="22">
        <v>-2.0831940000000002</v>
      </c>
      <c r="AW91" s="22">
        <v>-8.3457000000000003E-2</v>
      </c>
      <c r="AX91" s="22">
        <v>1.27606E-2</v>
      </c>
      <c r="AY91" s="22">
        <v>0.73908910000000005</v>
      </c>
      <c r="AZ91" s="22">
        <v>-0.89041230000000005</v>
      </c>
      <c r="BA91" s="22">
        <v>3.9892690000000002</v>
      </c>
      <c r="BB91" s="22">
        <v>-0.45090140000000001</v>
      </c>
      <c r="BC91" s="22">
        <v>-0.44654349999999998</v>
      </c>
      <c r="BD91" s="22">
        <v>-1.9862150000000001</v>
      </c>
      <c r="BE91" s="22">
        <v>-1.1655059999999999</v>
      </c>
      <c r="BF91" s="22">
        <v>-1.2146330000000001</v>
      </c>
      <c r="BG91" s="22">
        <v>-1.2578480000000001</v>
      </c>
      <c r="BH91" s="22">
        <v>-1.4644429999999999</v>
      </c>
      <c r="BI91" s="22">
        <v>0.98091899999999999</v>
      </c>
      <c r="BJ91" s="22">
        <v>0.25513829999999998</v>
      </c>
      <c r="BK91" s="22">
        <v>-0.30841360000000001</v>
      </c>
      <c r="BL91" s="22">
        <v>1.645869</v>
      </c>
      <c r="BM91" s="22">
        <v>1.732275</v>
      </c>
      <c r="BN91" s="22">
        <v>0.46982449999999998</v>
      </c>
      <c r="BO91" s="22">
        <v>0.58390690000000001</v>
      </c>
      <c r="BP91" s="22">
        <v>-0.31535800000000003</v>
      </c>
      <c r="BQ91" s="22">
        <v>-0.77644599999999997</v>
      </c>
      <c r="BR91" s="22">
        <v>-0.38723619999999997</v>
      </c>
      <c r="BS91" s="22">
        <v>0.3215964</v>
      </c>
      <c r="BT91" s="22">
        <v>0.31656269999999997</v>
      </c>
      <c r="BU91" s="22">
        <v>-0.3296248</v>
      </c>
      <c r="BV91" s="22">
        <v>-0.22558590000000001</v>
      </c>
      <c r="BW91" s="22">
        <v>-9.9891499999999994E-2</v>
      </c>
      <c r="BX91" s="22">
        <v>0.81306639999999997</v>
      </c>
      <c r="BY91" s="22">
        <v>-0.46692660000000002</v>
      </c>
      <c r="BZ91" s="22">
        <v>0.25320300000000001</v>
      </c>
      <c r="CA91" s="22">
        <v>0.82027499999999998</v>
      </c>
      <c r="CB91" s="22">
        <v>0.65560479999999999</v>
      </c>
      <c r="CC91" s="22">
        <v>0.10351730000000001</v>
      </c>
      <c r="CD91" s="22">
        <v>-0.41246359999999999</v>
      </c>
      <c r="CE91" s="22">
        <v>0.89251190000000002</v>
      </c>
      <c r="CF91" s="22">
        <v>0.73631120000000005</v>
      </c>
      <c r="CG91" s="22">
        <v>0.6217684</v>
      </c>
      <c r="CH91" s="22">
        <v>-1.1625110000000001</v>
      </c>
      <c r="CI91" s="22">
        <v>-0.24993029999999999</v>
      </c>
      <c r="CJ91" s="22">
        <v>1.240828</v>
      </c>
      <c r="CK91" s="22">
        <v>1.0960270000000001</v>
      </c>
      <c r="CL91" s="22">
        <v>0.98589400000000005</v>
      </c>
      <c r="CM91" s="22">
        <v>-0.21456069999999999</v>
      </c>
      <c r="CN91" s="22">
        <v>1.328174</v>
      </c>
      <c r="CO91" s="22">
        <v>0.8942928</v>
      </c>
      <c r="CP91" s="22">
        <v>2.6390259999999999</v>
      </c>
      <c r="CQ91" s="22">
        <v>2.7920060000000002</v>
      </c>
      <c r="CR91" s="22">
        <v>-1.4692270000000001</v>
      </c>
      <c r="CS91" s="22">
        <v>0.48606640000000001</v>
      </c>
      <c r="CT91" s="22">
        <v>-1.499547</v>
      </c>
      <c r="CU91" s="22">
        <v>-0.8530915</v>
      </c>
      <c r="CV91" s="22">
        <v>-0.79982010000000003</v>
      </c>
      <c r="CW91" s="22">
        <v>-0.80741019999999997</v>
      </c>
      <c r="CX91" s="22">
        <v>0.37177700000000002</v>
      </c>
      <c r="CY91" s="22">
        <v>-0.3112877</v>
      </c>
      <c r="CZ91" s="22">
        <v>-1.928693</v>
      </c>
      <c r="DA91" s="22">
        <v>-1.740076</v>
      </c>
      <c r="DB91" s="22">
        <v>-0.12209399999999999</v>
      </c>
      <c r="DC91" s="22">
        <v>1.5324390000000001</v>
      </c>
      <c r="DD91" s="22">
        <v>-0.75055740000000004</v>
      </c>
      <c r="DE91" s="22">
        <v>-0.13302510000000001</v>
      </c>
      <c r="DF91" s="22">
        <v>0.62317440000000002</v>
      </c>
      <c r="DG91" s="22">
        <v>0.64739670000000005</v>
      </c>
      <c r="DH91" s="22">
        <v>0.76023479999999999</v>
      </c>
      <c r="DI91" s="22">
        <v>0.16566719999999999</v>
      </c>
      <c r="DJ91" s="22">
        <v>1.0586770000000001</v>
      </c>
      <c r="DK91" s="22">
        <v>1.2697369999999999</v>
      </c>
      <c r="DL91" s="22">
        <v>-0.26935740000000002</v>
      </c>
      <c r="DM91" s="22">
        <v>-1.9748140000000001</v>
      </c>
      <c r="DN91" s="22">
        <v>-0.99664509999999995</v>
      </c>
      <c r="DO91" s="22">
        <v>-1.6698869999999999</v>
      </c>
      <c r="DP91" s="22">
        <v>-2.18377</v>
      </c>
    </row>
    <row r="92" spans="1:120" ht="13.7" customHeight="1">
      <c r="A92" s="128">
        <v>42621</v>
      </c>
      <c r="B92" s="22">
        <v>5.1160440000000001E-2</v>
      </c>
      <c r="C92" s="22">
        <v>-0.85600270000000001</v>
      </c>
      <c r="D92" s="22">
        <v>-0.29003289999999998</v>
      </c>
      <c r="E92" s="22">
        <v>-0.96416599999999997</v>
      </c>
      <c r="F92" s="22">
        <v>0.28505999999999998</v>
      </c>
      <c r="G92" s="22">
        <v>-0.56246600000000002</v>
      </c>
      <c r="H92" s="22">
        <v>-0.78892839999999997</v>
      </c>
      <c r="I92" s="22">
        <v>-0.26188060000000002</v>
      </c>
      <c r="J92" s="22">
        <v>-0.36873280000000003</v>
      </c>
      <c r="K92" s="22">
        <v>-0.60232410000000003</v>
      </c>
      <c r="L92" s="22">
        <v>1.2655339999999999</v>
      </c>
      <c r="M92" s="22">
        <v>0.15565699999999999</v>
      </c>
      <c r="N92" s="22">
        <v>-4.46743E-2</v>
      </c>
      <c r="O92" s="22">
        <v>0.39867320000000001</v>
      </c>
      <c r="P92" s="22">
        <v>0.1025797</v>
      </c>
      <c r="Q92" s="22">
        <v>0.50510659999999996</v>
      </c>
      <c r="R92" s="22">
        <v>-0.79718299999999997</v>
      </c>
      <c r="S92" s="22">
        <v>6.8051700000000007E-2</v>
      </c>
      <c r="T92" s="22">
        <v>0.30784309999999998</v>
      </c>
      <c r="U92" s="22">
        <v>-2.6721499999999999E-2</v>
      </c>
      <c r="V92" s="22">
        <v>1.357988</v>
      </c>
      <c r="W92" s="22">
        <v>0.82202010000000003</v>
      </c>
      <c r="X92" s="22">
        <v>0.53889489999999995</v>
      </c>
      <c r="Y92" s="22">
        <v>1.1492610000000001</v>
      </c>
      <c r="Z92" s="22">
        <v>0.60809409999999997</v>
      </c>
      <c r="AA92" s="22">
        <v>0.71444039999999998</v>
      </c>
      <c r="AB92" s="22">
        <v>1.822991</v>
      </c>
      <c r="AC92" s="22">
        <v>-1.212172</v>
      </c>
      <c r="AD92" s="22">
        <v>-0.86199389999999998</v>
      </c>
      <c r="AE92" s="22">
        <v>-1.3181879999999999</v>
      </c>
      <c r="AF92" s="22">
        <v>-0.37883729999999999</v>
      </c>
      <c r="AG92" s="22">
        <v>-1.0297799999999999</v>
      </c>
      <c r="AH92" s="22">
        <v>-0.28961179999999997</v>
      </c>
      <c r="AI92" s="22">
        <v>-0.48156670000000001</v>
      </c>
      <c r="AJ92" s="22">
        <v>-0.41768359999999999</v>
      </c>
      <c r="AK92" s="22">
        <v>0.93445579999999995</v>
      </c>
      <c r="AL92" s="22">
        <v>1.061987</v>
      </c>
      <c r="AM92" s="22">
        <v>-0.92984670000000003</v>
      </c>
      <c r="AN92" s="22">
        <v>-0.5476008</v>
      </c>
      <c r="AO92" s="22">
        <v>0.84325030000000001</v>
      </c>
      <c r="AP92" s="22">
        <v>1.128576</v>
      </c>
      <c r="AQ92" s="22">
        <v>0.14145150000000001</v>
      </c>
      <c r="AR92" s="22">
        <v>-0.31411699999999998</v>
      </c>
      <c r="AS92" s="22">
        <v>-7.7521679999999996E-2</v>
      </c>
      <c r="AT92" s="22">
        <v>-0.6353394</v>
      </c>
      <c r="AU92" s="22">
        <v>-0.2808061</v>
      </c>
      <c r="AV92" s="22">
        <v>3.7400200000000001E-2</v>
      </c>
      <c r="AW92" s="22">
        <v>-0.32877610000000002</v>
      </c>
      <c r="AX92" s="22">
        <v>-0.33270050000000001</v>
      </c>
      <c r="AY92" s="22">
        <v>1.1163700000000001</v>
      </c>
      <c r="AZ92" s="22">
        <v>1.3025819999999999</v>
      </c>
      <c r="BA92" s="22">
        <v>-1.319831</v>
      </c>
      <c r="BB92" s="22">
        <v>0.50774359999999996</v>
      </c>
      <c r="BC92" s="22">
        <v>0.99706499999999998</v>
      </c>
      <c r="BD92" s="22">
        <v>-0.21355979999999999</v>
      </c>
      <c r="BE92" s="22">
        <v>0.60071589999999997</v>
      </c>
      <c r="BF92" s="22">
        <v>-1.214691</v>
      </c>
      <c r="BG92" s="22">
        <v>-1.6044309999999999</v>
      </c>
      <c r="BH92" s="22">
        <v>-1.3558410000000001</v>
      </c>
      <c r="BI92" s="22">
        <v>-0.4323495</v>
      </c>
      <c r="BJ92" s="22">
        <v>-0.72505209999999998</v>
      </c>
      <c r="BK92" s="22">
        <v>-0.30740679999999998</v>
      </c>
      <c r="BL92" s="22">
        <v>0.39703430000000001</v>
      </c>
      <c r="BM92" s="22">
        <v>-2.7258399999999999E-2</v>
      </c>
      <c r="BN92" s="22">
        <v>-1.1559269999999999</v>
      </c>
      <c r="BO92" s="22">
        <v>0.27201160000000002</v>
      </c>
      <c r="BP92" s="22">
        <v>-0.31558940000000002</v>
      </c>
      <c r="BQ92" s="22">
        <v>1.057671</v>
      </c>
      <c r="BR92" s="22">
        <v>1.0101610000000001</v>
      </c>
      <c r="BS92" s="22">
        <v>0.84548279999999998</v>
      </c>
      <c r="BT92" s="22">
        <v>-0.2013276</v>
      </c>
      <c r="BU92" s="22">
        <v>-0.99205600000000005</v>
      </c>
      <c r="BV92" s="22">
        <v>-0.38708769999999998</v>
      </c>
      <c r="BW92" s="22">
        <v>-0.37859959999999998</v>
      </c>
      <c r="BX92" s="22">
        <v>-0.55813100000000004</v>
      </c>
      <c r="BY92" s="22">
        <v>1.5249159999999999</v>
      </c>
      <c r="BZ92" s="22">
        <v>0.25379580000000002</v>
      </c>
      <c r="CA92" s="22">
        <v>1.4758100000000001</v>
      </c>
      <c r="CB92" s="22">
        <v>1.8840939999999999</v>
      </c>
      <c r="CC92" s="22">
        <v>-0.63024539999999996</v>
      </c>
      <c r="CD92" s="22">
        <v>-1.1626460000000001</v>
      </c>
      <c r="CE92" s="22">
        <v>-0.46568739999999997</v>
      </c>
      <c r="CF92" s="22">
        <v>0.85827120000000001</v>
      </c>
      <c r="CG92" s="22">
        <v>0.51251789999999997</v>
      </c>
      <c r="CH92" s="22">
        <v>-0.2287603</v>
      </c>
      <c r="CI92" s="22">
        <v>1.225689</v>
      </c>
      <c r="CJ92" s="22">
        <v>-1.0713649999999999</v>
      </c>
      <c r="CK92" s="22">
        <v>1.2767329999999999</v>
      </c>
      <c r="CL92" s="22">
        <v>1.425047</v>
      </c>
      <c r="CM92" s="22">
        <v>-0.2104114</v>
      </c>
      <c r="CN92" s="22">
        <v>-0.93829379999999996</v>
      </c>
      <c r="CO92" s="22">
        <v>0.89536740000000004</v>
      </c>
      <c r="CP92" s="22">
        <v>0.6136935</v>
      </c>
      <c r="CQ92" s="22">
        <v>0.35367559999999998</v>
      </c>
      <c r="CR92" s="22">
        <v>0.69630769999999997</v>
      </c>
      <c r="CS92" s="22">
        <v>1.1614340000000001</v>
      </c>
      <c r="CT92" s="22">
        <v>-1.5001720000000001</v>
      </c>
      <c r="CU92" s="22">
        <v>-0.26914880000000002</v>
      </c>
      <c r="CV92" s="22">
        <v>0.11380419999999999</v>
      </c>
      <c r="CW92" s="22">
        <v>-0.26823780000000003</v>
      </c>
      <c r="CX92" s="22">
        <v>-1.831002</v>
      </c>
      <c r="CY92" s="22">
        <v>8.8410999999999993E-3</v>
      </c>
      <c r="CZ92" s="22">
        <v>-1.074897</v>
      </c>
      <c r="DA92" s="22">
        <v>-1.374117</v>
      </c>
      <c r="DB92" s="22">
        <v>-0.88553910000000002</v>
      </c>
      <c r="DC92" s="22">
        <v>-0.67528310000000002</v>
      </c>
      <c r="DD92" s="22">
        <v>1.120914</v>
      </c>
      <c r="DE92" s="22">
        <v>0.24548329999999999</v>
      </c>
      <c r="DF92" s="22">
        <v>2.3507199999999999E-2</v>
      </c>
      <c r="DG92" s="22">
        <v>0.16651079999999999</v>
      </c>
      <c r="DH92" s="22">
        <v>-1.3007390000000001</v>
      </c>
      <c r="DI92" s="22">
        <v>0.16372490000000001</v>
      </c>
      <c r="DJ92" s="22">
        <v>-0.4311007</v>
      </c>
      <c r="DK92" s="22">
        <v>-0.80599290000000001</v>
      </c>
      <c r="DL92" s="22">
        <v>-2.3096909999999999</v>
      </c>
      <c r="DM92" s="22">
        <v>0.51753210000000005</v>
      </c>
      <c r="DN92" s="22">
        <v>0.52269509999999997</v>
      </c>
      <c r="DO92" s="22">
        <v>-0.39624740000000003</v>
      </c>
      <c r="DP92" s="22">
        <v>-0.17893890000000001</v>
      </c>
    </row>
    <row r="93" spans="1:120" ht="13.7" customHeight="1">
      <c r="A93" s="128">
        <v>42628</v>
      </c>
      <c r="B93" s="22">
        <v>-0.36148910000000001</v>
      </c>
      <c r="C93" s="22">
        <v>-0.45378410000000002</v>
      </c>
      <c r="D93" s="22">
        <v>-0.28920390000000001</v>
      </c>
      <c r="E93" s="22">
        <v>-0.93867789999999995</v>
      </c>
      <c r="F93" s="22">
        <v>-0.86210370000000003</v>
      </c>
      <c r="G93" s="22">
        <v>-0.68589020000000001</v>
      </c>
      <c r="H93" s="22">
        <v>-0.78737939999999995</v>
      </c>
      <c r="I93" s="22">
        <v>1.242756</v>
      </c>
      <c r="J93" s="22">
        <v>0.9161996</v>
      </c>
      <c r="K93" s="22">
        <v>-1.26566</v>
      </c>
      <c r="L93" s="22">
        <v>0.40172950000000002</v>
      </c>
      <c r="M93" s="22">
        <v>-1.327021</v>
      </c>
      <c r="N93" s="22">
        <v>-0.46695330000000002</v>
      </c>
      <c r="O93" s="22">
        <v>-0.43134689999999998</v>
      </c>
      <c r="P93" s="22">
        <v>0.10622620000000001</v>
      </c>
      <c r="Q93" s="22">
        <v>5.4022399999999998E-2</v>
      </c>
      <c r="R93" s="22">
        <v>-0.79828010000000005</v>
      </c>
      <c r="S93" s="22">
        <v>0.2633491</v>
      </c>
      <c r="T93" s="22">
        <v>0.25055270000000002</v>
      </c>
      <c r="U93" s="22">
        <v>0.81314790000000003</v>
      </c>
      <c r="V93" s="22">
        <v>-0.3359607</v>
      </c>
      <c r="W93" s="22">
        <v>0.80979869999999998</v>
      </c>
      <c r="X93" s="22">
        <v>-1.3051999999999999</v>
      </c>
      <c r="Y93" s="22">
        <v>-1.2002809999999999</v>
      </c>
      <c r="Z93" s="22">
        <v>1.6795960000000001</v>
      </c>
      <c r="AA93" s="22">
        <v>-0.14069570000000001</v>
      </c>
      <c r="AB93" s="22">
        <v>-1.4026639999999999</v>
      </c>
      <c r="AC93" s="22">
        <v>-0.89678769999999997</v>
      </c>
      <c r="AD93" s="22">
        <v>-0.77871000000000001</v>
      </c>
      <c r="AE93" s="22">
        <v>1.1143999999999999E-2</v>
      </c>
      <c r="AF93" s="22">
        <v>0.23993719999999999</v>
      </c>
      <c r="AG93" s="22">
        <v>-1.030227</v>
      </c>
      <c r="AH93" s="22">
        <v>-0.41821140000000001</v>
      </c>
      <c r="AI93" s="22">
        <v>-0.293346</v>
      </c>
      <c r="AJ93" s="22">
        <v>1.730348</v>
      </c>
      <c r="AK93" s="22">
        <v>0.1878436</v>
      </c>
      <c r="AL93" s="22">
        <v>1.0625009999999999</v>
      </c>
      <c r="AM93" s="22">
        <v>0.38808160000000003</v>
      </c>
      <c r="AN93" s="22">
        <v>0.50911130000000004</v>
      </c>
      <c r="AO93" s="22">
        <v>0.98983849999999995</v>
      </c>
      <c r="AP93" s="22">
        <v>7.0469229999999994E-2</v>
      </c>
      <c r="AQ93" s="22">
        <v>0.43407400000000002</v>
      </c>
      <c r="AR93" s="22">
        <v>-0.79234340000000003</v>
      </c>
      <c r="AS93" s="22">
        <v>-0.66059069999999998</v>
      </c>
      <c r="AT93" s="22">
        <v>-0.31788850000000002</v>
      </c>
      <c r="AU93" s="22">
        <v>0.52807899999999997</v>
      </c>
      <c r="AV93" s="22">
        <v>1.2831710000000001</v>
      </c>
      <c r="AW93" s="22">
        <v>-3.6718800000000003E-2</v>
      </c>
      <c r="AX93" s="22">
        <v>8.9768000000000001E-2</v>
      </c>
      <c r="AY93" s="22">
        <v>1.8232950000000001</v>
      </c>
      <c r="AZ93" s="22">
        <v>0.65532670000000004</v>
      </c>
      <c r="BA93" s="22">
        <v>-1.3181579999999999</v>
      </c>
      <c r="BB93" s="22">
        <v>1.8695E-2</v>
      </c>
      <c r="BC93" s="22">
        <v>0.40870109999999998</v>
      </c>
      <c r="BD93" s="22">
        <v>0.70094009999999995</v>
      </c>
      <c r="BE93" s="22">
        <v>-2.5427360000000001</v>
      </c>
      <c r="BF93" s="22">
        <v>0.20008429999999999</v>
      </c>
      <c r="BG93" s="22">
        <v>-0.56236120000000001</v>
      </c>
      <c r="BH93" s="22">
        <v>-1.01064</v>
      </c>
      <c r="BI93" s="22">
        <v>-0.4328031</v>
      </c>
      <c r="BJ93" s="22">
        <v>-1.840578</v>
      </c>
      <c r="BK93" s="22">
        <v>-0.30640319999999999</v>
      </c>
      <c r="BL93" s="22">
        <v>0.56404580000000004</v>
      </c>
      <c r="BM93" s="22">
        <v>-0.3067163</v>
      </c>
      <c r="BN93" s="22">
        <v>-1.156061</v>
      </c>
      <c r="BO93" s="22">
        <v>0.2586599</v>
      </c>
      <c r="BP93" s="22">
        <v>-0.31582060000000001</v>
      </c>
      <c r="BQ93" s="22">
        <v>-0.21880759999999999</v>
      </c>
      <c r="BR93" s="22">
        <v>-0.1615714</v>
      </c>
      <c r="BS93" s="22">
        <v>1.592276</v>
      </c>
      <c r="BT93" s="22">
        <v>0.73159019999999997</v>
      </c>
      <c r="BU93" s="22">
        <v>0.72289510000000001</v>
      </c>
      <c r="BV93" s="22">
        <v>0.96683439999999998</v>
      </c>
      <c r="BW93" s="22">
        <v>1.168728</v>
      </c>
      <c r="BX93" s="22">
        <v>-0.55748500000000001</v>
      </c>
      <c r="BY93" s="22">
        <v>0.2416874</v>
      </c>
      <c r="BZ93" s="22">
        <v>0.254388</v>
      </c>
      <c r="CA93" s="22">
        <v>-0.1751491</v>
      </c>
      <c r="CB93" s="22">
        <v>-7.4794159999999998E-2</v>
      </c>
      <c r="CC93" s="22">
        <v>-0.25168000000000001</v>
      </c>
      <c r="CD93" s="22">
        <v>-1.174199</v>
      </c>
      <c r="CE93" s="22">
        <v>-0.46557399999999999</v>
      </c>
      <c r="CF93" s="22">
        <v>-1.339426</v>
      </c>
      <c r="CG93" s="22">
        <v>-1.5531060000000001</v>
      </c>
      <c r="CH93" s="22">
        <v>0.47202050000000001</v>
      </c>
      <c r="CI93" s="22">
        <v>-0.84780029999999995</v>
      </c>
      <c r="CJ93" s="22">
        <v>1.238977</v>
      </c>
      <c r="CK93" s="22">
        <v>-1.555717</v>
      </c>
      <c r="CL93" s="22">
        <v>-1.5940650000000001</v>
      </c>
      <c r="CM93" s="22">
        <v>-1.055952</v>
      </c>
      <c r="CN93" s="22">
        <v>-1.9849110000000001</v>
      </c>
      <c r="CO93" s="22">
        <v>0.89643989999999996</v>
      </c>
      <c r="CP93" s="22">
        <v>1.0806100000000001E-2</v>
      </c>
      <c r="CQ93" s="22">
        <v>-0.49741200000000002</v>
      </c>
      <c r="CR93" s="22">
        <v>-0.65278440000000004</v>
      </c>
      <c r="CS93" s="22">
        <v>-1.467436</v>
      </c>
      <c r="CT93" s="22">
        <v>0.86448970000000003</v>
      </c>
      <c r="CU93" s="22">
        <v>-1.567828</v>
      </c>
      <c r="CV93" s="22">
        <v>-1.989746</v>
      </c>
      <c r="CW93" s="22">
        <v>0.25814049999999999</v>
      </c>
      <c r="CX93" s="22">
        <v>0.93865030000000005</v>
      </c>
      <c r="CY93" s="22">
        <v>-2.142528</v>
      </c>
      <c r="CZ93" s="22">
        <v>-1.256454</v>
      </c>
      <c r="DA93" s="22">
        <v>-0.98106930000000003</v>
      </c>
      <c r="DB93" s="22">
        <v>-2.189972</v>
      </c>
      <c r="DC93" s="22">
        <v>-2.5646</v>
      </c>
      <c r="DD93" s="22">
        <v>-0.74880570000000002</v>
      </c>
      <c r="DE93" s="22">
        <v>0.3662243</v>
      </c>
      <c r="DF93" s="22">
        <v>-0.71035930000000003</v>
      </c>
      <c r="DG93" s="22">
        <v>-1.648088</v>
      </c>
      <c r="DH93" s="22">
        <v>0.816828</v>
      </c>
      <c r="DI93" s="22">
        <v>0.1617807</v>
      </c>
      <c r="DJ93" s="22">
        <v>-0.80584029999999995</v>
      </c>
      <c r="DK93" s="22">
        <v>-0.5300665</v>
      </c>
      <c r="DL93" s="22">
        <v>0.92776820000000004</v>
      </c>
      <c r="DM93" s="22">
        <v>-0.27174569999999998</v>
      </c>
      <c r="DN93" s="22">
        <v>-0.99957260000000003</v>
      </c>
      <c r="DO93" s="22">
        <v>0.5325974</v>
      </c>
      <c r="DP93" s="22">
        <v>0.45206610000000003</v>
      </c>
    </row>
    <row r="94" spans="1:120" ht="13.7" customHeight="1">
      <c r="A94" s="128">
        <v>42635</v>
      </c>
      <c r="B94" s="22">
        <v>0.80836030000000003</v>
      </c>
      <c r="C94" s="22">
        <v>-1.768996</v>
      </c>
      <c r="D94" s="22">
        <v>-1.675926</v>
      </c>
      <c r="E94" s="22">
        <v>-1.547474</v>
      </c>
      <c r="F94" s="22">
        <v>-0.86308989999999997</v>
      </c>
      <c r="G94" s="22">
        <v>-9.3134300000000003E-2</v>
      </c>
      <c r="H94" s="22">
        <v>-1.8345799999999999E-2</v>
      </c>
      <c r="I94" s="22">
        <v>-2.163856</v>
      </c>
      <c r="J94" s="22">
        <v>-2.0169229999999998</v>
      </c>
      <c r="K94" s="22">
        <v>0.298209</v>
      </c>
      <c r="L94" s="22">
        <v>0.83123749999999996</v>
      </c>
      <c r="M94" s="22">
        <v>0.1576563</v>
      </c>
      <c r="N94" s="22">
        <v>-2.0730919999999999</v>
      </c>
      <c r="O94" s="22">
        <v>-1.606644</v>
      </c>
      <c r="P94" s="22">
        <v>0.1098684</v>
      </c>
      <c r="Q94" s="22">
        <v>-7.7688000000000002E-3</v>
      </c>
      <c r="R94" s="22">
        <v>-0.79937749999999996</v>
      </c>
      <c r="S94" s="22">
        <v>0.49435059999999997</v>
      </c>
      <c r="T94" s="22">
        <v>0.41386859999999998</v>
      </c>
      <c r="U94" s="22">
        <v>-1.103577</v>
      </c>
      <c r="V94" s="22">
        <v>0.60933119999999996</v>
      </c>
      <c r="W94" s="22">
        <v>0.21061959999999999</v>
      </c>
      <c r="X94" s="22">
        <v>1.0554520000000001</v>
      </c>
      <c r="Y94" s="22">
        <v>1.191845</v>
      </c>
      <c r="Z94" s="22">
        <v>-1.2338880000000001</v>
      </c>
      <c r="AA94" s="22">
        <v>-1.045971</v>
      </c>
      <c r="AB94" s="22">
        <v>-1.9223529999999999E-2</v>
      </c>
      <c r="AC94" s="22">
        <v>-0.94730259999999999</v>
      </c>
      <c r="AD94" s="22">
        <v>-1.1444099999999999</v>
      </c>
      <c r="AE94" s="22">
        <v>0.55401440000000002</v>
      </c>
      <c r="AF94" s="22">
        <v>-2.5333160000000001</v>
      </c>
      <c r="AG94" s="22">
        <v>-1.03067</v>
      </c>
      <c r="AH94" s="22">
        <v>-1.107</v>
      </c>
      <c r="AI94" s="22">
        <v>-1.849799</v>
      </c>
      <c r="AJ94" s="22">
        <v>1.2559689999999999</v>
      </c>
      <c r="AK94" s="22">
        <v>-1.7983800000000001E-2</v>
      </c>
      <c r="AL94" s="22">
        <v>-1.330192</v>
      </c>
      <c r="AM94" s="22">
        <v>-6.5646200000000002E-2</v>
      </c>
      <c r="AN94" s="22">
        <v>-3.3321900000000002E-2</v>
      </c>
      <c r="AO94" s="22">
        <v>-0.22317970000000001</v>
      </c>
      <c r="AP94" s="22">
        <v>-5.9016470000000001E-2</v>
      </c>
      <c r="AQ94" s="22">
        <v>-1.234915</v>
      </c>
      <c r="AR94" s="22">
        <v>-1.4360539999999999</v>
      </c>
      <c r="AS94" s="22">
        <v>-1.3620429999999999</v>
      </c>
      <c r="AT94" s="22">
        <v>-1.48492E-2</v>
      </c>
      <c r="AU94" s="22">
        <v>-0.23572029999999999</v>
      </c>
      <c r="AV94" s="22">
        <v>-2.0830769999999998</v>
      </c>
      <c r="AW94" s="22">
        <v>-0.32580969999999998</v>
      </c>
      <c r="AX94" s="22">
        <v>-0.32188810000000001</v>
      </c>
      <c r="AY94" s="22">
        <v>0.36088989999999999</v>
      </c>
      <c r="AZ94" s="22">
        <v>0.66144020000000003</v>
      </c>
      <c r="BA94" s="22">
        <v>0.13654259999999999</v>
      </c>
      <c r="BB94" s="22">
        <v>-0.25368849999999998</v>
      </c>
      <c r="BC94" s="22">
        <v>7.3832700000000001E-2</v>
      </c>
      <c r="BD94" s="22">
        <v>0.7048468</v>
      </c>
      <c r="BE94" s="22">
        <v>-1.066567</v>
      </c>
      <c r="BF94" s="22">
        <v>-1.2148030000000001</v>
      </c>
      <c r="BG94" s="22">
        <v>-1.6731609999999999</v>
      </c>
      <c r="BH94" s="22">
        <v>-1.752964</v>
      </c>
      <c r="BI94" s="22">
        <v>0.97924670000000003</v>
      </c>
      <c r="BJ94" s="22">
        <v>-1.8239190000000001</v>
      </c>
      <c r="BK94" s="22">
        <v>-0.30540289999999998</v>
      </c>
      <c r="BL94" s="22">
        <v>-2.0814520000000001</v>
      </c>
      <c r="BM94" s="22">
        <v>-2.485887</v>
      </c>
      <c r="BN94" s="22">
        <v>-1.156193</v>
      </c>
      <c r="BO94" s="22">
        <v>0.2445985</v>
      </c>
      <c r="BP94" s="22">
        <v>-0.31605159999999999</v>
      </c>
      <c r="BQ94" s="22">
        <v>1.0216190000000001</v>
      </c>
      <c r="BR94" s="22">
        <v>0.96305430000000003</v>
      </c>
      <c r="BS94" s="22">
        <v>-0.81036940000000002</v>
      </c>
      <c r="BT94" s="22">
        <v>-0.31107570000000001</v>
      </c>
      <c r="BU94" s="22">
        <v>-0.99168780000000001</v>
      </c>
      <c r="BV94" s="22">
        <v>-1.9702</v>
      </c>
      <c r="BW94" s="22">
        <v>-1.9070450000000001</v>
      </c>
      <c r="BX94" s="22">
        <v>-0.55683760000000004</v>
      </c>
      <c r="BY94" s="22">
        <v>-5.2169029999999998E-2</v>
      </c>
      <c r="BZ94" s="22">
        <v>0.25497950000000003</v>
      </c>
      <c r="CA94" s="22">
        <v>-1.664803</v>
      </c>
      <c r="CB94" s="22">
        <v>-1.5178320000000001</v>
      </c>
      <c r="CC94" s="22">
        <v>0.75677859999999997</v>
      </c>
      <c r="CD94" s="22">
        <v>0.28974299999999997</v>
      </c>
      <c r="CE94" s="22">
        <v>-1.723184</v>
      </c>
      <c r="CF94" s="22">
        <v>-0.20841580000000001</v>
      </c>
      <c r="CG94" s="22">
        <v>-9.6063129999999997E-2</v>
      </c>
      <c r="CH94" s="22">
        <v>-0.41028819999999999</v>
      </c>
      <c r="CI94" s="22">
        <v>-1.211665</v>
      </c>
      <c r="CJ94" s="22">
        <v>-0.22126850000000001</v>
      </c>
      <c r="CK94" s="22">
        <v>-9.3539599999999997E-3</v>
      </c>
      <c r="CL94" s="22">
        <v>-0.2442116</v>
      </c>
      <c r="CM94" s="22">
        <v>-0.20211560000000001</v>
      </c>
      <c r="CN94" s="22">
        <v>-0.53208699999999998</v>
      </c>
      <c r="CO94" s="22">
        <v>0.89750980000000002</v>
      </c>
      <c r="CP94" s="22">
        <v>-0.78708109999999998</v>
      </c>
      <c r="CQ94" s="22">
        <v>-0.84032859999999998</v>
      </c>
      <c r="CR94" s="22">
        <v>1.0038400000000001</v>
      </c>
      <c r="CS94" s="22">
        <v>0.10175439999999999</v>
      </c>
      <c r="CT94" s="22">
        <v>-1.1541600000000001E-2</v>
      </c>
      <c r="CU94" s="22">
        <v>-0.50503030000000004</v>
      </c>
      <c r="CV94" s="22">
        <v>-0.39208910000000002</v>
      </c>
      <c r="CW94" s="22">
        <v>-0.13413120000000001</v>
      </c>
      <c r="CX94" s="22">
        <v>-0.91709149999999995</v>
      </c>
      <c r="CY94" s="22">
        <v>-0.30885669999999998</v>
      </c>
      <c r="CZ94" s="22">
        <v>-2.8339660000000002</v>
      </c>
      <c r="DA94" s="22">
        <v>-2.8771119999999999</v>
      </c>
      <c r="DB94" s="22">
        <v>-2.186423</v>
      </c>
      <c r="DC94" s="22">
        <v>0.4127575</v>
      </c>
      <c r="DD94" s="22">
        <v>2.224364</v>
      </c>
      <c r="DE94" s="22">
        <v>-1.9395720000000001</v>
      </c>
      <c r="DF94" s="22">
        <v>-1.58158</v>
      </c>
      <c r="DG94" s="22">
        <v>-1.646636</v>
      </c>
      <c r="DH94" s="22">
        <v>-0.52603580000000005</v>
      </c>
      <c r="DI94" s="22">
        <v>-1.359345</v>
      </c>
      <c r="DJ94" s="22">
        <v>-1.3245370000000001</v>
      </c>
      <c r="DK94" s="22">
        <v>-1.4819789999999999</v>
      </c>
      <c r="DL94" s="22">
        <v>-1.0258350000000001</v>
      </c>
      <c r="DM94" s="22">
        <v>-0.27930579999999999</v>
      </c>
      <c r="DN94" s="22">
        <v>0.51867529999999995</v>
      </c>
      <c r="DO94" s="22">
        <v>-1.2395719999999999</v>
      </c>
      <c r="DP94" s="22">
        <v>-1.2173080000000001</v>
      </c>
    </row>
    <row r="95" spans="1:120" ht="13.7" customHeight="1">
      <c r="A95" s="128">
        <v>42642</v>
      </c>
      <c r="B95" s="22">
        <v>-1.2826059999999999</v>
      </c>
      <c r="C95" s="22">
        <v>-1.089245</v>
      </c>
      <c r="D95" s="22">
        <v>-0.28754449999999998</v>
      </c>
      <c r="E95" s="22">
        <v>-0.42813109999999999</v>
      </c>
      <c r="F95" s="22">
        <v>-1.9094279999999999</v>
      </c>
      <c r="G95" s="22">
        <v>-0.28117700000000001</v>
      </c>
      <c r="H95" s="22">
        <v>0.62730549999999996</v>
      </c>
      <c r="I95" s="22">
        <v>0.22292049999999999</v>
      </c>
      <c r="J95" s="22">
        <v>7.1348900000000007E-2</v>
      </c>
      <c r="K95" s="22">
        <v>-0.92498309999999995</v>
      </c>
      <c r="L95" s="22">
        <v>2.1002879999999999</v>
      </c>
      <c r="M95" s="22">
        <v>1.030513</v>
      </c>
      <c r="N95" s="22">
        <v>-4.1307000000000002E-3</v>
      </c>
      <c r="O95" s="22">
        <v>0.76407610000000004</v>
      </c>
      <c r="P95" s="22">
        <v>0.1135063</v>
      </c>
      <c r="Q95" s="22">
        <v>-1.2035690000000001</v>
      </c>
      <c r="R95" s="22">
        <v>0.98404959999999997</v>
      </c>
      <c r="S95" s="22">
        <v>1.738462</v>
      </c>
      <c r="T95" s="22">
        <v>0.98161710000000002</v>
      </c>
      <c r="U95" s="22">
        <v>2.2021679999999999</v>
      </c>
      <c r="V95" s="22">
        <v>0.18625920000000001</v>
      </c>
      <c r="W95" s="22">
        <v>-1.6840310000000001</v>
      </c>
      <c r="X95" s="22">
        <v>0.14884919999999999</v>
      </c>
      <c r="Y95" s="22">
        <v>0.34792659999999997</v>
      </c>
      <c r="Z95" s="22">
        <v>0.27254220000000001</v>
      </c>
      <c r="AA95" s="22">
        <v>-1.6047830000000001</v>
      </c>
      <c r="AB95" s="22">
        <v>-0.38490190000000002</v>
      </c>
      <c r="AC95" s="22">
        <v>-0.47971580000000003</v>
      </c>
      <c r="AD95" s="22">
        <v>-0.7872519</v>
      </c>
      <c r="AE95" s="22">
        <v>-0.59149370000000001</v>
      </c>
      <c r="AF95" s="22">
        <v>0.41679129999999998</v>
      </c>
      <c r="AG95" s="22">
        <v>0.49312929999999999</v>
      </c>
      <c r="AH95" s="22">
        <v>0.72693370000000002</v>
      </c>
      <c r="AI95" s="22">
        <v>0.75459589999999999</v>
      </c>
      <c r="AJ95" s="22">
        <v>0.19769110000000001</v>
      </c>
      <c r="AK95" s="22">
        <v>-2.3765839999999998</v>
      </c>
      <c r="AL95" s="22">
        <v>-1.329877</v>
      </c>
      <c r="AM95" s="22">
        <v>-0.15459519999999999</v>
      </c>
      <c r="AN95" s="22">
        <v>-0.82927229999999996</v>
      </c>
      <c r="AO95" s="22">
        <v>-1.285174</v>
      </c>
      <c r="AP95" s="22">
        <v>-0.5452437</v>
      </c>
      <c r="AQ95" s="22">
        <v>-0.57105680000000003</v>
      </c>
      <c r="AR95" s="22">
        <v>-0.67732029999999999</v>
      </c>
      <c r="AS95" s="22">
        <v>-0.77450030000000003</v>
      </c>
      <c r="AT95" s="22">
        <v>0.81907940000000001</v>
      </c>
      <c r="AU95" s="22">
        <v>0.37310769999999999</v>
      </c>
      <c r="AV95" s="22">
        <v>-0.74703430000000004</v>
      </c>
      <c r="AW95" s="22">
        <v>5.6083300000000003E-2</v>
      </c>
      <c r="AX95" s="22">
        <v>0.1302857</v>
      </c>
      <c r="AY95" s="22">
        <v>-0.49159049999999999</v>
      </c>
      <c r="AZ95" s="22">
        <v>9.5439499999999997E-2</v>
      </c>
      <c r="BA95" s="22">
        <v>0.13878509999999999</v>
      </c>
      <c r="BB95" s="22">
        <v>0.86699119999999996</v>
      </c>
      <c r="BC95" s="22">
        <v>0.69171349999999998</v>
      </c>
      <c r="BD95" s="22">
        <v>0.70875030000000006</v>
      </c>
      <c r="BE95" s="22">
        <v>-0.31133430000000001</v>
      </c>
      <c r="BF95" s="22">
        <v>0.2000064</v>
      </c>
      <c r="BG95" s="22">
        <v>0.66342029999999996</v>
      </c>
      <c r="BH95" s="22">
        <v>0.57300899999999999</v>
      </c>
      <c r="BI95" s="22">
        <v>-0.43370959999999997</v>
      </c>
      <c r="BJ95" s="22">
        <v>9.78073E-2</v>
      </c>
      <c r="BK95" s="22">
        <v>-0.3044057</v>
      </c>
      <c r="BL95" s="22">
        <v>-0.34154760000000001</v>
      </c>
      <c r="BM95" s="22">
        <v>-0.32281569999999998</v>
      </c>
      <c r="BN95" s="22">
        <v>0.4692267</v>
      </c>
      <c r="BO95" s="22">
        <v>0.82305139999999999</v>
      </c>
      <c r="BP95" s="22">
        <v>-0.31628250000000002</v>
      </c>
      <c r="BQ95" s="22">
        <v>0.43983879999999997</v>
      </c>
      <c r="BR95" s="22">
        <v>0.80322769999999999</v>
      </c>
      <c r="BS95" s="22">
        <v>1.591928</v>
      </c>
      <c r="BT95" s="22">
        <v>-0.8306637</v>
      </c>
      <c r="BU95" s="22">
        <v>0.227329</v>
      </c>
      <c r="BV95" s="22">
        <v>3.7504799999999998E-2</v>
      </c>
      <c r="BW95" s="22">
        <v>-0.1138579</v>
      </c>
      <c r="BX95" s="22">
        <v>-2.1866189999999999</v>
      </c>
      <c r="BY95" s="22">
        <v>0.5071367</v>
      </c>
      <c r="BZ95" s="22">
        <v>0.25557039999999998</v>
      </c>
      <c r="CA95" s="22">
        <v>6.9924189999999997E-2</v>
      </c>
      <c r="CB95" s="22">
        <v>0.17224419999999999</v>
      </c>
      <c r="CC95" s="22">
        <v>-1.043798</v>
      </c>
      <c r="CD95" s="22">
        <v>-0.71229070000000005</v>
      </c>
      <c r="CE95" s="22">
        <v>-0.46534530000000002</v>
      </c>
      <c r="CF95" s="22">
        <v>7.1390120000000001E-2</v>
      </c>
      <c r="CG95" s="22">
        <v>-0.1445795</v>
      </c>
      <c r="CH95" s="22">
        <v>0.97571059999999998</v>
      </c>
      <c r="CI95" s="22">
        <v>-0.45732499999999998</v>
      </c>
      <c r="CJ95" s="22">
        <v>-1.5531600000000001</v>
      </c>
      <c r="CK95" s="22">
        <v>5.83872E-2</v>
      </c>
      <c r="CL95" s="22">
        <v>-1.616662E-2</v>
      </c>
      <c r="CM95" s="22">
        <v>-1.0482899999999999</v>
      </c>
      <c r="CN95" s="22">
        <v>-0.48116930000000002</v>
      </c>
      <c r="CO95" s="22">
        <v>-0.48771900000000001</v>
      </c>
      <c r="CP95" s="22">
        <v>0.14671809999999999</v>
      </c>
      <c r="CQ95" s="22">
        <v>-4.0728599999999997E-2</v>
      </c>
      <c r="CR95" s="22">
        <v>-0.64900769999999997</v>
      </c>
      <c r="CS95" s="22">
        <v>0.56258620000000004</v>
      </c>
      <c r="CT95" s="22">
        <v>-1.2324099999999999E-2</v>
      </c>
      <c r="CU95" s="22">
        <v>2.7835999999999998E-3</v>
      </c>
      <c r="CV95" s="22">
        <v>0.12530350000000001</v>
      </c>
      <c r="CW95" s="22">
        <v>1.2769269999999999</v>
      </c>
      <c r="CX95" s="22">
        <v>-0.20206080000000001</v>
      </c>
      <c r="CY95" s="22">
        <v>1.13992E-2</v>
      </c>
      <c r="CZ95" s="22">
        <v>-1.2064280000000001</v>
      </c>
      <c r="DA95" s="22">
        <v>-1.1286689999999999</v>
      </c>
      <c r="DB95" s="22">
        <v>-0.10267039999999999</v>
      </c>
      <c r="DC95" s="22">
        <v>6.6874000000000003E-2</v>
      </c>
      <c r="DD95" s="22">
        <v>1.1262829999999999</v>
      </c>
      <c r="DE95" s="22">
        <v>1.166204</v>
      </c>
      <c r="DF95" s="22">
        <v>1.1694830000000001</v>
      </c>
      <c r="DG95" s="22">
        <v>-1.645181</v>
      </c>
      <c r="DH95" s="22">
        <v>1.40201</v>
      </c>
      <c r="DI95" s="22">
        <v>-1.3608979999999999</v>
      </c>
      <c r="DJ95" s="22">
        <v>0.31776480000000001</v>
      </c>
      <c r="DK95" s="22">
        <v>0.67495360000000004</v>
      </c>
      <c r="DL95" s="22">
        <v>-0.2715283</v>
      </c>
      <c r="DM95" s="22">
        <v>-1.4027099999999999</v>
      </c>
      <c r="DN95" s="22">
        <v>0.51665989999999995</v>
      </c>
      <c r="DO95" s="22">
        <v>-0.67844700000000002</v>
      </c>
      <c r="DP95" s="22">
        <v>-1.0949739999999999</v>
      </c>
    </row>
    <row r="96" spans="1:120" ht="13.7" customHeight="1">
      <c r="A96" s="128">
        <v>42649</v>
      </c>
      <c r="B96" s="22">
        <v>1.50397</v>
      </c>
      <c r="C96" s="22">
        <v>-0.74551339999999999</v>
      </c>
      <c r="D96" s="22">
        <v>-0.28671410000000003</v>
      </c>
      <c r="E96" s="22">
        <v>-0.24870249999999999</v>
      </c>
      <c r="F96" s="22">
        <v>-0.55930519999999995</v>
      </c>
      <c r="G96" s="22">
        <v>0.3536377</v>
      </c>
      <c r="H96" s="22">
        <v>1.204108</v>
      </c>
      <c r="I96" s="22">
        <v>-0.3291403</v>
      </c>
      <c r="J96" s="22">
        <v>-0.21432090000000001</v>
      </c>
      <c r="K96" s="22">
        <v>1.1196010000000001</v>
      </c>
      <c r="L96" s="22">
        <v>0.88220609999999999</v>
      </c>
      <c r="M96" s="22">
        <v>1.031682</v>
      </c>
      <c r="N96" s="22">
        <v>-2.1458349999999999</v>
      </c>
      <c r="O96" s="22">
        <v>-1.5449189999999999</v>
      </c>
      <c r="P96" s="22">
        <v>0.1171397</v>
      </c>
      <c r="Q96" s="22">
        <v>-4.02548E-2</v>
      </c>
      <c r="R96" s="22">
        <v>0.98245950000000004</v>
      </c>
      <c r="S96" s="22">
        <v>-0.2610613</v>
      </c>
      <c r="T96" s="22">
        <v>-0.20795540000000001</v>
      </c>
      <c r="U96" s="22">
        <v>-0.51978670000000005</v>
      </c>
      <c r="V96" s="22">
        <v>-0.49724679999999999</v>
      </c>
      <c r="W96" s="22">
        <v>-0.50464509999999996</v>
      </c>
      <c r="X96" s="22">
        <v>0.61737410000000004</v>
      </c>
      <c r="Y96" s="22">
        <v>0.31004920000000002</v>
      </c>
      <c r="Z96" s="22">
        <v>-0.87743349999999998</v>
      </c>
      <c r="AA96" s="22">
        <v>-0.97202860000000002</v>
      </c>
      <c r="AB96" s="22">
        <v>0.53472350000000002</v>
      </c>
      <c r="AC96" s="22">
        <v>-0.26474009999999998</v>
      </c>
      <c r="AD96" s="22">
        <v>-0.48968820000000002</v>
      </c>
      <c r="AE96" s="22">
        <v>0.55827530000000003</v>
      </c>
      <c r="AF96" s="22">
        <v>0.59151600000000004</v>
      </c>
      <c r="AG96" s="22">
        <v>0.4929964</v>
      </c>
      <c r="AH96" s="22">
        <v>-0.12624289999999999</v>
      </c>
      <c r="AI96" s="22">
        <v>0.157384</v>
      </c>
      <c r="AJ96" s="22">
        <v>-1.1563399999999999</v>
      </c>
      <c r="AK96" s="22">
        <v>-0.84957459999999996</v>
      </c>
      <c r="AL96" s="22">
        <v>-1.329561</v>
      </c>
      <c r="AM96" s="22">
        <v>-0.74557039999999997</v>
      </c>
      <c r="AN96" s="22">
        <v>-0.98801850000000002</v>
      </c>
      <c r="AO96" s="22">
        <v>-5.4693650000000003E-2</v>
      </c>
      <c r="AP96" s="22">
        <v>2.4546390000000001E-2</v>
      </c>
      <c r="AQ96" s="22">
        <v>-0.18046889999999999</v>
      </c>
      <c r="AR96" s="22">
        <v>-7.0584339999999995E-2</v>
      </c>
      <c r="AS96" s="22">
        <v>-7.5373259999999997E-2</v>
      </c>
      <c r="AT96" s="22">
        <v>-0.61782539999999997</v>
      </c>
      <c r="AU96" s="22">
        <v>4.2871100000000002E-2</v>
      </c>
      <c r="AV96" s="22">
        <v>2.328519</v>
      </c>
      <c r="AW96" s="22">
        <v>0.1962846</v>
      </c>
      <c r="AX96" s="22">
        <v>0.16859199999999999</v>
      </c>
      <c r="AY96" s="22">
        <v>0.36942340000000001</v>
      </c>
      <c r="AZ96" s="22">
        <v>-0.97722330000000002</v>
      </c>
      <c r="BA96" s="22">
        <v>0.99520339999999996</v>
      </c>
      <c r="BB96" s="22">
        <v>-0.2758235</v>
      </c>
      <c r="BC96" s="22">
        <v>-0.55226330000000001</v>
      </c>
      <c r="BD96" s="22">
        <v>-0.19905210000000001</v>
      </c>
      <c r="BE96" s="22">
        <v>-2.287032</v>
      </c>
      <c r="BF96" s="22">
        <v>-1.214909</v>
      </c>
      <c r="BG96" s="22">
        <v>-0.78461519999999996</v>
      </c>
      <c r="BH96" s="22">
        <v>-1.2156769999999999</v>
      </c>
      <c r="BI96" s="22">
        <v>0.978128</v>
      </c>
      <c r="BJ96" s="22">
        <v>1.7227669999999999</v>
      </c>
      <c r="BK96" s="22">
        <v>-0.30341170000000001</v>
      </c>
      <c r="BL96" s="22">
        <v>-0.43538070000000001</v>
      </c>
      <c r="BM96" s="22">
        <v>0.58902980000000005</v>
      </c>
      <c r="BN96" s="22">
        <v>2.2247849999999998</v>
      </c>
      <c r="BO96" s="22">
        <v>-0.41881489999999999</v>
      </c>
      <c r="BP96" s="22">
        <v>-0.3165133</v>
      </c>
      <c r="BQ96" s="22">
        <v>-0.30721229999999999</v>
      </c>
      <c r="BR96" s="22">
        <v>-0.1345363</v>
      </c>
      <c r="BS96" s="22">
        <v>-1.7630729999999999</v>
      </c>
      <c r="BT96" s="22">
        <v>-0.1855107</v>
      </c>
      <c r="BU96" s="22">
        <v>-0.32839649999999998</v>
      </c>
      <c r="BV96" s="22">
        <v>7.1790000000000005E-4</v>
      </c>
      <c r="BW96" s="22">
        <v>-0.1305434</v>
      </c>
      <c r="BX96" s="22">
        <v>-0.55553859999999999</v>
      </c>
      <c r="BY96" s="22">
        <v>0.38296340000000001</v>
      </c>
      <c r="BZ96" s="22">
        <v>-1.3009489999999999</v>
      </c>
      <c r="CA96" s="22">
        <v>-0.29016540000000002</v>
      </c>
      <c r="CB96" s="22">
        <v>-0.1686367</v>
      </c>
      <c r="CC96" s="22">
        <v>-0.2529324</v>
      </c>
      <c r="CD96" s="22">
        <v>-0.2427734</v>
      </c>
      <c r="CE96" s="22">
        <v>0.27360279999999998</v>
      </c>
      <c r="CF96" s="22">
        <v>-8.6912660000000003E-2</v>
      </c>
      <c r="CG96" s="22">
        <v>-0.1357862</v>
      </c>
      <c r="CH96" s="22">
        <v>-2.4026450000000001</v>
      </c>
      <c r="CI96" s="22">
        <v>-0.53546419999999995</v>
      </c>
      <c r="CJ96" s="22">
        <v>1.236183</v>
      </c>
      <c r="CK96" s="22">
        <v>9.2696470000000003E-2</v>
      </c>
      <c r="CL96" s="22">
        <v>-5.7081390000000003E-2</v>
      </c>
      <c r="CM96" s="22">
        <v>1.9157310000000001</v>
      </c>
      <c r="CN96" s="22">
        <v>1.6528640000000001</v>
      </c>
      <c r="CO96" s="22">
        <v>0.26714490000000002</v>
      </c>
      <c r="CP96" s="22">
        <v>-1.188763</v>
      </c>
      <c r="CQ96" s="22">
        <v>-0.56266530000000003</v>
      </c>
      <c r="CR96" s="22">
        <v>1.3015920000000001</v>
      </c>
      <c r="CS96" s="22">
        <v>1.1698599999999999</v>
      </c>
      <c r="CT96" s="22">
        <v>1.5957330000000001</v>
      </c>
      <c r="CU96" s="22">
        <v>1.125753</v>
      </c>
      <c r="CV96" s="22">
        <v>1.5817490000000001</v>
      </c>
      <c r="CW96" s="22">
        <v>-7.5600000000000005E-4</v>
      </c>
      <c r="CX96" s="22">
        <v>-0.95338239999999996</v>
      </c>
      <c r="CY96" s="22">
        <v>-1.3471580000000001</v>
      </c>
      <c r="CZ96" s="22">
        <v>0.40504839999999998</v>
      </c>
      <c r="DA96" s="22">
        <v>0.18437210000000001</v>
      </c>
      <c r="DB96" s="22">
        <v>0.54820610000000003</v>
      </c>
      <c r="DC96" s="22">
        <v>2.0062060000000002</v>
      </c>
      <c r="DD96" s="22">
        <v>-0.74615960000000003</v>
      </c>
      <c r="DE96" s="22">
        <v>-0.1176683</v>
      </c>
      <c r="DF96" s="22">
        <v>0.75849140000000004</v>
      </c>
      <c r="DG96" s="22">
        <v>-0.3517866</v>
      </c>
      <c r="DH96" s="22">
        <v>-0.94688550000000005</v>
      </c>
      <c r="DI96" s="22">
        <v>-1.362452</v>
      </c>
      <c r="DJ96" s="22">
        <v>-0.69321410000000006</v>
      </c>
      <c r="DK96" s="22">
        <v>-0.98838899999999996</v>
      </c>
      <c r="DL96" s="22">
        <v>-1.02695</v>
      </c>
      <c r="DM96" s="22">
        <v>-1.5075350000000001</v>
      </c>
      <c r="DN96" s="22">
        <v>0.51464089999999996</v>
      </c>
      <c r="DO96" s="22">
        <v>-2.0507490000000002</v>
      </c>
      <c r="DP96" s="22">
        <v>-2.4131140000000002</v>
      </c>
    </row>
    <row r="97" spans="1:120" ht="13.7" customHeight="1">
      <c r="A97" s="128">
        <v>42656</v>
      </c>
      <c r="B97" s="22">
        <v>1.5026060000000001</v>
      </c>
      <c r="C97" s="22">
        <v>-1.26268</v>
      </c>
      <c r="D97" s="22">
        <v>0.52960770000000001</v>
      </c>
      <c r="E97" s="22">
        <v>1.0250649999999999</v>
      </c>
      <c r="F97" s="22">
        <v>1.512583</v>
      </c>
      <c r="G97" s="22">
        <v>0.26708700000000002</v>
      </c>
      <c r="H97" s="22">
        <v>1.7346809999999999</v>
      </c>
      <c r="I97" s="22">
        <v>1.5259499999999999</v>
      </c>
      <c r="J97" s="22">
        <v>1.5640799999999999</v>
      </c>
      <c r="K97" s="22">
        <v>0.58059070000000002</v>
      </c>
      <c r="L97" s="22">
        <v>1.437287</v>
      </c>
      <c r="M97" s="22">
        <v>0.1606515</v>
      </c>
      <c r="N97" s="22">
        <v>1.3107279999999999</v>
      </c>
      <c r="O97" s="22">
        <v>1.848511</v>
      </c>
      <c r="P97" s="22">
        <v>-1.206134</v>
      </c>
      <c r="Q97" s="22">
        <v>1.4189499999999999</v>
      </c>
      <c r="R97" s="22">
        <v>-0.80267069999999996</v>
      </c>
      <c r="S97" s="22">
        <v>-1.3627149999999999</v>
      </c>
      <c r="T97" s="22">
        <v>-0.50910900000000003</v>
      </c>
      <c r="U97" s="22">
        <v>-0.52010429999999996</v>
      </c>
      <c r="V97" s="22">
        <v>-3.65124E-2</v>
      </c>
      <c r="W97" s="22">
        <v>-0.51233519999999999</v>
      </c>
      <c r="X97" s="22">
        <v>2.1702669999999999</v>
      </c>
      <c r="Y97" s="22">
        <v>1.906129</v>
      </c>
      <c r="Z97" s="22">
        <v>-6.7353640000000006E-2</v>
      </c>
      <c r="AA97" s="22">
        <v>0.55621359999999997</v>
      </c>
      <c r="AB97" s="22">
        <v>0.49799650000000001</v>
      </c>
      <c r="AC97" s="22">
        <v>1.2164699999999999</v>
      </c>
      <c r="AD97" s="22">
        <v>1.2188840000000001</v>
      </c>
      <c r="AE97" s="22">
        <v>-1.3119460000000001</v>
      </c>
      <c r="AF97" s="22">
        <v>-0.56328820000000002</v>
      </c>
      <c r="AG97" s="22">
        <v>-1.031981</v>
      </c>
      <c r="AH97" s="22">
        <v>0.59760519999999995</v>
      </c>
      <c r="AI97" s="22">
        <v>0.2324774</v>
      </c>
      <c r="AJ97" s="22">
        <v>-0.42099819999999999</v>
      </c>
      <c r="AK97" s="22">
        <v>-0.18303130000000001</v>
      </c>
      <c r="AL97" s="22">
        <v>0.1787483</v>
      </c>
      <c r="AM97" s="22">
        <v>1.700393</v>
      </c>
      <c r="AN97" s="22">
        <v>1.4680059999999999</v>
      </c>
      <c r="AO97" s="22">
        <v>1.144754</v>
      </c>
      <c r="AP97" s="22">
        <v>-0.1615096</v>
      </c>
      <c r="AQ97" s="22">
        <v>0.1475012</v>
      </c>
      <c r="AR97" s="22">
        <v>-0.41492980000000002</v>
      </c>
      <c r="AS97" s="22">
        <v>-0.35680479999999998</v>
      </c>
      <c r="AT97" s="22">
        <v>0.28551270000000001</v>
      </c>
      <c r="AU97" s="22">
        <v>4.5442700000000003E-2</v>
      </c>
      <c r="AV97" s="22">
        <v>2.3286959999999999</v>
      </c>
      <c r="AW97" s="22">
        <v>0.52306649999999999</v>
      </c>
      <c r="AX97" s="22">
        <v>0.440668</v>
      </c>
      <c r="AY97" s="22">
        <v>0.37368509999999999</v>
      </c>
      <c r="AZ97" s="22">
        <v>0.40234320000000001</v>
      </c>
      <c r="BA97" s="22">
        <v>-1.311466</v>
      </c>
      <c r="BB97" s="22">
        <v>-0.6787801</v>
      </c>
      <c r="BC97" s="22">
        <v>-0.40974549999999998</v>
      </c>
      <c r="BD97" s="22">
        <v>-0.19542979999999999</v>
      </c>
      <c r="BE97" s="22">
        <v>0.14440800000000001</v>
      </c>
      <c r="BF97" s="22">
        <v>1.0310349999999999</v>
      </c>
      <c r="BG97" s="22">
        <v>1.2036370000000001</v>
      </c>
      <c r="BH97" s="22">
        <v>1.1468579999999999</v>
      </c>
      <c r="BI97" s="22">
        <v>-1.7420899999999999</v>
      </c>
      <c r="BJ97" s="22">
        <v>0.39835809999999999</v>
      </c>
      <c r="BK97" s="22">
        <v>-0.30242089999999999</v>
      </c>
      <c r="BL97" s="22">
        <v>0.90179560000000003</v>
      </c>
      <c r="BM97" s="22">
        <v>0.83348849999999997</v>
      </c>
      <c r="BN97" s="22">
        <v>-1.1565829999999999</v>
      </c>
      <c r="BO97" s="22">
        <v>0.7915894</v>
      </c>
      <c r="BP97" s="22">
        <v>-0.31674390000000002</v>
      </c>
      <c r="BQ97" s="22">
        <v>1.048913</v>
      </c>
      <c r="BR97" s="22">
        <v>1.2112099999999999</v>
      </c>
      <c r="BS97" s="22">
        <v>0.58522750000000001</v>
      </c>
      <c r="BT97" s="22">
        <v>1.5789679999999999</v>
      </c>
      <c r="BU97" s="22">
        <v>-2.11978</v>
      </c>
      <c r="BV97" s="22">
        <v>2.3656350000000002</v>
      </c>
      <c r="BW97" s="22">
        <v>2.5559340000000002</v>
      </c>
      <c r="BX97" s="22">
        <v>-1.1584220000000001</v>
      </c>
      <c r="BY97" s="22">
        <v>0.76215940000000004</v>
      </c>
      <c r="BZ97" s="22">
        <v>0.25675009999999998</v>
      </c>
      <c r="CA97" s="22">
        <v>-0.48239500000000002</v>
      </c>
      <c r="CB97" s="22">
        <v>-0.20236019999999999</v>
      </c>
      <c r="CC97" s="22">
        <v>-0.6322913</v>
      </c>
      <c r="CD97" s="22">
        <v>-0.35065350000000001</v>
      </c>
      <c r="CE97" s="22">
        <v>0.27373930000000002</v>
      </c>
      <c r="CF97" s="22">
        <v>-2.6733710000000001E-2</v>
      </c>
      <c r="CG97" s="22">
        <v>-0.11748210000000001</v>
      </c>
      <c r="CH97" s="22">
        <v>-0.97098980000000001</v>
      </c>
      <c r="CI97" s="22">
        <v>-0.49993840000000001</v>
      </c>
      <c r="CJ97" s="22">
        <v>1.2352460000000001</v>
      </c>
      <c r="CK97" s="22">
        <v>-0.45320359999999998</v>
      </c>
      <c r="CL97" s="22">
        <v>-0.53400309999999995</v>
      </c>
      <c r="CM97" s="22">
        <v>-0.1896795</v>
      </c>
      <c r="CN97" s="22">
        <v>-0.31566719999999998</v>
      </c>
      <c r="CO97" s="22">
        <v>-0.48618099999999997</v>
      </c>
      <c r="CP97" s="22">
        <v>0.45238499999999998</v>
      </c>
      <c r="CQ97" s="22">
        <v>0.3146158</v>
      </c>
      <c r="CR97" s="22">
        <v>0.70682250000000002</v>
      </c>
      <c r="CS97" s="22">
        <v>0.4917685</v>
      </c>
      <c r="CT97" s="22">
        <v>-1.5032760000000001</v>
      </c>
      <c r="CU97" s="22">
        <v>0.85305399999999998</v>
      </c>
      <c r="CV97" s="22">
        <v>1.00356</v>
      </c>
      <c r="CW97" s="22">
        <v>1.153883</v>
      </c>
      <c r="CX97" s="22">
        <v>1.159751</v>
      </c>
      <c r="CY97" s="22">
        <v>0.32212730000000001</v>
      </c>
      <c r="CZ97" s="22">
        <v>0.43327270000000001</v>
      </c>
      <c r="DA97" s="22">
        <v>0.70011429999999997</v>
      </c>
      <c r="DB97" s="22">
        <v>-0.86368940000000005</v>
      </c>
      <c r="DC97" s="22">
        <v>1.1594629999999999</v>
      </c>
      <c r="DD97" s="22">
        <v>-0.74527279999999996</v>
      </c>
      <c r="DE97" s="22">
        <v>-1.123035</v>
      </c>
      <c r="DF97" s="22">
        <v>-0.66277989999999998</v>
      </c>
      <c r="DG97" s="22">
        <v>-0.34999380000000002</v>
      </c>
      <c r="DH97" s="22">
        <v>-4.9287000000000003E-3</v>
      </c>
      <c r="DI97" s="22">
        <v>0.15398480000000001</v>
      </c>
      <c r="DJ97" s="22">
        <v>-0.1174451</v>
      </c>
      <c r="DK97" s="22">
        <v>-0.1262143</v>
      </c>
      <c r="DL97" s="22">
        <v>0.92571009999999998</v>
      </c>
      <c r="DM97" s="22">
        <v>1.0809409999999999</v>
      </c>
      <c r="DN97" s="22">
        <v>-1.0054129999999999</v>
      </c>
      <c r="DO97" s="22">
        <v>-0.64046970000000003</v>
      </c>
      <c r="DP97" s="22">
        <v>-0.16034109999999999</v>
      </c>
    </row>
    <row r="98" spans="1:120" ht="13.7" customHeight="1">
      <c r="A98" s="128">
        <v>42663</v>
      </c>
      <c r="B98" s="22">
        <v>-0.36793900000000002</v>
      </c>
      <c r="C98" s="22">
        <v>1.651888</v>
      </c>
      <c r="D98" s="22">
        <v>-0.28505219999999998</v>
      </c>
      <c r="E98" s="22">
        <v>1.8523369999999999</v>
      </c>
      <c r="F98" s="22">
        <v>-1.190334</v>
      </c>
      <c r="G98" s="22">
        <v>-0.65091540000000003</v>
      </c>
      <c r="H98" s="22">
        <v>-2.0875659999999998</v>
      </c>
      <c r="I98" s="22">
        <v>1.197859</v>
      </c>
      <c r="J98" s="22">
        <v>0.86548230000000004</v>
      </c>
      <c r="K98" s="22">
        <v>0.58108459999999995</v>
      </c>
      <c r="L98" s="22">
        <v>0.121308</v>
      </c>
      <c r="M98" s="22">
        <v>-1.3234790000000001</v>
      </c>
      <c r="N98" s="22">
        <v>2.0775920000000001</v>
      </c>
      <c r="O98" s="22">
        <v>2.0431840000000001</v>
      </c>
      <c r="P98" s="22">
        <v>0.1243934</v>
      </c>
      <c r="Q98" s="22">
        <v>1.0674269999999999</v>
      </c>
      <c r="R98" s="22">
        <v>0.97927030000000004</v>
      </c>
      <c r="S98" s="22">
        <v>-5.4505699999999997E-2</v>
      </c>
      <c r="T98" s="22">
        <v>0.49503740000000002</v>
      </c>
      <c r="U98" s="22">
        <v>-3.3167000000000002E-2</v>
      </c>
      <c r="V98" s="22">
        <v>0.86704060000000005</v>
      </c>
      <c r="W98" s="22">
        <v>0.16976459999999999</v>
      </c>
      <c r="X98" s="22">
        <v>-0.63482490000000003</v>
      </c>
      <c r="Y98" s="22">
        <v>-0.19813539999999999</v>
      </c>
      <c r="Z98" s="22">
        <v>-0.52779240000000005</v>
      </c>
      <c r="AA98" s="22">
        <v>1.0537840000000001</v>
      </c>
      <c r="AB98" s="22">
        <v>0.75729420000000003</v>
      </c>
      <c r="AC98" s="22">
        <v>1.466024</v>
      </c>
      <c r="AD98" s="22">
        <v>1.5396179999999999</v>
      </c>
      <c r="AE98" s="22">
        <v>-0.58670659999999997</v>
      </c>
      <c r="AF98" s="22">
        <v>1.611769</v>
      </c>
      <c r="AG98" s="22">
        <v>-1.032411</v>
      </c>
      <c r="AH98" s="22">
        <v>1.1843440000000001</v>
      </c>
      <c r="AI98" s="22">
        <v>1.5660620000000001</v>
      </c>
      <c r="AJ98" s="22">
        <v>0.74651440000000002</v>
      </c>
      <c r="AK98" s="22">
        <v>0.15179870000000001</v>
      </c>
      <c r="AL98" s="22">
        <v>0.17918629999999999</v>
      </c>
      <c r="AM98" s="22">
        <v>0.30010870000000001</v>
      </c>
      <c r="AN98" s="22">
        <v>0.33491860000000001</v>
      </c>
      <c r="AO98" s="22">
        <v>0.71789080000000005</v>
      </c>
      <c r="AP98" s="22">
        <v>-0.59937260000000003</v>
      </c>
      <c r="AQ98" s="22">
        <v>-0.56803530000000002</v>
      </c>
      <c r="AR98" s="22">
        <v>0.29448659999999999</v>
      </c>
      <c r="AS98" s="22">
        <v>0.19711690000000001</v>
      </c>
      <c r="AT98" s="22">
        <v>0.56644930000000004</v>
      </c>
      <c r="AU98" s="22">
        <v>0.1489038</v>
      </c>
      <c r="AV98" s="22">
        <v>3.8065000000000002E-2</v>
      </c>
      <c r="AW98" s="22">
        <v>0.27905570000000002</v>
      </c>
      <c r="AX98" s="22">
        <v>0.25681789999999999</v>
      </c>
      <c r="AY98" s="22">
        <v>-3.6410699999999997E-2</v>
      </c>
      <c r="AZ98" s="22">
        <v>-0.65313980000000005</v>
      </c>
      <c r="BA98" s="22">
        <v>1.00034</v>
      </c>
      <c r="BB98" s="22">
        <v>-0.24636920000000001</v>
      </c>
      <c r="BC98" s="22">
        <v>-0.42616969999999998</v>
      </c>
      <c r="BD98" s="22">
        <v>0.2796363</v>
      </c>
      <c r="BE98" s="22">
        <v>1.2226950000000001</v>
      </c>
      <c r="BF98" s="22">
        <v>-1.2150110000000001</v>
      </c>
      <c r="BG98" s="22">
        <v>2.0720779999999999</v>
      </c>
      <c r="BH98" s="22">
        <v>2.155729</v>
      </c>
      <c r="BI98" s="22">
        <v>0.3328855</v>
      </c>
      <c r="BJ98" s="22">
        <v>-6.0317200000000001E-2</v>
      </c>
      <c r="BK98" s="22">
        <v>-0.30143330000000002</v>
      </c>
      <c r="BL98" s="22">
        <v>0.56500830000000002</v>
      </c>
      <c r="BM98" s="22">
        <v>0.54683729999999997</v>
      </c>
      <c r="BN98" s="22">
        <v>0.46877269999999999</v>
      </c>
      <c r="BO98" s="22">
        <v>0.48442669999999999</v>
      </c>
      <c r="BP98" s="22">
        <v>-0.31697429999999999</v>
      </c>
      <c r="BQ98" s="22">
        <v>1.92424</v>
      </c>
      <c r="BR98" s="22">
        <v>1.999851</v>
      </c>
      <c r="BS98" s="22">
        <v>-0.51633169999999995</v>
      </c>
      <c r="BT98" s="22">
        <v>1.219484</v>
      </c>
      <c r="BU98" s="22">
        <v>-0.32790130000000001</v>
      </c>
      <c r="BV98" s="22">
        <v>-0.35467090000000001</v>
      </c>
      <c r="BW98" s="22">
        <v>-1.30419E-2</v>
      </c>
      <c r="BX98" s="22">
        <v>0.40398289999999998</v>
      </c>
      <c r="BY98" s="22">
        <v>0.71993050000000003</v>
      </c>
      <c r="BZ98" s="22">
        <v>0.25733889999999998</v>
      </c>
      <c r="CA98" s="22">
        <v>0.747614</v>
      </c>
      <c r="CB98" s="22">
        <v>0.96743190000000001</v>
      </c>
      <c r="CC98" s="22">
        <v>0.1005408</v>
      </c>
      <c r="CD98" s="22">
        <v>-0.98370670000000004</v>
      </c>
      <c r="CE98" s="22">
        <v>-0.46499780000000002</v>
      </c>
      <c r="CF98" s="22">
        <v>1.928712</v>
      </c>
      <c r="CG98" s="22">
        <v>1.6029409999999999</v>
      </c>
      <c r="CH98" s="22">
        <v>-5.1085869999999999E-2</v>
      </c>
      <c r="CI98" s="22">
        <v>0.86238000000000004</v>
      </c>
      <c r="CJ98" s="22">
        <v>-3.821688</v>
      </c>
      <c r="CK98" s="22">
        <v>-0.41058119999999998</v>
      </c>
      <c r="CL98" s="22">
        <v>-0.269926</v>
      </c>
      <c r="CM98" s="22">
        <v>0.92991939999999995</v>
      </c>
      <c r="CN98" s="22">
        <v>-0.9782672</v>
      </c>
      <c r="CO98" s="22">
        <v>-1.769733</v>
      </c>
      <c r="CP98" s="22">
        <v>1.6417539999999999</v>
      </c>
      <c r="CQ98" s="22">
        <v>1.2870790000000001</v>
      </c>
      <c r="CR98" s="22">
        <v>1.3059769999999999</v>
      </c>
      <c r="CS98" s="22">
        <v>-0.66347449999999997</v>
      </c>
      <c r="CT98" s="22">
        <v>-1.4673200000000001E-2</v>
      </c>
      <c r="CU98" s="22">
        <v>1.017978</v>
      </c>
      <c r="CV98" s="22">
        <v>0.8988505</v>
      </c>
      <c r="CW98" s="22">
        <v>0.13189799999999999</v>
      </c>
      <c r="CX98" s="22">
        <v>0.82663399999999998</v>
      </c>
      <c r="CY98" s="22">
        <v>0.91442559999999995</v>
      </c>
      <c r="CZ98" s="22">
        <v>0.23693819999999999</v>
      </c>
      <c r="DA98" s="22">
        <v>0.40603309999999998</v>
      </c>
      <c r="DB98" s="22">
        <v>1.666636</v>
      </c>
      <c r="DC98" s="22">
        <v>-1.4726349999999999</v>
      </c>
      <c r="DD98" s="22">
        <v>1.1315999999999999</v>
      </c>
      <c r="DE98" s="22">
        <v>-6.6834400000000002E-2</v>
      </c>
      <c r="DF98" s="22">
        <v>-0.46685870000000002</v>
      </c>
      <c r="DG98" s="22">
        <v>-0.34820030000000002</v>
      </c>
      <c r="DH98" s="22">
        <v>-0.43674249999999998</v>
      </c>
      <c r="DI98" s="22">
        <v>1.0434650000000001</v>
      </c>
      <c r="DJ98" s="22">
        <v>0.34277340000000001</v>
      </c>
      <c r="DK98" s="22">
        <v>0.183279</v>
      </c>
      <c r="DL98" s="22">
        <v>0.36002780000000001</v>
      </c>
      <c r="DM98" s="22">
        <v>1.3664400000000001</v>
      </c>
      <c r="DN98" s="22">
        <v>-1.006869</v>
      </c>
      <c r="DO98" s="22">
        <v>0.61827869999999996</v>
      </c>
      <c r="DP98" s="22">
        <v>1.011447</v>
      </c>
    </row>
    <row r="99" spans="1:120" ht="13.7" customHeight="1">
      <c r="A99" s="128">
        <v>42670</v>
      </c>
      <c r="B99" s="22">
        <v>-0.80906020000000001</v>
      </c>
      <c r="C99" s="22">
        <v>0.52368179999999998</v>
      </c>
      <c r="D99" s="22">
        <v>-1.6730119999999999</v>
      </c>
      <c r="E99" s="22">
        <v>3.5956969999999998E-2</v>
      </c>
      <c r="F99" s="22">
        <v>-0.27079419999999998</v>
      </c>
      <c r="G99" s="22">
        <v>-1.0755889999999999</v>
      </c>
      <c r="H99" s="22">
        <v>-0.77806819999999999</v>
      </c>
      <c r="I99" s="22">
        <v>0.61261399999999999</v>
      </c>
      <c r="J99" s="22">
        <v>0.28757840000000001</v>
      </c>
      <c r="K99" s="22">
        <v>0.3006221</v>
      </c>
      <c r="L99" s="22">
        <v>0.89455839999999998</v>
      </c>
      <c r="M99" s="22">
        <v>1.7670159999999999</v>
      </c>
      <c r="N99" s="22">
        <v>1.3281299999999999E-2</v>
      </c>
      <c r="O99" s="22">
        <v>0.43076769999999998</v>
      </c>
      <c r="P99" s="22">
        <v>0.12801360000000001</v>
      </c>
      <c r="Q99" s="22">
        <v>0.43372110000000003</v>
      </c>
      <c r="R99" s="22">
        <v>-0.804867</v>
      </c>
      <c r="S99" s="22">
        <v>0.27619670000000002</v>
      </c>
      <c r="T99" s="22">
        <v>0.41351650000000001</v>
      </c>
      <c r="U99" s="22">
        <v>-1.100687</v>
      </c>
      <c r="V99" s="22">
        <v>-0.43918259999999998</v>
      </c>
      <c r="W99" s="22">
        <v>-0.52758850000000002</v>
      </c>
      <c r="X99" s="22">
        <v>4.5628500000000002E-2</v>
      </c>
      <c r="Y99" s="22">
        <v>-0.23163890000000001</v>
      </c>
      <c r="Z99" s="22">
        <v>-0.1833822</v>
      </c>
      <c r="AA99" s="22">
        <v>1.3284009999999999</v>
      </c>
      <c r="AB99" s="22">
        <v>-1.5844400000000001</v>
      </c>
      <c r="AC99" s="22">
        <v>2.8462980000000001E-3</v>
      </c>
      <c r="AD99" s="22">
        <v>0.26169419999999999</v>
      </c>
      <c r="AE99" s="22">
        <v>-0.58510510000000004</v>
      </c>
      <c r="AF99" s="22">
        <v>0.4117036</v>
      </c>
      <c r="AG99" s="22">
        <v>-1.032837</v>
      </c>
      <c r="AH99" s="22">
        <v>-1.2976999999999999E-3</v>
      </c>
      <c r="AI99" s="22">
        <v>0.1111374</v>
      </c>
      <c r="AJ99" s="22">
        <v>1.2520929999999999</v>
      </c>
      <c r="AK99" s="22">
        <v>0.93982350000000003</v>
      </c>
      <c r="AL99" s="22">
        <v>1.0655600000000001</v>
      </c>
      <c r="AM99" s="22">
        <v>1.0997170000000001</v>
      </c>
      <c r="AN99" s="22">
        <v>1.3281430000000001</v>
      </c>
      <c r="AO99" s="22">
        <v>-0.37373079999999997</v>
      </c>
      <c r="AP99" s="22">
        <v>-0.63378179999999995</v>
      </c>
      <c r="AQ99" s="22">
        <v>0.14991579999999999</v>
      </c>
      <c r="AR99" s="22">
        <v>0.50470269999999995</v>
      </c>
      <c r="AS99" s="22">
        <v>0.34971020000000003</v>
      </c>
      <c r="AT99" s="22">
        <v>1.8357410000000001</v>
      </c>
      <c r="AU99" s="22">
        <v>-0.61500639999999995</v>
      </c>
      <c r="AV99" s="22">
        <v>-2.0828350000000002</v>
      </c>
      <c r="AW99" s="22">
        <v>0.53649239999999998</v>
      </c>
      <c r="AX99" s="22">
        <v>0.31105280000000002</v>
      </c>
      <c r="AY99" s="22">
        <v>-1.498221</v>
      </c>
      <c r="AZ99" s="22">
        <v>-0.34291050000000001</v>
      </c>
      <c r="BA99" s="22">
        <v>0.14773349999999999</v>
      </c>
      <c r="BB99" s="22">
        <v>0.98338959999999997</v>
      </c>
      <c r="BC99" s="22">
        <v>0.57341719999999996</v>
      </c>
      <c r="BD99" s="22">
        <v>1.5388390000000001</v>
      </c>
      <c r="BE99" s="22">
        <v>-0.13608010000000001</v>
      </c>
      <c r="BF99" s="22">
        <v>-1.2150589999999999</v>
      </c>
      <c r="BG99" s="22">
        <v>1.308316</v>
      </c>
      <c r="BH99" s="22">
        <v>1.2123710000000001</v>
      </c>
      <c r="BI99" s="22">
        <v>-1.7427919999999999</v>
      </c>
      <c r="BJ99" s="22">
        <v>2.4420760000000001</v>
      </c>
      <c r="BK99" s="22">
        <v>-0.30044880000000002</v>
      </c>
      <c r="BL99" s="22">
        <v>-1.2256020000000001</v>
      </c>
      <c r="BM99" s="22">
        <v>-6.0754599999999999E-2</v>
      </c>
      <c r="BN99" s="22">
        <v>-1.156836</v>
      </c>
      <c r="BO99" s="22">
        <v>-0.45698420000000001</v>
      </c>
      <c r="BP99" s="22">
        <v>-0.3172045</v>
      </c>
      <c r="BQ99" s="22">
        <v>-1.62307</v>
      </c>
      <c r="BR99" s="22">
        <v>-1.7551540000000001</v>
      </c>
      <c r="BS99" s="22">
        <v>-0.23023769999999999</v>
      </c>
      <c r="BT99" s="22">
        <v>1.506686</v>
      </c>
      <c r="BU99" s="22">
        <v>-2.1195849999999998</v>
      </c>
      <c r="BV99" s="22">
        <v>1.983711</v>
      </c>
      <c r="BW99" s="22">
        <v>2.1529609999999999</v>
      </c>
      <c r="BX99" s="22">
        <v>0.820218</v>
      </c>
      <c r="BY99" s="22">
        <v>-0.50054719999999997</v>
      </c>
      <c r="BZ99" s="22">
        <v>0.25792710000000002</v>
      </c>
      <c r="CA99" s="22">
        <v>0.77735909999999997</v>
      </c>
      <c r="CB99" s="22">
        <v>0.57520349999999998</v>
      </c>
      <c r="CC99" s="22">
        <v>-0.25418220000000002</v>
      </c>
      <c r="CD99" s="22">
        <v>-9.0285219999999999E-2</v>
      </c>
      <c r="CE99" s="22">
        <v>0.89375740000000004</v>
      </c>
      <c r="CF99" s="22">
        <v>0.74724219999999997</v>
      </c>
      <c r="CG99" s="22">
        <v>0.70272250000000003</v>
      </c>
      <c r="CH99" s="22">
        <v>0.4711745</v>
      </c>
      <c r="CI99" s="22">
        <v>-1.5988389999999999</v>
      </c>
      <c r="CJ99" s="22">
        <v>-0.22588349999999999</v>
      </c>
      <c r="CK99" s="22">
        <v>1.450601</v>
      </c>
      <c r="CL99" s="22">
        <v>1.103267</v>
      </c>
      <c r="CM99" s="22">
        <v>0.93446189999999996</v>
      </c>
      <c r="CN99" s="22">
        <v>-1.2795209999999999</v>
      </c>
      <c r="CO99" s="22">
        <v>0.90282419999999997</v>
      </c>
      <c r="CP99" s="22">
        <v>-1.1916770000000001</v>
      </c>
      <c r="CQ99" s="22">
        <v>-1.358006</v>
      </c>
      <c r="CR99" s="22">
        <v>-1.0311459999999999</v>
      </c>
      <c r="CS99" s="22">
        <v>0.11845459999999999</v>
      </c>
      <c r="CT99" s="22">
        <v>-1.54567E-2</v>
      </c>
      <c r="CU99" s="22">
        <v>-0.38646409999999998</v>
      </c>
      <c r="CV99" s="22">
        <v>-0.39708320000000003</v>
      </c>
      <c r="CW99" s="22">
        <v>-0.66570499999999999</v>
      </c>
      <c r="CX99" s="22">
        <v>0.82817209999999997</v>
      </c>
      <c r="CY99" s="22">
        <v>0.32390020000000003</v>
      </c>
      <c r="CZ99" s="22">
        <v>0.86569419999999997</v>
      </c>
      <c r="DA99" s="22">
        <v>0.96304299999999998</v>
      </c>
      <c r="DB99" s="22">
        <v>-0.85495849999999995</v>
      </c>
      <c r="DC99" s="22">
        <v>-0.80112930000000004</v>
      </c>
      <c r="DD99" s="22">
        <v>-0.74349220000000005</v>
      </c>
      <c r="DE99" s="22">
        <v>0.77029910000000001</v>
      </c>
      <c r="DF99" s="22">
        <v>0.27068769999999998</v>
      </c>
      <c r="DG99" s="22">
        <v>-0.93617459999999997</v>
      </c>
      <c r="DH99" s="22">
        <v>-8.6044599999999999E-2</v>
      </c>
      <c r="DI99" s="22">
        <v>1.041272</v>
      </c>
      <c r="DJ99" s="22">
        <v>-1.1349419999999999</v>
      </c>
      <c r="DK99" s="22">
        <v>-1.099146</v>
      </c>
      <c r="DL99" s="22">
        <v>0.35949520000000001</v>
      </c>
      <c r="DM99" s="22">
        <v>-6.22961E-2</v>
      </c>
      <c r="DN99" s="22">
        <v>0.50856129999999999</v>
      </c>
      <c r="DO99" s="22">
        <v>-0.38376460000000001</v>
      </c>
      <c r="DP99" s="22">
        <v>-0.37853150000000002</v>
      </c>
    </row>
    <row r="100" spans="1:120" ht="13.7" customHeight="1">
      <c r="A100" s="128">
        <v>42677</v>
      </c>
      <c r="B100" s="22">
        <v>-1.288861</v>
      </c>
      <c r="C100" s="22">
        <v>-0.75392669999999995</v>
      </c>
      <c r="D100" s="22">
        <v>0.5325299</v>
      </c>
      <c r="E100" s="22">
        <v>-0.80437230000000004</v>
      </c>
      <c r="F100" s="22">
        <v>0.27709450000000002</v>
      </c>
      <c r="G100" s="22">
        <v>-0.94418259999999998</v>
      </c>
      <c r="H100" s="22">
        <v>-7.8317000000000005E-3</v>
      </c>
      <c r="I100" s="22">
        <v>1.570837</v>
      </c>
      <c r="J100" s="22">
        <v>1.234183</v>
      </c>
      <c r="K100" s="22">
        <v>1.14784E-2</v>
      </c>
      <c r="L100" s="22">
        <v>7.9462599999999994E-2</v>
      </c>
      <c r="M100" s="22">
        <v>-1.3220540000000001</v>
      </c>
      <c r="N100" s="22">
        <v>0.57107730000000001</v>
      </c>
      <c r="O100" s="22">
        <v>0.5338678</v>
      </c>
      <c r="P100" s="22">
        <v>0.91313230000000001</v>
      </c>
      <c r="Q100" s="22">
        <v>-0.59231219999999996</v>
      </c>
      <c r="R100" s="22">
        <v>-0.8059653</v>
      </c>
      <c r="S100" s="22">
        <v>6.5537399999999996E-2</v>
      </c>
      <c r="T100" s="22">
        <v>-0.21086269999999999</v>
      </c>
      <c r="U100" s="22">
        <v>-2.0858189999999999</v>
      </c>
      <c r="V100" s="22">
        <v>-2.0684000000000001E-2</v>
      </c>
      <c r="W100" s="22">
        <v>0.72353429999999996</v>
      </c>
      <c r="X100" s="22">
        <v>8.9527300000000004E-2</v>
      </c>
      <c r="Y100" s="22">
        <v>3.5506000000000001E-3</v>
      </c>
      <c r="Z100" s="22">
        <v>4.2555139999999998E-2</v>
      </c>
      <c r="AA100" s="22">
        <v>-0.2340439</v>
      </c>
      <c r="AB100" s="22">
        <v>-2.43493</v>
      </c>
      <c r="AC100" s="22">
        <v>-0.36624830000000003</v>
      </c>
      <c r="AD100" s="22">
        <v>-0.41210289999999999</v>
      </c>
      <c r="AE100" s="22">
        <v>0.5667719</v>
      </c>
      <c r="AF100" s="22">
        <v>1.59165</v>
      </c>
      <c r="AG100" s="22">
        <v>-1.0332600000000001</v>
      </c>
      <c r="AH100" s="22">
        <v>1.582392</v>
      </c>
      <c r="AI100" s="22">
        <v>1.9675940000000001</v>
      </c>
      <c r="AJ100" s="22">
        <v>-1.158785</v>
      </c>
      <c r="AK100" s="22">
        <v>0.64440540000000002</v>
      </c>
      <c r="AL100" s="22">
        <v>1.809202</v>
      </c>
      <c r="AM100" s="22">
        <v>0.75960369999999999</v>
      </c>
      <c r="AN100" s="22">
        <v>0.86556599999999995</v>
      </c>
      <c r="AO100" s="22">
        <v>-0.20457700000000001</v>
      </c>
      <c r="AP100" s="22">
        <v>0.123279</v>
      </c>
      <c r="AQ100" s="22">
        <v>-0.17600289999999999</v>
      </c>
      <c r="AR100" s="22">
        <v>6.7659460000000005E-2</v>
      </c>
      <c r="AS100" s="22">
        <v>5.1228650000000001E-2</v>
      </c>
      <c r="AT100" s="22">
        <v>-2.1058110000000001</v>
      </c>
      <c r="AU100" s="22">
        <v>0.3907466</v>
      </c>
      <c r="AV100" s="22">
        <v>3.8286300000000002E-2</v>
      </c>
      <c r="AW100" s="22">
        <v>5.5969000000000001E-3</v>
      </c>
      <c r="AX100" s="22">
        <v>6.2959799999999996E-2</v>
      </c>
      <c r="AY100" s="22">
        <v>1.5107550000000001</v>
      </c>
      <c r="AZ100" s="22">
        <v>-0.61745969999999994</v>
      </c>
      <c r="BA100" s="22">
        <v>-1.3064480000000001</v>
      </c>
      <c r="BB100" s="22">
        <v>-2.1559729999999999</v>
      </c>
      <c r="BC100" s="22">
        <v>-1.9000010000000001</v>
      </c>
      <c r="BD100" s="22">
        <v>-0.1845743</v>
      </c>
      <c r="BE100" s="22">
        <v>-0.35036699999999998</v>
      </c>
      <c r="BF100" s="22">
        <v>1.0309299999999999</v>
      </c>
      <c r="BG100" s="22">
        <v>-0.32900469999999998</v>
      </c>
      <c r="BH100" s="22">
        <v>-0.37644339999999998</v>
      </c>
      <c r="BI100" s="22">
        <v>-0.43597160000000001</v>
      </c>
      <c r="BJ100" s="22">
        <v>0.25348749999999998</v>
      </c>
      <c r="BK100" s="22">
        <v>2.0300199999999999</v>
      </c>
      <c r="BL100" s="22">
        <v>-0.46476410000000001</v>
      </c>
      <c r="BM100" s="22">
        <v>-0.2397387</v>
      </c>
      <c r="BN100" s="22">
        <v>0.46846739999999998</v>
      </c>
      <c r="BO100" s="22">
        <v>0.15691450000000001</v>
      </c>
      <c r="BP100" s="22">
        <v>-0.31743460000000001</v>
      </c>
      <c r="BQ100" s="22">
        <v>-6.9750300000000001E-2</v>
      </c>
      <c r="BR100" s="22">
        <v>4.3366500000000002E-2</v>
      </c>
      <c r="BS100" s="22">
        <v>-0.2304959</v>
      </c>
      <c r="BT100" s="22">
        <v>-1.221157</v>
      </c>
      <c r="BU100" s="22">
        <v>0.2288047</v>
      </c>
      <c r="BV100" s="22">
        <v>-0.46339079999999999</v>
      </c>
      <c r="BW100" s="22">
        <v>-0.7639416</v>
      </c>
      <c r="BX100" s="22">
        <v>0.4056148</v>
      </c>
      <c r="BY100" s="22">
        <v>-0.70380640000000005</v>
      </c>
      <c r="BZ100" s="22">
        <v>-1.299769</v>
      </c>
      <c r="CA100" s="22">
        <v>-1.984459</v>
      </c>
      <c r="CB100" s="22">
        <v>-2.0426510000000002</v>
      </c>
      <c r="CC100" s="22">
        <v>1.0604499999999999</v>
      </c>
      <c r="CD100" s="22">
        <v>-3.6834789999999999E-2</v>
      </c>
      <c r="CE100" s="22">
        <v>-1.7226939999999999</v>
      </c>
      <c r="CF100" s="22">
        <v>-9.9886710000000004E-2</v>
      </c>
      <c r="CG100" s="22">
        <v>-7.9935909999999999E-2</v>
      </c>
      <c r="CH100" s="22">
        <v>-1.5606739999999999</v>
      </c>
      <c r="CI100" s="22">
        <v>0.2488649</v>
      </c>
      <c r="CJ100" s="22">
        <v>-0.63844420000000002</v>
      </c>
      <c r="CK100" s="22">
        <v>-0.66396580000000005</v>
      </c>
      <c r="CL100" s="22">
        <v>-0.64133879999999999</v>
      </c>
      <c r="CM100" s="22">
        <v>1.28193</v>
      </c>
      <c r="CN100" s="22">
        <v>-0.2427117</v>
      </c>
      <c r="CO100" s="22">
        <v>-0.48386499999999999</v>
      </c>
      <c r="CP100" s="22">
        <v>-0.13359470000000001</v>
      </c>
      <c r="CQ100" s="22">
        <v>-0.1455524</v>
      </c>
      <c r="CR100" s="22">
        <v>-0.63956239999999998</v>
      </c>
      <c r="CS100" s="22">
        <v>0.80432179999999998</v>
      </c>
      <c r="CT100" s="22">
        <v>-1.6240399999999999E-2</v>
      </c>
      <c r="CU100" s="22">
        <v>1.0461</v>
      </c>
      <c r="CV100" s="22">
        <v>1.2280850000000001</v>
      </c>
      <c r="CW100" s="22">
        <v>1.5293570000000001</v>
      </c>
      <c r="CX100" s="22">
        <v>-0.1645199</v>
      </c>
      <c r="CY100" s="22">
        <v>1.5662200000000001E-2</v>
      </c>
      <c r="CZ100" s="22">
        <v>0.5138587</v>
      </c>
      <c r="DA100" s="22">
        <v>0.48220940000000001</v>
      </c>
      <c r="DB100" s="22">
        <v>1.147143</v>
      </c>
      <c r="DC100" s="22">
        <v>0.67809549999999996</v>
      </c>
      <c r="DD100" s="22">
        <v>-0.74259850000000005</v>
      </c>
      <c r="DE100" s="22">
        <v>-1.080201</v>
      </c>
      <c r="DF100" s="22">
        <v>-0.74234849999999997</v>
      </c>
      <c r="DG100" s="22">
        <v>-0.93452710000000005</v>
      </c>
      <c r="DH100" s="22">
        <v>-1.227843</v>
      </c>
      <c r="DI100" s="22">
        <v>-1.368663</v>
      </c>
      <c r="DJ100" s="22">
        <v>-0.34739769999999998</v>
      </c>
      <c r="DK100" s="22">
        <v>-0.78327500000000005</v>
      </c>
      <c r="DL100" s="22">
        <v>1.44356</v>
      </c>
      <c r="DM100" s="22">
        <v>-1.0382089999999999</v>
      </c>
      <c r="DN100" s="22">
        <v>-1.0097780000000001</v>
      </c>
      <c r="DO100" s="22">
        <v>0.29573480000000002</v>
      </c>
      <c r="DP100" s="22">
        <v>-8.0772099999999999E-2</v>
      </c>
    </row>
    <row r="101" spans="1:120" ht="13.7" customHeight="1">
      <c r="A101" s="128">
        <v>42684</v>
      </c>
      <c r="B101" s="22">
        <v>0.42827569999999998</v>
      </c>
      <c r="C101" s="22">
        <v>-1.391626</v>
      </c>
      <c r="D101" s="22">
        <v>-1.6718249999999999</v>
      </c>
      <c r="E101" s="22">
        <v>-0.1714109</v>
      </c>
      <c r="F101" s="22">
        <v>1.035067</v>
      </c>
      <c r="G101" s="22">
        <v>0.9576635</v>
      </c>
      <c r="H101" s="22">
        <v>-0.77495809999999998</v>
      </c>
      <c r="I101" s="22">
        <v>0.35159580000000001</v>
      </c>
      <c r="J101" s="22">
        <v>0.58293240000000002</v>
      </c>
      <c r="K101" s="22">
        <v>-0.28752460000000002</v>
      </c>
      <c r="L101" s="22">
        <v>2.0881780000000001</v>
      </c>
      <c r="M101" s="22">
        <v>1.0375030000000001</v>
      </c>
      <c r="N101" s="22">
        <v>4.9121400000000003E-2</v>
      </c>
      <c r="O101" s="22">
        <v>0.84849969999999997</v>
      </c>
      <c r="P101" s="22">
        <v>0.91743030000000003</v>
      </c>
      <c r="Q101" s="22">
        <v>-0.74169309999999999</v>
      </c>
      <c r="R101" s="22">
        <v>0.97446379999999999</v>
      </c>
      <c r="S101" s="22">
        <v>1.095847</v>
      </c>
      <c r="T101" s="22">
        <v>0.64958450000000001</v>
      </c>
      <c r="U101" s="22">
        <v>-2.08352</v>
      </c>
      <c r="V101" s="22">
        <v>-0.74413839999999998</v>
      </c>
      <c r="W101" s="22">
        <v>-1.7034899999999999</v>
      </c>
      <c r="X101" s="22">
        <v>0.956951</v>
      </c>
      <c r="Y101" s="22">
        <v>0.41204489999999999</v>
      </c>
      <c r="Z101" s="22">
        <v>-2.6254740000000001</v>
      </c>
      <c r="AA101" s="22">
        <v>-0.29823539999999998</v>
      </c>
      <c r="AB101" s="22">
        <v>-0.24405869999999999</v>
      </c>
      <c r="AC101" s="22">
        <v>-0.1331909</v>
      </c>
      <c r="AD101" s="22">
        <v>-0.28848780000000002</v>
      </c>
      <c r="AE101" s="22">
        <v>1.975174</v>
      </c>
      <c r="AF101" s="22">
        <v>-1.360468</v>
      </c>
      <c r="AG101" s="22">
        <v>0.49230410000000002</v>
      </c>
      <c r="AH101" s="22">
        <v>-1.569753</v>
      </c>
      <c r="AI101" s="22">
        <v>-1.6723680000000001</v>
      </c>
      <c r="AJ101" s="22">
        <v>-1.159394</v>
      </c>
      <c r="AK101" s="22">
        <v>-0.97058080000000002</v>
      </c>
      <c r="AL101" s="22">
        <v>-1.3279620000000001</v>
      </c>
      <c r="AM101" s="22">
        <v>0.40035379999999998</v>
      </c>
      <c r="AN101" s="22">
        <v>1.3674499999999999E-2</v>
      </c>
      <c r="AO101" s="22">
        <v>0.27616489999999999</v>
      </c>
      <c r="AP101" s="22">
        <v>1.424445</v>
      </c>
      <c r="AQ101" s="22">
        <v>-0.17488670000000001</v>
      </c>
      <c r="AR101" s="22">
        <v>1.2268289999999999</v>
      </c>
      <c r="AS101" s="22">
        <v>1.3283020000000001</v>
      </c>
      <c r="AT101" s="22">
        <v>-0.28207880000000002</v>
      </c>
      <c r="AU101" s="22">
        <v>5.6203099999999999E-2</v>
      </c>
      <c r="AV101" s="22">
        <v>-0.74650050000000001</v>
      </c>
      <c r="AW101" s="22">
        <v>-1.8002400000000002E-2</v>
      </c>
      <c r="AX101" s="22">
        <v>-1.57127E-2</v>
      </c>
      <c r="AY101" s="22">
        <v>-0.46755649999999999</v>
      </c>
      <c r="AZ101" s="22">
        <v>-0.79142579999999996</v>
      </c>
      <c r="BA101" s="22">
        <v>0.15219479999999999</v>
      </c>
      <c r="BB101" s="22">
        <v>-0.35232239999999998</v>
      </c>
      <c r="BC101" s="22">
        <v>-0.61401159999999999</v>
      </c>
      <c r="BD101" s="22">
        <v>-0.1809596</v>
      </c>
      <c r="BE101" s="22">
        <v>8.7800900000000001E-2</v>
      </c>
      <c r="BF101" s="22">
        <v>-1.215152</v>
      </c>
      <c r="BG101" s="22">
        <v>4.4482599999999997E-2</v>
      </c>
      <c r="BH101" s="22">
        <v>2.7509200000000001E-2</v>
      </c>
      <c r="BI101" s="22">
        <v>-0.43642320000000001</v>
      </c>
      <c r="BJ101" s="22">
        <v>-0.21246370000000001</v>
      </c>
      <c r="BK101" s="22">
        <v>-0.29848930000000001</v>
      </c>
      <c r="BL101" s="22">
        <v>0.36561870000000002</v>
      </c>
      <c r="BM101" s="22">
        <v>0.21858759999999999</v>
      </c>
      <c r="BN101" s="22">
        <v>1.4230750000000001</v>
      </c>
      <c r="BO101" s="22">
        <v>-1.9039839999999999</v>
      </c>
      <c r="BP101" s="22">
        <v>-0.31766450000000002</v>
      </c>
      <c r="BQ101" s="22">
        <v>0.82043569999999999</v>
      </c>
      <c r="BR101" s="22">
        <v>0.23277919999999999</v>
      </c>
      <c r="BS101" s="22">
        <v>1.346428</v>
      </c>
      <c r="BT101" s="22">
        <v>-0.32629239999999998</v>
      </c>
      <c r="BU101" s="22">
        <v>-0.99034690000000003</v>
      </c>
      <c r="BV101" s="22">
        <v>1.1901999999999999</v>
      </c>
      <c r="BW101" s="22">
        <v>1.017107</v>
      </c>
      <c r="BX101" s="22">
        <v>0.82198519999999997</v>
      </c>
      <c r="BY101" s="22">
        <v>-0.64611660000000004</v>
      </c>
      <c r="BZ101" s="22">
        <v>-1.299466</v>
      </c>
      <c r="CA101" s="22">
        <v>1.8800589999999999</v>
      </c>
      <c r="CB101" s="22">
        <v>1.4772289999999999</v>
      </c>
      <c r="CC101" s="22">
        <v>1.3551470000000001</v>
      </c>
      <c r="CD101" s="22">
        <v>0.17058580000000001</v>
      </c>
      <c r="CE101" s="22">
        <v>0.89405710000000005</v>
      </c>
      <c r="CF101" s="22">
        <v>0.69954899999999998</v>
      </c>
      <c r="CG101" s="22">
        <v>0.79920590000000002</v>
      </c>
      <c r="CH101" s="22">
        <v>1.6225000000000001</v>
      </c>
      <c r="CI101" s="22">
        <v>0.6373354</v>
      </c>
      <c r="CJ101" s="22">
        <v>0.1615404</v>
      </c>
      <c r="CK101" s="22">
        <v>1.365683</v>
      </c>
      <c r="CL101" s="22">
        <v>1.462669</v>
      </c>
      <c r="CM101" s="22">
        <v>-1.0252760000000001</v>
      </c>
      <c r="CN101" s="22">
        <v>-2.6422089999999998</v>
      </c>
      <c r="CO101" s="22">
        <v>0.90493319999999999</v>
      </c>
      <c r="CP101" s="22">
        <v>-3.3105099999999998E-2</v>
      </c>
      <c r="CQ101" s="22">
        <v>-0.69302410000000003</v>
      </c>
      <c r="CR101" s="22">
        <v>-0.63767269999999998</v>
      </c>
      <c r="CS101" s="22">
        <v>0.43341570000000001</v>
      </c>
      <c r="CT101" s="22">
        <v>-1.505735</v>
      </c>
      <c r="CU101" s="22">
        <v>0.33810699999999999</v>
      </c>
      <c r="CV101" s="22">
        <v>0.41112779999999999</v>
      </c>
      <c r="CW101" s="22">
        <v>1.2823100000000001</v>
      </c>
      <c r="CX101" s="22">
        <v>1.166553</v>
      </c>
      <c r="CY101" s="22">
        <v>0.32566790000000001</v>
      </c>
      <c r="CZ101" s="22">
        <v>2.307086</v>
      </c>
      <c r="DA101" s="22">
        <v>2.4599009999999999</v>
      </c>
      <c r="DB101" s="22">
        <v>-7.3671500000000001E-2</v>
      </c>
      <c r="DC101" s="22">
        <v>0.3263452</v>
      </c>
      <c r="DD101" s="22">
        <v>-0.74170259999999999</v>
      </c>
      <c r="DE101" s="22">
        <v>1.3541099999999999</v>
      </c>
      <c r="DF101" s="22">
        <v>1.2537160000000001</v>
      </c>
      <c r="DG101" s="22">
        <v>1.1205210000000001</v>
      </c>
      <c r="DH101" s="22">
        <v>-0.3096814</v>
      </c>
      <c r="DI101" s="22">
        <v>1.036878</v>
      </c>
      <c r="DJ101" s="22">
        <v>0.67833019999999999</v>
      </c>
      <c r="DK101" s="22">
        <v>0.59847660000000003</v>
      </c>
      <c r="DL101" s="22">
        <v>-1.029666</v>
      </c>
      <c r="DM101" s="22">
        <v>0.25507540000000001</v>
      </c>
      <c r="DN101" s="22">
        <v>-1.0112300000000001</v>
      </c>
      <c r="DO101" s="22">
        <v>0.32326779999999999</v>
      </c>
      <c r="DP101" s="22">
        <v>0.24213509999999999</v>
      </c>
    </row>
    <row r="102" spans="1:120" ht="13.7" customHeight="1">
      <c r="A102" s="128">
        <v>42691</v>
      </c>
      <c r="B102" s="22">
        <v>1.4957370000000001</v>
      </c>
      <c r="C102" s="22">
        <v>-0.34189999999999998</v>
      </c>
      <c r="D102" s="22">
        <v>-1.6712260000000001</v>
      </c>
      <c r="E102" s="22">
        <v>0.86095840000000001</v>
      </c>
      <c r="F102" s="22">
        <v>-0.56521299999999997</v>
      </c>
      <c r="G102" s="22">
        <v>1.0104</v>
      </c>
      <c r="H102" s="22">
        <v>-4.3315000000000003E-3</v>
      </c>
      <c r="I102" s="22">
        <v>1.656434</v>
      </c>
      <c r="J102" s="22">
        <v>1.7240899999999999</v>
      </c>
      <c r="K102" s="22">
        <v>-0.92195439999999995</v>
      </c>
      <c r="L102" s="22">
        <v>1.6406050000000001</v>
      </c>
      <c r="M102" s="22">
        <v>0.16563320000000001</v>
      </c>
      <c r="N102" s="22">
        <v>0.73101780000000005</v>
      </c>
      <c r="O102" s="22">
        <v>1.2337070000000001</v>
      </c>
      <c r="P102" s="22">
        <v>-1.193929</v>
      </c>
      <c r="Q102" s="22">
        <v>-1.077296</v>
      </c>
      <c r="R102" s="22">
        <v>-0.8081623</v>
      </c>
      <c r="S102" s="22">
        <v>-0.43789600000000001</v>
      </c>
      <c r="T102" s="22">
        <v>-0.96512909999999996</v>
      </c>
      <c r="U102" s="22">
        <v>-0.52147600000000005</v>
      </c>
      <c r="V102" s="22">
        <v>-1.099418</v>
      </c>
      <c r="W102" s="22">
        <v>-0.55012609999999995</v>
      </c>
      <c r="X102" s="22">
        <v>-1.4080079999999999</v>
      </c>
      <c r="Y102" s="22">
        <v>-1.821647</v>
      </c>
      <c r="Z102" s="22">
        <v>-0.5321861</v>
      </c>
      <c r="AA102" s="22">
        <v>2.640012</v>
      </c>
      <c r="AB102" s="22">
        <v>1.432175</v>
      </c>
      <c r="AC102" s="22">
        <v>0.37069239999999998</v>
      </c>
      <c r="AD102" s="22">
        <v>0.92112590000000005</v>
      </c>
      <c r="AE102" s="22">
        <v>-2.540257</v>
      </c>
      <c r="AF102" s="22">
        <v>-0.4592059</v>
      </c>
      <c r="AG102" s="22">
        <v>0.49216009999999999</v>
      </c>
      <c r="AH102" s="22">
        <v>4.7600000000000003E-3</v>
      </c>
      <c r="AI102" s="22">
        <v>-0.2093148</v>
      </c>
      <c r="AJ102" s="22">
        <v>2.597378</v>
      </c>
      <c r="AK102" s="22">
        <v>0.2898134</v>
      </c>
      <c r="AL102" s="22">
        <v>0.18093629999999999</v>
      </c>
      <c r="AM102" s="22">
        <v>2.3651930000000001</v>
      </c>
      <c r="AN102" s="22">
        <v>2.3257460000000001</v>
      </c>
      <c r="AO102" s="22">
        <v>-2.1178249999999998</v>
      </c>
      <c r="AP102" s="22">
        <v>0.52863190000000004</v>
      </c>
      <c r="AQ102" s="22">
        <v>-0.56399719999999998</v>
      </c>
      <c r="AR102" s="22">
        <v>0.53100270000000005</v>
      </c>
      <c r="AS102" s="22">
        <v>0.46001520000000001</v>
      </c>
      <c r="AT102" s="22">
        <v>0.85300520000000002</v>
      </c>
      <c r="AU102" s="22">
        <v>0.45879259999999999</v>
      </c>
      <c r="AV102" s="22">
        <v>-0.74640850000000003</v>
      </c>
      <c r="AW102" s="22">
        <v>8.2889000000000001E-3</v>
      </c>
      <c r="AX102" s="22">
        <v>0.1057925</v>
      </c>
      <c r="AY102" s="22">
        <v>-1.487104</v>
      </c>
      <c r="AZ102" s="22">
        <v>1.5637399999999999</v>
      </c>
      <c r="BA102" s="22">
        <v>-1.303102</v>
      </c>
      <c r="BB102" s="22">
        <v>2.6297600000000001</v>
      </c>
      <c r="BC102" s="22">
        <v>2.677845</v>
      </c>
      <c r="BD102" s="22">
        <v>1.1533519999999999</v>
      </c>
      <c r="BE102" s="22">
        <v>1.755212</v>
      </c>
      <c r="BF102" s="22">
        <v>-1.2151959999999999</v>
      </c>
      <c r="BG102" s="22">
        <v>1.7816540000000001</v>
      </c>
      <c r="BH102" s="22">
        <v>2.0193720000000002</v>
      </c>
      <c r="BI102" s="22">
        <v>0.9747536</v>
      </c>
      <c r="BJ102" s="22">
        <v>-0.1782388</v>
      </c>
      <c r="BK102" s="22">
        <v>-0.29751430000000001</v>
      </c>
      <c r="BL102" s="22">
        <v>0.71072480000000005</v>
      </c>
      <c r="BM102" s="22">
        <v>0.76208730000000002</v>
      </c>
      <c r="BN102" s="22">
        <v>-1.1572070000000001</v>
      </c>
      <c r="BO102" s="22">
        <v>1.5116719999999999</v>
      </c>
      <c r="BP102" s="22">
        <v>-0.31789430000000002</v>
      </c>
      <c r="BQ102" s="22">
        <v>-4.6749199999999998E-2</v>
      </c>
      <c r="BR102" s="22">
        <v>0.53564489999999998</v>
      </c>
      <c r="BS102" s="22">
        <v>-1.117874</v>
      </c>
      <c r="BT102" s="22">
        <v>0.12529960000000001</v>
      </c>
      <c r="BU102" s="22">
        <v>0.2293924</v>
      </c>
      <c r="BV102" s="22">
        <v>0.68322970000000005</v>
      </c>
      <c r="BW102" s="22">
        <v>0.59973940000000003</v>
      </c>
      <c r="BX102" s="22">
        <v>0.82286559999999997</v>
      </c>
      <c r="BY102" s="22">
        <v>0.71893459999999998</v>
      </c>
      <c r="BZ102" s="22">
        <v>1.943373</v>
      </c>
      <c r="CA102" s="22">
        <v>1.1739440000000001</v>
      </c>
      <c r="CB102" s="22">
        <v>1.4133180000000001</v>
      </c>
      <c r="CC102" s="22">
        <v>1.9170430000000001</v>
      </c>
      <c r="CD102" s="22">
        <v>1.5688839999999999</v>
      </c>
      <c r="CE102" s="22">
        <v>-0.4645261</v>
      </c>
      <c r="CF102" s="22">
        <v>1.3100179999999999</v>
      </c>
      <c r="CG102" s="22">
        <v>1.6905079999999999</v>
      </c>
      <c r="CH102" s="22">
        <v>-0.78230429999999995</v>
      </c>
      <c r="CI102" s="22">
        <v>0.93548260000000005</v>
      </c>
      <c r="CJ102" s="22">
        <v>-0.22864989999999999</v>
      </c>
      <c r="CK102" s="22">
        <v>2.6363379999999998</v>
      </c>
      <c r="CL102" s="22">
        <v>2.6573310000000001</v>
      </c>
      <c r="CM102" s="22">
        <v>-0.58089100000000005</v>
      </c>
      <c r="CN102" s="22">
        <v>-1.147079</v>
      </c>
      <c r="CO102" s="22">
        <v>-0.4823152</v>
      </c>
      <c r="CP102" s="22">
        <v>0.1612323</v>
      </c>
      <c r="CQ102" s="22">
        <v>-0.1764829</v>
      </c>
      <c r="CR102" s="22">
        <v>-1.0256540000000001</v>
      </c>
      <c r="CS102" s="22">
        <v>0.2145019</v>
      </c>
      <c r="CT102" s="22">
        <v>-1.7808299999999999E-2</v>
      </c>
      <c r="CU102" s="22">
        <v>1.669111</v>
      </c>
      <c r="CV102" s="22">
        <v>1.6546240000000001</v>
      </c>
      <c r="CW102" s="22">
        <v>3.9931000000000003E-3</v>
      </c>
      <c r="CX102" s="22">
        <v>0.40307019999999999</v>
      </c>
      <c r="CY102" s="22">
        <v>0.9181994</v>
      </c>
      <c r="CZ102" s="22">
        <v>0.67965050000000005</v>
      </c>
      <c r="DA102" s="22">
        <v>0.70069950000000003</v>
      </c>
      <c r="DB102" s="22">
        <v>0.57951430000000004</v>
      </c>
      <c r="DC102" s="22">
        <v>0.1069422</v>
      </c>
      <c r="DD102" s="22">
        <v>-0.74080449999999998</v>
      </c>
      <c r="DE102" s="22">
        <v>1.0343070000000001</v>
      </c>
      <c r="DF102" s="22">
        <v>0.90371959999999996</v>
      </c>
      <c r="DG102" s="22">
        <v>-0.93122680000000002</v>
      </c>
      <c r="DH102" s="22">
        <v>2.2786979999999999</v>
      </c>
      <c r="DI102" s="22">
        <v>-1.371767</v>
      </c>
      <c r="DJ102" s="22">
        <v>1.5279180000000001</v>
      </c>
      <c r="DK102" s="22">
        <v>2.0963029999999998</v>
      </c>
      <c r="DL102" s="22">
        <v>0.92304909999999996</v>
      </c>
      <c r="DM102" s="22">
        <v>0.36460039999999999</v>
      </c>
      <c r="DN102" s="22">
        <v>0.50244869999999997</v>
      </c>
      <c r="DO102" s="22">
        <v>0.71466249999999998</v>
      </c>
      <c r="DP102" s="22">
        <v>0.75318669999999999</v>
      </c>
    </row>
    <row r="103" spans="1:120" ht="13.7" customHeight="1">
      <c r="A103" s="128">
        <v>42698</v>
      </c>
      <c r="B103" s="22">
        <v>-0.81412850000000003</v>
      </c>
      <c r="C103" s="22">
        <v>-0.39562239999999999</v>
      </c>
      <c r="D103" s="22">
        <v>0.53544130000000001</v>
      </c>
      <c r="E103" s="22">
        <v>-0.43424210000000002</v>
      </c>
      <c r="F103" s="22">
        <v>-1.195195</v>
      </c>
      <c r="G103" s="22">
        <v>0.22702890000000001</v>
      </c>
      <c r="H103" s="22">
        <v>0.64263680000000001</v>
      </c>
      <c r="I103" s="22">
        <v>0.71522430000000004</v>
      </c>
      <c r="J103" s="22">
        <v>0.67631410000000003</v>
      </c>
      <c r="K103" s="22">
        <v>-2.0054439999999998</v>
      </c>
      <c r="L103" s="22">
        <v>7.9414799999999994E-2</v>
      </c>
      <c r="M103" s="22">
        <v>-1.3199080000000001</v>
      </c>
      <c r="N103" s="22">
        <v>0.94684049999999997</v>
      </c>
      <c r="O103" s="22">
        <v>0.73216740000000002</v>
      </c>
      <c r="P103" s="22">
        <v>0.14244889999999999</v>
      </c>
      <c r="Q103" s="22">
        <v>-1.3042020000000001</v>
      </c>
      <c r="R103" s="22">
        <v>-0.8092608</v>
      </c>
      <c r="S103" s="22">
        <v>-0.92520230000000003</v>
      </c>
      <c r="T103" s="22">
        <v>-1.4473959999999999</v>
      </c>
      <c r="U103" s="22">
        <v>-1.097885</v>
      </c>
      <c r="V103" s="22">
        <v>-0.15909400000000001</v>
      </c>
      <c r="W103" s="22">
        <v>-1.709139</v>
      </c>
      <c r="X103" s="22">
        <v>0.6433797</v>
      </c>
      <c r="Y103" s="22">
        <v>0.38553660000000001</v>
      </c>
      <c r="Z103" s="22">
        <v>-1.3650150000000001</v>
      </c>
      <c r="AA103" s="22">
        <v>2.8048310000000001</v>
      </c>
      <c r="AB103" s="22">
        <v>1.1334070000000001</v>
      </c>
      <c r="AC103" s="22">
        <v>-0.83143009999999995</v>
      </c>
      <c r="AD103" s="22">
        <v>-0.1641049</v>
      </c>
      <c r="AE103" s="22">
        <v>0.57312149999999995</v>
      </c>
      <c r="AF103" s="22">
        <v>-0.88965419999999995</v>
      </c>
      <c r="AG103" s="22">
        <v>-1.0345089999999999</v>
      </c>
      <c r="AH103" s="22">
        <v>-0.29401699999999997</v>
      </c>
      <c r="AI103" s="22">
        <v>-0.52003250000000001</v>
      </c>
      <c r="AJ103" s="22">
        <v>-1.160609</v>
      </c>
      <c r="AK103" s="22">
        <v>0.30661909999999998</v>
      </c>
      <c r="AL103" s="22">
        <v>1.0675779999999999</v>
      </c>
      <c r="AM103" s="22">
        <v>1.106501</v>
      </c>
      <c r="AN103" s="22">
        <v>1.057248</v>
      </c>
      <c r="AO103" s="22">
        <v>-0.19528390000000001</v>
      </c>
      <c r="AP103" s="22">
        <v>0.39619969999999999</v>
      </c>
      <c r="AQ103" s="22">
        <v>-0.56298610000000004</v>
      </c>
      <c r="AR103" s="22">
        <v>1.67757</v>
      </c>
      <c r="AS103" s="22">
        <v>1.5718479999999999</v>
      </c>
      <c r="AT103" s="22">
        <v>-0.27315270000000003</v>
      </c>
      <c r="AU103" s="22">
        <v>0.45657720000000002</v>
      </c>
      <c r="AV103" s="22">
        <v>3.8618E-2</v>
      </c>
      <c r="AW103" s="22">
        <v>0.19590830000000001</v>
      </c>
      <c r="AX103" s="22">
        <v>0.2460492</v>
      </c>
      <c r="AY103" s="22">
        <v>-0.94242519999999996</v>
      </c>
      <c r="AZ103" s="22">
        <v>0.84886099999999998</v>
      </c>
      <c r="BA103" s="22">
        <v>0.15664739999999999</v>
      </c>
      <c r="BB103" s="22">
        <v>0.13324749999999999</v>
      </c>
      <c r="BC103" s="22">
        <v>0.40547309999999998</v>
      </c>
      <c r="BD103" s="22">
        <v>0.2984115</v>
      </c>
      <c r="BE103" s="22">
        <v>0.64852829999999995</v>
      </c>
      <c r="BF103" s="22">
        <v>-1.215239</v>
      </c>
      <c r="BG103" s="22">
        <v>0.13289999999999999</v>
      </c>
      <c r="BH103" s="22">
        <v>0.23701729999999999</v>
      </c>
      <c r="BI103" s="22">
        <v>-0.43732569999999998</v>
      </c>
      <c r="BJ103" s="22">
        <v>0.1054262</v>
      </c>
      <c r="BK103" s="22">
        <v>-0.29654249999999999</v>
      </c>
      <c r="BL103" s="22">
        <v>-0.1631388</v>
      </c>
      <c r="BM103" s="22">
        <v>-0.1205181</v>
      </c>
      <c r="BN103" s="22">
        <v>-1.1573279999999999</v>
      </c>
      <c r="BO103" s="22">
        <v>1.229786</v>
      </c>
      <c r="BP103" s="22">
        <v>-0.31812380000000001</v>
      </c>
      <c r="BQ103" s="22">
        <v>0.68779809999999997</v>
      </c>
      <c r="BR103" s="22">
        <v>1.0608550000000001</v>
      </c>
      <c r="BS103" s="22">
        <v>-0.8129033</v>
      </c>
      <c r="BT103" s="22">
        <v>-1.2931109999999999</v>
      </c>
      <c r="BU103" s="22">
        <v>-0.32665339999999998</v>
      </c>
      <c r="BV103" s="22">
        <v>0.93538209999999999</v>
      </c>
      <c r="BW103" s="22">
        <v>0.45063300000000001</v>
      </c>
      <c r="BX103" s="22">
        <v>1.2124189999999999</v>
      </c>
      <c r="BY103" s="22">
        <v>-3.5353500000000003E-2</v>
      </c>
      <c r="BZ103" s="22">
        <v>0.26027299999999998</v>
      </c>
      <c r="CA103" s="22">
        <v>2.4358960000000001</v>
      </c>
      <c r="CB103" s="22">
        <v>2.2410389999999998</v>
      </c>
      <c r="CC103" s="22">
        <v>9.8409640000000007E-2</v>
      </c>
      <c r="CD103" s="22">
        <v>1.170552</v>
      </c>
      <c r="CE103" s="22">
        <v>0.89435220000000004</v>
      </c>
      <c r="CF103" s="22">
        <v>2.225498</v>
      </c>
      <c r="CG103" s="22">
        <v>2.4039169999999999</v>
      </c>
      <c r="CH103" s="22">
        <v>1.3017749999999999</v>
      </c>
      <c r="CI103" s="22">
        <v>9.1838240000000002E-2</v>
      </c>
      <c r="CJ103" s="22">
        <v>-0.22957159999999999</v>
      </c>
      <c r="CK103" s="22">
        <v>2.3311790000000001</v>
      </c>
      <c r="CL103" s="22">
        <v>2.276799</v>
      </c>
      <c r="CM103" s="22">
        <v>-1.0175959999999999</v>
      </c>
      <c r="CN103" s="22">
        <v>-1.6121540000000001</v>
      </c>
      <c r="CO103" s="22">
        <v>-0.48153849999999998</v>
      </c>
      <c r="CP103" s="22">
        <v>-1.4671419999999999</v>
      </c>
      <c r="CQ103" s="22">
        <v>-1.8140579999999999</v>
      </c>
      <c r="CR103" s="22">
        <v>-1.448081</v>
      </c>
      <c r="CS103" s="22">
        <v>-2.1641499999999998</v>
      </c>
      <c r="CT103" s="22">
        <v>-1.506955</v>
      </c>
      <c r="CU103" s="22">
        <v>-1.3474889999999999</v>
      </c>
      <c r="CV103" s="22">
        <v>-2.0139999999999998</v>
      </c>
      <c r="CW103" s="22">
        <v>0.90740730000000003</v>
      </c>
      <c r="CX103" s="22">
        <v>0.1458797</v>
      </c>
      <c r="CY103" s="22">
        <v>-0.30149219999999999</v>
      </c>
      <c r="CZ103" s="22">
        <v>0.12017650000000001</v>
      </c>
      <c r="DA103" s="22">
        <v>0.1157825</v>
      </c>
      <c r="DB103" s="22">
        <v>1.1637660000000001</v>
      </c>
      <c r="DC103" s="22">
        <v>0.96540000000000004</v>
      </c>
      <c r="DD103" s="22">
        <v>1.1403460000000001</v>
      </c>
      <c r="DE103" s="22">
        <v>1.4314089999999999</v>
      </c>
      <c r="DF103" s="22">
        <v>1.680447</v>
      </c>
      <c r="DG103" s="22">
        <v>1.553045</v>
      </c>
      <c r="DH103" s="22">
        <v>8.6958800000000003E-2</v>
      </c>
      <c r="DI103" s="22">
        <v>-1.373318</v>
      </c>
      <c r="DJ103" s="22">
        <v>1.373929</v>
      </c>
      <c r="DK103" s="22">
        <v>1.346816</v>
      </c>
      <c r="DL103" s="22">
        <v>-1.0307230000000001</v>
      </c>
      <c r="DM103" s="22">
        <v>2.6916760000000002</v>
      </c>
      <c r="DN103" s="22">
        <v>0.50040379999999995</v>
      </c>
      <c r="DO103" s="22">
        <v>0.46648479999999998</v>
      </c>
      <c r="DP103" s="22">
        <v>1.2527729999999999</v>
      </c>
    </row>
    <row r="104" spans="1:120" ht="13.7" customHeight="1">
      <c r="A104" s="128">
        <v>42705</v>
      </c>
      <c r="B104" s="22">
        <v>0.79494920000000002</v>
      </c>
      <c r="C104" s="22">
        <v>0.9664123</v>
      </c>
      <c r="D104" s="22">
        <v>2.3942570000000001</v>
      </c>
      <c r="E104" s="22">
        <v>0.29060399999999997</v>
      </c>
      <c r="F104" s="22">
        <v>0.53357200000000005</v>
      </c>
      <c r="G104" s="22">
        <v>0.64742429999999995</v>
      </c>
      <c r="H104" s="22">
        <v>-0.7702871</v>
      </c>
      <c r="I104" s="22">
        <v>1.195935</v>
      </c>
      <c r="J104" s="22">
        <v>1.2606360000000001</v>
      </c>
      <c r="K104" s="22">
        <v>1.33591E-2</v>
      </c>
      <c r="L104" s="22">
        <v>1.1596059999999999</v>
      </c>
      <c r="M104" s="22">
        <v>-1.319191</v>
      </c>
      <c r="N104" s="22">
        <v>-0.19925100000000001</v>
      </c>
      <c r="O104" s="22">
        <v>0.215361</v>
      </c>
      <c r="P104" s="22">
        <v>0.14604619999999999</v>
      </c>
      <c r="Q104" s="22">
        <v>-1.134733</v>
      </c>
      <c r="R104" s="22">
        <v>0.96962979999999999</v>
      </c>
      <c r="S104" s="22">
        <v>-1.6967289999999999</v>
      </c>
      <c r="T104" s="22">
        <v>-1.992834</v>
      </c>
      <c r="U104" s="22">
        <v>-3.9481000000000002E-2</v>
      </c>
      <c r="V104" s="22">
        <v>-0.2413352</v>
      </c>
      <c r="W104" s="22">
        <v>-0.56490390000000001</v>
      </c>
      <c r="X104" s="22">
        <v>-1.054063</v>
      </c>
      <c r="Y104" s="22">
        <v>-1.127265</v>
      </c>
      <c r="Z104" s="22">
        <v>-7.5024530000000006E-2</v>
      </c>
      <c r="AA104" s="22">
        <v>2.395178</v>
      </c>
      <c r="AB104" s="22">
        <v>-0.60900089999999996</v>
      </c>
      <c r="AC104" s="22">
        <v>-2.565239</v>
      </c>
      <c r="AD104" s="22">
        <v>-1.7939989999999999</v>
      </c>
      <c r="AE104" s="22">
        <v>0.57523349999999995</v>
      </c>
      <c r="AF104" s="22">
        <v>1.2868759999999999</v>
      </c>
      <c r="AG104" s="22">
        <v>1.388701</v>
      </c>
      <c r="AH104" s="22">
        <v>1.4315629999999999</v>
      </c>
      <c r="AI104" s="22">
        <v>1.7997270000000001</v>
      </c>
      <c r="AJ104" s="22">
        <v>0.19134799999999999</v>
      </c>
      <c r="AK104" s="22">
        <v>0.1774268</v>
      </c>
      <c r="AL104" s="22">
        <v>-1.3269899999999999</v>
      </c>
      <c r="AM104" s="22">
        <v>0.77824320000000002</v>
      </c>
      <c r="AN104" s="22">
        <v>0.72151650000000001</v>
      </c>
      <c r="AO104" s="22">
        <v>0.73780500000000004</v>
      </c>
      <c r="AP104" s="22">
        <v>-0.24967239999999999</v>
      </c>
      <c r="AQ104" s="22">
        <v>-1.2266570000000001</v>
      </c>
      <c r="AR104" s="22">
        <v>1.5160849999999999</v>
      </c>
      <c r="AS104" s="22">
        <v>1.364922</v>
      </c>
      <c r="AT104" s="22">
        <v>-1.270527</v>
      </c>
      <c r="AU104" s="22">
        <v>0.65218500000000001</v>
      </c>
      <c r="AV104" s="22">
        <v>-0.7462221</v>
      </c>
      <c r="AW104" s="22">
        <v>8.6792900000000006E-2</v>
      </c>
      <c r="AX104" s="22">
        <v>0.1880648</v>
      </c>
      <c r="AY104" s="22">
        <v>0.40341900000000003</v>
      </c>
      <c r="AZ104" s="22">
        <v>0.49743480000000001</v>
      </c>
      <c r="BA104" s="22">
        <v>0.15887039999999999</v>
      </c>
      <c r="BB104" s="22">
        <v>2.0041549999999999</v>
      </c>
      <c r="BC104" s="22">
        <v>1.9431510000000001</v>
      </c>
      <c r="BD104" s="22">
        <v>2.3091719999999998</v>
      </c>
      <c r="BE104" s="22">
        <v>2.8423289999999999</v>
      </c>
      <c r="BF104" s="22">
        <v>1.0307740000000001</v>
      </c>
      <c r="BG104" s="22">
        <v>-0.25509159999999997</v>
      </c>
      <c r="BH104" s="22">
        <v>0.44660280000000002</v>
      </c>
      <c r="BI104" s="22">
        <v>-0.43777650000000001</v>
      </c>
      <c r="BJ104" s="22">
        <v>-0.63331179999999998</v>
      </c>
      <c r="BK104" s="22">
        <v>-0.29557369999999999</v>
      </c>
      <c r="BL104" s="22">
        <v>0.84295240000000005</v>
      </c>
      <c r="BM104" s="22">
        <v>0.52851479999999995</v>
      </c>
      <c r="BN104" s="22">
        <v>1.422552</v>
      </c>
      <c r="BO104" s="22">
        <v>0.40001589999999998</v>
      </c>
      <c r="BP104" s="22">
        <v>-0.3183532</v>
      </c>
      <c r="BQ104" s="22">
        <v>-0.29852339999999999</v>
      </c>
      <c r="BR104" s="22">
        <v>4.5742100000000001E-2</v>
      </c>
      <c r="BS104" s="22">
        <v>-0.2315246</v>
      </c>
      <c r="BT104" s="22">
        <v>0.5265166</v>
      </c>
      <c r="BU104" s="22">
        <v>0.72659249999999997</v>
      </c>
      <c r="BV104" s="22">
        <v>0.57338420000000001</v>
      </c>
      <c r="BW104" s="22">
        <v>0.65423450000000005</v>
      </c>
      <c r="BX104" s="22">
        <v>-4.3489779999999999E-2</v>
      </c>
      <c r="BY104" s="22">
        <v>-0.21903239999999999</v>
      </c>
      <c r="BZ104" s="22">
        <v>-1.2985359999999999</v>
      </c>
      <c r="CA104" s="22">
        <v>0.46302330000000003</v>
      </c>
      <c r="CB104" s="22">
        <v>0.2822501</v>
      </c>
      <c r="CC104" s="22">
        <v>1.3537459999999999</v>
      </c>
      <c r="CD104" s="22">
        <v>1.3136950000000001</v>
      </c>
      <c r="CE104" s="22">
        <v>0.27468520000000002</v>
      </c>
      <c r="CF104" s="22">
        <v>3.8615010000000001</v>
      </c>
      <c r="CG104" s="22">
        <v>4.037471</v>
      </c>
      <c r="CH104" s="22">
        <v>0.47044439999999998</v>
      </c>
      <c r="CI104" s="22">
        <v>2.0132659999999998</v>
      </c>
      <c r="CJ104" s="22">
        <v>-1.082314</v>
      </c>
      <c r="CK104" s="22">
        <v>2.8386990000000001</v>
      </c>
      <c r="CL104" s="22">
        <v>3.070398</v>
      </c>
      <c r="CM104" s="22">
        <v>-2.030805</v>
      </c>
      <c r="CN104" s="22">
        <v>-0.4555439</v>
      </c>
      <c r="CO104" s="22">
        <v>0.27455629999999998</v>
      </c>
      <c r="CP104" s="22">
        <v>-0.4897125</v>
      </c>
      <c r="CQ104" s="22">
        <v>-0.64413169999999997</v>
      </c>
      <c r="CR104" s="22">
        <v>-0.26735910000000002</v>
      </c>
      <c r="CS104" s="22">
        <v>0.74323760000000005</v>
      </c>
      <c r="CT104" s="22">
        <v>-1.9377200000000001E-2</v>
      </c>
      <c r="CU104" s="22">
        <v>0.59652300000000003</v>
      </c>
      <c r="CV104" s="22">
        <v>0.80995490000000003</v>
      </c>
      <c r="CW104" s="22">
        <v>1.9004779999999999</v>
      </c>
      <c r="CX104" s="22">
        <v>0.18113199999999999</v>
      </c>
      <c r="CY104" s="22">
        <v>-1.3414360000000001</v>
      </c>
      <c r="CZ104" s="22">
        <v>0.91950889999999996</v>
      </c>
      <c r="DA104" s="22">
        <v>0.90345399999999998</v>
      </c>
      <c r="DB104" s="22">
        <v>1.701803</v>
      </c>
      <c r="DC104" s="22">
        <v>1.6453469999999999</v>
      </c>
      <c r="DD104" s="22">
        <v>2.2470270000000001</v>
      </c>
      <c r="DE104" s="22">
        <v>0.22308459999999999</v>
      </c>
      <c r="DF104" s="22">
        <v>0.9013871</v>
      </c>
      <c r="DG104" s="22">
        <v>0.67403950000000001</v>
      </c>
      <c r="DH104" s="22">
        <v>-0.45142510000000002</v>
      </c>
      <c r="DI104" s="22">
        <v>0.14026920000000001</v>
      </c>
      <c r="DJ104" s="22">
        <v>0.62178679999999997</v>
      </c>
      <c r="DK104" s="22">
        <v>0.45204689999999997</v>
      </c>
      <c r="DL104" s="22">
        <v>0.35680820000000002</v>
      </c>
      <c r="DM104" s="22">
        <v>0.12212190000000001</v>
      </c>
      <c r="DN104" s="22">
        <v>0.4983552</v>
      </c>
      <c r="DO104" s="22">
        <v>-1.9494069999999999</v>
      </c>
      <c r="DP104" s="22">
        <v>-1.7776110000000001</v>
      </c>
    </row>
    <row r="105" spans="1:120" ht="13.7" customHeight="1">
      <c r="A105" s="128">
        <v>42712</v>
      </c>
      <c r="B105" s="22">
        <v>0.79359809999999997</v>
      </c>
      <c r="C105" s="22">
        <v>-1.320071</v>
      </c>
      <c r="D105" s="22">
        <v>-1.6694119999999999</v>
      </c>
      <c r="E105" s="22">
        <v>0.53278449999999999</v>
      </c>
      <c r="F105" s="22">
        <v>0.78524749999999999</v>
      </c>
      <c r="G105" s="22">
        <v>1.106617</v>
      </c>
      <c r="H105" s="22">
        <v>-0.76872870000000004</v>
      </c>
      <c r="I105" s="22">
        <v>1.121448</v>
      </c>
      <c r="J105" s="22">
        <v>1.310063</v>
      </c>
      <c r="K105" s="22">
        <v>1.38291E-2</v>
      </c>
      <c r="L105" s="22">
        <v>-0.24828420000000001</v>
      </c>
      <c r="M105" s="22">
        <v>-1.3184720000000001</v>
      </c>
      <c r="N105" s="22">
        <v>1.0732980000000001</v>
      </c>
      <c r="O105" s="22">
        <v>0.89212639999999999</v>
      </c>
      <c r="P105" s="22">
        <v>-1.186601</v>
      </c>
      <c r="Q105" s="22">
        <v>-1.058365</v>
      </c>
      <c r="R105" s="22">
        <v>-0.81145820000000002</v>
      </c>
      <c r="S105" s="22">
        <v>-1.376018</v>
      </c>
      <c r="T105" s="22">
        <v>-1.7708759999999999</v>
      </c>
      <c r="U105" s="22">
        <v>-4.0519600000000003E-2</v>
      </c>
      <c r="V105" s="22">
        <v>-1.2544979999999999</v>
      </c>
      <c r="W105" s="22">
        <v>1.163656</v>
      </c>
      <c r="X105" s="22">
        <v>-0.79096679999999997</v>
      </c>
      <c r="Y105" s="22">
        <v>-1.255112</v>
      </c>
      <c r="Z105" s="22">
        <v>0.37295879999999998</v>
      </c>
      <c r="AA105" s="22">
        <v>1.43981</v>
      </c>
      <c r="AB105" s="22">
        <v>0.81449950000000004</v>
      </c>
      <c r="AC105" s="22">
        <v>-0.56851169999999995</v>
      </c>
      <c r="AD105" s="22">
        <v>-0.1522367</v>
      </c>
      <c r="AE105" s="22">
        <v>-0.57543639999999996</v>
      </c>
      <c r="AF105" s="22">
        <v>0.54988970000000004</v>
      </c>
      <c r="AG105" s="22">
        <v>-1.0353239999999999</v>
      </c>
      <c r="AH105" s="22">
        <v>-0.69182949999999999</v>
      </c>
      <c r="AI105" s="22">
        <v>-0.40559070000000003</v>
      </c>
      <c r="AJ105" s="22">
        <v>-0.42628719999999998</v>
      </c>
      <c r="AK105" s="22">
        <v>0.27527249999999998</v>
      </c>
      <c r="AL105" s="22">
        <v>-1.3266629999999999</v>
      </c>
      <c r="AM105" s="22">
        <v>0.81432930000000003</v>
      </c>
      <c r="AN105" s="22">
        <v>0.76077919999999999</v>
      </c>
      <c r="AO105" s="22">
        <v>0.44231300000000001</v>
      </c>
      <c r="AP105" s="22">
        <v>-1.031531</v>
      </c>
      <c r="AQ105" s="22">
        <v>-0.56096190000000001</v>
      </c>
      <c r="AR105" s="22">
        <v>1.900898</v>
      </c>
      <c r="AS105" s="22">
        <v>1.6117459999999999</v>
      </c>
      <c r="AT105" s="22">
        <v>0.32277889999999998</v>
      </c>
      <c r="AU105" s="22">
        <v>1.6379079999999999</v>
      </c>
      <c r="AV105" s="22">
        <v>3.88388E-2</v>
      </c>
      <c r="AW105" s="22">
        <v>0.22192419999999999</v>
      </c>
      <c r="AX105" s="22">
        <v>0.53070300000000004</v>
      </c>
      <c r="AY105" s="22">
        <v>1.8794580000000001</v>
      </c>
      <c r="AZ105" s="22">
        <v>0.3311656</v>
      </c>
      <c r="BA105" s="22">
        <v>0.16109119999999999</v>
      </c>
      <c r="BB105" s="22">
        <v>3.0737570000000001</v>
      </c>
      <c r="BC105" s="22">
        <v>2.9218329999999999</v>
      </c>
      <c r="BD105" s="22">
        <v>-3.1118640000000002</v>
      </c>
      <c r="BE105" s="22">
        <v>-0.54831129999999995</v>
      </c>
      <c r="BF105" s="22">
        <v>0.19960359999999999</v>
      </c>
      <c r="BG105" s="22">
        <v>-0.1495117</v>
      </c>
      <c r="BH105" s="22">
        <v>-0.32650960000000001</v>
      </c>
      <c r="BI105" s="22">
        <v>-1.744869</v>
      </c>
      <c r="BJ105" s="22">
        <v>1.099019</v>
      </c>
      <c r="BK105" s="22">
        <v>-0.29460809999999998</v>
      </c>
      <c r="BL105" s="22">
        <v>0.2253387</v>
      </c>
      <c r="BM105" s="22">
        <v>0.56956150000000005</v>
      </c>
      <c r="BN105" s="22">
        <v>-1.157565</v>
      </c>
      <c r="BO105" s="22">
        <v>0.39052720000000002</v>
      </c>
      <c r="BP105" s="22">
        <v>-0.31858239999999999</v>
      </c>
      <c r="BQ105" s="22">
        <v>0.55559910000000001</v>
      </c>
      <c r="BR105" s="22">
        <v>0.57449790000000001</v>
      </c>
      <c r="BS105" s="22">
        <v>0.3182894</v>
      </c>
      <c r="BT105" s="22">
        <v>1.140387</v>
      </c>
      <c r="BU105" s="22">
        <v>1.1833849999999999</v>
      </c>
      <c r="BV105" s="22">
        <v>1.1857679999999999</v>
      </c>
      <c r="BW105" s="22">
        <v>1.405715</v>
      </c>
      <c r="BX105" s="22">
        <v>0.4096764</v>
      </c>
      <c r="BY105" s="22">
        <v>-0.47556280000000001</v>
      </c>
      <c r="BZ105" s="22">
        <v>1.946007</v>
      </c>
      <c r="CA105" s="22">
        <v>0.98308390000000001</v>
      </c>
      <c r="CB105" s="22">
        <v>0.7695459</v>
      </c>
      <c r="CC105" s="22">
        <v>-2.0601340000000001</v>
      </c>
      <c r="CD105" s="22">
        <v>1.8852599999999999</v>
      </c>
      <c r="CE105" s="22">
        <v>0.89464259999999995</v>
      </c>
      <c r="CF105" s="22">
        <v>3.4574669999999998</v>
      </c>
      <c r="CG105" s="22">
        <v>3.693994</v>
      </c>
      <c r="CH105" s="22">
        <v>1.301528</v>
      </c>
      <c r="CI105" s="22">
        <v>1.869289</v>
      </c>
      <c r="CJ105" s="22">
        <v>-0.23141419999999999</v>
      </c>
      <c r="CK105" s="22">
        <v>1.579134</v>
      </c>
      <c r="CL105" s="22">
        <v>1.8751720000000001</v>
      </c>
      <c r="CM105" s="22">
        <v>-0.15656829999999999</v>
      </c>
      <c r="CN105" s="22">
        <v>-1.4175120000000001</v>
      </c>
      <c r="CO105" s="22">
        <v>-1.766089</v>
      </c>
      <c r="CP105" s="22">
        <v>-3.0742100000000001E-2</v>
      </c>
      <c r="CQ105" s="22">
        <v>-0.4138385</v>
      </c>
      <c r="CR105" s="22">
        <v>7.9468800000000006E-2</v>
      </c>
      <c r="CS105" s="22">
        <v>-0.7267941</v>
      </c>
      <c r="CT105" s="22">
        <v>-2.0161999999999999E-2</v>
      </c>
      <c r="CU105" s="22">
        <v>4.9459299999999998E-2</v>
      </c>
      <c r="CV105" s="22">
        <v>-0.1201015</v>
      </c>
      <c r="CW105" s="22">
        <v>0.1375024</v>
      </c>
      <c r="CX105" s="22">
        <v>0.88312760000000001</v>
      </c>
      <c r="CY105" s="22">
        <v>1.4830749999999999</v>
      </c>
      <c r="CZ105" s="22">
        <v>2.228939</v>
      </c>
      <c r="DA105" s="22">
        <v>2.2787850000000001</v>
      </c>
      <c r="DB105" s="22">
        <v>-5.4435400000000002E-2</v>
      </c>
      <c r="DC105" s="22">
        <v>1.919249</v>
      </c>
      <c r="DD105" s="22">
        <v>-0.73809720000000001</v>
      </c>
      <c r="DE105" s="22">
        <v>0.64779430000000005</v>
      </c>
      <c r="DF105" s="22">
        <v>1.1353260000000001</v>
      </c>
      <c r="DG105" s="22">
        <v>-0.33563399999999999</v>
      </c>
      <c r="DH105" s="22">
        <v>0.46895310000000001</v>
      </c>
      <c r="DI105" s="22">
        <v>1.774329</v>
      </c>
      <c r="DJ105" s="22">
        <v>1.8192440000000001</v>
      </c>
      <c r="DK105" s="22">
        <v>1.8593200000000001</v>
      </c>
      <c r="DL105" s="22">
        <v>1.440817</v>
      </c>
      <c r="DM105" s="22">
        <v>-0.40979769999999999</v>
      </c>
      <c r="DN105" s="22">
        <v>1.385232</v>
      </c>
      <c r="DO105" s="22">
        <v>0.65842780000000001</v>
      </c>
      <c r="DP105" s="22">
        <v>0.48284929999999998</v>
      </c>
    </row>
    <row r="106" spans="1:120" ht="13.7" customHeight="1">
      <c r="A106" s="128">
        <v>42719</v>
      </c>
      <c r="B106" s="22">
        <v>3.2859399999999997E-2</v>
      </c>
      <c r="C106" s="22">
        <v>1.3659349999999999</v>
      </c>
      <c r="D106" s="22">
        <v>1.223374</v>
      </c>
      <c r="E106" s="22">
        <v>0.96415209999999996</v>
      </c>
      <c r="F106" s="22">
        <v>-0.27771370000000001</v>
      </c>
      <c r="G106" s="22">
        <v>0.70506530000000001</v>
      </c>
      <c r="H106" s="22">
        <v>2.6618000000000002E-3</v>
      </c>
      <c r="I106" s="22">
        <v>1.3037939999999999</v>
      </c>
      <c r="J106" s="22">
        <v>1.3534390000000001</v>
      </c>
      <c r="K106" s="22">
        <v>-0.28522540000000002</v>
      </c>
      <c r="L106" s="22">
        <v>1.6244449999999999</v>
      </c>
      <c r="M106" s="22">
        <v>0.16960910000000001</v>
      </c>
      <c r="N106" s="22">
        <v>0.96985410000000005</v>
      </c>
      <c r="O106" s="22">
        <v>1.5050520000000001</v>
      </c>
      <c r="P106" s="22">
        <v>-1.184158</v>
      </c>
      <c r="Q106" s="22">
        <v>-0.43641259999999998</v>
      </c>
      <c r="R106" s="22">
        <v>-0.81255690000000003</v>
      </c>
      <c r="S106" s="22">
        <v>-0.47698420000000002</v>
      </c>
      <c r="T106" s="22">
        <v>-0.7093488</v>
      </c>
      <c r="U106" s="22">
        <v>-0.52231799999999995</v>
      </c>
      <c r="V106" s="22">
        <v>-0.70601069999999999</v>
      </c>
      <c r="W106" s="22">
        <v>-1.716793</v>
      </c>
      <c r="X106" s="22">
        <v>0.28293479999999999</v>
      </c>
      <c r="Y106" s="22">
        <v>-0.1585338</v>
      </c>
      <c r="Z106" s="22">
        <v>0.70245040000000003</v>
      </c>
      <c r="AA106" s="22">
        <v>2.111713</v>
      </c>
      <c r="AB106" s="22">
        <v>2.0369579999999998</v>
      </c>
      <c r="AC106" s="22">
        <v>1.1213930000000001</v>
      </c>
      <c r="AD106" s="22">
        <v>1.5650280000000001</v>
      </c>
      <c r="AE106" s="22">
        <v>-0.57381499999999996</v>
      </c>
      <c r="AF106" s="22">
        <v>0.13923459999999999</v>
      </c>
      <c r="AG106" s="22">
        <v>0.49156539999999999</v>
      </c>
      <c r="AH106" s="22">
        <v>-0.99299729999999997</v>
      </c>
      <c r="AI106" s="22">
        <v>-0.77973029999999999</v>
      </c>
      <c r="AJ106" s="22">
        <v>1.7197910000000001</v>
      </c>
      <c r="AK106" s="22">
        <v>8.4278699999999998E-2</v>
      </c>
      <c r="AL106" s="22">
        <v>1.0690820000000001</v>
      </c>
      <c r="AM106" s="22">
        <v>0.97949310000000001</v>
      </c>
      <c r="AN106" s="22">
        <v>0.98024670000000003</v>
      </c>
      <c r="AO106" s="22">
        <v>1.45296</v>
      </c>
      <c r="AP106" s="22">
        <v>0.302539</v>
      </c>
      <c r="AQ106" s="22">
        <v>0.71958710000000004</v>
      </c>
      <c r="AR106" s="22">
        <v>1.126528</v>
      </c>
      <c r="AS106" s="22">
        <v>1.142312</v>
      </c>
      <c r="AT106" s="22">
        <v>-0.2597835</v>
      </c>
      <c r="AU106" s="22">
        <v>0.80127890000000002</v>
      </c>
      <c r="AV106" s="22">
        <v>-0.74603220000000003</v>
      </c>
      <c r="AW106" s="22">
        <v>0.25970539999999998</v>
      </c>
      <c r="AX106" s="22">
        <v>0.36935220000000002</v>
      </c>
      <c r="AY106" s="22">
        <v>-0.93085910000000005</v>
      </c>
      <c r="AZ106" s="22">
        <v>0.70793910000000004</v>
      </c>
      <c r="BA106" s="22">
        <v>0.16330990000000001</v>
      </c>
      <c r="BB106" s="22">
        <v>2.4777420000000001</v>
      </c>
      <c r="BC106" s="22">
        <v>2.3377539999999999</v>
      </c>
      <c r="BD106" s="22">
        <v>-0.1629157</v>
      </c>
      <c r="BE106" s="22">
        <v>1.2976160000000001</v>
      </c>
      <c r="BF106" s="22">
        <v>1.030689</v>
      </c>
      <c r="BG106" s="22">
        <v>1.9707589999999999</v>
      </c>
      <c r="BH106" s="22">
        <v>2.079561</v>
      </c>
      <c r="BI106" s="22">
        <v>-0.4386774</v>
      </c>
      <c r="BJ106" s="22">
        <v>1.341653</v>
      </c>
      <c r="BK106" s="22">
        <v>-0.29364560000000001</v>
      </c>
      <c r="BL106" s="22">
        <v>0.26129029999999998</v>
      </c>
      <c r="BM106" s="22">
        <v>0.8085386</v>
      </c>
      <c r="BN106" s="22">
        <v>-1.1576820000000001</v>
      </c>
      <c r="BO106" s="22">
        <v>-0.49047679999999999</v>
      </c>
      <c r="BP106" s="22">
        <v>-0.31881150000000003</v>
      </c>
      <c r="BQ106" s="22">
        <v>1.9542600000000001</v>
      </c>
      <c r="BR106" s="22">
        <v>1.5252060000000001</v>
      </c>
      <c r="BS106" s="22">
        <v>-0.23203679999999999</v>
      </c>
      <c r="BT106" s="22">
        <v>0.74642900000000001</v>
      </c>
      <c r="BU106" s="22">
        <v>0.72724909999999998</v>
      </c>
      <c r="BV106" s="22">
        <v>2.198585</v>
      </c>
      <c r="BW106" s="22">
        <v>2.184002</v>
      </c>
      <c r="BX106" s="22">
        <v>0.82636639999999995</v>
      </c>
      <c r="BY106" s="22">
        <v>0.67684370000000005</v>
      </c>
      <c r="BZ106" s="22">
        <v>1.1783269999999999</v>
      </c>
      <c r="CA106" s="22">
        <v>3.5985659999999999</v>
      </c>
      <c r="CB106" s="22">
        <v>3.5253700000000001</v>
      </c>
      <c r="CC106" s="22">
        <v>-0.63592470000000001</v>
      </c>
      <c r="CD106" s="22">
        <v>2.3960159999999999</v>
      </c>
      <c r="CE106" s="22">
        <v>-0.46404479999999998</v>
      </c>
      <c r="CF106" s="22">
        <v>4.6867479999999997</v>
      </c>
      <c r="CG106" s="22">
        <v>5.0116259999999997</v>
      </c>
      <c r="CH106" s="22">
        <v>0.80814560000000002</v>
      </c>
      <c r="CI106" s="22">
        <v>1.678585</v>
      </c>
      <c r="CJ106" s="22">
        <v>1.2267060000000001</v>
      </c>
      <c r="CK106" s="22">
        <v>3.3212700000000002</v>
      </c>
      <c r="CL106" s="22">
        <v>3.515863</v>
      </c>
      <c r="CM106" s="22">
        <v>-0.1524353</v>
      </c>
      <c r="CN106" s="22">
        <v>-2.7097370000000001</v>
      </c>
      <c r="CO106" s="22">
        <v>0.27640130000000002</v>
      </c>
      <c r="CP106" s="22">
        <v>0.52388270000000003</v>
      </c>
      <c r="CQ106" s="22">
        <v>-0.15866369999999999</v>
      </c>
      <c r="CR106" s="22">
        <v>-0.62822160000000005</v>
      </c>
      <c r="CS106" s="22">
        <v>-4.5282599999999999E-2</v>
      </c>
      <c r="CT106" s="22">
        <v>-1.5087759999999999</v>
      </c>
      <c r="CU106" s="22">
        <v>-6.0248200000000002E-2</v>
      </c>
      <c r="CV106" s="22">
        <v>-9.3785499999999994E-2</v>
      </c>
      <c r="CW106" s="22">
        <v>-0.93344890000000003</v>
      </c>
      <c r="CX106" s="22">
        <v>1.3241799999999999</v>
      </c>
      <c r="CY106" s="22">
        <v>2.0776300000000001E-2</v>
      </c>
      <c r="CZ106" s="22">
        <v>2.2880199999999999</v>
      </c>
      <c r="DA106" s="22">
        <v>2.370514</v>
      </c>
      <c r="DB106" s="22">
        <v>-0.82445210000000002</v>
      </c>
      <c r="DC106" s="22">
        <v>1.8129169999999999</v>
      </c>
      <c r="DD106" s="22">
        <v>-0.73719060000000003</v>
      </c>
      <c r="DE106" s="22">
        <v>1.886007</v>
      </c>
      <c r="DF106" s="22">
        <v>2.1848670000000001</v>
      </c>
      <c r="DG106" s="22">
        <v>-1.628949</v>
      </c>
      <c r="DH106" s="22">
        <v>1.036154</v>
      </c>
      <c r="DI106" s="22">
        <v>-1.3779699999999999</v>
      </c>
      <c r="DJ106" s="22">
        <v>2.5484599999999999</v>
      </c>
      <c r="DK106" s="22">
        <v>2.6180469999999998</v>
      </c>
      <c r="DL106" s="22">
        <v>2.822981</v>
      </c>
      <c r="DM106" s="22">
        <v>7.6216900000000004E-2</v>
      </c>
      <c r="DN106" s="22">
        <v>0.49424699999999999</v>
      </c>
      <c r="DO106" s="22">
        <v>-0.75917610000000002</v>
      </c>
      <c r="DP106" s="22">
        <v>-0.58097549999999998</v>
      </c>
    </row>
    <row r="107" spans="1:120" ht="13.7" customHeight="1">
      <c r="A107" s="128">
        <v>42726</v>
      </c>
      <c r="B107" s="22">
        <v>0.420294</v>
      </c>
      <c r="C107" s="22">
        <v>-0.86331469999999999</v>
      </c>
      <c r="D107" s="22">
        <v>-0.27755380000000002</v>
      </c>
      <c r="E107" s="22">
        <v>3.5890650000000002</v>
      </c>
      <c r="F107" s="22">
        <v>1.0289539999999999</v>
      </c>
      <c r="G107" s="22">
        <v>1.5026809999999999</v>
      </c>
      <c r="H107" s="22">
        <v>-0.76560969999999995</v>
      </c>
      <c r="I107" s="22">
        <v>1.9521809999999999</v>
      </c>
      <c r="J107" s="22">
        <v>2.1726320000000001</v>
      </c>
      <c r="K107" s="22">
        <v>-2.8909389999999999</v>
      </c>
      <c r="L107" s="22">
        <v>1.261862</v>
      </c>
      <c r="M107" s="22">
        <v>-1.3170310000000001</v>
      </c>
      <c r="N107" s="22">
        <v>0.95865330000000004</v>
      </c>
      <c r="O107" s="22">
        <v>1.1516219999999999</v>
      </c>
      <c r="P107" s="22">
        <v>-1.1817150000000001</v>
      </c>
      <c r="Q107" s="22">
        <v>-0.98322279999999995</v>
      </c>
      <c r="R107" s="22">
        <v>-0.81365549999999998</v>
      </c>
      <c r="S107" s="22">
        <v>-0.49746469999999998</v>
      </c>
      <c r="T107" s="22">
        <v>-0.97727220000000004</v>
      </c>
      <c r="U107" s="22">
        <v>-0.52249369999999995</v>
      </c>
      <c r="V107" s="22">
        <v>0.3501763</v>
      </c>
      <c r="W107" s="22">
        <v>-1.7191209999999999</v>
      </c>
      <c r="X107" s="22">
        <v>1.80122</v>
      </c>
      <c r="Y107" s="22">
        <v>1.657132</v>
      </c>
      <c r="Z107" s="22">
        <v>0.48153020000000002</v>
      </c>
      <c r="AA107" s="22">
        <v>3.3544399999999999</v>
      </c>
      <c r="AB107" s="22">
        <v>1.290303</v>
      </c>
      <c r="AC107" s="22">
        <v>3.8388529999999998</v>
      </c>
      <c r="AD107" s="22">
        <v>4.2821449999999999</v>
      </c>
      <c r="AE107" s="22">
        <v>3.7425199999999999E-2</v>
      </c>
      <c r="AF107" s="22">
        <v>-0.84972080000000005</v>
      </c>
      <c r="AG107" s="22">
        <v>1.3886890000000001</v>
      </c>
      <c r="AH107" s="22">
        <v>0.24554529999999999</v>
      </c>
      <c r="AI107" s="22">
        <v>1.2219499999999999E-2</v>
      </c>
      <c r="AJ107" s="22">
        <v>-2.4150209999999999</v>
      </c>
      <c r="AK107" s="22">
        <v>-0.53829749999999998</v>
      </c>
      <c r="AL107" s="22">
        <v>-1.3260069999999999</v>
      </c>
      <c r="AM107" s="22">
        <v>0.65014490000000003</v>
      </c>
      <c r="AN107" s="22">
        <v>0.34406330000000002</v>
      </c>
      <c r="AO107" s="22">
        <v>0.59950510000000001</v>
      </c>
      <c r="AP107" s="22">
        <v>1.572592</v>
      </c>
      <c r="AQ107" s="22">
        <v>-0.16819219999999999</v>
      </c>
      <c r="AR107" s="22">
        <v>2.8536380000000001</v>
      </c>
      <c r="AS107" s="22">
        <v>2.8659849999999998</v>
      </c>
      <c r="AT107" s="22">
        <v>0.87712279999999998</v>
      </c>
      <c r="AU107" s="22">
        <v>1.766464</v>
      </c>
      <c r="AV107" s="22">
        <v>-0.74593609999999999</v>
      </c>
      <c r="AW107" s="22">
        <v>1.0501940000000001</v>
      </c>
      <c r="AX107" s="22">
        <v>1.225198</v>
      </c>
      <c r="AY107" s="22">
        <v>-0.92700700000000003</v>
      </c>
      <c r="AZ107" s="22">
        <v>0.45549430000000002</v>
      </c>
      <c r="BA107" s="22">
        <v>0.16552629999999999</v>
      </c>
      <c r="BB107" s="22">
        <v>2.8952239999999998</v>
      </c>
      <c r="BC107" s="22">
        <v>2.6060650000000001</v>
      </c>
      <c r="BD107" s="22">
        <v>-3.1063730000000001</v>
      </c>
      <c r="BE107" s="22">
        <v>1.218216</v>
      </c>
      <c r="BF107" s="22">
        <v>-1.2153970000000001</v>
      </c>
      <c r="BG107" s="22">
        <v>4.5391240000000002</v>
      </c>
      <c r="BH107" s="22">
        <v>4.366574</v>
      </c>
      <c r="BI107" s="22">
        <v>0.3282677</v>
      </c>
      <c r="BJ107" s="22">
        <v>0.91724130000000004</v>
      </c>
      <c r="BK107" s="22">
        <v>-0.2926861</v>
      </c>
      <c r="BL107" s="22">
        <v>-0.33198240000000001</v>
      </c>
      <c r="BM107" s="22">
        <v>0.18429709999999999</v>
      </c>
      <c r="BN107" s="22">
        <v>1.4220139999999999</v>
      </c>
      <c r="BO107" s="22">
        <v>1.4181699999999999</v>
      </c>
      <c r="BP107" s="22">
        <v>-0.3190403</v>
      </c>
      <c r="BQ107" s="22">
        <v>1.047188</v>
      </c>
      <c r="BR107" s="22">
        <v>1.6746669999999999</v>
      </c>
      <c r="BS107" s="22">
        <v>2.0660159999999999</v>
      </c>
      <c r="BT107" s="22">
        <v>-0.77528169999999996</v>
      </c>
      <c r="BU107" s="22">
        <v>0.230855</v>
      </c>
      <c r="BV107" s="22">
        <v>1.604887</v>
      </c>
      <c r="BW107" s="22">
        <v>1.334112</v>
      </c>
      <c r="BX107" s="22">
        <v>0.41129369999999998</v>
      </c>
      <c r="BY107" s="22">
        <v>1.17967</v>
      </c>
      <c r="BZ107" s="22">
        <v>-1.297577</v>
      </c>
      <c r="CA107" s="22">
        <v>3.5732949999999999</v>
      </c>
      <c r="CB107" s="22">
        <v>3.5979739999999998</v>
      </c>
      <c r="CC107" s="22">
        <v>1.6377269999999999</v>
      </c>
      <c r="CD107" s="22">
        <v>2.5278580000000002</v>
      </c>
      <c r="CE107" s="22">
        <v>0.89492830000000001</v>
      </c>
      <c r="CF107" s="22">
        <v>7.3892689999999996</v>
      </c>
      <c r="CG107" s="22">
        <v>7.747147</v>
      </c>
      <c r="CH107" s="22">
        <v>-1.562147</v>
      </c>
      <c r="CI107" s="22">
        <v>2.769371</v>
      </c>
      <c r="CJ107" s="22">
        <v>1.5573680000000001</v>
      </c>
      <c r="CK107" s="22">
        <v>4.5325579999999999</v>
      </c>
      <c r="CL107" s="22">
        <v>4.8175350000000003</v>
      </c>
      <c r="CM107" s="22">
        <v>0.61388799999999999</v>
      </c>
      <c r="CN107" s="22">
        <v>-0.18468380000000001</v>
      </c>
      <c r="CO107" s="22">
        <v>-0.47842059999999997</v>
      </c>
      <c r="CP107" s="22">
        <v>-0.1852202</v>
      </c>
      <c r="CQ107" s="22">
        <v>-0.2176246</v>
      </c>
      <c r="CR107" s="22">
        <v>1.88809</v>
      </c>
      <c r="CS107" s="22">
        <v>1.1107199999999999</v>
      </c>
      <c r="CT107" s="22">
        <v>0.85211380000000003</v>
      </c>
      <c r="CU107" s="22">
        <v>2.3051940000000002</v>
      </c>
      <c r="CV107" s="22">
        <v>2.758219</v>
      </c>
      <c r="CW107" s="22">
        <v>0.13909840000000001</v>
      </c>
      <c r="CX107" s="22">
        <v>0.64870150000000004</v>
      </c>
      <c r="CY107" s="22">
        <v>-0.2981857</v>
      </c>
      <c r="CZ107" s="22">
        <v>3.1556850000000001</v>
      </c>
      <c r="DA107" s="22">
        <v>3.0932059999999999</v>
      </c>
      <c r="DB107" s="22">
        <v>-0.82010170000000004</v>
      </c>
      <c r="DC107" s="22">
        <v>2.5454819999999998</v>
      </c>
      <c r="DD107" s="22">
        <v>2.2536230000000002</v>
      </c>
      <c r="DE107" s="22">
        <v>2.3368310000000001</v>
      </c>
      <c r="DF107" s="22">
        <v>2.9698250000000002</v>
      </c>
      <c r="DG107" s="22">
        <v>2.3625289999999999</v>
      </c>
      <c r="DH107" s="22">
        <v>0.53225739999999999</v>
      </c>
      <c r="DI107" s="22">
        <v>1.7694829999999999</v>
      </c>
      <c r="DJ107" s="22">
        <v>3.1426729999999998</v>
      </c>
      <c r="DK107" s="22">
        <v>3.2308870000000001</v>
      </c>
      <c r="DL107" s="22">
        <v>0.35517720000000003</v>
      </c>
      <c r="DM107" s="22">
        <v>0.1896359</v>
      </c>
      <c r="DN107" s="22">
        <v>0.4921874</v>
      </c>
      <c r="DO107" s="22">
        <v>0.41106690000000001</v>
      </c>
      <c r="DP107" s="22">
        <v>0.35990689999999997</v>
      </c>
    </row>
    <row r="108" spans="1:120" ht="13.7" customHeight="1">
      <c r="A108" s="128">
        <v>42733</v>
      </c>
      <c r="B108" s="22">
        <v>1.1449389999999999</v>
      </c>
      <c r="C108" s="22">
        <v>1.9730270000000001</v>
      </c>
      <c r="D108" s="22">
        <v>-0.27671879999999999</v>
      </c>
      <c r="E108" s="22">
        <v>8.105067</v>
      </c>
      <c r="F108" s="22">
        <v>-1.5457209999999999</v>
      </c>
      <c r="G108" s="22">
        <v>1.748156</v>
      </c>
      <c r="H108" s="22">
        <v>0.65216359999999995</v>
      </c>
      <c r="I108" s="22">
        <v>2.948054</v>
      </c>
      <c r="J108" s="22">
        <v>3.0651299999999999</v>
      </c>
      <c r="K108" s="22">
        <v>0.58598660000000002</v>
      </c>
      <c r="L108" s="22">
        <v>1.1017319999999999</v>
      </c>
      <c r="M108" s="22">
        <v>0.17159379999999999</v>
      </c>
      <c r="N108" s="22">
        <v>2.731627</v>
      </c>
      <c r="O108" s="22">
        <v>3.059758</v>
      </c>
      <c r="P108" s="22">
        <v>0.16038849999999999</v>
      </c>
      <c r="Q108" s="22">
        <v>0.14533409999999999</v>
      </c>
      <c r="R108" s="22">
        <v>-0.81475419999999998</v>
      </c>
      <c r="S108" s="22">
        <v>1.090104</v>
      </c>
      <c r="T108" s="22">
        <v>0.94835930000000002</v>
      </c>
      <c r="U108" s="22">
        <v>-0.5226558</v>
      </c>
      <c r="V108" s="22">
        <v>-0.64301770000000003</v>
      </c>
      <c r="W108" s="22">
        <v>-0.59380869999999997</v>
      </c>
      <c r="X108" s="22">
        <v>4.300827</v>
      </c>
      <c r="Y108" s="22">
        <v>3.5511059999999999</v>
      </c>
      <c r="Z108" s="22">
        <v>0.7002488</v>
      </c>
      <c r="AA108" s="22">
        <v>3.5707369999999998</v>
      </c>
      <c r="AB108" s="22">
        <v>-0.61916079999999996</v>
      </c>
      <c r="AC108" s="22">
        <v>7.5894690000000002</v>
      </c>
      <c r="AD108" s="22">
        <v>7.7382439999999999</v>
      </c>
      <c r="AE108" s="22">
        <v>3.9303400000000002E-2</v>
      </c>
      <c r="AF108" s="22">
        <v>-2.24058E-2</v>
      </c>
      <c r="AG108" s="22">
        <v>-1.036519</v>
      </c>
      <c r="AH108" s="22">
        <v>2.411918</v>
      </c>
      <c r="AI108" s="22">
        <v>2.1276169999999999</v>
      </c>
      <c r="AJ108" s="22">
        <v>0.73905319999999997</v>
      </c>
      <c r="AK108" s="22">
        <v>-0.85955420000000005</v>
      </c>
      <c r="AL108" s="22">
        <v>1.070079</v>
      </c>
      <c r="AM108" s="22">
        <v>2.6196350000000002</v>
      </c>
      <c r="AN108" s="22">
        <v>2.179529</v>
      </c>
      <c r="AO108" s="22">
        <v>2.5059</v>
      </c>
      <c r="AP108" s="22">
        <v>1.3679749999999999</v>
      </c>
      <c r="AQ108" s="22">
        <v>0.97373189999999998</v>
      </c>
      <c r="AR108" s="22">
        <v>3.6343939999999999</v>
      </c>
      <c r="AS108" s="22">
        <v>3.6722779999999999</v>
      </c>
      <c r="AT108" s="22">
        <v>-0.89819539999999998</v>
      </c>
      <c r="AU108" s="22">
        <v>0.93332029999999999</v>
      </c>
      <c r="AV108" s="22">
        <v>0.69759599999999999</v>
      </c>
      <c r="AW108" s="22">
        <v>1.4988049999999999</v>
      </c>
      <c r="AX108" s="22">
        <v>1.402782</v>
      </c>
      <c r="AY108" s="22">
        <v>1.1879040000000001</v>
      </c>
      <c r="AZ108" s="22">
        <v>0.64960300000000004</v>
      </c>
      <c r="BA108" s="22">
        <v>-1.2930699999999999</v>
      </c>
      <c r="BB108" s="22">
        <v>4.7241059999999999</v>
      </c>
      <c r="BC108" s="22">
        <v>4.3563780000000003</v>
      </c>
      <c r="BD108" s="22">
        <v>1.575896</v>
      </c>
      <c r="BE108" s="22">
        <v>0.80964420000000004</v>
      </c>
      <c r="BF108" s="22">
        <v>1.7277020000000001</v>
      </c>
      <c r="BG108" s="22">
        <v>5.3952239999999998</v>
      </c>
      <c r="BH108" s="22">
        <v>5.2252890000000001</v>
      </c>
      <c r="BI108" s="22">
        <v>0.32775320000000002</v>
      </c>
      <c r="BJ108" s="22">
        <v>-8.0452000000000006E-3</v>
      </c>
      <c r="BK108" s="22">
        <v>-0.29172979999999998</v>
      </c>
      <c r="BL108" s="22">
        <v>1.856279</v>
      </c>
      <c r="BM108" s="22">
        <v>1.8370120000000001</v>
      </c>
      <c r="BN108" s="22">
        <v>-1.1579120000000001</v>
      </c>
      <c r="BO108" s="22">
        <v>0.90445310000000001</v>
      </c>
      <c r="BP108" s="22">
        <v>-0.31926900000000002</v>
      </c>
      <c r="BQ108" s="22">
        <v>1.461624</v>
      </c>
      <c r="BR108" s="22">
        <v>1.6104229999999999</v>
      </c>
      <c r="BS108" s="22">
        <v>0.84199900000000005</v>
      </c>
      <c r="BT108" s="22">
        <v>1.6654180000000001</v>
      </c>
      <c r="BU108" s="22">
        <v>0.72790080000000001</v>
      </c>
      <c r="BV108" s="22">
        <v>3.6828639999999999</v>
      </c>
      <c r="BW108" s="22">
        <v>3.8166820000000001</v>
      </c>
      <c r="BX108" s="22">
        <v>1.58491</v>
      </c>
      <c r="BY108" s="22">
        <v>2.5197660000000002</v>
      </c>
      <c r="BZ108" s="22">
        <v>-1.2972509999999999</v>
      </c>
      <c r="CA108" s="22">
        <v>4.4020330000000003</v>
      </c>
      <c r="CB108" s="22">
        <v>4.8993390000000003</v>
      </c>
      <c r="CC108" s="22">
        <v>-0.25791570000000003</v>
      </c>
      <c r="CD108" s="22">
        <v>3.883086</v>
      </c>
      <c r="CE108" s="22">
        <v>0.89506949999999996</v>
      </c>
      <c r="CF108" s="22">
        <v>10.82498</v>
      </c>
      <c r="CG108" s="22">
        <v>11.29354</v>
      </c>
      <c r="CH108" s="22">
        <v>-1.166031</v>
      </c>
      <c r="CI108" s="22">
        <v>4.8680300000000001</v>
      </c>
      <c r="CJ108" s="22">
        <v>0.15502650000000001</v>
      </c>
      <c r="CK108" s="22">
        <v>7.5871139999999997</v>
      </c>
      <c r="CL108" s="22">
        <v>8.1098809999999997</v>
      </c>
      <c r="CM108" s="22">
        <v>-0.99837980000000004</v>
      </c>
      <c r="CN108" s="22">
        <v>-0.26412269999999999</v>
      </c>
      <c r="CO108" s="22">
        <v>-0.47763830000000002</v>
      </c>
      <c r="CP108" s="22">
        <v>1.9379200000000001</v>
      </c>
      <c r="CQ108" s="22">
        <v>1.6789769999999999</v>
      </c>
      <c r="CR108" s="22">
        <v>-1.914887</v>
      </c>
      <c r="CS108" s="22">
        <v>0.62046990000000002</v>
      </c>
      <c r="CT108" s="22">
        <v>1.5840689999999999</v>
      </c>
      <c r="CU108" s="22">
        <v>5.3847440000000004</v>
      </c>
      <c r="CV108" s="22">
        <v>5.4568349999999999</v>
      </c>
      <c r="CW108" s="22">
        <v>2.1462650000000001</v>
      </c>
      <c r="CX108" s="22">
        <v>2.8966069999999999</v>
      </c>
      <c r="CY108" s="22">
        <v>0.63189390000000001</v>
      </c>
      <c r="CZ108" s="22">
        <v>4.7996059999999998</v>
      </c>
      <c r="DA108" s="22">
        <v>5.1976969999999998</v>
      </c>
      <c r="DB108" s="22">
        <v>0.61055009999999998</v>
      </c>
      <c r="DC108" s="22">
        <v>1.218548</v>
      </c>
      <c r="DD108" s="22">
        <v>-0.73537140000000001</v>
      </c>
      <c r="DE108" s="22">
        <v>1.8128839999999999</v>
      </c>
      <c r="DF108" s="22">
        <v>1.9635370000000001</v>
      </c>
      <c r="DG108" s="22">
        <v>1.9729669999999999</v>
      </c>
      <c r="DH108" s="22">
        <v>0.10316450000000001</v>
      </c>
      <c r="DI108" s="22">
        <v>1.021398</v>
      </c>
      <c r="DJ108" s="22">
        <v>2.218467</v>
      </c>
      <c r="DK108" s="22">
        <v>2.1924459999999999</v>
      </c>
      <c r="DL108" s="22">
        <v>1.4390989999999999</v>
      </c>
      <c r="DM108" s="22">
        <v>3.5487200000000003E-2</v>
      </c>
      <c r="DN108" s="22">
        <v>-1.0213490000000001</v>
      </c>
      <c r="DO108" s="22">
        <v>3.0270999999999999</v>
      </c>
      <c r="DP108" s="22">
        <v>2.718264</v>
      </c>
    </row>
    <row r="109" spans="1:120" ht="13.7" customHeight="1">
      <c r="A109" s="128">
        <v>42740</v>
      </c>
      <c r="B109" s="22">
        <v>-1.299993</v>
      </c>
      <c r="C109" s="22">
        <v>3.9014530000000001</v>
      </c>
      <c r="D109" s="22">
        <v>-0.2758834</v>
      </c>
      <c r="E109" s="22">
        <v>10.430730000000001</v>
      </c>
      <c r="F109" s="22">
        <v>0.26808159999999998</v>
      </c>
      <c r="G109" s="22">
        <v>0.58921000000000001</v>
      </c>
      <c r="H109" s="22">
        <v>1.7608999999999999</v>
      </c>
      <c r="I109" s="22">
        <v>4.8222149999999999</v>
      </c>
      <c r="J109" s="22">
        <v>4.6236819999999996</v>
      </c>
      <c r="K109" s="22">
        <v>-0.9188752</v>
      </c>
      <c r="L109" s="22">
        <v>8.2647300000000007E-2</v>
      </c>
      <c r="M109" s="22">
        <v>-1.3155859999999999</v>
      </c>
      <c r="N109" s="22">
        <v>2.3744529999999999</v>
      </c>
      <c r="O109" s="22">
        <v>2.193451</v>
      </c>
      <c r="P109" s="22">
        <v>1.6121300000000001</v>
      </c>
      <c r="Q109" s="22">
        <v>0.1434144</v>
      </c>
      <c r="R109" s="22">
        <v>0.96151129999999996</v>
      </c>
      <c r="S109" s="22">
        <v>1.1764870000000001</v>
      </c>
      <c r="T109" s="22">
        <v>1.135742</v>
      </c>
      <c r="U109" s="22">
        <v>1.4880770000000001</v>
      </c>
      <c r="V109" s="22">
        <v>8.1182900000000002E-2</v>
      </c>
      <c r="W109" s="22">
        <v>5.8494299999999999E-2</v>
      </c>
      <c r="X109" s="22">
        <v>2.7317070000000001</v>
      </c>
      <c r="Y109" s="22">
        <v>2.5107089999999999</v>
      </c>
      <c r="Z109" s="22">
        <v>0.58951960000000003</v>
      </c>
      <c r="AA109" s="22">
        <v>2.9914619999999998</v>
      </c>
      <c r="AB109" s="22">
        <v>-3.2940169999999998E-2</v>
      </c>
      <c r="AC109" s="22">
        <v>11.50132</v>
      </c>
      <c r="AD109" s="22">
        <v>11.2272</v>
      </c>
      <c r="AE109" s="22">
        <v>4.1181500000000003E-2</v>
      </c>
      <c r="AF109" s="22">
        <v>1.5328299999999999</v>
      </c>
      <c r="AG109" s="22">
        <v>-1.0369109999999999</v>
      </c>
      <c r="AH109" s="22">
        <v>1.7603660000000001</v>
      </c>
      <c r="AI109" s="22">
        <v>2.1001539999999999</v>
      </c>
      <c r="AJ109" s="22">
        <v>-2.4160300000000001</v>
      </c>
      <c r="AK109" s="22">
        <v>0.69878649999999998</v>
      </c>
      <c r="AL109" s="22">
        <v>0.18398970000000001</v>
      </c>
      <c r="AM109" s="22">
        <v>2.786686</v>
      </c>
      <c r="AN109" s="22">
        <v>2.6590829999999999</v>
      </c>
      <c r="AO109" s="22">
        <v>-1.053679</v>
      </c>
      <c r="AP109" s="22">
        <v>2.4193340000000001</v>
      </c>
      <c r="AQ109" s="22">
        <v>-0.55690629999999997</v>
      </c>
      <c r="AR109" s="22">
        <v>6.8883179999999999</v>
      </c>
      <c r="AS109" s="22">
        <v>6.6914939999999996</v>
      </c>
      <c r="AT109" s="22">
        <v>-0.89395709999999995</v>
      </c>
      <c r="AU109" s="22">
        <v>1.6035539999999999</v>
      </c>
      <c r="AV109" s="22">
        <v>2.3306260000000001</v>
      </c>
      <c r="AW109" s="22">
        <v>2.2314790000000002</v>
      </c>
      <c r="AX109" s="22">
        <v>2.1477149999999998</v>
      </c>
      <c r="AY109" s="22">
        <v>-0.91930719999999999</v>
      </c>
      <c r="AZ109" s="22">
        <v>0.66567659999999995</v>
      </c>
      <c r="BA109" s="22">
        <v>0.16995260000000001</v>
      </c>
      <c r="BB109" s="22">
        <v>6.5415970000000003</v>
      </c>
      <c r="BC109" s="22">
        <v>5.7866660000000003</v>
      </c>
      <c r="BD109" s="22">
        <v>1.181308</v>
      </c>
      <c r="BE109" s="22">
        <v>2.8488169999999999</v>
      </c>
      <c r="BF109" s="22">
        <v>-1.215468</v>
      </c>
      <c r="BG109" s="22">
        <v>9.7888680000000008</v>
      </c>
      <c r="BH109" s="22">
        <v>9.655602</v>
      </c>
      <c r="BI109" s="22">
        <v>-1.7462299999999999</v>
      </c>
      <c r="BJ109" s="22">
        <v>-0.49842989999999998</v>
      </c>
      <c r="BK109" s="22">
        <v>-0.2907766</v>
      </c>
      <c r="BL109" s="22">
        <v>1.6134869999999999</v>
      </c>
      <c r="BM109" s="22">
        <v>1.2562329999999999</v>
      </c>
      <c r="BN109" s="22">
        <v>-1.158026</v>
      </c>
      <c r="BO109" s="22">
        <v>0.90069480000000002</v>
      </c>
      <c r="BP109" s="22">
        <v>-0.31949749999999999</v>
      </c>
      <c r="BQ109" s="22">
        <v>4.162534</v>
      </c>
      <c r="BR109" s="22">
        <v>4.0947610000000001</v>
      </c>
      <c r="BS109" s="22">
        <v>1.589197</v>
      </c>
      <c r="BT109" s="22">
        <v>0.91828209999999999</v>
      </c>
      <c r="BU109" s="22">
        <v>0.23143739999999999</v>
      </c>
      <c r="BV109" s="22">
        <v>6.321809</v>
      </c>
      <c r="BW109" s="22">
        <v>6.0468469999999996</v>
      </c>
      <c r="BX109" s="22">
        <v>1.5858840000000001</v>
      </c>
      <c r="BY109" s="22">
        <v>-0.26235330000000001</v>
      </c>
      <c r="BZ109" s="22">
        <v>-1.2969219999999999</v>
      </c>
      <c r="CA109" s="22">
        <v>6.2278149999999997</v>
      </c>
      <c r="CB109" s="22">
        <v>5.5804400000000003</v>
      </c>
      <c r="CC109" s="22">
        <v>-0.25832899999999998</v>
      </c>
      <c r="CD109" s="22">
        <v>5.713317</v>
      </c>
      <c r="CE109" s="22">
        <v>-0.46367760000000002</v>
      </c>
      <c r="CF109" s="22">
        <v>11.849679999999999</v>
      </c>
      <c r="CG109" s="22">
        <v>12.65854</v>
      </c>
      <c r="CH109" s="22">
        <v>0.97389749999999997</v>
      </c>
      <c r="CI109" s="22">
        <v>3.8718129999999999</v>
      </c>
      <c r="CJ109" s="22">
        <v>0.15409400000000001</v>
      </c>
      <c r="CK109" s="22">
        <v>10.84637</v>
      </c>
      <c r="CL109" s="22">
        <v>11.139530000000001</v>
      </c>
      <c r="CM109" s="22">
        <v>-1.475004</v>
      </c>
      <c r="CN109" s="22">
        <v>-1.078875</v>
      </c>
      <c r="CO109" s="22">
        <v>0.91327270000000005</v>
      </c>
      <c r="CP109" s="22">
        <v>3.9464999999999999</v>
      </c>
      <c r="CQ109" s="22">
        <v>3.3846669999999999</v>
      </c>
      <c r="CR109" s="22">
        <v>0.41641400000000001</v>
      </c>
      <c r="CS109" s="22">
        <v>0.12954389999999999</v>
      </c>
      <c r="CT109" s="22">
        <v>-2.3302799999999999E-2</v>
      </c>
      <c r="CU109" s="22">
        <v>7.0603389999999999</v>
      </c>
      <c r="CV109" s="22">
        <v>7.0626309999999997</v>
      </c>
      <c r="CW109" s="22">
        <v>-0.65817219999999999</v>
      </c>
      <c r="CX109" s="22">
        <v>3.5165039999999999</v>
      </c>
      <c r="CY109" s="22">
        <v>-0.62848079999999995</v>
      </c>
      <c r="CZ109" s="22">
        <v>7.2833699999999997</v>
      </c>
      <c r="DA109" s="22">
        <v>7.6220590000000001</v>
      </c>
      <c r="DB109" s="22">
        <v>-3.5280800000000001E-2</v>
      </c>
      <c r="DC109" s="22">
        <v>2.4279630000000001</v>
      </c>
      <c r="DD109" s="22">
        <v>1.1506529999999999</v>
      </c>
      <c r="DE109" s="22">
        <v>2.8223189999999998</v>
      </c>
      <c r="DF109" s="22">
        <v>3.357367</v>
      </c>
      <c r="DG109" s="22">
        <v>-1.6244529999999999</v>
      </c>
      <c r="DH109" s="22">
        <v>0.43366359999999998</v>
      </c>
      <c r="DI109" s="22">
        <v>-1.382617</v>
      </c>
      <c r="DJ109" s="22">
        <v>3.3447619999999998</v>
      </c>
      <c r="DK109" s="22">
        <v>3.1737839999999999</v>
      </c>
      <c r="DL109" s="22">
        <v>-0.27900229999999998</v>
      </c>
      <c r="DM109" s="22">
        <v>1.8510819999999999</v>
      </c>
      <c r="DN109" s="22">
        <v>2.1198959999999998</v>
      </c>
      <c r="DO109" s="22">
        <v>1.8827290000000001</v>
      </c>
      <c r="DP109" s="22">
        <v>2.277002</v>
      </c>
    </row>
    <row r="110" spans="1:120" ht="13.7" customHeight="1">
      <c r="A110" s="128">
        <v>42747</v>
      </c>
      <c r="B110" s="22">
        <v>-0.82295339999999995</v>
      </c>
      <c r="C110" s="22">
        <v>2.3342420000000002</v>
      </c>
      <c r="D110" s="22">
        <v>0.54219139999999999</v>
      </c>
      <c r="E110" s="22">
        <v>10.7385</v>
      </c>
      <c r="F110" s="22">
        <v>0.26707720000000001</v>
      </c>
      <c r="G110" s="22">
        <v>0.95025910000000002</v>
      </c>
      <c r="H110" s="22">
        <v>-2.0727579999999999</v>
      </c>
      <c r="I110" s="22">
        <v>6.5268769999999998</v>
      </c>
      <c r="J110" s="22">
        <v>6.2257009999999999</v>
      </c>
      <c r="K110" s="22">
        <v>2.134808</v>
      </c>
      <c r="L110" s="22">
        <v>2.3344170000000002</v>
      </c>
      <c r="M110" s="22">
        <v>2.4357669999999998</v>
      </c>
      <c r="N110" s="22">
        <v>0.87802420000000003</v>
      </c>
      <c r="O110" s="22">
        <v>1.9901690000000001</v>
      </c>
      <c r="P110" s="22">
        <v>0.95577540000000005</v>
      </c>
      <c r="Q110" s="22">
        <v>-1.317777</v>
      </c>
      <c r="R110" s="22">
        <v>-0.81695130000000005</v>
      </c>
      <c r="S110" s="22">
        <v>2.7740689999999999</v>
      </c>
      <c r="T110" s="22">
        <v>1.8270029999999999</v>
      </c>
      <c r="U110" s="22">
        <v>-0.52293869999999998</v>
      </c>
      <c r="V110" s="22">
        <v>-3.1323999999999998E-2</v>
      </c>
      <c r="W110" s="22">
        <v>-0.60791090000000003</v>
      </c>
      <c r="X110" s="22">
        <v>3.9206599999999998</v>
      </c>
      <c r="Y110" s="22">
        <v>3.4402870000000001</v>
      </c>
      <c r="Z110" s="22">
        <v>-0.42508550000000001</v>
      </c>
      <c r="AA110" s="22">
        <v>3.1569799999999999</v>
      </c>
      <c r="AB110" s="22">
        <v>0.24725559999999999</v>
      </c>
      <c r="AC110" s="22">
        <v>11.604839999999999</v>
      </c>
      <c r="AD110" s="22">
        <v>11.330489999999999</v>
      </c>
      <c r="AE110" s="22">
        <v>0.58785719999999997</v>
      </c>
      <c r="AF110" s="22">
        <v>-0.33968219999999999</v>
      </c>
      <c r="AG110" s="22">
        <v>-1.037299</v>
      </c>
      <c r="AH110" s="22">
        <v>2.6716449999999998</v>
      </c>
      <c r="AI110" s="22">
        <v>2.282699</v>
      </c>
      <c r="AJ110" s="22">
        <v>-0.4295833</v>
      </c>
      <c r="AK110" s="22">
        <v>-0.82025859999999995</v>
      </c>
      <c r="AL110" s="22">
        <v>-1.3250150000000001</v>
      </c>
      <c r="AM110" s="22">
        <v>5.1237370000000002</v>
      </c>
      <c r="AN110" s="22">
        <v>4.4153760000000002</v>
      </c>
      <c r="AO110" s="22">
        <v>0.75762810000000003</v>
      </c>
      <c r="AP110" s="22">
        <v>3.0272890000000001</v>
      </c>
      <c r="AQ110" s="22">
        <v>0.16314090000000001</v>
      </c>
      <c r="AR110" s="22">
        <v>8.1032259999999994</v>
      </c>
      <c r="AS110" s="22">
        <v>7.9838990000000001</v>
      </c>
      <c r="AT110" s="22">
        <v>-1.6331530000000001</v>
      </c>
      <c r="AU110" s="22">
        <v>2.205098</v>
      </c>
      <c r="AV110" s="22">
        <v>1.285552</v>
      </c>
      <c r="AW110" s="22">
        <v>2.5860159999999999</v>
      </c>
      <c r="AX110" s="22">
        <v>2.5502379999999998</v>
      </c>
      <c r="AY110" s="22">
        <v>-0.91545960000000004</v>
      </c>
      <c r="AZ110" s="22">
        <v>1.288732</v>
      </c>
      <c r="BA110" s="22">
        <v>0.17216239999999999</v>
      </c>
      <c r="BB110" s="22">
        <v>6.6317779999999997</v>
      </c>
      <c r="BC110" s="22">
        <v>6.0897040000000002</v>
      </c>
      <c r="BD110" s="22">
        <v>-0.14851619999999999</v>
      </c>
      <c r="BE110" s="22">
        <v>3.0782509999999998</v>
      </c>
      <c r="BF110" s="22">
        <v>1.0305040000000001</v>
      </c>
      <c r="BG110" s="22">
        <v>11.080310000000001</v>
      </c>
      <c r="BH110" s="22">
        <v>10.891299999999999</v>
      </c>
      <c r="BI110" s="22">
        <v>-0.44047609999999998</v>
      </c>
      <c r="BJ110" s="22">
        <v>0.50825770000000003</v>
      </c>
      <c r="BK110" s="22">
        <v>-0.28982649999999999</v>
      </c>
      <c r="BL110" s="22">
        <v>3.8835700000000002</v>
      </c>
      <c r="BM110" s="22">
        <v>3.8540139999999998</v>
      </c>
      <c r="BN110" s="22">
        <v>-1.158137</v>
      </c>
      <c r="BO110" s="22">
        <v>0.90014689999999997</v>
      </c>
      <c r="BP110" s="22">
        <v>-0.3197258</v>
      </c>
      <c r="BQ110" s="22">
        <v>3.5680679999999998</v>
      </c>
      <c r="BR110" s="22">
        <v>3.5436399999999999</v>
      </c>
      <c r="BS110" s="22">
        <v>0.58222609999999997</v>
      </c>
      <c r="BT110" s="22">
        <v>-0.42587130000000001</v>
      </c>
      <c r="BU110" s="22">
        <v>0.72854759999999996</v>
      </c>
      <c r="BV110" s="22">
        <v>7.2925740000000001</v>
      </c>
      <c r="BW110" s="22">
        <v>6.5757630000000002</v>
      </c>
      <c r="BX110" s="22">
        <v>-0.54628969999999999</v>
      </c>
      <c r="BY110" s="22">
        <v>-0.33469650000000001</v>
      </c>
      <c r="BZ110" s="22">
        <v>-1.296589</v>
      </c>
      <c r="CA110" s="22">
        <v>7.1803109999999997</v>
      </c>
      <c r="CB110" s="22">
        <v>6.3006580000000003</v>
      </c>
      <c r="CC110" s="22">
        <v>9.5419409999999996E-2</v>
      </c>
      <c r="CD110" s="22">
        <v>2.2979799999999999</v>
      </c>
      <c r="CE110" s="22">
        <v>1.448628</v>
      </c>
      <c r="CF110" s="22">
        <v>8.5664580000000008</v>
      </c>
      <c r="CG110" s="22">
        <v>8.8014290000000006</v>
      </c>
      <c r="CH110" s="22">
        <v>-0.78376630000000003</v>
      </c>
      <c r="CI110" s="22">
        <v>5.3275839999999999</v>
      </c>
      <c r="CJ110" s="22">
        <v>0.52416969999999996</v>
      </c>
      <c r="CK110" s="22">
        <v>13.163080000000001</v>
      </c>
      <c r="CL110" s="22">
        <v>13.5899</v>
      </c>
      <c r="CM110" s="22">
        <v>0.25467420000000002</v>
      </c>
      <c r="CN110" s="22">
        <v>0.81981029999999999</v>
      </c>
      <c r="CO110" s="22">
        <v>0.28008149999999998</v>
      </c>
      <c r="CP110" s="22">
        <v>3.0670419999999998</v>
      </c>
      <c r="CQ110" s="22">
        <v>3.0423909999999998</v>
      </c>
      <c r="CR110" s="22">
        <v>-1.010983</v>
      </c>
      <c r="CS110" s="22">
        <v>1.3317760000000001</v>
      </c>
      <c r="CT110" s="22">
        <v>-2.4088499999999999E-2</v>
      </c>
      <c r="CU110" s="22">
        <v>7.7559389999999997</v>
      </c>
      <c r="CV110" s="22">
        <v>7.9973660000000004</v>
      </c>
      <c r="CW110" s="22">
        <v>-0.79347350000000005</v>
      </c>
      <c r="CX110" s="22">
        <v>1.462634</v>
      </c>
      <c r="CY110" s="22">
        <v>2.0255969999999999</v>
      </c>
      <c r="CZ110" s="22">
        <v>8.2898519999999998</v>
      </c>
      <c r="DA110" s="22">
        <v>8.2174049999999994</v>
      </c>
      <c r="DB110" s="22">
        <v>-3.0505299999999999E-2</v>
      </c>
      <c r="DC110" s="22">
        <v>1.350198</v>
      </c>
      <c r="DD110" s="22">
        <v>2.2601290000000001</v>
      </c>
      <c r="DE110" s="22">
        <v>3.3019669999999999</v>
      </c>
      <c r="DF110" s="22">
        <v>3.4443290000000002</v>
      </c>
      <c r="DG110" s="22">
        <v>0.6862317</v>
      </c>
      <c r="DH110" s="22">
        <v>1.3083320000000001</v>
      </c>
      <c r="DI110" s="22">
        <v>-1.3841650000000001</v>
      </c>
      <c r="DJ110" s="22">
        <v>1.0879810000000001</v>
      </c>
      <c r="DK110" s="22">
        <v>1.4253960000000001</v>
      </c>
      <c r="DL110" s="22">
        <v>0.35353200000000001</v>
      </c>
      <c r="DM110" s="22">
        <v>1.7009939999999999</v>
      </c>
      <c r="DN110" s="22">
        <v>1.373086</v>
      </c>
      <c r="DO110" s="22">
        <v>1.37741</v>
      </c>
      <c r="DP110" s="22">
        <v>1.768915</v>
      </c>
    </row>
    <row r="111" spans="1:120" ht="13.7" customHeight="1">
      <c r="A111" s="128">
        <v>42754</v>
      </c>
      <c r="B111" s="22">
        <v>2.6303730000000001E-2</v>
      </c>
      <c r="C111" s="22">
        <v>2.3191000000000002</v>
      </c>
      <c r="D111" s="22">
        <v>-0.2742116</v>
      </c>
      <c r="E111" s="22">
        <v>7.1443190000000003</v>
      </c>
      <c r="F111" s="22">
        <v>0.77913310000000002</v>
      </c>
      <c r="G111" s="22">
        <v>1.167497</v>
      </c>
      <c r="H111" s="22">
        <v>1.7652190000000001</v>
      </c>
      <c r="I111" s="22">
        <v>5.3177289999999999</v>
      </c>
      <c r="J111" s="22">
        <v>5.2276429999999996</v>
      </c>
      <c r="K111" s="22">
        <v>1.66491E-2</v>
      </c>
      <c r="L111" s="22">
        <v>-0.41951480000000002</v>
      </c>
      <c r="M111" s="22">
        <v>-1.314136</v>
      </c>
      <c r="N111" s="22">
        <v>1.649257</v>
      </c>
      <c r="O111" s="22">
        <v>1.3905209999999999</v>
      </c>
      <c r="P111" s="22">
        <v>0.17109530000000001</v>
      </c>
      <c r="Q111" s="22">
        <v>0.97517019999999999</v>
      </c>
      <c r="R111" s="22">
        <v>-0.81804980000000005</v>
      </c>
      <c r="S111" s="22">
        <v>1.5910789999999999</v>
      </c>
      <c r="T111" s="22">
        <v>1.7622119999999999</v>
      </c>
      <c r="U111" s="22">
        <v>-0.52305999999999997</v>
      </c>
      <c r="V111" s="22">
        <v>-1.0981860000000001</v>
      </c>
      <c r="W111" s="22">
        <v>-1.7272909999999999</v>
      </c>
      <c r="X111" s="22">
        <v>2.2067610000000002</v>
      </c>
      <c r="Y111" s="22">
        <v>1.429451</v>
      </c>
      <c r="Z111" s="22">
        <v>-0.65857710000000003</v>
      </c>
      <c r="AA111" s="22">
        <v>1.3868590000000001</v>
      </c>
      <c r="AB111" s="22">
        <v>-1.566357</v>
      </c>
      <c r="AC111" s="22">
        <v>9.04345</v>
      </c>
      <c r="AD111" s="22">
        <v>8.5946840000000009</v>
      </c>
      <c r="AE111" s="22">
        <v>4.4937699999999997E-2</v>
      </c>
      <c r="AF111" s="22">
        <v>1.5232490000000001</v>
      </c>
      <c r="AG111" s="22">
        <v>0.4907802</v>
      </c>
      <c r="AH111" s="22">
        <v>3.5890650000000002</v>
      </c>
      <c r="AI111" s="22">
        <v>3.7105250000000001</v>
      </c>
      <c r="AJ111" s="22">
        <v>-0.4302417</v>
      </c>
      <c r="AK111" s="22">
        <v>2.0327950000000001</v>
      </c>
      <c r="AL111" s="22">
        <v>0.18486</v>
      </c>
      <c r="AM111" s="22">
        <v>3.52196</v>
      </c>
      <c r="AN111" s="22">
        <v>3.7421359999999999</v>
      </c>
      <c r="AO111" s="22">
        <v>-0.33704669999999998</v>
      </c>
      <c r="AP111" s="22">
        <v>2.805212</v>
      </c>
      <c r="AQ111" s="22">
        <v>0.4571675</v>
      </c>
      <c r="AR111" s="22">
        <v>6.2023060000000001</v>
      </c>
      <c r="AS111" s="22">
        <v>6.1416760000000004</v>
      </c>
      <c r="AT111" s="22">
        <v>-1.241644</v>
      </c>
      <c r="AU111" s="22">
        <v>2.2563460000000002</v>
      </c>
      <c r="AV111" s="22">
        <v>0.69795529999999995</v>
      </c>
      <c r="AW111" s="22">
        <v>3.1249250000000002</v>
      </c>
      <c r="AX111" s="22">
        <v>3.0025520000000001</v>
      </c>
      <c r="AY111" s="22">
        <v>1.71036E-2</v>
      </c>
      <c r="AZ111" s="22">
        <v>1.3897619999999999</v>
      </c>
      <c r="BA111" s="22">
        <v>1.033401</v>
      </c>
      <c r="BB111" s="22">
        <v>5.9790380000000001</v>
      </c>
      <c r="BC111" s="22">
        <v>5.6688330000000002</v>
      </c>
      <c r="BD111" s="22">
        <v>0.77081370000000005</v>
      </c>
      <c r="BE111" s="22">
        <v>2.0057749999999999</v>
      </c>
      <c r="BF111" s="22">
        <v>-1.215533</v>
      </c>
      <c r="BG111" s="22">
        <v>8.9393849999999997</v>
      </c>
      <c r="BH111" s="22">
        <v>8.693282</v>
      </c>
      <c r="BI111" s="22">
        <v>-0.44092510000000001</v>
      </c>
      <c r="BJ111" s="22">
        <v>0.52052019999999999</v>
      </c>
      <c r="BK111" s="22">
        <v>-0.28887940000000001</v>
      </c>
      <c r="BL111" s="22">
        <v>1.656172</v>
      </c>
      <c r="BM111" s="22">
        <v>1.7669779999999999</v>
      </c>
      <c r="BN111" s="22">
        <v>0.46674929999999998</v>
      </c>
      <c r="BO111" s="22">
        <v>0.90288820000000003</v>
      </c>
      <c r="BP111" s="22">
        <v>-0.31995380000000001</v>
      </c>
      <c r="BQ111" s="22">
        <v>5.3574570000000001</v>
      </c>
      <c r="BR111" s="22">
        <v>5.30044</v>
      </c>
      <c r="BS111" s="22">
        <v>-0.51977519999999999</v>
      </c>
      <c r="BT111" s="22">
        <v>0.31448300000000001</v>
      </c>
      <c r="BU111" s="22">
        <v>0.7288694</v>
      </c>
      <c r="BV111" s="22">
        <v>5.4576929999999999</v>
      </c>
      <c r="BW111" s="22">
        <v>5.0442489999999998</v>
      </c>
      <c r="BX111" s="22">
        <v>-3.8303650000000002E-2</v>
      </c>
      <c r="BY111" s="22">
        <v>0.27482069999999997</v>
      </c>
      <c r="BZ111" s="22">
        <v>0.26493100000000003</v>
      </c>
      <c r="CA111" s="22">
        <v>3.158722</v>
      </c>
      <c r="CB111" s="22">
        <v>2.9011990000000001</v>
      </c>
      <c r="CC111" s="22">
        <v>0.74916919999999998</v>
      </c>
      <c r="CD111" s="22">
        <v>3.2111779999999999</v>
      </c>
      <c r="CE111" s="22">
        <v>0.27561330000000001</v>
      </c>
      <c r="CF111" s="22">
        <v>7.2937320000000003</v>
      </c>
      <c r="CG111" s="22">
        <v>7.754893</v>
      </c>
      <c r="CH111" s="22">
        <v>1.4617990000000001</v>
      </c>
      <c r="CI111" s="22">
        <v>5.5710610000000003</v>
      </c>
      <c r="CJ111" s="22">
        <v>-1.088579</v>
      </c>
      <c r="CK111" s="22">
        <v>12.257860000000001</v>
      </c>
      <c r="CL111" s="22">
        <v>12.79491</v>
      </c>
      <c r="CM111" s="22">
        <v>0.25892700000000002</v>
      </c>
      <c r="CN111" s="22">
        <v>-0.43271500000000002</v>
      </c>
      <c r="CO111" s="22">
        <v>-0.47528490000000001</v>
      </c>
      <c r="CP111" s="22">
        <v>2.2953389999999998</v>
      </c>
      <c r="CQ111" s="22">
        <v>2.0205660000000001</v>
      </c>
      <c r="CR111" s="22">
        <v>0.73608490000000004</v>
      </c>
      <c r="CS111" s="22">
        <v>1.406973</v>
      </c>
      <c r="CT111" s="22">
        <v>-1.511781</v>
      </c>
      <c r="CU111" s="22">
        <v>7.9267960000000004</v>
      </c>
      <c r="CV111" s="22">
        <v>8.2611410000000003</v>
      </c>
      <c r="CW111" s="22">
        <v>0.53134000000000003</v>
      </c>
      <c r="CX111" s="22">
        <v>-0.75328609999999996</v>
      </c>
      <c r="CY111" s="22">
        <v>-1.3361350000000001</v>
      </c>
      <c r="CZ111" s="22">
        <v>5.3731520000000002</v>
      </c>
      <c r="DA111" s="22">
        <v>4.9545729999999999</v>
      </c>
      <c r="DB111" s="22">
        <v>-2.1254789999999999</v>
      </c>
      <c r="DC111" s="22">
        <v>1.828697</v>
      </c>
      <c r="DD111" s="22">
        <v>-0.73262780000000005</v>
      </c>
      <c r="DE111" s="22">
        <v>2.000915</v>
      </c>
      <c r="DF111" s="22">
        <v>2.2142840000000001</v>
      </c>
      <c r="DG111" s="22">
        <v>-0.91629050000000001</v>
      </c>
      <c r="DH111" s="22">
        <v>-1.00183</v>
      </c>
      <c r="DI111" s="22">
        <v>1.014716</v>
      </c>
      <c r="DJ111" s="22">
        <v>1.4864809999999999</v>
      </c>
      <c r="DK111" s="22">
        <v>1.0437510000000001</v>
      </c>
      <c r="DL111" s="22">
        <v>-1.034788</v>
      </c>
      <c r="DM111" s="22">
        <v>1.053123</v>
      </c>
      <c r="DN111" s="22">
        <v>0.48391250000000002</v>
      </c>
      <c r="DO111" s="22">
        <v>4.0806180000000003</v>
      </c>
      <c r="DP111" s="22">
        <v>3.9286530000000002</v>
      </c>
    </row>
    <row r="112" spans="1:120" ht="13.7" customHeight="1">
      <c r="A112" s="128">
        <v>42761</v>
      </c>
      <c r="B112" s="22">
        <v>0.41361219999999999</v>
      </c>
      <c r="C112" s="22">
        <v>1.0620780000000001</v>
      </c>
      <c r="D112" s="22">
        <v>1.2297739999999999</v>
      </c>
      <c r="E112" s="22">
        <v>5.427333</v>
      </c>
      <c r="F112" s="22">
        <v>-0.57500510000000005</v>
      </c>
      <c r="G112" s="22">
        <v>2.1491630000000002</v>
      </c>
      <c r="H112" s="22">
        <v>1.7673730000000001</v>
      </c>
      <c r="I112" s="22">
        <v>5.3797540000000001</v>
      </c>
      <c r="J112" s="22">
        <v>5.4452230000000004</v>
      </c>
      <c r="K112" s="22">
        <v>0.30685440000000003</v>
      </c>
      <c r="L112" s="22">
        <v>-1.253722</v>
      </c>
      <c r="M112" s="22">
        <v>0.17555670000000001</v>
      </c>
      <c r="N112" s="22">
        <v>2.0980789999999998</v>
      </c>
      <c r="O112" s="22">
        <v>1.574452</v>
      </c>
      <c r="P112" s="22">
        <v>-1.169503</v>
      </c>
      <c r="Q112" s="22">
        <v>-1.2724569999999999</v>
      </c>
      <c r="R112" s="22">
        <v>-0.81914819999999999</v>
      </c>
      <c r="S112" s="22">
        <v>1.6654180000000001</v>
      </c>
      <c r="T112" s="22">
        <v>0.79955799999999999</v>
      </c>
      <c r="U112" s="22">
        <v>-4.7671600000000001E-2</v>
      </c>
      <c r="V112" s="22">
        <v>-1.8307439999999999</v>
      </c>
      <c r="W112" s="22">
        <v>-0.62176370000000003</v>
      </c>
      <c r="X112" s="22">
        <v>0.81902870000000005</v>
      </c>
      <c r="Y112" s="22">
        <v>-9.4566600000000001E-2</v>
      </c>
      <c r="Z112" s="22">
        <v>-0.19762150000000001</v>
      </c>
      <c r="AA112" s="22">
        <v>1.269075</v>
      </c>
      <c r="AB112" s="22">
        <v>-0.58471090000000003</v>
      </c>
      <c r="AC112" s="22">
        <v>9.3436090000000007</v>
      </c>
      <c r="AD112" s="22">
        <v>8.8798390000000005</v>
      </c>
      <c r="AE112" s="22">
        <v>-1.2923169999999999</v>
      </c>
      <c r="AF112" s="22">
        <v>0.91871130000000001</v>
      </c>
      <c r="AG112" s="22">
        <v>0.49061759999999999</v>
      </c>
      <c r="AH112" s="22">
        <v>4.2292959999999997</v>
      </c>
      <c r="AI112" s="22">
        <v>4.0122559999999998</v>
      </c>
      <c r="AJ112" s="22">
        <v>1.714825</v>
      </c>
      <c r="AK112" s="22">
        <v>1.349928</v>
      </c>
      <c r="AL112" s="22">
        <v>-1.3243480000000001</v>
      </c>
      <c r="AM112" s="22">
        <v>5.1580810000000001</v>
      </c>
      <c r="AN112" s="22">
        <v>5.1016310000000002</v>
      </c>
      <c r="AO112" s="22">
        <v>-0.67956050000000001</v>
      </c>
      <c r="AP112" s="22">
        <v>1.2760400000000001</v>
      </c>
      <c r="AQ112" s="22">
        <v>-0.55385859999999998</v>
      </c>
      <c r="AR112" s="22">
        <v>4.7068430000000001</v>
      </c>
      <c r="AS112" s="22">
        <v>4.5141179999999999</v>
      </c>
      <c r="AT112" s="22">
        <v>0.90114329999999998</v>
      </c>
      <c r="AU112" s="22">
        <v>2.9201410000000001</v>
      </c>
      <c r="AV112" s="22">
        <v>2.8086799999999998</v>
      </c>
      <c r="AW112" s="22">
        <v>3.3094640000000002</v>
      </c>
      <c r="AX112" s="22">
        <v>3.319645</v>
      </c>
      <c r="AY112" s="22">
        <v>2.1199200000000001E-2</v>
      </c>
      <c r="AZ112" s="22">
        <v>1.149437</v>
      </c>
      <c r="BA112" s="22">
        <v>0.1765755</v>
      </c>
      <c r="BB112" s="22">
        <v>3.3083330000000002</v>
      </c>
      <c r="BC112" s="22">
        <v>3.2999429999999998</v>
      </c>
      <c r="BD112" s="22">
        <v>-1.921403</v>
      </c>
      <c r="BE112" s="22">
        <v>2.0602420000000001</v>
      </c>
      <c r="BF112" s="22">
        <v>-1.2155640000000001</v>
      </c>
      <c r="BG112" s="22">
        <v>7.0381119999999999</v>
      </c>
      <c r="BH112" s="22">
        <v>6.8721779999999999</v>
      </c>
      <c r="BI112" s="22">
        <v>-0.44137389999999999</v>
      </c>
      <c r="BJ112" s="22">
        <v>0.29265449999999998</v>
      </c>
      <c r="BK112" s="22">
        <v>-0.28793540000000001</v>
      </c>
      <c r="BL112" s="22">
        <v>1.2658750000000001</v>
      </c>
      <c r="BM112" s="22">
        <v>1.3152159999999999</v>
      </c>
      <c r="BN112" s="22">
        <v>2.2216680000000002</v>
      </c>
      <c r="BO112" s="22">
        <v>-0.46567199999999997</v>
      </c>
      <c r="BP112" s="22">
        <v>-0.32018180000000002</v>
      </c>
      <c r="BQ112" s="22">
        <v>4.61022</v>
      </c>
      <c r="BR112" s="22">
        <v>4.3252769999999998</v>
      </c>
      <c r="BS112" s="22">
        <v>0.31659530000000002</v>
      </c>
      <c r="BT112" s="22">
        <v>0.89368930000000002</v>
      </c>
      <c r="BU112" s="22">
        <v>0.72918970000000005</v>
      </c>
      <c r="BV112" s="22">
        <v>6.6891299999999996</v>
      </c>
      <c r="BW112" s="22">
        <v>6.3482909999999997</v>
      </c>
      <c r="BX112" s="22">
        <v>0.41531800000000002</v>
      </c>
      <c r="BY112" s="22">
        <v>-1.4030929999999999</v>
      </c>
      <c r="BZ112" s="22">
        <v>1.1826920000000001</v>
      </c>
      <c r="CA112" s="22">
        <v>2.3322720000000001</v>
      </c>
      <c r="CB112" s="22">
        <v>1.6390229999999999</v>
      </c>
      <c r="CC112" s="22">
        <v>1.054902</v>
      </c>
      <c r="CD112" s="22">
        <v>1.6296870000000001</v>
      </c>
      <c r="CE112" s="22">
        <v>-1.721473</v>
      </c>
      <c r="CF112" s="22">
        <v>8.7824620000000007</v>
      </c>
      <c r="CG112" s="22">
        <v>8.8896460000000008</v>
      </c>
      <c r="CH112" s="22">
        <v>-5.3379160000000002E-2</v>
      </c>
      <c r="CI112" s="22">
        <v>4.1651619999999996</v>
      </c>
      <c r="CJ112" s="22">
        <v>-0.23785490000000001</v>
      </c>
      <c r="CK112" s="22">
        <v>11.82259</v>
      </c>
      <c r="CL112" s="22">
        <v>12.119529999999999</v>
      </c>
      <c r="CM112" s="22">
        <v>-0.54096820000000001</v>
      </c>
      <c r="CN112" s="22">
        <v>-0.96239649999999999</v>
      </c>
      <c r="CO112" s="22">
        <v>-1.76223</v>
      </c>
      <c r="CP112" s="22">
        <v>0.2033489</v>
      </c>
      <c r="CQ112" s="22">
        <v>-9.2812599999999995E-2</v>
      </c>
      <c r="CR112" s="22">
        <v>-1.90805</v>
      </c>
      <c r="CS112" s="22">
        <v>0.86089179999999998</v>
      </c>
      <c r="CT112" s="22">
        <v>-2.56604E-2</v>
      </c>
      <c r="CU112" s="22">
        <v>6.5491529999999996</v>
      </c>
      <c r="CV112" s="22">
        <v>6.6415050000000004</v>
      </c>
      <c r="CW112" s="22">
        <v>1.4160250000000001</v>
      </c>
      <c r="CX112" s="22">
        <v>0.48586970000000002</v>
      </c>
      <c r="CY112" s="22">
        <v>2.5886300000000001E-2</v>
      </c>
      <c r="CZ112" s="22">
        <v>5.2547519999999999</v>
      </c>
      <c r="DA112" s="22">
        <v>5.1224740000000004</v>
      </c>
      <c r="DB112" s="22">
        <v>-2.09704E-2</v>
      </c>
      <c r="DC112" s="22">
        <v>1.938488</v>
      </c>
      <c r="DD112" s="22">
        <v>1.1557310000000001</v>
      </c>
      <c r="DE112" s="22">
        <v>1.7687710000000001</v>
      </c>
      <c r="DF112" s="22">
        <v>2.1722640000000002</v>
      </c>
      <c r="DG112" s="22">
        <v>1.573156</v>
      </c>
      <c r="DH112" s="22">
        <v>-0.57681740000000004</v>
      </c>
      <c r="DI112" s="22">
        <v>0.1244828</v>
      </c>
      <c r="DJ112" s="22">
        <v>1.9250970000000001</v>
      </c>
      <c r="DK112" s="22">
        <v>1.663735</v>
      </c>
      <c r="DL112" s="22">
        <v>-0.28057720000000003</v>
      </c>
      <c r="DM112" s="22">
        <v>0.99058670000000004</v>
      </c>
      <c r="DN112" s="22">
        <v>-1.0270900000000001</v>
      </c>
      <c r="DO112" s="22">
        <v>2.0176370000000001</v>
      </c>
      <c r="DP112" s="22">
        <v>2.030484</v>
      </c>
    </row>
    <row r="113" spans="1:120" ht="13.7" customHeight="1">
      <c r="A113" s="128">
        <v>42768</v>
      </c>
      <c r="B113" s="22">
        <v>2.3678919999999999E-2</v>
      </c>
      <c r="C113" s="22">
        <v>3.181298</v>
      </c>
      <c r="D113" s="22">
        <v>1.230831</v>
      </c>
      <c r="E113" s="22">
        <v>6.9191599999999998</v>
      </c>
      <c r="F113" s="22">
        <v>-0.28462179999999998</v>
      </c>
      <c r="G113" s="22">
        <v>1.092652</v>
      </c>
      <c r="H113" s="22">
        <v>0.66164679999999998</v>
      </c>
      <c r="I113" s="22">
        <v>8.3297369999999997</v>
      </c>
      <c r="J113" s="22">
        <v>7.9368069999999999</v>
      </c>
      <c r="K113" s="22">
        <v>1.38839</v>
      </c>
      <c r="L113" s="22">
        <v>2.040943</v>
      </c>
      <c r="M113" s="22">
        <v>0.17654610000000001</v>
      </c>
      <c r="N113" s="22">
        <v>3.7191269999999998</v>
      </c>
      <c r="O113" s="22">
        <v>4.4306989999999997</v>
      </c>
      <c r="P113" s="22">
        <v>-1.1670609999999999</v>
      </c>
      <c r="Q113" s="22">
        <v>0.55126090000000005</v>
      </c>
      <c r="R113" s="22">
        <v>0.95496020000000004</v>
      </c>
      <c r="S113" s="22">
        <v>2.14974</v>
      </c>
      <c r="T113" s="22">
        <v>2.0537130000000001</v>
      </c>
      <c r="U113" s="22">
        <v>-0.52326249999999996</v>
      </c>
      <c r="V113" s="22">
        <v>-0.73621320000000001</v>
      </c>
      <c r="W113" s="22">
        <v>1.8773999999999999E-2</v>
      </c>
      <c r="X113" s="22">
        <v>0.1744609</v>
      </c>
      <c r="Y113" s="22">
        <v>-0.2479509</v>
      </c>
      <c r="Z113" s="22">
        <v>0.36415760000000003</v>
      </c>
      <c r="AA113" s="22">
        <v>1.0450809999999999</v>
      </c>
      <c r="AB113" s="22">
        <v>1.0657019999999999</v>
      </c>
      <c r="AC113" s="22">
        <v>7.6249310000000001</v>
      </c>
      <c r="AD113" s="22">
        <v>7.297612</v>
      </c>
      <c r="AE113" s="22">
        <v>-1.2909619999999999</v>
      </c>
      <c r="AF113" s="22">
        <v>-0.172069</v>
      </c>
      <c r="AG113" s="22">
        <v>-1.0384409999999999</v>
      </c>
      <c r="AH113" s="22">
        <v>5.102868</v>
      </c>
      <c r="AI113" s="22">
        <v>4.3950490000000002</v>
      </c>
      <c r="AJ113" s="22">
        <v>0.18498300000000001</v>
      </c>
      <c r="AK113" s="22">
        <v>2.1661239999999999</v>
      </c>
      <c r="AL113" s="22">
        <v>0.18572930000000001</v>
      </c>
      <c r="AM113" s="22">
        <v>8.4839819999999992</v>
      </c>
      <c r="AN113" s="22">
        <v>8.3299059999999994</v>
      </c>
      <c r="AO113" s="22">
        <v>0.15812619999999999</v>
      </c>
      <c r="AP113" s="22">
        <v>2.1784340000000002</v>
      </c>
      <c r="AQ113" s="22">
        <v>-0.1615038</v>
      </c>
      <c r="AR113" s="22">
        <v>4.0449719999999996</v>
      </c>
      <c r="AS113" s="22">
        <v>4.049671</v>
      </c>
      <c r="AT113" s="22">
        <v>-0.22868469999999999</v>
      </c>
      <c r="AU113" s="22">
        <v>2.7346360000000001</v>
      </c>
      <c r="AV113" s="22">
        <v>-0.74534120000000004</v>
      </c>
      <c r="AW113" s="22">
        <v>3.6428759999999998</v>
      </c>
      <c r="AX113" s="22">
        <v>3.5287199999999999</v>
      </c>
      <c r="AY113" s="22">
        <v>0.4413916</v>
      </c>
      <c r="AZ113" s="22">
        <v>0.82029399999999997</v>
      </c>
      <c r="BA113" s="22">
        <v>1.0384370000000001</v>
      </c>
      <c r="BB113" s="22">
        <v>1.1828890000000001</v>
      </c>
      <c r="BC113" s="22">
        <v>1.458126</v>
      </c>
      <c r="BD113" s="22">
        <v>-0.137738</v>
      </c>
      <c r="BE113" s="22">
        <v>2.926812</v>
      </c>
      <c r="BF113" s="22">
        <v>0.19926479999999999</v>
      </c>
      <c r="BG113" s="22">
        <v>5.2712919999999999</v>
      </c>
      <c r="BH113" s="22">
        <v>5.4517569999999997</v>
      </c>
      <c r="BI113" s="22">
        <v>2.070462</v>
      </c>
      <c r="BJ113" s="22">
        <v>5.5082800000000001E-2</v>
      </c>
      <c r="BK113" s="22">
        <v>-0.28699449999999999</v>
      </c>
      <c r="BL113" s="22">
        <v>2.3242630000000002</v>
      </c>
      <c r="BM113" s="22">
        <v>2.5710869999999999</v>
      </c>
      <c r="BN113" s="22">
        <v>-1.1584650000000001</v>
      </c>
      <c r="BO113" s="22">
        <v>0.11922240000000001</v>
      </c>
      <c r="BP113" s="22">
        <v>-0.32040940000000001</v>
      </c>
      <c r="BQ113" s="22">
        <v>3.2308340000000002</v>
      </c>
      <c r="BR113" s="22">
        <v>2.9414129999999998</v>
      </c>
      <c r="BS113" s="22">
        <v>1.343853</v>
      </c>
      <c r="BT113" s="22">
        <v>-0.1082999</v>
      </c>
      <c r="BU113" s="22">
        <v>1.186213</v>
      </c>
      <c r="BV113" s="22">
        <v>6.3420129999999997</v>
      </c>
      <c r="BW113" s="22">
        <v>5.8355810000000004</v>
      </c>
      <c r="BX113" s="22">
        <v>-0.54427340000000002</v>
      </c>
      <c r="BY113" s="22">
        <v>0.45081149999999998</v>
      </c>
      <c r="BZ113" s="22">
        <v>0.2660883</v>
      </c>
      <c r="CA113" s="22">
        <v>3.3866329999999998</v>
      </c>
      <c r="CB113" s="22">
        <v>3.141953</v>
      </c>
      <c r="CC113" s="22">
        <v>-0.63870629999999995</v>
      </c>
      <c r="CD113" s="22">
        <v>2.6998350000000002</v>
      </c>
      <c r="CE113" s="22">
        <v>-1.721357</v>
      </c>
      <c r="CF113" s="22">
        <v>6.0520480000000001</v>
      </c>
      <c r="CG113" s="22">
        <v>6.3903990000000004</v>
      </c>
      <c r="CH113" s="22">
        <v>-0.41361350000000002</v>
      </c>
      <c r="CI113" s="22">
        <v>3.584495</v>
      </c>
      <c r="CJ113" s="22">
        <v>-1.090352</v>
      </c>
      <c r="CK113" s="22">
        <v>9.8303530000000006</v>
      </c>
      <c r="CL113" s="22">
        <v>10.082369999999999</v>
      </c>
      <c r="CM113" s="22">
        <v>-0.1235464</v>
      </c>
      <c r="CN113" s="22">
        <v>-1.5573410000000001</v>
      </c>
      <c r="CO113" s="22">
        <v>-0.47371059999999998</v>
      </c>
      <c r="CP113" s="22">
        <v>-9.5052999999999995E-3</v>
      </c>
      <c r="CQ113" s="22">
        <v>-0.39813280000000001</v>
      </c>
      <c r="CR113" s="22">
        <v>0.42455969999999998</v>
      </c>
      <c r="CS113" s="22">
        <v>0.72985429999999996</v>
      </c>
      <c r="CT113" s="22">
        <v>0.84674020000000005</v>
      </c>
      <c r="CU113" s="22">
        <v>4.7424790000000003</v>
      </c>
      <c r="CV113" s="22">
        <v>4.9530539999999998</v>
      </c>
      <c r="CW113" s="22">
        <v>1.5405850000000001</v>
      </c>
      <c r="CX113" s="22">
        <v>0.72695370000000004</v>
      </c>
      <c r="CY113" s="22">
        <v>2.0284680000000002</v>
      </c>
      <c r="CZ113" s="22">
        <v>5.1057240000000004</v>
      </c>
      <c r="DA113" s="22">
        <v>5.0558079999999999</v>
      </c>
      <c r="DB113" s="22">
        <v>0.6362004</v>
      </c>
      <c r="DC113" s="22">
        <v>1.3265709999999999</v>
      </c>
      <c r="DD113" s="22">
        <v>-0.73078940000000003</v>
      </c>
      <c r="DE113" s="22">
        <v>2.569779</v>
      </c>
      <c r="DF113" s="22">
        <v>2.6930049999999999</v>
      </c>
      <c r="DG113" s="22">
        <v>1.98454</v>
      </c>
      <c r="DH113" s="22">
        <v>1.189227</v>
      </c>
      <c r="DI113" s="22">
        <v>0.12250129999999999</v>
      </c>
      <c r="DJ113" s="22">
        <v>3.2054559999999999</v>
      </c>
      <c r="DK113" s="22">
        <v>3.4322119999999998</v>
      </c>
      <c r="DL113" s="22">
        <v>-0.28110000000000002</v>
      </c>
      <c r="DM113" s="22">
        <v>0.50031639999999999</v>
      </c>
      <c r="DN113" s="22">
        <v>-1.028521</v>
      </c>
      <c r="DO113" s="22">
        <v>-0.1658297</v>
      </c>
      <c r="DP113" s="22">
        <v>-0.1140297</v>
      </c>
    </row>
    <row r="114" spans="1:120" ht="13.7" customHeight="1">
      <c r="A114" s="128">
        <v>42775</v>
      </c>
      <c r="B114" s="22">
        <v>1.8100069999999999</v>
      </c>
      <c r="C114" s="22">
        <v>1.4419960000000001</v>
      </c>
      <c r="D114" s="22">
        <v>-0.27170159999999999</v>
      </c>
      <c r="E114" s="22">
        <v>4.3683540000000001</v>
      </c>
      <c r="F114" s="22">
        <v>1.495004</v>
      </c>
      <c r="G114" s="22">
        <v>1.666337</v>
      </c>
      <c r="H114" s="22">
        <v>2.267887</v>
      </c>
      <c r="I114" s="22">
        <v>5.6381100000000002</v>
      </c>
      <c r="J114" s="22">
        <v>5.6691969999999996</v>
      </c>
      <c r="K114" s="22">
        <v>1.8058500000000002E-2</v>
      </c>
      <c r="L114" s="22">
        <v>-0.1097429</v>
      </c>
      <c r="M114" s="22">
        <v>0.1775349</v>
      </c>
      <c r="N114" s="22">
        <v>1.8112900000000001</v>
      </c>
      <c r="O114" s="22">
        <v>1.6871419999999999</v>
      </c>
      <c r="P114" s="22">
        <v>-1.16462</v>
      </c>
      <c r="Q114" s="22">
        <v>-1.11924</v>
      </c>
      <c r="R114" s="22">
        <v>-0.82134459999999998</v>
      </c>
      <c r="S114" s="22">
        <v>1.2135210000000001</v>
      </c>
      <c r="T114" s="22">
        <v>0.47136470000000003</v>
      </c>
      <c r="U114" s="22">
        <v>-0.52334389999999997</v>
      </c>
      <c r="V114" s="22">
        <v>-0.90069109999999997</v>
      </c>
      <c r="W114" s="22">
        <v>8.9304999999999992E-3</v>
      </c>
      <c r="X114" s="22">
        <v>-0.23130990000000001</v>
      </c>
      <c r="Y114" s="22">
        <v>-0.68552190000000002</v>
      </c>
      <c r="Z114" s="22">
        <v>0.25170900000000002</v>
      </c>
      <c r="AA114" s="22">
        <v>2.2652079999999999</v>
      </c>
      <c r="AB114" s="22">
        <v>2.876662E-2</v>
      </c>
      <c r="AC114" s="22">
        <v>4.8642019999999997</v>
      </c>
      <c r="AD114" s="22">
        <v>4.9838719999999999</v>
      </c>
      <c r="AE114" s="22">
        <v>-0.56075140000000001</v>
      </c>
      <c r="AF114" s="22">
        <v>1.0818380000000001</v>
      </c>
      <c r="AG114" s="22">
        <v>-1.038815</v>
      </c>
      <c r="AH114" s="22">
        <v>4.0545980000000004</v>
      </c>
      <c r="AI114" s="22">
        <v>3.9121679999999999</v>
      </c>
      <c r="AJ114" s="22">
        <v>0.18427450000000001</v>
      </c>
      <c r="AK114" s="22">
        <v>2.0478130000000001</v>
      </c>
      <c r="AL114" s="22">
        <v>0.18616360000000001</v>
      </c>
      <c r="AM114" s="22">
        <v>7.070379</v>
      </c>
      <c r="AN114" s="22">
        <v>7.0051540000000001</v>
      </c>
      <c r="AO114" s="22">
        <v>-1.2310430000000001</v>
      </c>
      <c r="AP114" s="22">
        <v>0.55013369999999995</v>
      </c>
      <c r="AQ114" s="22">
        <v>0.46097329999999997</v>
      </c>
      <c r="AR114" s="22">
        <v>2.97986</v>
      </c>
      <c r="AS114" s="22">
        <v>2.8040919999999998</v>
      </c>
      <c r="AT114" s="22">
        <v>-1.2292920000000001</v>
      </c>
      <c r="AU114" s="22">
        <v>1.8363499999999999</v>
      </c>
      <c r="AV114" s="22">
        <v>1.826236</v>
      </c>
      <c r="AW114" s="22">
        <v>2.6459519999999999</v>
      </c>
      <c r="AX114" s="22">
        <v>2.53498</v>
      </c>
      <c r="AY114" s="22">
        <v>-1.4427030000000001</v>
      </c>
      <c r="AZ114" s="22">
        <v>0.75009060000000005</v>
      </c>
      <c r="BA114" s="22">
        <v>-1.2830459999999999</v>
      </c>
      <c r="BB114" s="22">
        <v>7.7712699999999996E-2</v>
      </c>
      <c r="BC114" s="22">
        <v>0.30865759999999998</v>
      </c>
      <c r="BD114" s="22">
        <v>0.339499</v>
      </c>
      <c r="BE114" s="22">
        <v>1.34944</v>
      </c>
      <c r="BF114" s="22">
        <v>0.1992215</v>
      </c>
      <c r="BG114" s="22">
        <v>4.0467409999999999</v>
      </c>
      <c r="BH114" s="22">
        <v>4.0145540000000004</v>
      </c>
      <c r="BI114" s="22">
        <v>-0.44227050000000001</v>
      </c>
      <c r="BJ114" s="22">
        <v>1.6540550000000001</v>
      </c>
      <c r="BK114" s="22">
        <v>-0.28605649999999999</v>
      </c>
      <c r="BL114" s="22">
        <v>0.50548970000000004</v>
      </c>
      <c r="BM114" s="22">
        <v>1.1627190000000001</v>
      </c>
      <c r="BN114" s="22">
        <v>-1.158571</v>
      </c>
      <c r="BO114" s="22">
        <v>0.93073280000000003</v>
      </c>
      <c r="BP114" s="22">
        <v>-0.32063700000000001</v>
      </c>
      <c r="BQ114" s="22">
        <v>1.9012629999999999</v>
      </c>
      <c r="BR114" s="22">
        <v>2.0173749999999999</v>
      </c>
      <c r="BS114" s="22">
        <v>1.8283149999999999</v>
      </c>
      <c r="BT114" s="22">
        <v>1.7132940000000001</v>
      </c>
      <c r="BU114" s="22">
        <v>1.613607</v>
      </c>
      <c r="BV114" s="22">
        <v>4.4715910000000001</v>
      </c>
      <c r="BW114" s="22">
        <v>4.6174619999999997</v>
      </c>
      <c r="BX114" s="22">
        <v>-0.54359869999999999</v>
      </c>
      <c r="BY114" s="22">
        <v>-0.35752650000000002</v>
      </c>
      <c r="BZ114" s="22">
        <v>0.26666590000000001</v>
      </c>
      <c r="CA114" s="22">
        <v>0.9666863</v>
      </c>
      <c r="CB114" s="22">
        <v>0.67502150000000005</v>
      </c>
      <c r="CC114" s="22">
        <v>2.180247</v>
      </c>
      <c r="CD114" s="22">
        <v>3.0388519999999999</v>
      </c>
      <c r="CE114" s="22">
        <v>-0.46305370000000001</v>
      </c>
      <c r="CF114" s="22">
        <v>2.9944320000000002</v>
      </c>
      <c r="CG114" s="22">
        <v>3.6201979999999998</v>
      </c>
      <c r="CH114" s="22">
        <v>-1.1671210000000001</v>
      </c>
      <c r="CI114" s="22">
        <v>1.5853569999999999</v>
      </c>
      <c r="CJ114" s="22">
        <v>0.87614479999999995</v>
      </c>
      <c r="CK114" s="22">
        <v>6.1365780000000001</v>
      </c>
      <c r="CL114" s="22">
        <v>6.1854719999999999</v>
      </c>
      <c r="CM114" s="22">
        <v>-0.1194258</v>
      </c>
      <c r="CN114" s="22">
        <v>-0.20067550000000001</v>
      </c>
      <c r="CO114" s="22">
        <v>0.28374850000000001</v>
      </c>
      <c r="CP114" s="22">
        <v>-0.28264060000000002</v>
      </c>
      <c r="CQ114" s="22">
        <v>-0.32258910000000002</v>
      </c>
      <c r="CR114" s="22">
        <v>0.42659360000000002</v>
      </c>
      <c r="CS114" s="22">
        <v>0.73901530000000004</v>
      </c>
      <c r="CT114" s="22">
        <v>-2.72331E-2</v>
      </c>
      <c r="CU114" s="22">
        <v>5.406847</v>
      </c>
      <c r="CV114" s="22">
        <v>5.589213</v>
      </c>
      <c r="CW114" s="22">
        <v>0.27509070000000002</v>
      </c>
      <c r="CX114" s="22">
        <v>-0.23929629999999999</v>
      </c>
      <c r="CY114" s="22">
        <v>-0.97061109999999995</v>
      </c>
      <c r="CZ114" s="22">
        <v>2.5869710000000001</v>
      </c>
      <c r="DA114" s="22">
        <v>2.3604620000000001</v>
      </c>
      <c r="DB114" s="22">
        <v>1.2239500000000001</v>
      </c>
      <c r="DC114" s="22">
        <v>4.9923799999999997E-2</v>
      </c>
      <c r="DD114" s="22">
        <v>-0.7298675</v>
      </c>
      <c r="DE114" s="22">
        <v>1.1252699999999999E-2</v>
      </c>
      <c r="DF114" s="22">
        <v>-0.13575570000000001</v>
      </c>
      <c r="DG114" s="22">
        <v>0.20880779999999999</v>
      </c>
      <c r="DH114" s="22">
        <v>3.40986E-2</v>
      </c>
      <c r="DI114" s="22">
        <v>-1.3903509999999999</v>
      </c>
      <c r="DJ114" s="22">
        <v>1.4167099999999999</v>
      </c>
      <c r="DK114" s="22">
        <v>1.3015699999999999</v>
      </c>
      <c r="DL114" s="22">
        <v>-0.28162179999999998</v>
      </c>
      <c r="DM114" s="22">
        <v>1.3753040000000001</v>
      </c>
      <c r="DN114" s="22">
        <v>1.3632439999999999</v>
      </c>
      <c r="DO114" s="22">
        <v>-0.83748460000000002</v>
      </c>
      <c r="DP114" s="22">
        <v>-0.36185879999999998</v>
      </c>
    </row>
    <row r="115" spans="1:120" ht="13.7" customHeight="1">
      <c r="A115" s="128">
        <v>42782</v>
      </c>
      <c r="B115" s="22">
        <v>-0.38980569999999998</v>
      </c>
      <c r="C115" s="22">
        <v>1.719233</v>
      </c>
      <c r="D115" s="22">
        <v>0.54697560000000001</v>
      </c>
      <c r="E115" s="22">
        <v>3.0475859999999999</v>
      </c>
      <c r="F115" s="22">
        <v>0.26204450000000001</v>
      </c>
      <c r="G115" s="22">
        <v>1.4830859999999999</v>
      </c>
      <c r="H115" s="22">
        <v>-0.75310739999999998</v>
      </c>
      <c r="I115" s="22">
        <v>4.7436780000000001</v>
      </c>
      <c r="J115" s="22">
        <v>4.7004039999999998</v>
      </c>
      <c r="K115" s="22">
        <v>1.129213</v>
      </c>
      <c r="L115" s="22">
        <v>-0.31645129999999999</v>
      </c>
      <c r="M115" s="22">
        <v>0.17852319999999999</v>
      </c>
      <c r="N115" s="22">
        <v>4.8634519999999997</v>
      </c>
      <c r="O115" s="22">
        <v>4.6494270000000002</v>
      </c>
      <c r="P115" s="22">
        <v>0.18530289999999999</v>
      </c>
      <c r="Q115" s="22">
        <v>-0.81051969999999995</v>
      </c>
      <c r="R115" s="22">
        <v>-0.82244260000000002</v>
      </c>
      <c r="S115" s="22">
        <v>0.58041699999999996</v>
      </c>
      <c r="T115" s="22">
        <v>8.9840500000000004E-2</v>
      </c>
      <c r="U115" s="22">
        <v>0.37128850000000002</v>
      </c>
      <c r="V115" s="22">
        <v>-0.11859599999999999</v>
      </c>
      <c r="W115" s="22">
        <v>-1.7335970000000001</v>
      </c>
      <c r="X115" s="22">
        <v>9.9331100000000006E-2</v>
      </c>
      <c r="Y115" s="22">
        <v>-6.0741799999999999E-2</v>
      </c>
      <c r="Z115" s="22">
        <v>0.25060700000000002</v>
      </c>
      <c r="AA115" s="22">
        <v>-0.70755849999999998</v>
      </c>
      <c r="AB115" s="22">
        <v>-1.8931389999999999</v>
      </c>
      <c r="AC115" s="22">
        <v>2.2361580000000001</v>
      </c>
      <c r="AD115" s="22">
        <v>1.9434309999999999</v>
      </c>
      <c r="AE115" s="22">
        <v>5.2448799999999997E-2</v>
      </c>
      <c r="AF115" s="22">
        <v>1.9246129999999999</v>
      </c>
      <c r="AG115" s="22">
        <v>-1.039185</v>
      </c>
      <c r="AH115" s="22">
        <v>4.3900240000000004</v>
      </c>
      <c r="AI115" s="22">
        <v>4.5154269999999999</v>
      </c>
      <c r="AJ115" s="22">
        <v>0.1835658</v>
      </c>
      <c r="AK115" s="22">
        <v>-0.95389679999999999</v>
      </c>
      <c r="AL115" s="22">
        <v>-1.323339</v>
      </c>
      <c r="AM115" s="22">
        <v>7.1034369999999996</v>
      </c>
      <c r="AN115" s="22">
        <v>6.2303540000000002</v>
      </c>
      <c r="AO115" s="22">
        <v>-0.3248335</v>
      </c>
      <c r="AP115" s="22">
        <v>0.52070430000000001</v>
      </c>
      <c r="AQ115" s="22">
        <v>-0.55080600000000002</v>
      </c>
      <c r="AR115" s="22">
        <v>2.2145980000000001</v>
      </c>
      <c r="AS115" s="22">
        <v>2.0976840000000001</v>
      </c>
      <c r="AT115" s="22">
        <v>0.91550869999999995</v>
      </c>
      <c r="AU115" s="22">
        <v>0.68385689999999999</v>
      </c>
      <c r="AV115" s="22">
        <v>-2.081661</v>
      </c>
      <c r="AW115" s="22">
        <v>1.9752970000000001</v>
      </c>
      <c r="AX115" s="22">
        <v>1.7612939999999999</v>
      </c>
      <c r="AY115" s="22">
        <v>-1.439009</v>
      </c>
      <c r="AZ115" s="22">
        <v>1.5507629999999999</v>
      </c>
      <c r="BA115" s="22">
        <v>1.76502</v>
      </c>
      <c r="BB115" s="22">
        <v>0.17373930000000001</v>
      </c>
      <c r="BC115" s="22">
        <v>0.7928328</v>
      </c>
      <c r="BD115" s="22">
        <v>-1.223587</v>
      </c>
      <c r="BE115" s="22">
        <v>0.75873800000000002</v>
      </c>
      <c r="BF115" s="22">
        <v>-1.2156469999999999</v>
      </c>
      <c r="BG115" s="22">
        <v>2.437217</v>
      </c>
      <c r="BH115" s="22">
        <v>2.3520319999999999</v>
      </c>
      <c r="BI115" s="22">
        <v>0.96734849999999994</v>
      </c>
      <c r="BJ115" s="22">
        <v>1.223759</v>
      </c>
      <c r="BK115" s="22">
        <v>-0.28512169999999998</v>
      </c>
      <c r="BL115" s="22">
        <v>2.5195499999999999E-2</v>
      </c>
      <c r="BM115" s="22">
        <v>0.72618479999999996</v>
      </c>
      <c r="BN115" s="22">
        <v>-1.158677</v>
      </c>
      <c r="BO115" s="22">
        <v>-0.44254929999999998</v>
      </c>
      <c r="BP115" s="22">
        <v>-0.32086429999999999</v>
      </c>
      <c r="BQ115" s="22">
        <v>1.4365399999999999</v>
      </c>
      <c r="BR115" s="22">
        <v>1.064913</v>
      </c>
      <c r="BS115" s="22">
        <v>0.84036120000000003</v>
      </c>
      <c r="BT115" s="22">
        <v>1.8807119999999999</v>
      </c>
      <c r="BU115" s="22">
        <v>0.2331752</v>
      </c>
      <c r="BV115" s="22">
        <v>4.2950920000000004</v>
      </c>
      <c r="BW115" s="22">
        <v>4.4313560000000001</v>
      </c>
      <c r="BX115" s="22">
        <v>1.5916459999999999</v>
      </c>
      <c r="BY115" s="22">
        <v>-2.8957719999999999E-2</v>
      </c>
      <c r="BZ115" s="22">
        <v>-1.294878</v>
      </c>
      <c r="CA115" s="22">
        <v>1.223128</v>
      </c>
      <c r="CB115" s="22">
        <v>1.1275569999999999</v>
      </c>
      <c r="CC115" s="22">
        <v>-2.0635059999999998</v>
      </c>
      <c r="CD115" s="22">
        <v>0.5024653</v>
      </c>
      <c r="CE115" s="22">
        <v>0.89602470000000001</v>
      </c>
      <c r="CF115" s="22">
        <v>2.7544849999999999</v>
      </c>
      <c r="CG115" s="22">
        <v>2.7318920000000002</v>
      </c>
      <c r="CH115" s="22">
        <v>0.1225517</v>
      </c>
      <c r="CI115" s="22">
        <v>2.2046779999999999</v>
      </c>
      <c r="CJ115" s="22">
        <v>0.87517849999999997</v>
      </c>
      <c r="CK115" s="22">
        <v>3.4195129999999998</v>
      </c>
      <c r="CL115" s="22">
        <v>3.6991049999999999</v>
      </c>
      <c r="CM115" s="22">
        <v>0.27591179999999998</v>
      </c>
      <c r="CN115" s="22">
        <v>-0.70572729999999995</v>
      </c>
      <c r="CO115" s="22">
        <v>2.006732</v>
      </c>
      <c r="CP115" s="22">
        <v>1.9862519999999999</v>
      </c>
      <c r="CQ115" s="22">
        <v>1.7297169999999999</v>
      </c>
      <c r="CR115" s="22">
        <v>-0.24599019999999999</v>
      </c>
      <c r="CS115" s="22">
        <v>0.3937657</v>
      </c>
      <c r="CT115" s="22">
        <v>-2.8019700000000002E-2</v>
      </c>
      <c r="CU115" s="22">
        <v>1.9136629999999999</v>
      </c>
      <c r="CV115" s="22">
        <v>2.013649</v>
      </c>
      <c r="CW115" s="22">
        <v>-1.064476</v>
      </c>
      <c r="CX115" s="22">
        <v>0.32388240000000001</v>
      </c>
      <c r="CY115" s="22">
        <v>0.33788410000000002</v>
      </c>
      <c r="CZ115" s="22">
        <v>3.4029259999999999</v>
      </c>
      <c r="DA115" s="22">
        <v>3.2416700000000001</v>
      </c>
      <c r="DB115" s="22">
        <v>-6.7089999999999997E-3</v>
      </c>
      <c r="DC115" s="22">
        <v>1.28939</v>
      </c>
      <c r="DD115" s="22">
        <v>3.2017959999999999</v>
      </c>
      <c r="DE115" s="22">
        <v>2.4644080000000002</v>
      </c>
      <c r="DF115" s="22">
        <v>2.6749589999999999</v>
      </c>
      <c r="DG115" s="22">
        <v>1.1503989999999999</v>
      </c>
      <c r="DH115" s="22">
        <v>-0.45903250000000001</v>
      </c>
      <c r="DI115" s="22">
        <v>1.0057609999999999</v>
      </c>
      <c r="DJ115" s="22">
        <v>2.4548239999999999</v>
      </c>
      <c r="DK115" s="22">
        <v>2.1955870000000002</v>
      </c>
      <c r="DL115" s="22">
        <v>0.35075909999999999</v>
      </c>
      <c r="DM115" s="22">
        <v>1.061895</v>
      </c>
      <c r="DN115" s="22">
        <v>-1.031374</v>
      </c>
      <c r="DO115" s="22">
        <v>0.36253629999999998</v>
      </c>
      <c r="DP115" s="22">
        <v>0.58977040000000003</v>
      </c>
    </row>
    <row r="116" spans="1:120" ht="13.7" customHeight="1">
      <c r="A116" s="128">
        <v>42789</v>
      </c>
      <c r="B116" s="22">
        <v>0.40824729999999998</v>
      </c>
      <c r="C116" s="22">
        <v>2.1126879999999999</v>
      </c>
      <c r="D116" s="22">
        <v>-0.27002660000000001</v>
      </c>
      <c r="E116" s="22">
        <v>3.7734719999999999</v>
      </c>
      <c r="F116" s="22">
        <v>-8.1796999999999998E-3</v>
      </c>
      <c r="G116" s="22">
        <v>-0.22215480000000001</v>
      </c>
      <c r="H116" s="22">
        <v>-0.75154189999999998</v>
      </c>
      <c r="I116" s="22">
        <v>2.5509590000000002</v>
      </c>
      <c r="J116" s="22">
        <v>2.2973509999999999</v>
      </c>
      <c r="K116" s="22">
        <v>-0.28060489999999999</v>
      </c>
      <c r="L116" s="22">
        <v>-1.7851079999999999</v>
      </c>
      <c r="M116" s="22">
        <v>0.1795109</v>
      </c>
      <c r="N116" s="22">
        <v>3.7563740000000001</v>
      </c>
      <c r="O116" s="22">
        <v>2.948696</v>
      </c>
      <c r="P116" s="22">
        <v>0.1888426</v>
      </c>
      <c r="Q116" s="22">
        <v>-0.94575909999999996</v>
      </c>
      <c r="R116" s="22">
        <v>-0.82354039999999995</v>
      </c>
      <c r="S116" s="22">
        <v>0.62773570000000001</v>
      </c>
      <c r="T116" s="22">
        <v>7.5064800000000001E-2</v>
      </c>
      <c r="U116" s="22">
        <v>-5.1661199999999997E-2</v>
      </c>
      <c r="V116" s="22">
        <v>-0.52863749999999998</v>
      </c>
      <c r="W116" s="22">
        <v>-1.7348779999999999</v>
      </c>
      <c r="X116" s="22">
        <v>0.61201430000000001</v>
      </c>
      <c r="Y116" s="22">
        <v>0.2146488</v>
      </c>
      <c r="Z116" s="22">
        <v>-1.1375740000000001</v>
      </c>
      <c r="AA116" s="22">
        <v>0.10208979999999999</v>
      </c>
      <c r="AB116" s="22">
        <v>7.5624430000000006E-2</v>
      </c>
      <c r="AC116" s="22">
        <v>0.4496598</v>
      </c>
      <c r="AD116" s="22">
        <v>0.44247979999999998</v>
      </c>
      <c r="AE116" s="22">
        <v>-0.55746010000000001</v>
      </c>
      <c r="AF116" s="22">
        <v>3.0516960000000002</v>
      </c>
      <c r="AG116" s="22">
        <v>-1.0395509999999999</v>
      </c>
      <c r="AH116" s="22">
        <v>5.1503819999999996</v>
      </c>
      <c r="AI116" s="22">
        <v>5.5400210000000003</v>
      </c>
      <c r="AJ116" s="22">
        <v>1.7114799999999999</v>
      </c>
      <c r="AK116" s="22">
        <v>2.1787559999999999</v>
      </c>
      <c r="AL116" s="22">
        <v>0.18703139999999999</v>
      </c>
      <c r="AM116" s="22">
        <v>5.4572380000000003</v>
      </c>
      <c r="AN116" s="22">
        <v>5.6271190000000004</v>
      </c>
      <c r="AO116" s="22">
        <v>-0.3217816</v>
      </c>
      <c r="AP116" s="22">
        <v>0.22670660000000001</v>
      </c>
      <c r="AQ116" s="22">
        <v>-0.54978749999999998</v>
      </c>
      <c r="AR116" s="22">
        <v>1.2626120000000001</v>
      </c>
      <c r="AS116" s="22">
        <v>1.17066</v>
      </c>
      <c r="AT116" s="22">
        <v>1.4345570000000001</v>
      </c>
      <c r="AU116" s="22">
        <v>1.5529999999999999</v>
      </c>
      <c r="AV116" s="22">
        <v>1.8264860000000001</v>
      </c>
      <c r="AW116" s="22">
        <v>1.5191870000000001</v>
      </c>
      <c r="AX116" s="22">
        <v>1.584946</v>
      </c>
      <c r="AY116" s="22">
        <v>1.583272</v>
      </c>
      <c r="AZ116" s="22">
        <v>2.1719580000000001</v>
      </c>
      <c r="BA116" s="22">
        <v>0.1853747</v>
      </c>
      <c r="BB116" s="22">
        <v>0.2583917</v>
      </c>
      <c r="BC116" s="22">
        <v>1.270208</v>
      </c>
      <c r="BD116" s="22">
        <v>-0.64261570000000001</v>
      </c>
      <c r="BE116" s="22">
        <v>-0.1192098</v>
      </c>
      <c r="BF116" s="22">
        <v>-1.2156720000000001</v>
      </c>
      <c r="BG116" s="22">
        <v>1.744046</v>
      </c>
      <c r="BH116" s="22">
        <v>1.548384</v>
      </c>
      <c r="BI116" s="22">
        <v>0.32362629999999998</v>
      </c>
      <c r="BJ116" s="22">
        <v>-0.20186299999999999</v>
      </c>
      <c r="BK116" s="22">
        <v>-0.2841899</v>
      </c>
      <c r="BL116" s="22">
        <v>-1.2316560000000001</v>
      </c>
      <c r="BM116" s="22">
        <v>-1.1105160000000001</v>
      </c>
      <c r="BN116" s="22">
        <v>1.4203129999999999</v>
      </c>
      <c r="BO116" s="22">
        <v>1.7150970000000001</v>
      </c>
      <c r="BP116" s="22">
        <v>-0.32109140000000003</v>
      </c>
      <c r="BQ116" s="22">
        <v>1.8925369999999999</v>
      </c>
      <c r="BR116" s="22">
        <v>2.5382690000000001</v>
      </c>
      <c r="BS116" s="22">
        <v>0.84012189999999998</v>
      </c>
      <c r="BT116" s="22">
        <v>0.90002939999999998</v>
      </c>
      <c r="BU116" s="22">
        <v>0.23346349999999999</v>
      </c>
      <c r="BV116" s="22">
        <v>3.7109209999999999</v>
      </c>
      <c r="BW116" s="22">
        <v>3.649451</v>
      </c>
      <c r="BX116" s="22">
        <v>1.2243580000000001</v>
      </c>
      <c r="BY116" s="22">
        <v>0.97974269999999997</v>
      </c>
      <c r="BZ116" s="22">
        <v>0.26781880000000002</v>
      </c>
      <c r="CA116" s="22">
        <v>2.6247310000000001</v>
      </c>
      <c r="CB116" s="22">
        <v>2.7453439999999998</v>
      </c>
      <c r="CC116" s="22">
        <v>-0.26121349999999999</v>
      </c>
      <c r="CD116" s="22">
        <v>0.17980989999999999</v>
      </c>
      <c r="CE116" s="22">
        <v>0.27626529999999999</v>
      </c>
      <c r="CF116" s="22">
        <v>1.4698420000000001</v>
      </c>
      <c r="CG116" s="22">
        <v>1.4629380000000001</v>
      </c>
      <c r="CH116" s="22">
        <v>-1.1674659999999999</v>
      </c>
      <c r="CI116" s="22">
        <v>0.51879240000000004</v>
      </c>
      <c r="CJ116" s="22">
        <v>1.216982</v>
      </c>
      <c r="CK116" s="22">
        <v>2.1294949999999999</v>
      </c>
      <c r="CL116" s="22">
        <v>2.1441159999999999</v>
      </c>
      <c r="CM116" s="22">
        <v>-0.5250129</v>
      </c>
      <c r="CN116" s="22">
        <v>0.17126859999999999</v>
      </c>
      <c r="CO116" s="22">
        <v>-0.47134120000000002</v>
      </c>
      <c r="CP116" s="22">
        <v>3.0279099999999999</v>
      </c>
      <c r="CQ116" s="22">
        <v>2.8157269999999999</v>
      </c>
      <c r="CR116" s="22">
        <v>0.74646990000000002</v>
      </c>
      <c r="CS116" s="22">
        <v>0.40132649999999997</v>
      </c>
      <c r="CT116" s="22">
        <v>-2.8806499999999999E-2</v>
      </c>
      <c r="CU116" s="22">
        <v>1.609985</v>
      </c>
      <c r="CV116" s="22">
        <v>1.77512</v>
      </c>
      <c r="CW116" s="22">
        <v>-0.92580039999999997</v>
      </c>
      <c r="CX116" s="22">
        <v>0.25362659999999998</v>
      </c>
      <c r="CY116" s="22">
        <v>0.63895060000000004</v>
      </c>
      <c r="CZ116" s="22">
        <v>0.95963880000000001</v>
      </c>
      <c r="DA116" s="22">
        <v>0.8858781</v>
      </c>
      <c r="DB116" s="22">
        <v>-0.78105690000000005</v>
      </c>
      <c r="DC116" s="22">
        <v>1.2644919999999999</v>
      </c>
      <c r="DD116" s="22">
        <v>-0.72801839999999995</v>
      </c>
      <c r="DE116" s="22">
        <v>2.8081</v>
      </c>
      <c r="DF116" s="22">
        <v>2.8111269999999999</v>
      </c>
      <c r="DG116" s="22">
        <v>-2.8156089999999998</v>
      </c>
      <c r="DH116" s="22">
        <v>-0.38307370000000002</v>
      </c>
      <c r="DI116" s="22">
        <v>0.116546</v>
      </c>
      <c r="DJ116" s="22">
        <v>0.91895660000000001</v>
      </c>
      <c r="DK116" s="22">
        <v>0.64438609999999996</v>
      </c>
      <c r="DL116" s="22">
        <v>0.91507910000000003</v>
      </c>
      <c r="DM116" s="22">
        <v>0.73930929999999995</v>
      </c>
      <c r="DN116" s="22">
        <v>0.47348709999999999</v>
      </c>
      <c r="DO116" s="22">
        <v>0.25271739999999998</v>
      </c>
      <c r="DP116" s="22">
        <v>0.44489200000000001</v>
      </c>
    </row>
    <row r="117" spans="1:120" ht="13.7" customHeight="1">
      <c r="A117" s="128">
        <v>42796</v>
      </c>
      <c r="B117" s="22">
        <v>2.1267640000000001</v>
      </c>
      <c r="C117" s="22">
        <v>1.6514120000000001</v>
      </c>
      <c r="D117" s="22">
        <v>-0.2691887</v>
      </c>
      <c r="E117" s="22">
        <v>2.301301</v>
      </c>
      <c r="F117" s="22">
        <v>2.3795069999999998</v>
      </c>
      <c r="G117" s="22">
        <v>0.78813520000000004</v>
      </c>
      <c r="H117" s="22">
        <v>-0.74997570000000002</v>
      </c>
      <c r="I117" s="22">
        <v>1.4999549999999999</v>
      </c>
      <c r="J117" s="22">
        <v>1.661651</v>
      </c>
      <c r="K117" s="22">
        <v>1.9467399999999999E-2</v>
      </c>
      <c r="L117" s="22">
        <v>0.76504439999999996</v>
      </c>
      <c r="M117" s="22">
        <v>-1.3097620000000001</v>
      </c>
      <c r="N117" s="22">
        <v>3.1813180000000001</v>
      </c>
      <c r="O117" s="22">
        <v>3.3008739999999999</v>
      </c>
      <c r="P117" s="22">
        <v>-1.1573009999999999</v>
      </c>
      <c r="Q117" s="22">
        <v>-1.944712</v>
      </c>
      <c r="R117" s="22">
        <v>-0.82463799999999998</v>
      </c>
      <c r="S117" s="22">
        <v>-0.22399450000000001</v>
      </c>
      <c r="T117" s="22">
        <v>-1.1358379999999999</v>
      </c>
      <c r="U117" s="22">
        <v>-5.2646999999999999E-2</v>
      </c>
      <c r="V117" s="22">
        <v>-1.0505260000000001</v>
      </c>
      <c r="W117" s="22">
        <v>-1.73604</v>
      </c>
      <c r="X117" s="22">
        <v>-0.16702510000000001</v>
      </c>
      <c r="Y117" s="22">
        <v>-0.70853239999999995</v>
      </c>
      <c r="Z117" s="22">
        <v>0.2484016</v>
      </c>
      <c r="AA117" s="22">
        <v>0.84703070000000003</v>
      </c>
      <c r="AB117" s="22">
        <v>0.1030129</v>
      </c>
      <c r="AC117" s="22">
        <v>-0.49877189999999999</v>
      </c>
      <c r="AD117" s="22">
        <v>-0.2169519</v>
      </c>
      <c r="AE117" s="22">
        <v>2.017925</v>
      </c>
      <c r="AF117" s="22">
        <v>-0.1635144</v>
      </c>
      <c r="AG117" s="22">
        <v>-1.0399130000000001</v>
      </c>
      <c r="AH117" s="22">
        <v>2.6546129999999999</v>
      </c>
      <c r="AI117" s="22">
        <v>2.396487</v>
      </c>
      <c r="AJ117" s="22">
        <v>-1.169008</v>
      </c>
      <c r="AK117" s="22">
        <v>0.69087620000000005</v>
      </c>
      <c r="AL117" s="22">
        <v>1.074514</v>
      </c>
      <c r="AM117" s="22">
        <v>3.8886259999999999</v>
      </c>
      <c r="AN117" s="22">
        <v>3.710699</v>
      </c>
      <c r="AO117" s="22">
        <v>-1.0304690000000001</v>
      </c>
      <c r="AP117" s="22">
        <v>-0.85496780000000006</v>
      </c>
      <c r="AQ117" s="22">
        <v>0.17150560000000001</v>
      </c>
      <c r="AR117" s="22">
        <v>0.63232960000000005</v>
      </c>
      <c r="AS117" s="22">
        <v>0.42548849999999999</v>
      </c>
      <c r="AT117" s="22">
        <v>-0.860128</v>
      </c>
      <c r="AU117" s="22">
        <v>1.0970949999999999</v>
      </c>
      <c r="AV117" s="22">
        <v>-0.74492760000000002</v>
      </c>
      <c r="AW117" s="22">
        <v>0.93725380000000003</v>
      </c>
      <c r="AX117" s="22">
        <v>0.98144160000000003</v>
      </c>
      <c r="AY117" s="22">
        <v>4.1631500000000002E-2</v>
      </c>
      <c r="AZ117" s="22">
        <v>-0.29401369999999999</v>
      </c>
      <c r="BA117" s="22">
        <v>0.18756890000000001</v>
      </c>
      <c r="BB117" s="22">
        <v>3.2331999999999999E-3</v>
      </c>
      <c r="BC117" s="22">
        <v>-1.8411299999999999E-2</v>
      </c>
      <c r="BD117" s="22">
        <v>-1.217033</v>
      </c>
      <c r="BE117" s="22">
        <v>0.4180277</v>
      </c>
      <c r="BF117" s="22">
        <v>-1.2156960000000001</v>
      </c>
      <c r="BG117" s="22">
        <v>1.983401</v>
      </c>
      <c r="BH117" s="22">
        <v>1.863202</v>
      </c>
      <c r="BI117" s="22">
        <v>-0.44361349999999999</v>
      </c>
      <c r="BJ117" s="22">
        <v>-0.47341260000000002</v>
      </c>
      <c r="BK117" s="22">
        <v>2.088606</v>
      </c>
      <c r="BL117" s="22">
        <v>-1.3022260000000001</v>
      </c>
      <c r="BM117" s="22">
        <v>-1.2878719999999999</v>
      </c>
      <c r="BN117" s="22">
        <v>-1.1588830000000001</v>
      </c>
      <c r="BO117" s="22">
        <v>-0.73802780000000001</v>
      </c>
      <c r="BP117" s="22">
        <v>-0.3213183</v>
      </c>
      <c r="BQ117" s="22">
        <v>-4.3679999999999999E-4</v>
      </c>
      <c r="BR117" s="22">
        <v>-0.38277319999999998</v>
      </c>
      <c r="BS117" s="22">
        <v>0.58054130000000004</v>
      </c>
      <c r="BT117" s="22">
        <v>-0.4092247</v>
      </c>
      <c r="BU117" s="22">
        <v>1.1875800000000001</v>
      </c>
      <c r="BV117" s="22">
        <v>2.233301</v>
      </c>
      <c r="BW117" s="22">
        <v>1.9814000000000001</v>
      </c>
      <c r="BX117" s="22">
        <v>-3.3856539999999997E-2</v>
      </c>
      <c r="BY117" s="22">
        <v>0.71943089999999998</v>
      </c>
      <c r="BZ117" s="22">
        <v>1.1862470000000001</v>
      </c>
      <c r="CA117" s="22">
        <v>2.2370909999999999</v>
      </c>
      <c r="CB117" s="22">
        <v>2.2534619999999999</v>
      </c>
      <c r="CC117" s="22">
        <v>-0.26162419999999997</v>
      </c>
      <c r="CD117" s="22">
        <v>-0.59551829999999994</v>
      </c>
      <c r="CE117" s="22">
        <v>-1.7208699999999999</v>
      </c>
      <c r="CF117" s="22">
        <v>0.41195409999999999</v>
      </c>
      <c r="CG117" s="22">
        <v>0.2521815</v>
      </c>
      <c r="CH117" s="22">
        <v>0.29640300000000003</v>
      </c>
      <c r="CI117" s="22">
        <v>1.2606520000000001</v>
      </c>
      <c r="CJ117" s="22">
        <v>0.14661869999999999</v>
      </c>
      <c r="CK117" s="22">
        <v>0.95261200000000001</v>
      </c>
      <c r="CL117" s="22">
        <v>1.1609510000000001</v>
      </c>
      <c r="CM117" s="22">
        <v>-1.4454469999999999</v>
      </c>
      <c r="CN117" s="22">
        <v>-1.1573290000000001</v>
      </c>
      <c r="CO117" s="22">
        <v>0.28648980000000002</v>
      </c>
      <c r="CP117" s="22">
        <v>2.2174619999999998</v>
      </c>
      <c r="CQ117" s="22">
        <v>1.740583</v>
      </c>
      <c r="CR117" s="22">
        <v>-1.4232130000000001</v>
      </c>
      <c r="CS117" s="22">
        <v>1.052038</v>
      </c>
      <c r="CT117" s="22">
        <v>-1.5153380000000001</v>
      </c>
      <c r="CU117" s="22">
        <v>1.9878499999999999</v>
      </c>
      <c r="CV117" s="22">
        <v>2.1851569999999998</v>
      </c>
      <c r="CW117" s="22">
        <v>1.2957270000000001</v>
      </c>
      <c r="CX117" s="22">
        <v>-0.35870940000000001</v>
      </c>
      <c r="CY117" s="22">
        <v>3.0139900000000001E-2</v>
      </c>
      <c r="CZ117" s="22">
        <v>1.1211089999999999</v>
      </c>
      <c r="DA117" s="22">
        <v>0.97862800000000005</v>
      </c>
      <c r="DB117" s="22">
        <v>-2.1037689999999998</v>
      </c>
      <c r="DC117" s="22">
        <v>0.8596393</v>
      </c>
      <c r="DD117" s="22">
        <v>-0.7270913</v>
      </c>
      <c r="DE117" s="22">
        <v>0.9728424</v>
      </c>
      <c r="DF117" s="22">
        <v>0.89249880000000004</v>
      </c>
      <c r="DG117" s="22">
        <v>-0.31404949999999998</v>
      </c>
      <c r="DH117" s="22">
        <v>2.175675</v>
      </c>
      <c r="DI117" s="22">
        <v>0.1145574</v>
      </c>
      <c r="DJ117" s="22">
        <v>0.78880539999999999</v>
      </c>
      <c r="DK117" s="22">
        <v>1.420588</v>
      </c>
      <c r="DL117" s="22">
        <v>-0.28318019999999999</v>
      </c>
      <c r="DM117" s="22">
        <v>1.3711709999999999</v>
      </c>
      <c r="DN117" s="22">
        <v>-1.034219</v>
      </c>
      <c r="DO117" s="22">
        <v>-1.7729360000000001</v>
      </c>
      <c r="DP117" s="22">
        <v>-1.2466930000000001</v>
      </c>
    </row>
    <row r="118" spans="1:120" ht="13.7" customHeight="1">
      <c r="A118" s="128">
        <v>42803</v>
      </c>
      <c r="B118" s="22">
        <v>0.77587139999999999</v>
      </c>
      <c r="C118" s="22">
        <v>-1.463919E-2</v>
      </c>
      <c r="D118" s="22">
        <v>0.54983099999999996</v>
      </c>
      <c r="E118" s="22">
        <v>1.443551</v>
      </c>
      <c r="F118" s="22">
        <v>1.2569840000000001</v>
      </c>
      <c r="G118" s="22">
        <v>-1.221228</v>
      </c>
      <c r="H118" s="22">
        <v>1.249036</v>
      </c>
      <c r="I118" s="22">
        <v>4.3030999999999998E-3</v>
      </c>
      <c r="J118" s="22">
        <v>-0.1785861</v>
      </c>
      <c r="K118" s="22">
        <v>1.99369E-2</v>
      </c>
      <c r="L118" s="22">
        <v>1.044929</v>
      </c>
      <c r="M118" s="22">
        <v>-1.309029</v>
      </c>
      <c r="N118" s="22">
        <v>1.4864250000000001</v>
      </c>
      <c r="O118" s="22">
        <v>1.7842249999999999</v>
      </c>
      <c r="P118" s="22">
        <v>0.19590689999999999</v>
      </c>
      <c r="Q118" s="22">
        <v>-0.84239719999999996</v>
      </c>
      <c r="R118" s="22">
        <v>-0.82573540000000001</v>
      </c>
      <c r="S118" s="22">
        <v>0.46675060000000002</v>
      </c>
      <c r="T118" s="22">
        <v>-1.5687900000000001E-2</v>
      </c>
      <c r="U118" s="22">
        <v>-0.5235398</v>
      </c>
      <c r="V118" s="22">
        <v>-3.3232000000000001E-3</v>
      </c>
      <c r="W118" s="22">
        <v>-1.737082</v>
      </c>
      <c r="X118" s="22">
        <v>-1.1301699999999999</v>
      </c>
      <c r="Y118" s="22">
        <v>-1.1615040000000001</v>
      </c>
      <c r="Z118" s="22">
        <v>2.2725580000000001</v>
      </c>
      <c r="AA118" s="22">
        <v>0.10829999999999999</v>
      </c>
      <c r="AB118" s="22">
        <v>-1.1338239999999999</v>
      </c>
      <c r="AC118" s="22">
        <v>-1.363826</v>
      </c>
      <c r="AD118" s="22">
        <v>-1.0935239999999999</v>
      </c>
      <c r="AE118" s="22">
        <v>1.1068070000000001</v>
      </c>
      <c r="AF118" s="22">
        <v>1.0545279999999999</v>
      </c>
      <c r="AG118" s="22">
        <v>0.48960199999999998</v>
      </c>
      <c r="AH118" s="22">
        <v>-0.94227139999999998</v>
      </c>
      <c r="AI118" s="22">
        <v>-0.31794850000000002</v>
      </c>
      <c r="AJ118" s="22">
        <v>0.18143799999999999</v>
      </c>
      <c r="AK118" s="22">
        <v>1.374474</v>
      </c>
      <c r="AL118" s="22">
        <v>-1.3223199999999999</v>
      </c>
      <c r="AM118" s="22">
        <v>1.2655529999999999</v>
      </c>
      <c r="AN118" s="22">
        <v>1.514465</v>
      </c>
      <c r="AO118" s="22">
        <v>-1.0275639999999999</v>
      </c>
      <c r="AP118" s="22">
        <v>-1.2651079999999999</v>
      </c>
      <c r="AQ118" s="22">
        <v>0.4660281</v>
      </c>
      <c r="AR118" s="22">
        <v>0.73564940000000001</v>
      </c>
      <c r="AS118" s="22">
        <v>0.47523159999999998</v>
      </c>
      <c r="AT118" s="22">
        <v>0.38288290000000003</v>
      </c>
      <c r="AU118" s="22">
        <v>0.6027728</v>
      </c>
      <c r="AV118" s="22">
        <v>0.69876559999999999</v>
      </c>
      <c r="AW118" s="22">
        <v>1.111621</v>
      </c>
      <c r="AX118" s="22">
        <v>1.0409459999999999</v>
      </c>
      <c r="AY118" s="22">
        <v>1.231995</v>
      </c>
      <c r="AZ118" s="22">
        <v>1.616698</v>
      </c>
      <c r="BA118" s="22">
        <v>0.18976080000000001</v>
      </c>
      <c r="BB118" s="22">
        <v>0.34273229999999999</v>
      </c>
      <c r="BC118" s="22">
        <v>1.088517</v>
      </c>
      <c r="BD118" s="22">
        <v>0.7977284</v>
      </c>
      <c r="BE118" s="22">
        <v>-0.41224959999999999</v>
      </c>
      <c r="BF118" s="22">
        <v>0.19904579999999999</v>
      </c>
      <c r="BG118" s="22">
        <v>1.896296</v>
      </c>
      <c r="BH118" s="22">
        <v>1.68675</v>
      </c>
      <c r="BI118" s="22">
        <v>0.96562139999999996</v>
      </c>
      <c r="BJ118" s="22">
        <v>3.0060799999999999E-2</v>
      </c>
      <c r="BK118" s="22">
        <v>-0.28233530000000001</v>
      </c>
      <c r="BL118" s="22">
        <v>0.92025849999999998</v>
      </c>
      <c r="BM118" s="22">
        <v>1.051919</v>
      </c>
      <c r="BN118" s="22">
        <v>0.46562189999999998</v>
      </c>
      <c r="BO118" s="22">
        <v>-0.4137885</v>
      </c>
      <c r="BP118" s="22">
        <v>-0.32154500000000003</v>
      </c>
      <c r="BQ118" s="22">
        <v>1.57491</v>
      </c>
      <c r="BR118" s="22">
        <v>1.3165549999999999</v>
      </c>
      <c r="BS118" s="22">
        <v>0.5802967</v>
      </c>
      <c r="BT118" s="22">
        <v>1.0451349999999999</v>
      </c>
      <c r="BU118" s="22">
        <v>-0.98675290000000004</v>
      </c>
      <c r="BV118" s="22">
        <v>0.91132919999999995</v>
      </c>
      <c r="BW118" s="22">
        <v>1.1100810000000001</v>
      </c>
      <c r="BX118" s="22">
        <v>0.42011100000000001</v>
      </c>
      <c r="BY118" s="22">
        <v>0.6851467</v>
      </c>
      <c r="BZ118" s="22">
        <v>2.6441520000000001</v>
      </c>
      <c r="CA118" s="22">
        <v>0.67019390000000001</v>
      </c>
      <c r="CB118" s="22">
        <v>0.91761599999999999</v>
      </c>
      <c r="CC118" s="22">
        <v>1.3469960000000001</v>
      </c>
      <c r="CD118" s="22">
        <v>0.74528260000000002</v>
      </c>
      <c r="CE118" s="22">
        <v>0.27652359999999998</v>
      </c>
      <c r="CF118" s="22">
        <v>0.48170849999999998</v>
      </c>
      <c r="CG118" s="22">
        <v>0.68888510000000003</v>
      </c>
      <c r="CH118" s="22">
        <v>-1.3641490000000001</v>
      </c>
      <c r="CI118" s="22">
        <v>-0.57956620000000003</v>
      </c>
      <c r="CJ118" s="22">
        <v>-1.5734779999999999</v>
      </c>
      <c r="CK118" s="22">
        <v>0.81518040000000003</v>
      </c>
      <c r="CL118" s="22">
        <v>0.65266259999999998</v>
      </c>
      <c r="CM118" s="22">
        <v>-0.51703920000000003</v>
      </c>
      <c r="CN118" s="22">
        <v>0.4008082</v>
      </c>
      <c r="CO118" s="22">
        <v>0.28740179999999999</v>
      </c>
      <c r="CP118" s="22">
        <v>-0.33688970000000001</v>
      </c>
      <c r="CQ118" s="22">
        <v>-0.24209549999999999</v>
      </c>
      <c r="CR118" s="22">
        <v>0.75061409999999995</v>
      </c>
      <c r="CS118" s="22">
        <v>2.0505629999999999</v>
      </c>
      <c r="CT118" s="22">
        <v>-3.0380500000000001E-2</v>
      </c>
      <c r="CU118" s="22">
        <v>0.74701960000000001</v>
      </c>
      <c r="CV118" s="22">
        <v>1.4064890000000001</v>
      </c>
      <c r="CW118" s="22">
        <v>-0.6511574</v>
      </c>
      <c r="CX118" s="22">
        <v>-3.5899599999999997E-2</v>
      </c>
      <c r="CY118" s="22">
        <v>-1.3305640000000001</v>
      </c>
      <c r="CZ118" s="22">
        <v>-6.9875000000000007E-2</v>
      </c>
      <c r="DA118" s="22">
        <v>-0.1657989</v>
      </c>
      <c r="DB118" s="22">
        <v>0.66165370000000001</v>
      </c>
      <c r="DC118" s="22">
        <v>-0.49708469999999999</v>
      </c>
      <c r="DD118" s="22">
        <v>-0.72616250000000004</v>
      </c>
      <c r="DE118" s="22">
        <v>-0.28258430000000001</v>
      </c>
      <c r="DF118" s="22">
        <v>-0.63946760000000002</v>
      </c>
      <c r="DG118" s="22">
        <v>0.70238060000000002</v>
      </c>
      <c r="DH118" s="22">
        <v>-1.4486330000000001</v>
      </c>
      <c r="DI118" s="22">
        <v>0.1125669</v>
      </c>
      <c r="DJ118" s="22">
        <v>1.1580809999999999</v>
      </c>
      <c r="DK118" s="22">
        <v>0.63499879999999997</v>
      </c>
      <c r="DL118" s="22">
        <v>1.432979</v>
      </c>
      <c r="DM118" s="22">
        <v>1.6585080000000001</v>
      </c>
      <c r="DN118" s="22">
        <v>-1.0356380000000001</v>
      </c>
      <c r="DO118" s="22">
        <v>-1.8940319999999999</v>
      </c>
      <c r="DP118" s="22">
        <v>-1.150415</v>
      </c>
    </row>
    <row r="119" spans="1:120" ht="13.7" customHeight="1">
      <c r="A119" s="128">
        <v>42810</v>
      </c>
      <c r="B119" s="22">
        <v>-0.3949336</v>
      </c>
      <c r="C119" s="22">
        <v>2.7222730000000001E-2</v>
      </c>
      <c r="D119" s="22">
        <v>-0.26751190000000002</v>
      </c>
      <c r="E119" s="22">
        <v>0.36872250000000001</v>
      </c>
      <c r="F119" s="22">
        <v>-0.58181640000000001</v>
      </c>
      <c r="G119" s="22">
        <v>-1.7884420000000001</v>
      </c>
      <c r="H119" s="22">
        <v>1.251047</v>
      </c>
      <c r="I119" s="22">
        <v>-1.086784</v>
      </c>
      <c r="J119" s="22">
        <v>-1.3887100000000001</v>
      </c>
      <c r="K119" s="22">
        <v>1.131176</v>
      </c>
      <c r="L119" s="22">
        <v>-0.23651459999999999</v>
      </c>
      <c r="M119" s="22">
        <v>-1.3082959999999999</v>
      </c>
      <c r="N119" s="22">
        <v>2.6570170000000002</v>
      </c>
      <c r="O119" s="22">
        <v>2.5326810000000002</v>
      </c>
      <c r="P119" s="22">
        <v>-1.152425</v>
      </c>
      <c r="Q119" s="22">
        <v>-1.560381</v>
      </c>
      <c r="R119" s="22">
        <v>-0.82683260000000003</v>
      </c>
      <c r="S119" s="22">
        <v>-0.57945849999999999</v>
      </c>
      <c r="T119" s="22">
        <v>-1.281941</v>
      </c>
      <c r="U119" s="22">
        <v>-2.0344989999999998</v>
      </c>
      <c r="V119" s="22">
        <v>-1.3646370000000001</v>
      </c>
      <c r="W119" s="22">
        <v>-3.9675000000000002E-2</v>
      </c>
      <c r="X119" s="22">
        <v>-0.66355679999999995</v>
      </c>
      <c r="Y119" s="22">
        <v>-1.308929</v>
      </c>
      <c r="Z119" s="22">
        <v>0.79710080000000005</v>
      </c>
      <c r="AA119" s="22">
        <v>-1.0145349999999999E-2</v>
      </c>
      <c r="AB119" s="22">
        <v>-0.1371772</v>
      </c>
      <c r="AC119" s="22">
        <v>-2.158652</v>
      </c>
      <c r="AD119" s="22">
        <v>-1.8952910000000001</v>
      </c>
      <c r="AE119" s="22">
        <v>-0.55250509999999997</v>
      </c>
      <c r="AF119" s="22">
        <v>8.3975000000000005E-3</v>
      </c>
      <c r="AG119" s="22">
        <v>-1.040627</v>
      </c>
      <c r="AH119" s="22">
        <v>0.85557229999999995</v>
      </c>
      <c r="AI119" s="22">
        <v>0.74051730000000004</v>
      </c>
      <c r="AJ119" s="22">
        <v>2.1559469999999998</v>
      </c>
      <c r="AK119" s="22">
        <v>0.12669349999999999</v>
      </c>
      <c r="AL119" s="22">
        <v>0.18833130000000001</v>
      </c>
      <c r="AM119" s="22">
        <v>0.12725690000000001</v>
      </c>
      <c r="AN119" s="22">
        <v>0.2312022</v>
      </c>
      <c r="AO119" s="22">
        <v>-1.623885</v>
      </c>
      <c r="AP119" s="22">
        <v>1.1306069999999999</v>
      </c>
      <c r="AQ119" s="22">
        <v>0.73694859999999995</v>
      </c>
      <c r="AR119" s="22">
        <v>0.74580619999999997</v>
      </c>
      <c r="AS119" s="22">
        <v>0.79961669999999996</v>
      </c>
      <c r="AT119" s="22">
        <v>9.8832000000000003E-2</v>
      </c>
      <c r="AU119" s="22">
        <v>0.66200879999999995</v>
      </c>
      <c r="AV119" s="22">
        <v>0.6988782</v>
      </c>
      <c r="AW119" s="22">
        <v>0.78353980000000001</v>
      </c>
      <c r="AX119" s="22">
        <v>0.78236680000000003</v>
      </c>
      <c r="AY119" s="22">
        <v>0.46654220000000002</v>
      </c>
      <c r="AZ119" s="22">
        <v>1.638169</v>
      </c>
      <c r="BA119" s="22">
        <v>0.1919505</v>
      </c>
      <c r="BB119" s="22">
        <v>-1.7101090000000001</v>
      </c>
      <c r="BC119" s="22">
        <v>-0.668574</v>
      </c>
      <c r="BD119" s="22">
        <v>1.220955</v>
      </c>
      <c r="BE119" s="22">
        <v>-1.062082</v>
      </c>
      <c r="BF119" s="22">
        <v>0.19900129999999999</v>
      </c>
      <c r="BG119" s="22">
        <v>0.37165599999999999</v>
      </c>
      <c r="BH119" s="22">
        <v>0.15818969999999999</v>
      </c>
      <c r="BI119" s="22">
        <v>-1.749547</v>
      </c>
      <c r="BJ119" s="22">
        <v>0.2638992</v>
      </c>
      <c r="BK119" s="22">
        <v>-0.28141250000000001</v>
      </c>
      <c r="BL119" s="22">
        <v>-0.28768519999999997</v>
      </c>
      <c r="BM119" s="22">
        <v>-0.27471600000000002</v>
      </c>
      <c r="BN119" s="22">
        <v>-1.159084</v>
      </c>
      <c r="BO119" s="22">
        <v>0.48531150000000001</v>
      </c>
      <c r="BP119" s="22">
        <v>-0.32177139999999999</v>
      </c>
      <c r="BQ119" s="22">
        <v>-0.75871679999999997</v>
      </c>
      <c r="BR119" s="22">
        <v>-0.59921139999999995</v>
      </c>
      <c r="BS119" s="22">
        <v>1.0933870000000001</v>
      </c>
      <c r="BT119" s="22">
        <v>0.51426689999999997</v>
      </c>
      <c r="BU119" s="22">
        <v>1.6154139999999999</v>
      </c>
      <c r="BV119" s="22">
        <v>-1.3160320000000001</v>
      </c>
      <c r="BW119" s="22">
        <v>-0.97100509999999995</v>
      </c>
      <c r="BX119" s="22">
        <v>-1.1456679999999999</v>
      </c>
      <c r="BY119" s="22">
        <v>-1.2845869999999999</v>
      </c>
      <c r="BZ119" s="22">
        <v>0.26954270000000002</v>
      </c>
      <c r="CA119" s="22">
        <v>0.83883169999999996</v>
      </c>
      <c r="CB119" s="22">
        <v>0.2176892</v>
      </c>
      <c r="CC119" s="22">
        <v>0.74548829999999999</v>
      </c>
      <c r="CD119" s="22">
        <v>0.66406240000000005</v>
      </c>
      <c r="CE119" s="22">
        <v>0.27665220000000001</v>
      </c>
      <c r="CF119" s="22">
        <v>0.7255085</v>
      </c>
      <c r="CG119" s="22">
        <v>0.88193149999999998</v>
      </c>
      <c r="CH119" s="22">
        <v>-1.1679679999999999</v>
      </c>
      <c r="CI119" s="22">
        <v>0.1021825</v>
      </c>
      <c r="CJ119" s="22">
        <v>-1.095626</v>
      </c>
      <c r="CK119" s="22">
        <v>-0.66194790000000003</v>
      </c>
      <c r="CL119" s="22">
        <v>-0.64237040000000001</v>
      </c>
      <c r="CM119" s="22">
        <v>0.29285329999999998</v>
      </c>
      <c r="CN119" s="22">
        <v>0.17542240000000001</v>
      </c>
      <c r="CO119" s="22">
        <v>-1.758159</v>
      </c>
      <c r="CP119" s="22">
        <v>0.32820630000000001</v>
      </c>
      <c r="CQ119" s="22">
        <v>0.32065640000000001</v>
      </c>
      <c r="CR119" s="22">
        <v>-0.99443729999999997</v>
      </c>
      <c r="CS119" s="22">
        <v>0.42012050000000001</v>
      </c>
      <c r="CT119" s="22">
        <v>0.84132490000000004</v>
      </c>
      <c r="CU119" s="22">
        <v>-0.33425179999999999</v>
      </c>
      <c r="CV119" s="22">
        <v>-0.21437410000000001</v>
      </c>
      <c r="CW119" s="22">
        <v>0.14862690000000001</v>
      </c>
      <c r="CX119" s="22">
        <v>-1.2182580000000001</v>
      </c>
      <c r="CY119" s="22">
        <v>0.34132190000000001</v>
      </c>
      <c r="CZ119" s="22">
        <v>-2.1080450000000002</v>
      </c>
      <c r="DA119" s="22">
        <v>-2.3129189999999999</v>
      </c>
      <c r="DB119" s="22">
        <v>-0.76809079999999996</v>
      </c>
      <c r="DC119" s="22">
        <v>-0.69025259999999999</v>
      </c>
      <c r="DD119" s="22">
        <v>-0.72523210000000005</v>
      </c>
      <c r="DE119" s="22">
        <v>1.4888710000000001</v>
      </c>
      <c r="DF119" s="22">
        <v>0.87130940000000001</v>
      </c>
      <c r="DG119" s="22">
        <v>-0.90290400000000004</v>
      </c>
      <c r="DH119" s="22">
        <v>-1.0901259999999999</v>
      </c>
      <c r="DI119" s="22">
        <v>-1.398069</v>
      </c>
      <c r="DJ119" s="22">
        <v>1.5059149999999999</v>
      </c>
      <c r="DK119" s="22">
        <v>0.98907100000000003</v>
      </c>
      <c r="DL119" s="22">
        <v>1.432334</v>
      </c>
      <c r="DM119" s="22">
        <v>1.423867</v>
      </c>
      <c r="DN119" s="22">
        <v>-1.0370550000000001</v>
      </c>
      <c r="DO119" s="22">
        <v>-1.922912</v>
      </c>
      <c r="DP119" s="22">
        <v>-1.2491129999999999</v>
      </c>
    </row>
    <row r="120" spans="1:120" ht="13.7" customHeight="1">
      <c r="A120" s="128">
        <v>42817</v>
      </c>
      <c r="B120" s="22">
        <v>-0.39621450000000003</v>
      </c>
      <c r="C120" s="22">
        <v>-0.4254848</v>
      </c>
      <c r="D120" s="22">
        <v>0.55172829999999995</v>
      </c>
      <c r="E120" s="22">
        <v>0.2800031</v>
      </c>
      <c r="F120" s="22">
        <v>-0.88831979999999999</v>
      </c>
      <c r="G120" s="22">
        <v>0.93949439999999995</v>
      </c>
      <c r="H120" s="22">
        <v>2.70567E-2</v>
      </c>
      <c r="I120" s="22">
        <v>-0.56452789999999997</v>
      </c>
      <c r="J120" s="22">
        <v>-0.32945140000000001</v>
      </c>
      <c r="K120" s="22">
        <v>-1.613688</v>
      </c>
      <c r="L120" s="22">
        <v>0.81378859999999997</v>
      </c>
      <c r="M120" s="22">
        <v>0.18345600000000001</v>
      </c>
      <c r="N120" s="22">
        <v>2.2922859999999998</v>
      </c>
      <c r="O120" s="22">
        <v>2.3667060000000002</v>
      </c>
      <c r="P120" s="22">
        <v>0.2029513</v>
      </c>
      <c r="Q120" s="22">
        <v>-1.40802</v>
      </c>
      <c r="R120" s="22">
        <v>0.94337340000000003</v>
      </c>
      <c r="S120" s="22">
        <v>-0.1247302</v>
      </c>
      <c r="T120" s="22">
        <v>-0.72944770000000003</v>
      </c>
      <c r="U120" s="22">
        <v>-0.52356139999999995</v>
      </c>
      <c r="V120" s="22">
        <v>0.1152398</v>
      </c>
      <c r="W120" s="22">
        <v>-1.7388060000000001</v>
      </c>
      <c r="X120" s="22">
        <v>-0.62428240000000002</v>
      </c>
      <c r="Y120" s="22">
        <v>-0.65208750000000004</v>
      </c>
      <c r="Z120" s="22">
        <v>-0.43596879999999999</v>
      </c>
      <c r="AA120" s="22">
        <v>0.4456061</v>
      </c>
      <c r="AB120" s="22">
        <v>-1.467562</v>
      </c>
      <c r="AC120" s="22">
        <v>-3.1047009999999999</v>
      </c>
      <c r="AD120" s="22">
        <v>-2.7302390000000001</v>
      </c>
      <c r="AE120" s="22">
        <v>0.60870080000000004</v>
      </c>
      <c r="AF120" s="22">
        <v>0.59788719999999995</v>
      </c>
      <c r="AG120" s="22">
        <v>2.1420219999999999</v>
      </c>
      <c r="AH120" s="22">
        <v>-0.88887099999999997</v>
      </c>
      <c r="AI120" s="22">
        <v>-0.41058519999999998</v>
      </c>
      <c r="AJ120" s="22">
        <v>0.18001819999999999</v>
      </c>
      <c r="AK120" s="22">
        <v>0.47307450000000001</v>
      </c>
      <c r="AL120" s="22">
        <v>-1.321636</v>
      </c>
      <c r="AM120" s="22">
        <v>-0.49821959999999998</v>
      </c>
      <c r="AN120" s="22">
        <v>-0.34014119999999998</v>
      </c>
      <c r="AO120" s="22">
        <v>0.64182249999999996</v>
      </c>
      <c r="AP120" s="22">
        <v>1.6301639999999999</v>
      </c>
      <c r="AQ120" s="22">
        <v>-0.54570839999999998</v>
      </c>
      <c r="AR120" s="22">
        <v>0.75541519999999995</v>
      </c>
      <c r="AS120" s="22">
        <v>0.93775319999999995</v>
      </c>
      <c r="AT120" s="22">
        <v>-0.1977235</v>
      </c>
      <c r="AU120" s="22">
        <v>0.4959731</v>
      </c>
      <c r="AV120" s="22">
        <v>1.286754</v>
      </c>
      <c r="AW120" s="22">
        <v>0.88319700000000001</v>
      </c>
      <c r="AX120" s="22">
        <v>0.82930110000000001</v>
      </c>
      <c r="AY120" s="22">
        <v>1.601189</v>
      </c>
      <c r="AZ120" s="22">
        <v>0.28621239999999998</v>
      </c>
      <c r="BA120" s="22">
        <v>-1.2730349999999999</v>
      </c>
      <c r="BB120" s="22">
        <v>-1.0349969999999999</v>
      </c>
      <c r="BC120" s="22">
        <v>-0.573967</v>
      </c>
      <c r="BD120" s="22">
        <v>-3.0705849999999999</v>
      </c>
      <c r="BE120" s="22">
        <v>-7.7226400000000001E-2</v>
      </c>
      <c r="BF120" s="22">
        <v>0.19895650000000001</v>
      </c>
      <c r="BG120" s="22">
        <v>0.67522680000000002</v>
      </c>
      <c r="BH120" s="22">
        <v>0.53707389999999999</v>
      </c>
      <c r="BI120" s="22">
        <v>-1.749871</v>
      </c>
      <c r="BJ120" s="22">
        <v>2.274867</v>
      </c>
      <c r="BK120" s="22">
        <v>-0.28049279999999999</v>
      </c>
      <c r="BL120" s="22">
        <v>0.34032899999999999</v>
      </c>
      <c r="BM120" s="22">
        <v>1.180429</v>
      </c>
      <c r="BN120" s="22">
        <v>-1.1591830000000001</v>
      </c>
      <c r="BO120" s="22">
        <v>1.32345</v>
      </c>
      <c r="BP120" s="22">
        <v>-0.3219977</v>
      </c>
      <c r="BQ120" s="22">
        <v>0.28688180000000002</v>
      </c>
      <c r="BR120" s="22">
        <v>0.70873649999999999</v>
      </c>
      <c r="BS120" s="22">
        <v>4.3053000000000001E-2</v>
      </c>
      <c r="BT120" s="22">
        <v>0.3474177</v>
      </c>
      <c r="BU120" s="22">
        <v>0.23461270000000001</v>
      </c>
      <c r="BV120" s="22">
        <v>-1.76057</v>
      </c>
      <c r="BW120" s="22">
        <v>-1.4954149999999999</v>
      </c>
      <c r="BX120" s="22">
        <v>0.83835130000000002</v>
      </c>
      <c r="BY120" s="22">
        <v>-1.3465910000000001</v>
      </c>
      <c r="BZ120" s="22">
        <v>0.27011580000000002</v>
      </c>
      <c r="CA120" s="22">
        <v>0.3625118</v>
      </c>
      <c r="CB120" s="22">
        <v>-0.1190088</v>
      </c>
      <c r="CC120" s="22">
        <v>9.11352E-2</v>
      </c>
      <c r="CD120" s="22">
        <v>1.3212360000000001</v>
      </c>
      <c r="CE120" s="22">
        <v>0.89667209999999997</v>
      </c>
      <c r="CF120" s="22">
        <v>-0.28394069999999999</v>
      </c>
      <c r="CG120" s="22">
        <v>4.1344329999999999E-2</v>
      </c>
      <c r="CH120" s="22">
        <v>-2.4078240000000002</v>
      </c>
      <c r="CI120" s="22">
        <v>1.459967</v>
      </c>
      <c r="CJ120" s="22">
        <v>-0.65655249999999998</v>
      </c>
      <c r="CK120" s="22">
        <v>-0.68462619999999996</v>
      </c>
      <c r="CL120" s="22">
        <v>-0.45040269999999999</v>
      </c>
      <c r="CM120" s="22">
        <v>-9.4738900000000001E-2</v>
      </c>
      <c r="CN120" s="22">
        <v>-0.45379059999999999</v>
      </c>
      <c r="CO120" s="22">
        <v>0.28922330000000002</v>
      </c>
      <c r="CP120" s="22">
        <v>-1.763012</v>
      </c>
      <c r="CQ120" s="22">
        <v>-1.7527729999999999</v>
      </c>
      <c r="CR120" s="22">
        <v>-1.8943030000000001</v>
      </c>
      <c r="CS120" s="22">
        <v>0.6456016</v>
      </c>
      <c r="CT120" s="22">
        <v>-3.1955200000000003E-2</v>
      </c>
      <c r="CU120" s="22">
        <v>-0.64109020000000005</v>
      </c>
      <c r="CV120" s="22">
        <v>-0.51577090000000003</v>
      </c>
      <c r="CW120" s="22">
        <v>0.66677489999999995</v>
      </c>
      <c r="CX120" s="22">
        <v>-1.3967369999999999</v>
      </c>
      <c r="CY120" s="22">
        <v>0.34217760000000003</v>
      </c>
      <c r="CZ120" s="22">
        <v>-2.7320540000000002</v>
      </c>
      <c r="DA120" s="22">
        <v>-2.919959</v>
      </c>
      <c r="DB120" s="22">
        <v>1.2562679999999999</v>
      </c>
      <c r="DC120" s="22">
        <v>1.375718</v>
      </c>
      <c r="DD120" s="22">
        <v>-0.72430000000000005</v>
      </c>
      <c r="DE120" s="22">
        <v>0.12725449999999999</v>
      </c>
      <c r="DF120" s="22">
        <v>0.54652310000000004</v>
      </c>
      <c r="DG120" s="22">
        <v>0.220274</v>
      </c>
      <c r="DH120" s="22">
        <v>-1.4635830000000001</v>
      </c>
      <c r="DI120" s="22">
        <v>-1.39961</v>
      </c>
      <c r="DJ120" s="22">
        <v>-3.9405999999999997E-2</v>
      </c>
      <c r="DK120" s="22">
        <v>-0.53108659999999996</v>
      </c>
      <c r="DL120" s="22">
        <v>-0.2847285</v>
      </c>
      <c r="DM120" s="22">
        <v>-0.2134905</v>
      </c>
      <c r="DN120" s="22">
        <v>-1.0384690000000001</v>
      </c>
      <c r="DO120" s="22">
        <v>-1.640825</v>
      </c>
      <c r="DP120" s="22">
        <v>-1.65621</v>
      </c>
    </row>
    <row r="121" spans="1:120" ht="13.7" customHeight="1">
      <c r="A121" s="128">
        <v>42824</v>
      </c>
      <c r="B121" s="22">
        <v>-0.39749479999999998</v>
      </c>
      <c r="C121" s="22">
        <v>-7.4478550000000004E-2</v>
      </c>
      <c r="D121" s="22">
        <v>-1.659276</v>
      </c>
      <c r="E121" s="22">
        <v>-0.27880709999999997</v>
      </c>
      <c r="F121" s="22">
        <v>-1.557868</v>
      </c>
      <c r="G121" s="22">
        <v>-0.2086848</v>
      </c>
      <c r="H121" s="22">
        <v>-0.74370570000000003</v>
      </c>
      <c r="I121" s="22">
        <v>-0.37539319999999998</v>
      </c>
      <c r="J121" s="22">
        <v>-0.45952029999999999</v>
      </c>
      <c r="K121" s="22">
        <v>-1.613243</v>
      </c>
      <c r="L121" s="22">
        <v>1.3163149999999999</v>
      </c>
      <c r="M121" s="22">
        <v>1.0604119999999999</v>
      </c>
      <c r="N121" s="22">
        <v>-0.29659479999999999</v>
      </c>
      <c r="O121" s="22">
        <v>0.11532050000000001</v>
      </c>
      <c r="P121" s="22">
        <v>-1.147553</v>
      </c>
      <c r="Q121" s="22">
        <v>-0.16915369999999999</v>
      </c>
      <c r="R121" s="22">
        <v>0.94170529999999997</v>
      </c>
      <c r="S121" s="22">
        <v>0.45433750000000001</v>
      </c>
      <c r="T121" s="22">
        <v>0.28102519999999998</v>
      </c>
      <c r="U121" s="22">
        <v>-0.5235535</v>
      </c>
      <c r="V121" s="22">
        <v>-0.24773970000000001</v>
      </c>
      <c r="W121" s="22">
        <v>-1.7394890000000001</v>
      </c>
      <c r="X121" s="22">
        <v>-1.975484</v>
      </c>
      <c r="Y121" s="22">
        <v>-2.0266570000000002</v>
      </c>
      <c r="Z121" s="22">
        <v>-0.66940230000000001</v>
      </c>
      <c r="AA121" s="22">
        <v>-0.66667050000000005</v>
      </c>
      <c r="AB121" s="22">
        <v>-1.0835900000000001</v>
      </c>
      <c r="AC121" s="22">
        <v>-2.6461009999999998</v>
      </c>
      <c r="AD121" s="22">
        <v>-2.5632250000000001</v>
      </c>
      <c r="AE121" s="22">
        <v>2.0282689999999999</v>
      </c>
      <c r="AF121" s="22">
        <v>0.1034622</v>
      </c>
      <c r="AG121" s="22">
        <v>1.3880250000000001</v>
      </c>
      <c r="AH121" s="22">
        <v>1.3436239999999999</v>
      </c>
      <c r="AI121" s="22">
        <v>1.39245</v>
      </c>
      <c r="AJ121" s="22">
        <v>-0.43680770000000002</v>
      </c>
      <c r="AK121" s="22">
        <v>-1.458658</v>
      </c>
      <c r="AL121" s="22">
        <v>-1.3212919999999999</v>
      </c>
      <c r="AM121" s="22">
        <v>-3.6784600000000001E-2</v>
      </c>
      <c r="AN121" s="22">
        <v>-0.48198869999999999</v>
      </c>
      <c r="AO121" s="22">
        <v>-1.618312</v>
      </c>
      <c r="AP121" s="22">
        <v>-0.29029759999999999</v>
      </c>
      <c r="AQ121" s="22">
        <v>-0.54468749999999999</v>
      </c>
      <c r="AR121" s="22">
        <v>-0.2765994</v>
      </c>
      <c r="AS121" s="22">
        <v>-0.37270510000000001</v>
      </c>
      <c r="AT121" s="22">
        <v>0.67497300000000005</v>
      </c>
      <c r="AU121" s="22">
        <v>0.84218029999999999</v>
      </c>
      <c r="AV121" s="22">
        <v>4.0598700000000001E-2</v>
      </c>
      <c r="AW121" s="22">
        <v>0.81319560000000002</v>
      </c>
      <c r="AX121" s="22">
        <v>0.84673799999999999</v>
      </c>
      <c r="AY121" s="22">
        <v>-2.0649850000000001</v>
      </c>
      <c r="AZ121" s="22">
        <v>0.48034009999999999</v>
      </c>
      <c r="BA121" s="22">
        <v>1.7815529999999999</v>
      </c>
      <c r="BB121" s="22">
        <v>-1.4357150000000001</v>
      </c>
      <c r="BC121" s="22">
        <v>-1.017792</v>
      </c>
      <c r="BD121" s="22">
        <v>0.36548580000000003</v>
      </c>
      <c r="BE121" s="22">
        <v>-0.36681150000000001</v>
      </c>
      <c r="BF121" s="22">
        <v>0.19891159999999999</v>
      </c>
      <c r="BG121" s="22">
        <v>-0.68591329999999995</v>
      </c>
      <c r="BH121" s="22">
        <v>-0.70911190000000002</v>
      </c>
      <c r="BI121" s="22">
        <v>-0.44540010000000002</v>
      </c>
      <c r="BJ121" s="22">
        <v>-0.55380859999999998</v>
      </c>
      <c r="BK121" s="22">
        <v>-0.27957599999999999</v>
      </c>
      <c r="BL121" s="22">
        <v>2.7365149999999998</v>
      </c>
      <c r="BM121" s="22">
        <v>2.3120750000000001</v>
      </c>
      <c r="BN121" s="22">
        <v>0.46513060000000001</v>
      </c>
      <c r="BO121" s="22">
        <v>1.869918</v>
      </c>
      <c r="BP121" s="22">
        <v>-0.3222238</v>
      </c>
      <c r="BQ121" s="22">
        <v>0.31445820000000002</v>
      </c>
      <c r="BR121" s="22">
        <v>1.0898080000000001</v>
      </c>
      <c r="BS121" s="22">
        <v>0.57955710000000005</v>
      </c>
      <c r="BT121" s="22">
        <v>0.90376279999999998</v>
      </c>
      <c r="BU121" s="22">
        <v>-0.32204860000000002</v>
      </c>
      <c r="BV121" s="22">
        <v>-0.76223110000000005</v>
      </c>
      <c r="BW121" s="22">
        <v>-0.43188949999999998</v>
      </c>
      <c r="BX121" s="22">
        <v>0.42249239999999999</v>
      </c>
      <c r="BY121" s="22">
        <v>-1.7578130000000001</v>
      </c>
      <c r="BZ121" s="22">
        <v>0.27068819999999999</v>
      </c>
      <c r="CA121" s="22">
        <v>-0.1186673</v>
      </c>
      <c r="CB121" s="22">
        <v>-0.72029240000000005</v>
      </c>
      <c r="CC121" s="22">
        <v>0.7445581</v>
      </c>
      <c r="CD121" s="22">
        <v>-0.31894600000000001</v>
      </c>
      <c r="CE121" s="22">
        <v>-0.46215539999999999</v>
      </c>
      <c r="CF121" s="22">
        <v>-0.59522940000000002</v>
      </c>
      <c r="CG121" s="22">
        <v>-0.61742050000000004</v>
      </c>
      <c r="CH121" s="22">
        <v>0.1215794</v>
      </c>
      <c r="CI121" s="22">
        <v>1.2624929999999999E-2</v>
      </c>
      <c r="CJ121" s="22">
        <v>2.1776770000000001</v>
      </c>
      <c r="CK121" s="22">
        <v>-0.43914809999999999</v>
      </c>
      <c r="CL121" s="22">
        <v>-0.37284309999999998</v>
      </c>
      <c r="CM121" s="22">
        <v>-9.0630799999999997E-2</v>
      </c>
      <c r="CN121" s="22">
        <v>-1.95298E-2</v>
      </c>
      <c r="CO121" s="22">
        <v>0.92548940000000002</v>
      </c>
      <c r="CP121" s="22">
        <v>-4.6638400000000003E-2</v>
      </c>
      <c r="CQ121" s="22">
        <v>-4.0640500000000003E-2</v>
      </c>
      <c r="CR121" s="22">
        <v>-0.2343507</v>
      </c>
      <c r="CS121" s="22">
        <v>0.27830100000000002</v>
      </c>
      <c r="CT121" s="22">
        <v>-3.2742800000000002E-2</v>
      </c>
      <c r="CU121" s="22">
        <v>-1.6802710000000001</v>
      </c>
      <c r="CV121" s="22">
        <v>-1.5516559999999999</v>
      </c>
      <c r="CW121" s="22">
        <v>0.6675586</v>
      </c>
      <c r="CX121" s="22">
        <v>-0.13550580000000001</v>
      </c>
      <c r="CY121" s="22">
        <v>-0.61857300000000004</v>
      </c>
      <c r="CZ121" s="22">
        <v>-1.2729550000000001</v>
      </c>
      <c r="DA121" s="22">
        <v>-1.2602720000000001</v>
      </c>
      <c r="DB121" s="22">
        <v>-0.75946190000000002</v>
      </c>
      <c r="DC121" s="22">
        <v>0.55267189999999999</v>
      </c>
      <c r="DD121" s="22">
        <v>-0.72336639999999996</v>
      </c>
      <c r="DE121" s="22">
        <v>-0.57629779999999997</v>
      </c>
      <c r="DF121" s="22">
        <v>-0.57016279999999997</v>
      </c>
      <c r="DG121" s="22">
        <v>-0.89954219999999996</v>
      </c>
      <c r="DH121" s="22">
        <v>-0.270264</v>
      </c>
      <c r="DI121" s="22">
        <v>-1.401151</v>
      </c>
      <c r="DJ121" s="22">
        <v>0.1184283</v>
      </c>
      <c r="DK121" s="22">
        <v>-4.4493400000000002E-2</v>
      </c>
      <c r="DL121" s="22">
        <v>0.91204830000000003</v>
      </c>
      <c r="DM121" s="22">
        <v>1.378568</v>
      </c>
      <c r="DN121" s="22">
        <v>-1.0398810000000001</v>
      </c>
      <c r="DO121" s="22">
        <v>-0.27676780000000001</v>
      </c>
      <c r="DP121" s="22">
        <v>0.20166210000000001</v>
      </c>
    </row>
    <row r="122" spans="1:120" ht="13.7" customHeight="1">
      <c r="A122" s="128">
        <v>42831</v>
      </c>
      <c r="B122" s="22">
        <v>0.40016859999999999</v>
      </c>
      <c r="C122" s="22">
        <v>-0.98468409999999995</v>
      </c>
      <c r="D122" s="22">
        <v>-0.26499470000000003</v>
      </c>
      <c r="E122" s="22">
        <v>0.52010339999999999</v>
      </c>
      <c r="F122" s="22">
        <v>-0.29348400000000002</v>
      </c>
      <c r="G122" s="22">
        <v>0.25482080000000001</v>
      </c>
      <c r="H122" s="22">
        <v>1.788716</v>
      </c>
      <c r="I122" s="22">
        <v>-1.6428229999999999</v>
      </c>
      <c r="J122" s="22">
        <v>-1.410976</v>
      </c>
      <c r="K122" s="22">
        <v>-2.4159679999999999</v>
      </c>
      <c r="L122" s="22">
        <v>-0.77163179999999998</v>
      </c>
      <c r="M122" s="22">
        <v>-1.3060879999999999</v>
      </c>
      <c r="N122" s="22">
        <v>-1.002305</v>
      </c>
      <c r="O122" s="22">
        <v>-1.464963</v>
      </c>
      <c r="P122" s="22">
        <v>-1.1451180000000001</v>
      </c>
      <c r="Q122" s="22">
        <v>-1.289639</v>
      </c>
      <c r="R122" s="22">
        <v>-0.83012249999999999</v>
      </c>
      <c r="S122" s="22">
        <v>-0.46649930000000001</v>
      </c>
      <c r="T122" s="22">
        <v>-1.059647</v>
      </c>
      <c r="U122" s="22">
        <v>0.35846220000000001</v>
      </c>
      <c r="V122" s="22">
        <v>-0.41826679999999999</v>
      </c>
      <c r="W122" s="22">
        <v>-0.68690399999999996</v>
      </c>
      <c r="X122" s="22">
        <v>0.45866699999999999</v>
      </c>
      <c r="Y122" s="22">
        <v>0.17489060000000001</v>
      </c>
      <c r="Z122" s="22">
        <v>-9.4741870000000006E-2</v>
      </c>
      <c r="AA122" s="22">
        <v>0.26119629999999999</v>
      </c>
      <c r="AB122" s="22">
        <v>1.1456390000000001</v>
      </c>
      <c r="AC122" s="22">
        <v>-2.622064</v>
      </c>
      <c r="AD122" s="22">
        <v>-2.2851020000000002</v>
      </c>
      <c r="AE122" s="22">
        <v>-2.5229550000000001</v>
      </c>
      <c r="AF122" s="22">
        <v>-0.32513140000000001</v>
      </c>
      <c r="AG122" s="22">
        <v>-1.041671</v>
      </c>
      <c r="AH122" s="22">
        <v>-1.0372779999999999</v>
      </c>
      <c r="AI122" s="22">
        <v>-1.0933850000000001</v>
      </c>
      <c r="AJ122" s="22">
        <v>-1.1719599999999999</v>
      </c>
      <c r="AK122" s="22">
        <v>0.1400054</v>
      </c>
      <c r="AL122" s="22">
        <v>0.18962899999999999</v>
      </c>
      <c r="AM122" s="22">
        <v>-1.37758</v>
      </c>
      <c r="AN122" s="22">
        <v>-1.250534</v>
      </c>
      <c r="AO122" s="22">
        <v>-0.64976469999999997</v>
      </c>
      <c r="AP122" s="22">
        <v>1.2685580000000001</v>
      </c>
      <c r="AQ122" s="22">
        <v>-0.54366610000000004</v>
      </c>
      <c r="AR122" s="22">
        <v>0.33400550000000001</v>
      </c>
      <c r="AS122" s="22">
        <v>0.44778859999999998</v>
      </c>
      <c r="AT122" s="22">
        <v>2.4214660000000001</v>
      </c>
      <c r="AU122" s="22">
        <v>0.35581750000000001</v>
      </c>
      <c r="AV122" s="22">
        <v>-0.7443919</v>
      </c>
      <c r="AW122" s="22">
        <v>0.45278030000000002</v>
      </c>
      <c r="AX122" s="22">
        <v>0.47299930000000001</v>
      </c>
      <c r="AY122" s="22">
        <v>-1.4131769999999999</v>
      </c>
      <c r="AZ122" s="22">
        <v>0.58030119999999996</v>
      </c>
      <c r="BA122" s="22">
        <v>0.19850609999999999</v>
      </c>
      <c r="BB122" s="22">
        <v>-0.89321539999999999</v>
      </c>
      <c r="BC122" s="22">
        <v>-0.57239370000000001</v>
      </c>
      <c r="BD122" s="22">
        <v>0.36918800000000002</v>
      </c>
      <c r="BE122" s="22">
        <v>0.47925089999999998</v>
      </c>
      <c r="BF122" s="22">
        <v>-1.2157929999999999</v>
      </c>
      <c r="BG122" s="22">
        <v>0.2409181</v>
      </c>
      <c r="BH122" s="22">
        <v>0.30872090000000002</v>
      </c>
      <c r="BI122" s="22">
        <v>-0.44584610000000002</v>
      </c>
      <c r="BJ122" s="22">
        <v>2.0393590000000001</v>
      </c>
      <c r="BK122" s="22">
        <v>-0.27866220000000003</v>
      </c>
      <c r="BL122" s="22">
        <v>1.182545</v>
      </c>
      <c r="BM122" s="22">
        <v>1.9166540000000001</v>
      </c>
      <c r="BN122" s="22">
        <v>-1.159376</v>
      </c>
      <c r="BO122" s="22">
        <v>0.83235079999999995</v>
      </c>
      <c r="BP122" s="22">
        <v>-0.3224496</v>
      </c>
      <c r="BQ122" s="22">
        <v>0.21957499999999999</v>
      </c>
      <c r="BR122" s="22">
        <v>0.43951050000000003</v>
      </c>
      <c r="BS122" s="22">
        <v>-0.81790450000000003</v>
      </c>
      <c r="BT122" s="22">
        <v>1.333925</v>
      </c>
      <c r="BU122" s="22">
        <v>1.616466</v>
      </c>
      <c r="BV122" s="22">
        <v>-1.7318039999999999</v>
      </c>
      <c r="BW122" s="22">
        <v>-1.202963</v>
      </c>
      <c r="BX122" s="22">
        <v>-1.143823</v>
      </c>
      <c r="BY122" s="22">
        <v>-0.52219800000000005</v>
      </c>
      <c r="BZ122" s="22">
        <v>-1.2923500000000001</v>
      </c>
      <c r="CA122" s="22">
        <v>1.658415</v>
      </c>
      <c r="CB122" s="22">
        <v>1.194976</v>
      </c>
      <c r="CC122" s="22">
        <v>9.0276720000000005E-2</v>
      </c>
      <c r="CD122" s="22">
        <v>0.35212890000000002</v>
      </c>
      <c r="CE122" s="22">
        <v>0.2770357</v>
      </c>
      <c r="CF122" s="22">
        <v>0.27302599999999999</v>
      </c>
      <c r="CG122" s="22">
        <v>0.36333850000000001</v>
      </c>
      <c r="CH122" s="22">
        <v>-0.7857807</v>
      </c>
      <c r="CI122" s="22">
        <v>-0.2376653</v>
      </c>
      <c r="CJ122" s="22">
        <v>0.86836420000000003</v>
      </c>
      <c r="CK122" s="22">
        <v>-0.41362539999999998</v>
      </c>
      <c r="CL122" s="22">
        <v>-0.43761870000000003</v>
      </c>
      <c r="CM122" s="22">
        <v>2.041223</v>
      </c>
      <c r="CN122" s="22">
        <v>-0.46321560000000001</v>
      </c>
      <c r="CO122" s="22">
        <v>0.92649150000000002</v>
      </c>
      <c r="CP122" s="22">
        <v>0.8238685</v>
      </c>
      <c r="CQ122" s="22">
        <v>0.75975389999999998</v>
      </c>
      <c r="CR122" s="22">
        <v>1.643696</v>
      </c>
      <c r="CS122" s="22">
        <v>-0.17655760000000001</v>
      </c>
      <c r="CT122" s="22">
        <v>0.83860170000000001</v>
      </c>
      <c r="CU122" s="22">
        <v>-0.31714110000000001</v>
      </c>
      <c r="CV122" s="22">
        <v>-0.20550789999999999</v>
      </c>
      <c r="CW122" s="22">
        <v>-0.37839270000000003</v>
      </c>
      <c r="CX122" s="22">
        <v>-1.62504</v>
      </c>
      <c r="CY122" s="22">
        <v>-0.96401749999999997</v>
      </c>
      <c r="CZ122" s="22">
        <v>-2.1341610000000002</v>
      </c>
      <c r="DA122" s="22">
        <v>-2.4216950000000002</v>
      </c>
      <c r="DB122" s="22">
        <v>1.2669600000000001</v>
      </c>
      <c r="DC122" s="22">
        <v>0.89386589999999999</v>
      </c>
      <c r="DD122" s="22">
        <v>-0.72243120000000005</v>
      </c>
      <c r="DE122" s="22">
        <v>-0.37912109999999999</v>
      </c>
      <c r="DF122" s="22">
        <v>-6.8958099999999994E-2</v>
      </c>
      <c r="DG122" s="22">
        <v>0.2240885</v>
      </c>
      <c r="DH122" s="22">
        <v>0.45936929999999998</v>
      </c>
      <c r="DI122" s="22">
        <v>0.98996419999999996</v>
      </c>
      <c r="DJ122" s="22">
        <v>0.16889699999999999</v>
      </c>
      <c r="DK122" s="22">
        <v>0.33000800000000002</v>
      </c>
      <c r="DL122" s="22">
        <v>-1.0399339999999999</v>
      </c>
      <c r="DM122" s="22">
        <v>0.55344329999999997</v>
      </c>
      <c r="DN122" s="22">
        <v>-1.04129</v>
      </c>
      <c r="DO122" s="22">
        <v>-0.50994969999999995</v>
      </c>
      <c r="DP122" s="22">
        <v>-0.3854301</v>
      </c>
    </row>
    <row r="123" spans="1:120" ht="13.7" customHeight="1">
      <c r="A123" s="128">
        <v>42838</v>
      </c>
      <c r="B123" s="22">
        <v>2.1178149999999998</v>
      </c>
      <c r="C123" s="22">
        <v>-0.49866379999999999</v>
      </c>
      <c r="D123" s="22">
        <v>-0.26415509999999998</v>
      </c>
      <c r="E123" s="22">
        <v>0.9174833</v>
      </c>
      <c r="F123" s="22">
        <v>0.76674819999999999</v>
      </c>
      <c r="G123" s="22">
        <v>0.93876760000000004</v>
      </c>
      <c r="H123" s="22">
        <v>3.2266099999999999E-2</v>
      </c>
      <c r="I123" s="22">
        <v>-1.7051050000000001</v>
      </c>
      <c r="J123" s="22">
        <v>-1.2931900000000001</v>
      </c>
      <c r="K123" s="22">
        <v>0.86662890000000004</v>
      </c>
      <c r="L123" s="22">
        <v>-0.39090550000000002</v>
      </c>
      <c r="M123" s="22">
        <v>0.18640870000000001</v>
      </c>
      <c r="N123" s="22">
        <v>-0.5067893</v>
      </c>
      <c r="O123" s="22">
        <v>-0.54776230000000004</v>
      </c>
      <c r="P123" s="22">
        <v>0.21348</v>
      </c>
      <c r="Q123" s="22">
        <v>-0.5063588</v>
      </c>
      <c r="R123" s="22">
        <v>1.977811</v>
      </c>
      <c r="S123" s="22">
        <v>-0.63785029999999998</v>
      </c>
      <c r="T123" s="22">
        <v>-0.71829319999999997</v>
      </c>
      <c r="U123" s="22">
        <v>0.73811970000000005</v>
      </c>
      <c r="V123" s="22">
        <v>-0.2608704</v>
      </c>
      <c r="W123" s="22">
        <v>0.438359</v>
      </c>
      <c r="X123" s="22">
        <v>-1.011056</v>
      </c>
      <c r="Y123" s="22">
        <v>-1.0126040000000001</v>
      </c>
      <c r="Z123" s="22">
        <v>-1.025514</v>
      </c>
      <c r="AA123" s="22">
        <v>-0.56599509999999997</v>
      </c>
      <c r="AB123" s="22">
        <v>1.18869</v>
      </c>
      <c r="AC123" s="22">
        <v>-2.2316370000000001</v>
      </c>
      <c r="AD123" s="22">
        <v>-2.154992</v>
      </c>
      <c r="AE123" s="22">
        <v>0.61490319999999998</v>
      </c>
      <c r="AF123" s="22">
        <v>-0.41247099999999998</v>
      </c>
      <c r="AG123" s="22">
        <v>-1.042011</v>
      </c>
      <c r="AH123" s="22">
        <v>-2.4348E-3</v>
      </c>
      <c r="AI123" s="22">
        <v>-0.1113965</v>
      </c>
      <c r="AJ123" s="22">
        <v>-0.43811689999999998</v>
      </c>
      <c r="AK123" s="22">
        <v>-1.44465</v>
      </c>
      <c r="AL123" s="22">
        <v>-1.3206009999999999</v>
      </c>
      <c r="AM123" s="22">
        <v>-1.9194929999999999</v>
      </c>
      <c r="AN123" s="22">
        <v>-2.1934110000000002</v>
      </c>
      <c r="AO123" s="22">
        <v>-0.3004366</v>
      </c>
      <c r="AP123" s="22">
        <v>-0.71476910000000005</v>
      </c>
      <c r="AQ123" s="22">
        <v>0.17864189999999999</v>
      </c>
      <c r="AR123" s="22">
        <v>0.74637489999999995</v>
      </c>
      <c r="AS123" s="22">
        <v>0.58549969999999996</v>
      </c>
      <c r="AT123" s="22">
        <v>1.469022</v>
      </c>
      <c r="AU123" s="22">
        <v>0.61301470000000002</v>
      </c>
      <c r="AV123" s="22">
        <v>4.0817800000000001E-2</v>
      </c>
      <c r="AW123" s="22">
        <v>0.68046450000000003</v>
      </c>
      <c r="AX123" s="22">
        <v>0.70083240000000002</v>
      </c>
      <c r="AY123" s="22">
        <v>-0.86560079999999995</v>
      </c>
      <c r="AZ123" s="22">
        <v>0.20134009999999999</v>
      </c>
      <c r="BA123" s="22">
        <v>0.2006867</v>
      </c>
      <c r="BB123" s="22">
        <v>-1.012486</v>
      </c>
      <c r="BC123" s="22">
        <v>-0.78976179999999996</v>
      </c>
      <c r="BD123" s="22">
        <v>1.236718</v>
      </c>
      <c r="BE123" s="22">
        <v>0.12506929999999999</v>
      </c>
      <c r="BF123" s="22">
        <v>-1.2158089999999999</v>
      </c>
      <c r="BG123" s="22">
        <v>0.1225371</v>
      </c>
      <c r="BH123" s="22">
        <v>0.157557</v>
      </c>
      <c r="BI123" s="22">
        <v>-1.7508379999999999</v>
      </c>
      <c r="BJ123" s="22">
        <v>-1.482289</v>
      </c>
      <c r="BK123" s="22">
        <v>-0.27775139999999998</v>
      </c>
      <c r="BL123" s="22">
        <v>-0.64817530000000001</v>
      </c>
      <c r="BM123" s="22">
        <v>-1.338341</v>
      </c>
      <c r="BN123" s="22">
        <v>0.4648004</v>
      </c>
      <c r="BO123" s="22">
        <v>-0.68673919999999999</v>
      </c>
      <c r="BP123" s="22">
        <v>-0.3226753</v>
      </c>
      <c r="BQ123" s="22">
        <v>0.90216260000000004</v>
      </c>
      <c r="BR123" s="22">
        <v>0.60482460000000005</v>
      </c>
      <c r="BS123" s="22">
        <v>4.2304500000000002E-2</v>
      </c>
      <c r="BT123" s="22">
        <v>-0.11928179999999999</v>
      </c>
      <c r="BU123" s="22">
        <v>0.73263400000000001</v>
      </c>
      <c r="BV123" s="22">
        <v>-0.43539489999999997</v>
      </c>
      <c r="BW123" s="22">
        <v>-0.40665560000000001</v>
      </c>
      <c r="BX123" s="22">
        <v>0.42407440000000002</v>
      </c>
      <c r="BY123" s="22">
        <v>-5.9905060000000003E-2</v>
      </c>
      <c r="BZ123" s="22">
        <v>0.27183069999999998</v>
      </c>
      <c r="CA123" s="22">
        <v>-8.8954649999999996E-2</v>
      </c>
      <c r="CB123" s="22">
        <v>-9.6407939999999998E-2</v>
      </c>
      <c r="CC123" s="22">
        <v>0.42454839999999999</v>
      </c>
      <c r="CD123" s="22">
        <v>0.1549131</v>
      </c>
      <c r="CE123" s="22">
        <v>-0.46189350000000001</v>
      </c>
      <c r="CF123" s="22">
        <v>-2.9483490000000001E-2</v>
      </c>
      <c r="CG123" s="22">
        <v>2.8065639999999999E-2</v>
      </c>
      <c r="CH123" s="22">
        <v>-0.41525069999999997</v>
      </c>
      <c r="CI123" s="22">
        <v>0.89468979999999998</v>
      </c>
      <c r="CJ123" s="22">
        <v>-1.099102</v>
      </c>
      <c r="CK123" s="22">
        <v>-0.44793650000000002</v>
      </c>
      <c r="CL123" s="22">
        <v>-0.2871379</v>
      </c>
      <c r="CM123" s="22">
        <v>-8.2420400000000005E-2</v>
      </c>
      <c r="CN123" s="22">
        <v>0.4700259</v>
      </c>
      <c r="CO123" s="22">
        <v>0.92749099999999995</v>
      </c>
      <c r="CP123" s="22">
        <v>-0.38407419999999998</v>
      </c>
      <c r="CQ123" s="22">
        <v>-0.23020930000000001</v>
      </c>
      <c r="CR123" s="22">
        <v>-0.59606720000000002</v>
      </c>
      <c r="CS123" s="22">
        <v>0.27796120000000002</v>
      </c>
      <c r="CT123" s="22">
        <v>-3.4318500000000002E-2</v>
      </c>
      <c r="CU123" s="22">
        <v>-0.80487050000000004</v>
      </c>
      <c r="CV123" s="22">
        <v>-0.72854260000000004</v>
      </c>
      <c r="CW123" s="22">
        <v>2.0375749999999999</v>
      </c>
      <c r="CX123" s="22">
        <v>-1.149297</v>
      </c>
      <c r="CY123" s="22">
        <v>3.5236499999999997E-2</v>
      </c>
      <c r="CZ123" s="22">
        <v>-2.0804909999999999</v>
      </c>
      <c r="DA123" s="22">
        <v>-2.16092</v>
      </c>
      <c r="DB123" s="22">
        <v>3.1072900000000001E-2</v>
      </c>
      <c r="DC123" s="22">
        <v>2.77915E-2</v>
      </c>
      <c r="DD123" s="22">
        <v>1.173924</v>
      </c>
      <c r="DE123" s="22">
        <v>-1.778027</v>
      </c>
      <c r="DF123" s="22">
        <v>-1.738321</v>
      </c>
      <c r="DG123" s="22">
        <v>0.71240930000000002</v>
      </c>
      <c r="DH123" s="22">
        <v>1.5297069999999999</v>
      </c>
      <c r="DI123" s="22">
        <v>0.1025884</v>
      </c>
      <c r="DJ123" s="22">
        <v>0.51371009999999995</v>
      </c>
      <c r="DK123" s="22">
        <v>1.0066470000000001</v>
      </c>
      <c r="DL123" s="22">
        <v>0.91080890000000003</v>
      </c>
      <c r="DM123" s="22">
        <v>-0.1256959</v>
      </c>
      <c r="DN123" s="22">
        <v>0.45873989999999998</v>
      </c>
      <c r="DO123" s="22">
        <v>-6.8663199999999994E-2</v>
      </c>
      <c r="DP123" s="22">
        <v>-7.7605099999999996E-2</v>
      </c>
    </row>
    <row r="124" spans="1:120" ht="13.7" customHeight="1">
      <c r="A124" s="128">
        <v>42845</v>
      </c>
      <c r="B124" s="22">
        <v>0.39746749999999997</v>
      </c>
      <c r="C124" s="22">
        <v>0.62277320000000003</v>
      </c>
      <c r="D124" s="22">
        <v>-1.6572910000000001</v>
      </c>
      <c r="E124" s="22">
        <v>-0.10151780000000001</v>
      </c>
      <c r="F124" s="22">
        <v>-1.9364980000000001</v>
      </c>
      <c r="G124" s="22">
        <v>-2.2232029999999998</v>
      </c>
      <c r="H124" s="22">
        <v>0.68235389999999996</v>
      </c>
      <c r="I124" s="22">
        <v>-1.1302490000000001</v>
      </c>
      <c r="J124" s="22">
        <v>-1.6053090000000001</v>
      </c>
      <c r="K124" s="22">
        <v>1.6483110000000001</v>
      </c>
      <c r="L124" s="22">
        <v>0.2107357</v>
      </c>
      <c r="M124" s="22">
        <v>0.1873919</v>
      </c>
      <c r="N124" s="22">
        <v>-1.764974</v>
      </c>
      <c r="O124" s="22">
        <v>-1.4293830000000001</v>
      </c>
      <c r="P124" s="22">
        <v>-1.140252</v>
      </c>
      <c r="Q124" s="22">
        <v>0.56223520000000005</v>
      </c>
      <c r="R124" s="22">
        <v>-0.8323142</v>
      </c>
      <c r="S124" s="22">
        <v>-0.97595739999999997</v>
      </c>
      <c r="T124" s="22">
        <v>-0.64221479999999997</v>
      </c>
      <c r="U124" s="22">
        <v>-0.52345649999999999</v>
      </c>
      <c r="V124" s="22">
        <v>-0.66808889999999999</v>
      </c>
      <c r="W124" s="22">
        <v>-1.7408159999999999</v>
      </c>
      <c r="X124" s="22">
        <v>1.2297739999999999</v>
      </c>
      <c r="Y124" s="22">
        <v>0.71234220000000004</v>
      </c>
      <c r="Z124" s="22">
        <v>1.6451439999999999</v>
      </c>
      <c r="AA124" s="22">
        <v>-0.45536219999999999</v>
      </c>
      <c r="AB124" s="22">
        <v>1.245544E-2</v>
      </c>
      <c r="AC124" s="22">
        <v>-2.1178629999999998</v>
      </c>
      <c r="AD124" s="22">
        <v>-1.929605</v>
      </c>
      <c r="AE124" s="22">
        <v>-2.520985</v>
      </c>
      <c r="AF124" s="22">
        <v>-1.5119469999999999</v>
      </c>
      <c r="AG124" s="22">
        <v>0.48851830000000002</v>
      </c>
      <c r="AH124" s="22">
        <v>0.90532389999999996</v>
      </c>
      <c r="AI124" s="22">
        <v>0.19389380000000001</v>
      </c>
      <c r="AJ124" s="22">
        <v>0.72695710000000002</v>
      </c>
      <c r="AK124" s="22">
        <v>1.181961</v>
      </c>
      <c r="AL124" s="22">
        <v>1.0779069999999999</v>
      </c>
      <c r="AM124" s="22">
        <v>-2.0165130000000002</v>
      </c>
      <c r="AN124" s="22">
        <v>-1.4243140000000001</v>
      </c>
      <c r="AO124" s="22">
        <v>-1.0101230000000001</v>
      </c>
      <c r="AP124" s="22">
        <v>0.64740310000000001</v>
      </c>
      <c r="AQ124" s="22">
        <v>-0.14926300000000001</v>
      </c>
      <c r="AR124" s="22">
        <v>0.65221390000000001</v>
      </c>
      <c r="AS124" s="22">
        <v>0.65246630000000005</v>
      </c>
      <c r="AT124" s="22">
        <v>-0.49628739999999999</v>
      </c>
      <c r="AU124" s="22">
        <v>1.3409720000000001</v>
      </c>
      <c r="AV124" s="22">
        <v>1.2871939999999999</v>
      </c>
      <c r="AW124" s="22">
        <v>0.81273390000000001</v>
      </c>
      <c r="AX124" s="22">
        <v>0.9440923</v>
      </c>
      <c r="AY124" s="22">
        <v>-0.37619130000000001</v>
      </c>
      <c r="AZ124" s="22">
        <v>0.2002593</v>
      </c>
      <c r="BA124" s="22">
        <v>-1.2663709999999999</v>
      </c>
      <c r="BB124" s="22">
        <v>0.24047979999999999</v>
      </c>
      <c r="BC124" s="22">
        <v>0.24170749999999999</v>
      </c>
      <c r="BD124" s="22">
        <v>-0.61515640000000005</v>
      </c>
      <c r="BE124" s="22">
        <v>1.8746309999999999</v>
      </c>
      <c r="BF124" s="22">
        <v>0.19877539999999999</v>
      </c>
      <c r="BG124" s="22">
        <v>-0.1721512</v>
      </c>
      <c r="BH124" s="22">
        <v>0.21617230000000001</v>
      </c>
      <c r="BI124" s="22">
        <v>-1.751158</v>
      </c>
      <c r="BJ124" s="22">
        <v>-0.10996980000000001</v>
      </c>
      <c r="BK124" s="22">
        <v>-0.27684350000000002</v>
      </c>
      <c r="BL124" s="22">
        <v>0.61210160000000002</v>
      </c>
      <c r="BM124" s="22">
        <v>0.35343750000000002</v>
      </c>
      <c r="BN124" s="22">
        <v>0.46463450000000001</v>
      </c>
      <c r="BO124" s="22">
        <v>0.28806359999999998</v>
      </c>
      <c r="BP124" s="22">
        <v>-0.32290069999999998</v>
      </c>
      <c r="BQ124" s="22">
        <v>0.69453220000000004</v>
      </c>
      <c r="BR124" s="22">
        <v>0.77630169999999998</v>
      </c>
      <c r="BS124" s="22">
        <v>0.57880900000000002</v>
      </c>
      <c r="BT124" s="22">
        <v>3.53237E-2</v>
      </c>
      <c r="BU124" s="22">
        <v>0.73293980000000003</v>
      </c>
      <c r="BV124" s="22">
        <v>-1.4486380000000001</v>
      </c>
      <c r="BW124" s="22">
        <v>-1.260022</v>
      </c>
      <c r="BX124" s="22">
        <v>0.84169799999999995</v>
      </c>
      <c r="BY124" s="22">
        <v>-0.10299220000000001</v>
      </c>
      <c r="BZ124" s="22">
        <v>-1.2915989999999999</v>
      </c>
      <c r="CA124" s="22">
        <v>-9.7058889999999995E-2</v>
      </c>
      <c r="CB124" s="22">
        <v>-0.114509</v>
      </c>
      <c r="CC124" s="22">
        <v>-0.64299680000000003</v>
      </c>
      <c r="CD124" s="22">
        <v>-1.0482290000000001</v>
      </c>
      <c r="CE124" s="22">
        <v>0.27728960000000002</v>
      </c>
      <c r="CF124" s="22">
        <v>-2.0769199999999999</v>
      </c>
      <c r="CG124" s="22">
        <v>-2.239004</v>
      </c>
      <c r="CH124" s="22">
        <v>0.46729720000000002</v>
      </c>
      <c r="CI124" s="22">
        <v>-0.15812809999999999</v>
      </c>
      <c r="CJ124" s="22">
        <v>-0.66012190000000004</v>
      </c>
      <c r="CK124" s="22">
        <v>-0.72160880000000005</v>
      </c>
      <c r="CL124" s="22">
        <v>-0.70813040000000005</v>
      </c>
      <c r="CM124" s="22">
        <v>-0.49313879999999999</v>
      </c>
      <c r="CN124" s="22">
        <v>-1.261363</v>
      </c>
      <c r="CO124" s="22">
        <v>-0.4649778</v>
      </c>
      <c r="CP124" s="22">
        <v>1.556325</v>
      </c>
      <c r="CQ124" s="22">
        <v>1.103764</v>
      </c>
      <c r="CR124" s="22">
        <v>-0.9852284</v>
      </c>
      <c r="CS124" s="22">
        <v>-0.34123940000000003</v>
      </c>
      <c r="CT124" s="22">
        <v>0.83678050000000004</v>
      </c>
      <c r="CU124" s="22">
        <v>-0.85904939999999996</v>
      </c>
      <c r="CV124" s="22">
        <v>-0.96846350000000003</v>
      </c>
      <c r="CW124" s="22">
        <v>0.1525688</v>
      </c>
      <c r="CX124" s="22">
        <v>-2.721832</v>
      </c>
      <c r="CY124" s="22">
        <v>3.6085100000000002E-2</v>
      </c>
      <c r="CZ124" s="22">
        <v>-1.376646</v>
      </c>
      <c r="DA124" s="22">
        <v>-1.865383</v>
      </c>
      <c r="DB124" s="22">
        <v>3.5769500000000003E-2</v>
      </c>
      <c r="DC124" s="22">
        <v>-0.7454286</v>
      </c>
      <c r="DD124" s="22">
        <v>-0.72055639999999999</v>
      </c>
      <c r="DE124" s="22">
        <v>-0.7934968</v>
      </c>
      <c r="DF124" s="22">
        <v>-1.1629780000000001</v>
      </c>
      <c r="DG124" s="22">
        <v>1.1693020000000001</v>
      </c>
      <c r="DH124" s="22">
        <v>-0.71234589999999998</v>
      </c>
      <c r="DI124" s="22">
        <v>-1.405767</v>
      </c>
      <c r="DJ124" s="22">
        <v>-0.2304098</v>
      </c>
      <c r="DK124" s="22">
        <v>-0.41828149999999997</v>
      </c>
      <c r="DL124" s="22">
        <v>-0.2867767</v>
      </c>
      <c r="DM124" s="22">
        <v>0.55397719999999995</v>
      </c>
      <c r="DN124" s="22">
        <v>-1.0441</v>
      </c>
      <c r="DO124" s="22">
        <v>0.84093370000000001</v>
      </c>
      <c r="DP124" s="22">
        <v>0.88673959999999996</v>
      </c>
    </row>
    <row r="125" spans="1:120" ht="13.7" customHeight="1">
      <c r="A125" s="128">
        <v>42852</v>
      </c>
      <c r="B125" s="22">
        <v>-1.3193569999999999</v>
      </c>
      <c r="C125" s="22">
        <v>-1.594816</v>
      </c>
      <c r="D125" s="22">
        <v>0.55644910000000003</v>
      </c>
      <c r="E125" s="22">
        <v>-0.46837190000000001</v>
      </c>
      <c r="F125" s="22">
        <v>-0.58762440000000005</v>
      </c>
      <c r="G125" s="22">
        <v>0.79321059999999999</v>
      </c>
      <c r="H125" s="22">
        <v>-0.73742759999999996</v>
      </c>
      <c r="I125" s="22">
        <v>0.61077590000000004</v>
      </c>
      <c r="J125" s="22">
        <v>0.69815309999999997</v>
      </c>
      <c r="K125" s="22">
        <v>-0.58739940000000002</v>
      </c>
      <c r="L125" s="22">
        <v>0.66986089999999998</v>
      </c>
      <c r="M125" s="22">
        <v>1.0649219999999999</v>
      </c>
      <c r="N125" s="22">
        <v>-1.242972</v>
      </c>
      <c r="O125" s="22">
        <v>-0.94880430000000004</v>
      </c>
      <c r="P125" s="22">
        <v>-1.137821</v>
      </c>
      <c r="Q125" s="22">
        <v>-1.856732</v>
      </c>
      <c r="R125" s="22">
        <v>0.93500019999999995</v>
      </c>
      <c r="S125" s="22">
        <v>-0.82724940000000002</v>
      </c>
      <c r="T125" s="22">
        <v>-1.566994</v>
      </c>
      <c r="U125" s="22">
        <v>-6.0361199999999997E-2</v>
      </c>
      <c r="V125" s="22">
        <v>0.66539899999999996</v>
      </c>
      <c r="W125" s="22">
        <v>-0.70498700000000003</v>
      </c>
      <c r="X125" s="22">
        <v>-0.54364199999999996</v>
      </c>
      <c r="Y125" s="22">
        <v>-0.27316190000000001</v>
      </c>
      <c r="Z125" s="22">
        <v>1.221182</v>
      </c>
      <c r="AA125" s="22">
        <v>0.54002629999999996</v>
      </c>
      <c r="AB125" s="22">
        <v>4.0880319999999998E-2</v>
      </c>
      <c r="AC125" s="22">
        <v>0.44873229999999997</v>
      </c>
      <c r="AD125" s="22">
        <v>0.58316040000000002</v>
      </c>
      <c r="AE125" s="22">
        <v>1.5932809999999999</v>
      </c>
      <c r="AF125" s="22">
        <v>0.74484280000000003</v>
      </c>
      <c r="AG125" s="22">
        <v>0.48833110000000002</v>
      </c>
      <c r="AH125" s="22">
        <v>-0.17119390000000001</v>
      </c>
      <c r="AI125" s="22">
        <v>0.24926880000000001</v>
      </c>
      <c r="AJ125" s="22">
        <v>-0.43942490000000001</v>
      </c>
      <c r="AK125" s="22">
        <v>0.87247620000000004</v>
      </c>
      <c r="AL125" s="22">
        <v>-1.319906</v>
      </c>
      <c r="AM125" s="22">
        <v>1.5327660000000001</v>
      </c>
      <c r="AN125" s="22">
        <v>1.6065259999999999</v>
      </c>
      <c r="AO125" s="22">
        <v>0.95320369999999999</v>
      </c>
      <c r="AP125" s="22">
        <v>0.6918048</v>
      </c>
      <c r="AQ125" s="22">
        <v>-0.1481519</v>
      </c>
      <c r="AR125" s="22">
        <v>0.45914969999999999</v>
      </c>
      <c r="AS125" s="22">
        <v>0.5627508</v>
      </c>
      <c r="AT125" s="22">
        <v>0.12582740000000001</v>
      </c>
      <c r="AU125" s="22">
        <v>0.34225319999999998</v>
      </c>
      <c r="AV125" s="22">
        <v>-0.74406030000000001</v>
      </c>
      <c r="AW125" s="22">
        <v>0.88438459999999997</v>
      </c>
      <c r="AX125" s="22">
        <v>0.78866460000000005</v>
      </c>
      <c r="AY125" s="22">
        <v>-0.8579582</v>
      </c>
      <c r="AZ125" s="22">
        <v>0.39149519999999999</v>
      </c>
      <c r="BA125" s="22">
        <v>-1.2647060000000001</v>
      </c>
      <c r="BB125" s="22">
        <v>0.82013290000000005</v>
      </c>
      <c r="BC125" s="22">
        <v>0.75129800000000002</v>
      </c>
      <c r="BD125" s="22">
        <v>0.82449550000000005</v>
      </c>
      <c r="BE125" s="22">
        <v>0.90980099999999997</v>
      </c>
      <c r="BF125" s="22">
        <v>0.1987295</v>
      </c>
      <c r="BG125" s="22">
        <v>0.70182250000000002</v>
      </c>
      <c r="BH125" s="22">
        <v>0.86086300000000004</v>
      </c>
      <c r="BI125" s="22">
        <v>0.96156529999999996</v>
      </c>
      <c r="BJ125" s="22">
        <v>-1.5523979999999999</v>
      </c>
      <c r="BK125" s="22">
        <v>-0.27593859999999998</v>
      </c>
      <c r="BL125" s="22">
        <v>1.723204</v>
      </c>
      <c r="BM125" s="22">
        <v>1.154234</v>
      </c>
      <c r="BN125" s="22">
        <v>-1.1596569999999999</v>
      </c>
      <c r="BO125" s="22">
        <v>0.89731830000000001</v>
      </c>
      <c r="BP125" s="22">
        <v>-0.32312580000000002</v>
      </c>
      <c r="BQ125" s="22">
        <v>-0.45737240000000001</v>
      </c>
      <c r="BR125" s="22">
        <v>-0.14257590000000001</v>
      </c>
      <c r="BS125" s="22">
        <v>1.340956</v>
      </c>
      <c r="BT125" s="22">
        <v>-0.67919110000000005</v>
      </c>
      <c r="BU125" s="22">
        <v>-0.9851356</v>
      </c>
      <c r="BV125" s="22">
        <v>-0.10062599999999999</v>
      </c>
      <c r="BW125" s="22">
        <v>-0.22746</v>
      </c>
      <c r="BX125" s="22">
        <v>1.6009249999999999</v>
      </c>
      <c r="BY125" s="22">
        <v>2.0184310000000001</v>
      </c>
      <c r="BZ125" s="22">
        <v>-1.2912189999999999</v>
      </c>
      <c r="CA125" s="22">
        <v>0.85723419999999995</v>
      </c>
      <c r="CB125" s="22">
        <v>1.5850550000000001</v>
      </c>
      <c r="CC125" s="22">
        <v>-0.64338189999999995</v>
      </c>
      <c r="CD125" s="22">
        <v>-0.62504999999999999</v>
      </c>
      <c r="CE125" s="22">
        <v>0.27741589999999999</v>
      </c>
      <c r="CF125" s="22">
        <v>-1.0476799999999999</v>
      </c>
      <c r="CG125" s="22">
        <v>-1.1725000000000001</v>
      </c>
      <c r="CH125" s="22">
        <v>-0.41556870000000001</v>
      </c>
      <c r="CI125" s="22">
        <v>1.132836</v>
      </c>
      <c r="CJ125" s="22">
        <v>-0.66101129999999997</v>
      </c>
      <c r="CK125" s="22">
        <v>-0.28995029999999999</v>
      </c>
      <c r="CL125" s="22">
        <v>-9.1895190000000002E-2</v>
      </c>
      <c r="CM125" s="22">
        <v>1.051026</v>
      </c>
      <c r="CN125" s="22">
        <v>0.1319022</v>
      </c>
      <c r="CO125" s="22">
        <v>-1.7545040000000001</v>
      </c>
      <c r="CP125" s="22">
        <v>1.7031609999999999</v>
      </c>
      <c r="CQ125" s="22">
        <v>1.621685</v>
      </c>
      <c r="CR125" s="22">
        <v>0.11922000000000001</v>
      </c>
      <c r="CS125" s="22">
        <v>-0.58347720000000003</v>
      </c>
      <c r="CT125" s="22">
        <v>-3.5894799999999998E-2</v>
      </c>
      <c r="CU125" s="22">
        <v>0.38118360000000001</v>
      </c>
      <c r="CV125" s="22">
        <v>0.21179700000000001</v>
      </c>
      <c r="CW125" s="22">
        <v>0.54240619999999995</v>
      </c>
      <c r="CX125" s="22">
        <v>3.1013800000000001E-2</v>
      </c>
      <c r="CY125" s="22">
        <v>-0.28307719999999997</v>
      </c>
      <c r="CZ125" s="22">
        <v>0.1571553</v>
      </c>
      <c r="DA125" s="22">
        <v>0.1969446</v>
      </c>
      <c r="DB125" s="22">
        <v>0.69695260000000003</v>
      </c>
      <c r="DC125" s="22">
        <v>1.6405380000000001</v>
      </c>
      <c r="DD125" s="22">
        <v>-0.71961679999999995</v>
      </c>
      <c r="DE125" s="22">
        <v>0.2529303</v>
      </c>
      <c r="DF125" s="22">
        <v>0.85314069999999997</v>
      </c>
      <c r="DG125" s="22">
        <v>-0.29964020000000002</v>
      </c>
      <c r="DH125" s="22">
        <v>-1.1464179999999999</v>
      </c>
      <c r="DI125" s="22">
        <v>9.85848E-2</v>
      </c>
      <c r="DJ125" s="22">
        <v>1.3469260000000001</v>
      </c>
      <c r="DK125" s="22">
        <v>0.86727080000000001</v>
      </c>
      <c r="DL125" s="22">
        <v>0.90955419999999998</v>
      </c>
      <c r="DM125" s="22">
        <v>-0.34836319999999998</v>
      </c>
      <c r="DN125" s="22">
        <v>-1.045501</v>
      </c>
      <c r="DO125" s="22">
        <v>0.2850142</v>
      </c>
      <c r="DP125" s="22">
        <v>0.15468029999999999</v>
      </c>
    </row>
    <row r="126" spans="1:120" ht="13.7" customHeight="1">
      <c r="A126" s="128">
        <v>42859</v>
      </c>
      <c r="B126" s="22">
        <v>0.39476240000000001</v>
      </c>
      <c r="C126" s="22">
        <v>-4.772241E-2</v>
      </c>
      <c r="D126" s="22">
        <v>-1.655953</v>
      </c>
      <c r="E126" s="22">
        <v>1.1479440000000001</v>
      </c>
      <c r="F126" s="22">
        <v>-1.8158799999999999E-2</v>
      </c>
      <c r="G126" s="22">
        <v>0.90952670000000002</v>
      </c>
      <c r="H126" s="22">
        <v>2.2946770000000001</v>
      </c>
      <c r="I126" s="22">
        <v>1.1187039999999999</v>
      </c>
      <c r="J126" s="22">
        <v>1.2739</v>
      </c>
      <c r="K126" s="22">
        <v>1.3947830000000001</v>
      </c>
      <c r="L126" s="22">
        <v>-0.24359120000000001</v>
      </c>
      <c r="M126" s="22">
        <v>-1.303131</v>
      </c>
      <c r="N126" s="22">
        <v>1.4349350000000001</v>
      </c>
      <c r="O126" s="22">
        <v>1.393105</v>
      </c>
      <c r="P126" s="22">
        <v>1.0224489999999999</v>
      </c>
      <c r="Q126" s="22">
        <v>1.3156540000000001</v>
      </c>
      <c r="R126" s="22">
        <v>-0.83450449999999998</v>
      </c>
      <c r="S126" s="22">
        <v>0.20625160000000001</v>
      </c>
      <c r="T126" s="22">
        <v>0.82957930000000002</v>
      </c>
      <c r="U126" s="22">
        <v>1.084517</v>
      </c>
      <c r="V126" s="22">
        <v>1.3241959999999999</v>
      </c>
      <c r="W126" s="22">
        <v>-0.71085509999999996</v>
      </c>
      <c r="X126" s="22">
        <v>1.262669</v>
      </c>
      <c r="Y126" s="22">
        <v>1.7236009999999999</v>
      </c>
      <c r="Z126" s="22">
        <v>-1.268502</v>
      </c>
      <c r="AA126" s="22">
        <v>-1.5605880000000001</v>
      </c>
      <c r="AB126" s="22">
        <v>0.39050610000000002</v>
      </c>
      <c r="AC126" s="22">
        <v>0.57250230000000002</v>
      </c>
      <c r="AD126" s="22">
        <v>0.13072990000000001</v>
      </c>
      <c r="AE126" s="22">
        <v>-1.2728409999999999</v>
      </c>
      <c r="AF126" s="22">
        <v>0.40246110000000002</v>
      </c>
      <c r="AG126" s="22">
        <v>0.48814200000000002</v>
      </c>
      <c r="AH126" s="22">
        <v>-1.922412</v>
      </c>
      <c r="AI126" s="22">
        <v>-1.5386690000000001</v>
      </c>
      <c r="AJ126" s="22">
        <v>-1.174304</v>
      </c>
      <c r="AK126" s="22">
        <v>0.63239509999999999</v>
      </c>
      <c r="AL126" s="22">
        <v>0.19135569999999999</v>
      </c>
      <c r="AM126" s="22">
        <v>1.7185600000000001</v>
      </c>
      <c r="AN126" s="22">
        <v>1.7084379999999999</v>
      </c>
      <c r="AO126" s="22">
        <v>3.064873</v>
      </c>
      <c r="AP126" s="22">
        <v>-0.91419720000000004</v>
      </c>
      <c r="AQ126" s="22">
        <v>1.237525</v>
      </c>
      <c r="AR126" s="22">
        <v>0.1770796</v>
      </c>
      <c r="AS126" s="22">
        <v>0.22638330000000001</v>
      </c>
      <c r="AT126" s="22">
        <v>0.96787800000000002</v>
      </c>
      <c r="AU126" s="22">
        <v>0.67787439999999999</v>
      </c>
      <c r="AV126" s="22">
        <v>4.1146000000000002E-2</v>
      </c>
      <c r="AW126" s="22">
        <v>0.88044180000000005</v>
      </c>
      <c r="AX126" s="22">
        <v>0.86825079999999999</v>
      </c>
      <c r="AY126" s="22">
        <v>7.8211799999999998E-2</v>
      </c>
      <c r="AZ126" s="22">
        <v>-0.1028978</v>
      </c>
      <c r="BA126" s="22">
        <v>-1.263042</v>
      </c>
      <c r="BB126" s="22">
        <v>-0.39795399999999997</v>
      </c>
      <c r="BC126" s="22">
        <v>-0.38345119999999999</v>
      </c>
      <c r="BD126" s="22">
        <v>-9.1250399999999995E-2</v>
      </c>
      <c r="BE126" s="22">
        <v>0.41462529999999997</v>
      </c>
      <c r="BF126" s="22">
        <v>0.19868340000000001</v>
      </c>
      <c r="BG126" s="22">
        <v>-0.16418050000000001</v>
      </c>
      <c r="BH126" s="22">
        <v>-6.8728600000000001E-2</v>
      </c>
      <c r="BI126" s="22">
        <v>-0.4476271</v>
      </c>
      <c r="BJ126" s="22">
        <v>-1.2830060000000001</v>
      </c>
      <c r="BK126" s="22">
        <v>-0.27503670000000002</v>
      </c>
      <c r="BL126" s="22">
        <v>0.58220959999999999</v>
      </c>
      <c r="BM126" s="22">
        <v>-4.3902999999999998E-2</v>
      </c>
      <c r="BN126" s="22">
        <v>0.46430110000000002</v>
      </c>
      <c r="BO126" s="22">
        <v>0.6224942</v>
      </c>
      <c r="BP126" s="22">
        <v>-0.32335079999999999</v>
      </c>
      <c r="BQ126" s="22">
        <v>0.13734869999999999</v>
      </c>
      <c r="BR126" s="22">
        <v>0.40724630000000001</v>
      </c>
      <c r="BS126" s="22">
        <v>0.57830519999999996</v>
      </c>
      <c r="BT126" s="22">
        <v>-0.40182020000000002</v>
      </c>
      <c r="BU126" s="22">
        <v>-0.3207391</v>
      </c>
      <c r="BV126" s="22">
        <v>0.13582240000000001</v>
      </c>
      <c r="BW126" s="22">
        <v>3.4521200000000002E-2</v>
      </c>
      <c r="BX126" s="22">
        <v>-2.7185500000000001E-2</v>
      </c>
      <c r="BY126" s="22">
        <v>0.74912690000000004</v>
      </c>
      <c r="BZ126" s="22">
        <v>0.27353860000000002</v>
      </c>
      <c r="CA126" s="22">
        <v>-0.59752059999999996</v>
      </c>
      <c r="CB126" s="22">
        <v>-0.2727482</v>
      </c>
      <c r="CC126" s="22">
        <v>-2.066907</v>
      </c>
      <c r="CD126" s="22">
        <v>-0.52008799999999999</v>
      </c>
      <c r="CE126" s="22">
        <v>1.9592050000000001</v>
      </c>
      <c r="CF126" s="22">
        <v>0.82845089999999999</v>
      </c>
      <c r="CG126" s="22">
        <v>0.65689609999999998</v>
      </c>
      <c r="CH126" s="22">
        <v>0.1207626</v>
      </c>
      <c r="CI126" s="22">
        <v>1.531345</v>
      </c>
      <c r="CJ126" s="22">
        <v>1.859766</v>
      </c>
      <c r="CK126" s="22">
        <v>-0.49680380000000002</v>
      </c>
      <c r="CL126" s="22">
        <v>-0.16719329999999999</v>
      </c>
      <c r="CM126" s="22">
        <v>-7.0119699999999993E-2</v>
      </c>
      <c r="CN126" s="22">
        <v>0.8736836</v>
      </c>
      <c r="CO126" s="22">
        <v>-0.46337709999999999</v>
      </c>
      <c r="CP126" s="22">
        <v>0.86245340000000004</v>
      </c>
      <c r="CQ126" s="22">
        <v>0.99285420000000002</v>
      </c>
      <c r="CR126" s="22">
        <v>-0.59039160000000002</v>
      </c>
      <c r="CS126" s="22">
        <v>-0.12146369999999999</v>
      </c>
      <c r="CT126" s="22">
        <v>0.83495470000000005</v>
      </c>
      <c r="CU126" s="22">
        <v>0.1840695</v>
      </c>
      <c r="CV126" s="22">
        <v>0.12855939999999999</v>
      </c>
      <c r="CW126" s="22">
        <v>-0.24166699999999999</v>
      </c>
      <c r="CX126" s="22">
        <v>0.27912969999999998</v>
      </c>
      <c r="CY126" s="22">
        <v>0.34727859999999999</v>
      </c>
      <c r="CZ126" s="22">
        <v>0.60701579999999999</v>
      </c>
      <c r="DA126" s="22">
        <v>0.67545750000000004</v>
      </c>
      <c r="DB126" s="22">
        <v>1.288225</v>
      </c>
      <c r="DC126" s="22">
        <v>0.10795100000000001</v>
      </c>
      <c r="DD126" s="22">
        <v>1.1787719999999999</v>
      </c>
      <c r="DE126" s="22">
        <v>-0.194441</v>
      </c>
      <c r="DF126" s="22">
        <v>-4.7197700000000002E-2</v>
      </c>
      <c r="DG126" s="22">
        <v>1.603815</v>
      </c>
      <c r="DH126" s="22">
        <v>0.82677230000000002</v>
      </c>
      <c r="DI126" s="22">
        <v>9.65805E-2</v>
      </c>
      <c r="DJ126" s="22">
        <v>0.37441249999999998</v>
      </c>
      <c r="DK126" s="22">
        <v>0.69778700000000005</v>
      </c>
      <c r="DL126" s="22">
        <v>-1.041677</v>
      </c>
      <c r="DM126" s="22">
        <v>-0.36460429999999999</v>
      </c>
      <c r="DN126" s="22">
        <v>1.3330360000000001</v>
      </c>
      <c r="DO126" s="22">
        <v>1.214221</v>
      </c>
      <c r="DP126" s="22">
        <v>0.96447799999999995</v>
      </c>
    </row>
    <row r="127" spans="1:120" ht="13.7" customHeight="1">
      <c r="A127" s="128">
        <v>42866</v>
      </c>
      <c r="B127" s="22">
        <v>-0.40516600000000003</v>
      </c>
      <c r="C127" s="22">
        <v>1.458753</v>
      </c>
      <c r="D127" s="22">
        <v>-1.6552800000000001</v>
      </c>
      <c r="E127" s="22">
        <v>0.10549119999999999</v>
      </c>
      <c r="F127" s="22">
        <v>-0.89496980000000004</v>
      </c>
      <c r="G127" s="22">
        <v>1.403489</v>
      </c>
      <c r="H127" s="22">
        <v>0.6879634</v>
      </c>
      <c r="I127" s="22">
        <v>3.9661000000000002E-3</v>
      </c>
      <c r="J127" s="22">
        <v>0.3036761</v>
      </c>
      <c r="K127" s="22">
        <v>-0.91072830000000005</v>
      </c>
      <c r="L127" s="22">
        <v>-0.58542570000000005</v>
      </c>
      <c r="M127" s="22">
        <v>-1.3023899999999999</v>
      </c>
      <c r="N127" s="22">
        <v>0.61690690000000004</v>
      </c>
      <c r="O127" s="22">
        <v>0.26286140000000002</v>
      </c>
      <c r="P127" s="22">
        <v>0.22744690000000001</v>
      </c>
      <c r="Q127" s="22">
        <v>0.3085427</v>
      </c>
      <c r="R127" s="22">
        <v>0.93162809999999996</v>
      </c>
      <c r="S127" s="22">
        <v>1.2866219999999999</v>
      </c>
      <c r="T127" s="22">
        <v>1.2870649999999999</v>
      </c>
      <c r="U127" s="22">
        <v>-0.52325169999999999</v>
      </c>
      <c r="V127" s="22">
        <v>0.28230110000000003</v>
      </c>
      <c r="W127" s="22">
        <v>-1.7410669999999999</v>
      </c>
      <c r="X127" s="22">
        <v>1.61104</v>
      </c>
      <c r="Y127" s="22">
        <v>1.4730209999999999</v>
      </c>
      <c r="Z127" s="22">
        <v>-0.55934300000000003</v>
      </c>
      <c r="AA127" s="22">
        <v>0.3583382</v>
      </c>
      <c r="AB127" s="22">
        <v>9.1627280000000005E-2</v>
      </c>
      <c r="AC127" s="22">
        <v>-0.27051520000000001</v>
      </c>
      <c r="AD127" s="22">
        <v>-0.1928212</v>
      </c>
      <c r="AE127" s="22">
        <v>7.4958800000000006E-2</v>
      </c>
      <c r="AF127" s="22">
        <v>5.12892E-2</v>
      </c>
      <c r="AG127" s="22">
        <v>-1.0433349999999999</v>
      </c>
      <c r="AH127" s="22">
        <v>1.2307520000000001</v>
      </c>
      <c r="AI127" s="22">
        <v>1.0637989999999999</v>
      </c>
      <c r="AJ127" s="22">
        <v>-2.4247239999999999</v>
      </c>
      <c r="AK127" s="22">
        <v>-0.56700150000000005</v>
      </c>
      <c r="AL127" s="22">
        <v>1.079345</v>
      </c>
      <c r="AM127" s="22">
        <v>0.4419341</v>
      </c>
      <c r="AN127" s="22">
        <v>0.20897309999999999</v>
      </c>
      <c r="AO127" s="22">
        <v>0.95976439999999996</v>
      </c>
      <c r="AP127" s="22">
        <v>-1.9133830000000001</v>
      </c>
      <c r="AQ127" s="22">
        <v>-0.53855280000000005</v>
      </c>
      <c r="AR127" s="22">
        <v>-0.22103010000000001</v>
      </c>
      <c r="AS127" s="22">
        <v>-0.43172460000000001</v>
      </c>
      <c r="AT127" s="22">
        <v>0.13480010000000001</v>
      </c>
      <c r="AU127" s="22">
        <v>0.97035910000000003</v>
      </c>
      <c r="AV127" s="22">
        <v>-0.74383509999999997</v>
      </c>
      <c r="AW127" s="22">
        <v>0.26011509999999999</v>
      </c>
      <c r="AX127" s="22">
        <v>0.41633130000000002</v>
      </c>
      <c r="AY127" s="22">
        <v>-2.043863</v>
      </c>
      <c r="AZ127" s="22">
        <v>-0.3091042</v>
      </c>
      <c r="BA127" s="22">
        <v>1.0733159999999999</v>
      </c>
      <c r="BB127" s="22">
        <v>8.2223500000000005E-2</v>
      </c>
      <c r="BC127" s="22">
        <v>-0.1509421</v>
      </c>
      <c r="BD127" s="22">
        <v>1.6531149999999999</v>
      </c>
      <c r="BE127" s="22">
        <v>-0.45857979999999998</v>
      </c>
      <c r="BF127" s="22">
        <v>0.19863710000000001</v>
      </c>
      <c r="BG127" s="22">
        <v>-0.1047474</v>
      </c>
      <c r="BH127" s="22">
        <v>-0.1329572</v>
      </c>
      <c r="BI127" s="22">
        <v>-0.44807160000000001</v>
      </c>
      <c r="BJ127" s="22">
        <v>0.29886869999999999</v>
      </c>
      <c r="BK127" s="22">
        <v>-0.27413769999999998</v>
      </c>
      <c r="BL127" s="22">
        <v>-3.4915599999999998E-2</v>
      </c>
      <c r="BM127" s="22">
        <v>2.15056E-2</v>
      </c>
      <c r="BN127" s="22">
        <v>0.46413359999999998</v>
      </c>
      <c r="BO127" s="22">
        <v>0.33448729999999999</v>
      </c>
      <c r="BP127" s="22">
        <v>2.161934</v>
      </c>
      <c r="BQ127" s="22">
        <v>0.19196750000000001</v>
      </c>
      <c r="BR127" s="22">
        <v>0.46632099999999999</v>
      </c>
      <c r="BS127" s="22">
        <v>0.57805200000000001</v>
      </c>
      <c r="BT127" s="22">
        <v>-0.82317240000000003</v>
      </c>
      <c r="BU127" s="22">
        <v>-0.98465879999999995</v>
      </c>
      <c r="BV127" s="22">
        <v>0.99704879999999996</v>
      </c>
      <c r="BW127" s="22">
        <v>0.69283430000000001</v>
      </c>
      <c r="BX127" s="22">
        <v>-1.1406940000000001</v>
      </c>
      <c r="BY127" s="22">
        <v>-1.7832920000000001</v>
      </c>
      <c r="BZ127" s="22">
        <v>0.27410639999999997</v>
      </c>
      <c r="CA127" s="22">
        <v>0.30425079999999999</v>
      </c>
      <c r="CB127" s="22">
        <v>-0.42085479999999997</v>
      </c>
      <c r="CC127" s="22">
        <v>0.42274699999999998</v>
      </c>
      <c r="CD127" s="22">
        <v>1.563016</v>
      </c>
      <c r="CE127" s="22">
        <v>-0.46136270000000001</v>
      </c>
      <c r="CF127" s="22">
        <v>-1.943986</v>
      </c>
      <c r="CG127" s="22">
        <v>-1.4709509999999999</v>
      </c>
      <c r="CH127" s="22">
        <v>-5.5815900000000002E-2</v>
      </c>
      <c r="CI127" s="22">
        <v>0.270065</v>
      </c>
      <c r="CJ127" s="22">
        <v>0.86344350000000003</v>
      </c>
      <c r="CK127" s="22">
        <v>0.33526879999999998</v>
      </c>
      <c r="CL127" s="22">
        <v>0.37766300000000003</v>
      </c>
      <c r="CM127" s="22">
        <v>1.4057519999999999</v>
      </c>
      <c r="CN127" s="22">
        <v>1.3283849999999999</v>
      </c>
      <c r="CO127" s="22">
        <v>0.2955701</v>
      </c>
      <c r="CP127" s="22">
        <v>1.6379570000000001</v>
      </c>
      <c r="CQ127" s="22">
        <v>1.9116489999999999</v>
      </c>
      <c r="CR127" s="22">
        <v>-0.58849980000000002</v>
      </c>
      <c r="CS127" s="22">
        <v>0.3366632</v>
      </c>
      <c r="CT127" s="22">
        <v>0.83404009999999995</v>
      </c>
      <c r="CU127" s="22">
        <v>0.1147537</v>
      </c>
      <c r="CV127" s="22">
        <v>0.1950856</v>
      </c>
      <c r="CW127" s="22">
        <v>-0.6439281</v>
      </c>
      <c r="CX127" s="22">
        <v>1.042481</v>
      </c>
      <c r="CY127" s="22">
        <v>-0.95977080000000004</v>
      </c>
      <c r="CZ127" s="22">
        <v>0.93821560000000004</v>
      </c>
      <c r="DA127" s="22">
        <v>1.134841</v>
      </c>
      <c r="DB127" s="22">
        <v>-2.0674579999999998</v>
      </c>
      <c r="DC127" s="22">
        <v>-0.52020409999999995</v>
      </c>
      <c r="DD127" s="22">
        <v>-0.71773330000000002</v>
      </c>
      <c r="DE127" s="22">
        <v>0.67669599999999996</v>
      </c>
      <c r="DF127" s="22">
        <v>0.26028590000000001</v>
      </c>
      <c r="DG127" s="22">
        <v>2.0163069999999998</v>
      </c>
      <c r="DH127" s="22">
        <v>-0.57795850000000004</v>
      </c>
      <c r="DI127" s="22">
        <v>-1.4103760000000001</v>
      </c>
      <c r="DJ127" s="22">
        <v>1.6166290000000001</v>
      </c>
      <c r="DK127" s="22">
        <v>1.3935919999999999</v>
      </c>
      <c r="DL127" s="22">
        <v>-2.325383</v>
      </c>
      <c r="DM127" s="22">
        <v>1.686634</v>
      </c>
      <c r="DN127" s="22">
        <v>-1.048295</v>
      </c>
      <c r="DO127" s="22">
        <v>-0.67947740000000001</v>
      </c>
      <c r="DP127" s="22">
        <v>-9.0763300000000005E-2</v>
      </c>
    </row>
    <row r="128" spans="1:120" ht="13.7" customHeight="1">
      <c r="A128" s="128">
        <v>42873</v>
      </c>
      <c r="B128" s="22">
        <v>1.1168720000000001</v>
      </c>
      <c r="C128" s="22">
        <v>0.36892079999999999</v>
      </c>
      <c r="D128" s="22">
        <v>-1.654604</v>
      </c>
      <c r="E128" s="22">
        <v>1.4151480000000001</v>
      </c>
      <c r="F128" s="22">
        <v>0.24888969999999999</v>
      </c>
      <c r="G128" s="22">
        <v>-0.1113117</v>
      </c>
      <c r="H128" s="22">
        <v>-0.73271390000000003</v>
      </c>
      <c r="I128" s="22">
        <v>2.2925070000000001</v>
      </c>
      <c r="J128" s="22">
        <v>2.0550009999999999</v>
      </c>
      <c r="K128" s="22">
        <v>0.86901459999999997</v>
      </c>
      <c r="L128" s="22">
        <v>1.266605</v>
      </c>
      <c r="M128" s="22">
        <v>0.1913185</v>
      </c>
      <c r="N128" s="22">
        <v>0.6023231</v>
      </c>
      <c r="O128" s="22">
        <v>1.149637</v>
      </c>
      <c r="P128" s="22">
        <v>2.3001320000000001</v>
      </c>
      <c r="Q128" s="22">
        <v>7.0840100000000003E-2</v>
      </c>
      <c r="R128" s="22">
        <v>-0.83669329999999997</v>
      </c>
      <c r="S128" s="22">
        <v>0.1230556</v>
      </c>
      <c r="T128" s="22">
        <v>0.27545320000000001</v>
      </c>
      <c r="U128" s="22">
        <v>-0.52316010000000002</v>
      </c>
      <c r="V128" s="22">
        <v>-0.15009049999999999</v>
      </c>
      <c r="W128" s="22">
        <v>-0.12403939999999999</v>
      </c>
      <c r="X128" s="22">
        <v>0.62403770000000003</v>
      </c>
      <c r="Y128" s="22">
        <v>0.45532099999999998</v>
      </c>
      <c r="Z128" s="22">
        <v>-1.1503000000000001</v>
      </c>
      <c r="AA128" s="22">
        <v>-0.1698345</v>
      </c>
      <c r="AB128" s="22">
        <v>-0.94512130000000005</v>
      </c>
      <c r="AC128" s="22">
        <v>0.46340219999999999</v>
      </c>
      <c r="AD128" s="22">
        <v>0.31023309999999998</v>
      </c>
      <c r="AE128" s="22">
        <v>-1.269973</v>
      </c>
      <c r="AF128" s="22">
        <v>-3.3755199999999999E-2</v>
      </c>
      <c r="AG128" s="22">
        <v>1.387313</v>
      </c>
      <c r="AH128" s="22">
        <v>2.5896560000000002</v>
      </c>
      <c r="AI128" s="22">
        <v>2.2005710000000001</v>
      </c>
      <c r="AJ128" s="22">
        <v>1.2290080000000001</v>
      </c>
      <c r="AK128" s="22">
        <v>0.37072240000000001</v>
      </c>
      <c r="AL128" s="22">
        <v>-1.3188550000000001</v>
      </c>
      <c r="AM128" s="22">
        <v>-0.22263649999999999</v>
      </c>
      <c r="AN128" s="22">
        <v>-5.5121999999999997E-2</v>
      </c>
      <c r="AO128" s="22">
        <v>-0.118128</v>
      </c>
      <c r="AP128" s="22">
        <v>-0.23058290000000001</v>
      </c>
      <c r="AQ128" s="22">
        <v>0.4785662</v>
      </c>
      <c r="AR128" s="22">
        <v>-1.3167310000000001</v>
      </c>
      <c r="AS128" s="22">
        <v>-1.2415659999999999</v>
      </c>
      <c r="AT128" s="22">
        <v>0.70761600000000002</v>
      </c>
      <c r="AU128" s="22">
        <v>0.19226109999999999</v>
      </c>
      <c r="AV128" s="22">
        <v>-0.74372119999999997</v>
      </c>
      <c r="AW128" s="22">
        <v>0.40269919999999998</v>
      </c>
      <c r="AX128" s="22">
        <v>0.37163760000000001</v>
      </c>
      <c r="AY128" s="22">
        <v>0.50401530000000005</v>
      </c>
      <c r="AZ128" s="22">
        <v>-0.41775709999999999</v>
      </c>
      <c r="BA128" s="22">
        <v>-1.2597160000000001</v>
      </c>
      <c r="BB128" s="22">
        <v>-0.19985910000000001</v>
      </c>
      <c r="BC128" s="22">
        <v>-0.31728230000000002</v>
      </c>
      <c r="BD128" s="22">
        <v>-0.60146670000000002</v>
      </c>
      <c r="BE128" s="22">
        <v>-1.8968</v>
      </c>
      <c r="BF128" s="22">
        <v>0.19859060000000001</v>
      </c>
      <c r="BG128" s="22">
        <v>1.8387979999999999</v>
      </c>
      <c r="BH128" s="22">
        <v>1.3048569999999999</v>
      </c>
      <c r="BI128" s="22">
        <v>0.31740200000000002</v>
      </c>
      <c r="BJ128" s="22">
        <v>-2.3093669999999999</v>
      </c>
      <c r="BK128" s="22">
        <v>-0.27324159999999997</v>
      </c>
      <c r="BL128" s="22">
        <v>-0.43605949999999999</v>
      </c>
      <c r="BM128" s="22">
        <v>-1.2667930000000001</v>
      </c>
      <c r="BN128" s="22">
        <v>0.46396549999999998</v>
      </c>
      <c r="BO128" s="22">
        <v>-2.2072590000000001</v>
      </c>
      <c r="BP128" s="22">
        <v>-0.32379999999999998</v>
      </c>
      <c r="BQ128" s="22">
        <v>0.2486217</v>
      </c>
      <c r="BR128" s="22">
        <v>-0.4811723</v>
      </c>
      <c r="BS128" s="22">
        <v>0.31262420000000002</v>
      </c>
      <c r="BT128" s="22">
        <v>-0.32842670000000002</v>
      </c>
      <c r="BU128" s="22">
        <v>-0.32021159999999999</v>
      </c>
      <c r="BV128" s="22">
        <v>1.1891</v>
      </c>
      <c r="BW128" s="22">
        <v>0.99452379999999996</v>
      </c>
      <c r="BX128" s="22">
        <v>0.42800909999999998</v>
      </c>
      <c r="BY128" s="22">
        <v>5.3681039999999999E-2</v>
      </c>
      <c r="BZ128" s="22">
        <v>-1.2900609999999999</v>
      </c>
      <c r="CA128" s="22">
        <v>-1.741117</v>
      </c>
      <c r="CB128" s="22">
        <v>-1.541293</v>
      </c>
      <c r="CC128" s="22">
        <v>0.42229529999999998</v>
      </c>
      <c r="CD128" s="22">
        <v>-0.89916969999999996</v>
      </c>
      <c r="CE128" s="22">
        <v>0.27779280000000001</v>
      </c>
      <c r="CF128" s="22">
        <v>-1.0610170000000001</v>
      </c>
      <c r="CG128" s="22">
        <v>-1.2130860000000001</v>
      </c>
      <c r="CH128" s="22">
        <v>-1.1693519999999999</v>
      </c>
      <c r="CI128" s="22">
        <v>0.32836650000000001</v>
      </c>
      <c r="CJ128" s="22">
        <v>-1.5818460000000001</v>
      </c>
      <c r="CK128" s="22">
        <v>0.318438</v>
      </c>
      <c r="CL128" s="22">
        <v>0.30970769999999997</v>
      </c>
      <c r="CM128" s="22">
        <v>-6.1929400000000003E-2</v>
      </c>
      <c r="CN128" s="22">
        <v>-0.8876098</v>
      </c>
      <c r="CO128" s="22">
        <v>0.29647309999999999</v>
      </c>
      <c r="CP128" s="22">
        <v>-0.37927070000000002</v>
      </c>
      <c r="CQ128" s="22">
        <v>-0.56697609999999998</v>
      </c>
      <c r="CR128" s="22">
        <v>-0.22078809999999999</v>
      </c>
      <c r="CS128" s="22">
        <v>0.3286713</v>
      </c>
      <c r="CT128" s="22">
        <v>-1.5217179999999999</v>
      </c>
      <c r="CU128" s="22">
        <v>0.41300360000000003</v>
      </c>
      <c r="CV128" s="22">
        <v>0.45708379999999998</v>
      </c>
      <c r="CW128" s="22">
        <v>0.41577239999999999</v>
      </c>
      <c r="CX128" s="22">
        <v>1.909192</v>
      </c>
      <c r="CY128" s="22">
        <v>3.9475900000000001E-2</v>
      </c>
      <c r="CZ128" s="22">
        <v>0.52262059999999999</v>
      </c>
      <c r="DA128" s="22">
        <v>0.98622019999999999</v>
      </c>
      <c r="DB128" s="22">
        <v>0.71195949999999997</v>
      </c>
      <c r="DC128" s="22">
        <v>0.1214216</v>
      </c>
      <c r="DD128" s="22">
        <v>-0.71678949999999997</v>
      </c>
      <c r="DE128" s="22">
        <v>1.711462</v>
      </c>
      <c r="DF128" s="22">
        <v>1.668857</v>
      </c>
      <c r="DG128" s="22">
        <v>0.2355083</v>
      </c>
      <c r="DH128" s="22">
        <v>-0.86849730000000003</v>
      </c>
      <c r="DI128" s="22">
        <v>9.2566599999999999E-2</v>
      </c>
      <c r="DJ128" s="22">
        <v>0.59105169999999996</v>
      </c>
      <c r="DK128" s="22">
        <v>0.27883609999999998</v>
      </c>
      <c r="DL128" s="22">
        <v>0.90764339999999999</v>
      </c>
      <c r="DM128" s="22">
        <v>-1.0263059999999999</v>
      </c>
      <c r="DN128" s="22">
        <v>-1.049687</v>
      </c>
      <c r="DO128" s="22">
        <v>-0.11390400000000001</v>
      </c>
      <c r="DP128" s="22">
        <v>-0.40143329999999999</v>
      </c>
    </row>
    <row r="129" spans="1:120" ht="13.7" customHeight="1">
      <c r="A129" s="128">
        <v>42880</v>
      </c>
      <c r="B129" s="22">
        <v>0.76064209999999999</v>
      </c>
      <c r="C129" s="22">
        <v>0.73656960000000005</v>
      </c>
      <c r="D129" s="22">
        <v>0.5602026</v>
      </c>
      <c r="E129" s="22">
        <v>-1.6154550000000001</v>
      </c>
      <c r="F129" s="22">
        <v>-2.1155E-2</v>
      </c>
      <c r="G129" s="22">
        <v>1.5304450000000001</v>
      </c>
      <c r="H129" s="22">
        <v>-0.73114190000000001</v>
      </c>
      <c r="I129" s="22">
        <v>0.76440660000000005</v>
      </c>
      <c r="J129" s="22">
        <v>1.0366709999999999</v>
      </c>
      <c r="K129" s="22">
        <v>-0.27455560000000001</v>
      </c>
      <c r="L129" s="22">
        <v>1.5113460000000001</v>
      </c>
      <c r="M129" s="22">
        <v>-1.3009040000000001</v>
      </c>
      <c r="N129" s="22">
        <v>-1.432353</v>
      </c>
      <c r="O129" s="22">
        <v>-0.81631370000000003</v>
      </c>
      <c r="P129" s="22">
        <v>0.23439960000000001</v>
      </c>
      <c r="Q129" s="22">
        <v>0.54590850000000002</v>
      </c>
      <c r="R129" s="22">
        <v>-0.83778699999999995</v>
      </c>
      <c r="S129" s="22">
        <v>0.4834002</v>
      </c>
      <c r="T129" s="22">
        <v>0.6666974</v>
      </c>
      <c r="U129" s="22">
        <v>0.34555609999999998</v>
      </c>
      <c r="V129" s="22">
        <v>1.440015</v>
      </c>
      <c r="W129" s="22">
        <v>-1.7406410000000001</v>
      </c>
      <c r="X129" s="22">
        <v>-9.8998199999999995E-2</v>
      </c>
      <c r="Y129" s="22">
        <v>0.4989113</v>
      </c>
      <c r="Z129" s="22">
        <v>-0.79519530000000005</v>
      </c>
      <c r="AA129" s="22">
        <v>-0.1378085</v>
      </c>
      <c r="AB129" s="22">
        <v>0.77071679999999998</v>
      </c>
      <c r="AC129" s="22">
        <v>0.51973950000000002</v>
      </c>
      <c r="AD129" s="22">
        <v>0.40828530000000002</v>
      </c>
      <c r="AE129" s="22">
        <v>-1.2685310000000001</v>
      </c>
      <c r="AF129" s="22">
        <v>0.59859660000000003</v>
      </c>
      <c r="AG129" s="22">
        <v>-1.0439750000000001</v>
      </c>
      <c r="AH129" s="22">
        <v>-1.070616</v>
      </c>
      <c r="AI129" s="22">
        <v>-0.77896319999999997</v>
      </c>
      <c r="AJ129" s="22">
        <v>0.72313769999999999</v>
      </c>
      <c r="AK129" s="22">
        <v>-1.179451</v>
      </c>
      <c r="AL129" s="22">
        <v>1.0802989999999999</v>
      </c>
      <c r="AM129" s="22">
        <v>-9.5335500000000004E-2</v>
      </c>
      <c r="AN129" s="22">
        <v>-0.35764010000000002</v>
      </c>
      <c r="AO129" s="22">
        <v>-0.45331529999999998</v>
      </c>
      <c r="AP129" s="22">
        <v>-0.34571740000000001</v>
      </c>
      <c r="AQ129" s="22">
        <v>-1.2052039999999999</v>
      </c>
      <c r="AR129" s="22">
        <v>-1.339899</v>
      </c>
      <c r="AS129" s="22">
        <v>-1.3215319999999999</v>
      </c>
      <c r="AT129" s="22">
        <v>-0.4747943</v>
      </c>
      <c r="AU129" s="22">
        <v>0.67173680000000002</v>
      </c>
      <c r="AV129" s="22">
        <v>4.1473799999999998E-2</v>
      </c>
      <c r="AW129" s="22">
        <v>-0.1864584</v>
      </c>
      <c r="AX129" s="22">
        <v>-9.5873999999999994E-3</v>
      </c>
      <c r="AY129" s="22">
        <v>0.50815999999999995</v>
      </c>
      <c r="AZ129" s="22">
        <v>-0.62779649999999998</v>
      </c>
      <c r="BA129" s="22">
        <v>1.078246</v>
      </c>
      <c r="BB129" s="22">
        <v>1.0066170000000001</v>
      </c>
      <c r="BC129" s="22">
        <v>0.67224989999999996</v>
      </c>
      <c r="BD129" s="22">
        <v>-8.0574400000000004E-2</v>
      </c>
      <c r="BE129" s="22">
        <v>6.3179700000000005E-2</v>
      </c>
      <c r="BF129" s="22">
        <v>1.0293730000000001</v>
      </c>
      <c r="BG129" s="22">
        <v>1.058136</v>
      </c>
      <c r="BH129" s="22">
        <v>1.0071479999999999</v>
      </c>
      <c r="BI129" s="22">
        <v>0.31688149999999998</v>
      </c>
      <c r="BJ129" s="22">
        <v>-1.81523E-2</v>
      </c>
      <c r="BK129" s="22">
        <v>-0.27234849999999999</v>
      </c>
      <c r="BL129" s="22">
        <v>0.1391665</v>
      </c>
      <c r="BM129" s="22">
        <v>0.14266880000000001</v>
      </c>
      <c r="BN129" s="22">
        <v>-1.160012</v>
      </c>
      <c r="BO129" s="22">
        <v>0.35778140000000003</v>
      </c>
      <c r="BP129" s="22">
        <v>-0.32402429999999999</v>
      </c>
      <c r="BQ129" s="22">
        <v>-0.66578130000000002</v>
      </c>
      <c r="BR129" s="22">
        <v>-0.55141229999999997</v>
      </c>
      <c r="BS129" s="22">
        <v>0.57754220000000001</v>
      </c>
      <c r="BT129" s="22">
        <v>0.38181540000000003</v>
      </c>
      <c r="BU129" s="22">
        <v>-0.31994709999999998</v>
      </c>
      <c r="BV129" s="22">
        <v>0.91315809999999997</v>
      </c>
      <c r="BW129" s="22">
        <v>0.94345690000000004</v>
      </c>
      <c r="BX129" s="22">
        <v>-2.496232E-2</v>
      </c>
      <c r="BY129" s="22">
        <v>-0.7110419</v>
      </c>
      <c r="BZ129" s="22">
        <v>0.27523969999999998</v>
      </c>
      <c r="CA129" s="22">
        <v>0.79855480000000001</v>
      </c>
      <c r="CB129" s="22">
        <v>0.46728130000000001</v>
      </c>
      <c r="CC129" s="22">
        <v>-0.64491399999999999</v>
      </c>
      <c r="CD129" s="22">
        <v>0.94152409999999997</v>
      </c>
      <c r="CE129" s="22">
        <v>0.27791769999999999</v>
      </c>
      <c r="CF129" s="22">
        <v>-0.1721877</v>
      </c>
      <c r="CG129" s="22">
        <v>2.5490169999999999E-2</v>
      </c>
      <c r="CH129" s="22">
        <v>0.46645419999999999</v>
      </c>
      <c r="CI129" s="22">
        <v>1.5422880000000001</v>
      </c>
      <c r="CJ129" s="22">
        <v>-0.66455770000000003</v>
      </c>
      <c r="CK129" s="22">
        <v>1.2917609999999999</v>
      </c>
      <c r="CL129" s="22">
        <v>1.5122819999999999</v>
      </c>
      <c r="CM129" s="22">
        <v>-0.91753249999999997</v>
      </c>
      <c r="CN129" s="22">
        <v>0.5157448</v>
      </c>
      <c r="CO129" s="22">
        <v>-1.7519849999999999</v>
      </c>
      <c r="CP129" s="22">
        <v>1.1749959999999999</v>
      </c>
      <c r="CQ129" s="22">
        <v>1.145016</v>
      </c>
      <c r="CR129" s="22">
        <v>-0.58471609999999996</v>
      </c>
      <c r="CS129" s="22">
        <v>-6.8478899999999995E-2</v>
      </c>
      <c r="CT129" s="22">
        <v>0.83220749999999999</v>
      </c>
      <c r="CU129" s="22">
        <v>0.19153870000000001</v>
      </c>
      <c r="CV129" s="22">
        <v>0.14411579999999999</v>
      </c>
      <c r="CW129" s="22">
        <v>-0.37277539999999998</v>
      </c>
      <c r="CX129" s="22">
        <v>0.95012700000000005</v>
      </c>
      <c r="CY129" s="22">
        <v>-0.279673</v>
      </c>
      <c r="CZ129" s="22">
        <v>1.445006</v>
      </c>
      <c r="DA129" s="22">
        <v>1.6444639999999999</v>
      </c>
      <c r="DB129" s="22">
        <v>5.9162199999999998E-2</v>
      </c>
      <c r="DC129" s="22">
        <v>0.33834429999999999</v>
      </c>
      <c r="DD129" s="22">
        <v>-0.71584429999999999</v>
      </c>
      <c r="DE129" s="22">
        <v>-0.20821580000000001</v>
      </c>
      <c r="DF129" s="22">
        <v>-4.4499200000000003E-2</v>
      </c>
      <c r="DG129" s="22">
        <v>-1.5937650000000001</v>
      </c>
      <c r="DH129" s="22">
        <v>-0.22032499999999999</v>
      </c>
      <c r="DI129" s="22">
        <v>-1.413443</v>
      </c>
      <c r="DJ129" s="22">
        <v>0.84769450000000002</v>
      </c>
      <c r="DK129" s="22">
        <v>0.63510659999999997</v>
      </c>
      <c r="DL129" s="22">
        <v>-0.28931000000000001</v>
      </c>
      <c r="DM129" s="22">
        <v>0.87552770000000002</v>
      </c>
      <c r="DN129" s="22">
        <v>1.3253219999999999</v>
      </c>
      <c r="DO129" s="22">
        <v>1.468153</v>
      </c>
      <c r="DP129" s="22">
        <v>1.700855</v>
      </c>
    </row>
    <row r="130" spans="1:120" ht="13.7" customHeight="1">
      <c r="A130" s="128">
        <v>42887</v>
      </c>
      <c r="B130" s="22">
        <v>-0.84782579999999996</v>
      </c>
      <c r="C130" s="22">
        <v>0.46858300000000003</v>
      </c>
      <c r="D130" s="22">
        <v>0.56113769999999996</v>
      </c>
      <c r="E130" s="22">
        <v>0.77107539999999997</v>
      </c>
      <c r="F130" s="22">
        <v>-0.59244249999999998</v>
      </c>
      <c r="G130" s="22">
        <v>1.0515620000000001</v>
      </c>
      <c r="H130" s="22">
        <v>4.4394200000000002E-2</v>
      </c>
      <c r="I130" s="22">
        <v>0.95225769999999998</v>
      </c>
      <c r="J130" s="22">
        <v>1.0806530000000001</v>
      </c>
      <c r="K130" s="22">
        <v>1.6512009999999999</v>
      </c>
      <c r="L130" s="22">
        <v>0.68430190000000002</v>
      </c>
      <c r="M130" s="22">
        <v>-1.3001590000000001</v>
      </c>
      <c r="N130" s="22">
        <v>-0.95023349999999995</v>
      </c>
      <c r="O130" s="22">
        <v>-0.48861359999999998</v>
      </c>
      <c r="P130" s="22">
        <v>-1.125685</v>
      </c>
      <c r="Q130" s="22">
        <v>-0.8756467</v>
      </c>
      <c r="R130" s="22">
        <v>0.92654510000000001</v>
      </c>
      <c r="S130" s="22">
        <v>-0.24049880000000001</v>
      </c>
      <c r="T130" s="22">
        <v>-0.60904069999999999</v>
      </c>
      <c r="U130" s="22">
        <v>-6.5021399999999993E-2</v>
      </c>
      <c r="V130" s="22">
        <v>-0.37175530000000001</v>
      </c>
      <c r="W130" s="22">
        <v>-0.14214350000000001</v>
      </c>
      <c r="X130" s="22">
        <v>0.48059839999999998</v>
      </c>
      <c r="Y130" s="22">
        <v>0.27545419999999998</v>
      </c>
      <c r="Z130" s="22">
        <v>-0.7962574</v>
      </c>
      <c r="AA130" s="22">
        <v>-1.15398</v>
      </c>
      <c r="AB130" s="22">
        <v>-0.91249040000000003</v>
      </c>
      <c r="AC130" s="22">
        <v>-0.6295385</v>
      </c>
      <c r="AD130" s="22">
        <v>-0.8790135</v>
      </c>
      <c r="AE130" s="22">
        <v>2.4761289999999998</v>
      </c>
      <c r="AF130" s="22">
        <v>0.24637829999999999</v>
      </c>
      <c r="AG130" s="22">
        <v>-1.044289</v>
      </c>
      <c r="AH130" s="22">
        <v>-0.2709587</v>
      </c>
      <c r="AI130" s="22">
        <v>2.3928999999999999E-3</v>
      </c>
      <c r="AJ130" s="22">
        <v>0.17290520000000001</v>
      </c>
      <c r="AK130" s="22">
        <v>0.72253599999999996</v>
      </c>
      <c r="AL130" s="22">
        <v>-1.318149</v>
      </c>
      <c r="AM130" s="22">
        <v>0.82680390000000004</v>
      </c>
      <c r="AN130" s="22">
        <v>0.95527740000000005</v>
      </c>
      <c r="AO130" s="22">
        <v>-0.62593290000000001</v>
      </c>
      <c r="AP130" s="22">
        <v>-0.61574079999999998</v>
      </c>
      <c r="AQ130" s="22">
        <v>0.4810566</v>
      </c>
      <c r="AR130" s="22">
        <v>0.33240609999999998</v>
      </c>
      <c r="AS130" s="22">
        <v>0.21420649999999999</v>
      </c>
      <c r="AT130" s="22">
        <v>-1.553488</v>
      </c>
      <c r="AU130" s="22">
        <v>0.43806780000000001</v>
      </c>
      <c r="AV130" s="22">
        <v>0.70006380000000001</v>
      </c>
      <c r="AW130" s="22">
        <v>0.69495859999999998</v>
      </c>
      <c r="AX130" s="22">
        <v>0.64134690000000005</v>
      </c>
      <c r="AY130" s="22">
        <v>0.5123008</v>
      </c>
      <c r="AZ130" s="22">
        <v>-0.73774620000000002</v>
      </c>
      <c r="BA130" s="22">
        <v>-1.256392</v>
      </c>
      <c r="BB130" s="22">
        <v>-0.73216879999999995</v>
      </c>
      <c r="BC130" s="22">
        <v>-0.89433790000000002</v>
      </c>
      <c r="BD130" s="22">
        <v>-1.1745380000000001</v>
      </c>
      <c r="BE130" s="22">
        <v>1.2140569999999999</v>
      </c>
      <c r="BF130" s="22">
        <v>0.1984968</v>
      </c>
      <c r="BG130" s="22">
        <v>-0.53687770000000001</v>
      </c>
      <c r="BH130" s="22">
        <v>-0.25739600000000001</v>
      </c>
      <c r="BI130" s="22">
        <v>-1.7530509999999999</v>
      </c>
      <c r="BJ130" s="22">
        <v>-5.0542700000000003E-2</v>
      </c>
      <c r="BK130" s="22">
        <v>-0.27145829999999999</v>
      </c>
      <c r="BL130" s="22">
        <v>-0.52546890000000002</v>
      </c>
      <c r="BM130" s="22">
        <v>-0.69608700000000001</v>
      </c>
      <c r="BN130" s="22">
        <v>-1.1600969999999999</v>
      </c>
      <c r="BO130" s="22">
        <v>-1.34541</v>
      </c>
      <c r="BP130" s="22">
        <v>-0.32424829999999999</v>
      </c>
      <c r="BQ130" s="22">
        <v>1.163899</v>
      </c>
      <c r="BR130" s="22">
        <v>0.52158159999999998</v>
      </c>
      <c r="BS130" s="22">
        <v>4.0554899999999998E-2</v>
      </c>
      <c r="BT130" s="22">
        <v>-0.84663560000000004</v>
      </c>
      <c r="BU130" s="22">
        <v>0.73474859999999997</v>
      </c>
      <c r="BV130" s="22">
        <v>0.58914299999999997</v>
      </c>
      <c r="BW130" s="22">
        <v>0.32380720000000002</v>
      </c>
      <c r="BX130" s="22">
        <v>-1.138784</v>
      </c>
      <c r="BY130" s="22">
        <v>-0.59127719999999995</v>
      </c>
      <c r="BZ130" s="22">
        <v>-1.2892729999999999</v>
      </c>
      <c r="CA130" s="22">
        <v>-1.013304</v>
      </c>
      <c r="CB130" s="22">
        <v>-1.2127559999999999</v>
      </c>
      <c r="CC130" s="22">
        <v>0.42139019999999999</v>
      </c>
      <c r="CD130" s="22">
        <v>-2.0468169999999999</v>
      </c>
      <c r="CE130" s="22">
        <v>-0.46095849999999999</v>
      </c>
      <c r="CF130" s="22">
        <v>-0.62124619999999997</v>
      </c>
      <c r="CG130" s="22">
        <v>-1.0556810000000001</v>
      </c>
      <c r="CH130" s="22">
        <v>-0.60027220000000003</v>
      </c>
      <c r="CI130" s="22">
        <v>-2.9135589999999998</v>
      </c>
      <c r="CJ130" s="22">
        <v>-0.25434580000000001</v>
      </c>
      <c r="CK130" s="22">
        <v>-0.51245649999999998</v>
      </c>
      <c r="CL130" s="22">
        <v>-1.0341959999999999</v>
      </c>
      <c r="CM130" s="22">
        <v>1.073083</v>
      </c>
      <c r="CN130" s="22">
        <v>1.021798</v>
      </c>
      <c r="CO130" s="22">
        <v>0.93441870000000005</v>
      </c>
      <c r="CP130" s="22">
        <v>0.8285013</v>
      </c>
      <c r="CQ130" s="22">
        <v>1.098409</v>
      </c>
      <c r="CR130" s="22">
        <v>1.6610400000000001</v>
      </c>
      <c r="CS130" s="22">
        <v>-0.94478280000000003</v>
      </c>
      <c r="CT130" s="22">
        <v>-3.9837900000000002E-2</v>
      </c>
      <c r="CU130" s="22">
        <v>-1.0010920000000001</v>
      </c>
      <c r="CV130" s="22">
        <v>-1.1359220000000001</v>
      </c>
      <c r="CW130" s="22">
        <v>0.41731449999999998</v>
      </c>
      <c r="CX130" s="22">
        <v>5.1377800000000001E-2</v>
      </c>
      <c r="CY130" s="22">
        <v>0.6508737</v>
      </c>
      <c r="CZ130" s="22">
        <v>-2.0896530000000002</v>
      </c>
      <c r="DA130" s="22">
        <v>-1.8591789999999999</v>
      </c>
      <c r="DB130" s="22">
        <v>-0.7207981</v>
      </c>
      <c r="DC130" s="22">
        <v>1.346876</v>
      </c>
      <c r="DD130" s="22">
        <v>-0.71489789999999998</v>
      </c>
      <c r="DE130" s="22">
        <v>0.1577462</v>
      </c>
      <c r="DF130" s="22">
        <v>0.69251110000000005</v>
      </c>
      <c r="DG130" s="22">
        <v>0.23930660000000001</v>
      </c>
      <c r="DH130" s="22">
        <v>-8.0881800000000004E-2</v>
      </c>
      <c r="DI130" s="22">
        <v>0.97171620000000003</v>
      </c>
      <c r="DJ130" s="22">
        <v>0.40945769999999998</v>
      </c>
      <c r="DK130" s="22">
        <v>0.3929146</v>
      </c>
      <c r="DL130" s="22">
        <v>-1.0433490000000001</v>
      </c>
      <c r="DM130" s="22">
        <v>-2.032362</v>
      </c>
      <c r="DN130" s="22">
        <v>-1.0524640000000001</v>
      </c>
      <c r="DO130" s="22">
        <v>-0.98349779999999998</v>
      </c>
      <c r="DP130" s="22">
        <v>-1.620538</v>
      </c>
    </row>
    <row r="131" spans="1:120" ht="13.7" customHeight="1">
      <c r="A131" s="128">
        <v>42894</v>
      </c>
      <c r="B131" s="22">
        <v>1.1125799999999999</v>
      </c>
      <c r="C131" s="22">
        <v>-0.57114010000000004</v>
      </c>
      <c r="D131" s="22">
        <v>-0.25742930000000003</v>
      </c>
      <c r="E131" s="22">
        <v>-1.729921</v>
      </c>
      <c r="F131" s="22">
        <v>0.24584020000000001</v>
      </c>
      <c r="G131" s="22">
        <v>-0.70468509999999995</v>
      </c>
      <c r="H131" s="22">
        <v>-2.0458699999999999</v>
      </c>
      <c r="I131" s="22">
        <v>-1.1315980000000001</v>
      </c>
      <c r="J131" s="22">
        <v>-1.210599</v>
      </c>
      <c r="K131" s="22">
        <v>1.1369400000000001</v>
      </c>
      <c r="L131" s="22">
        <v>-0.23565810000000001</v>
      </c>
      <c r="M131" s="22">
        <v>-1.2994140000000001</v>
      </c>
      <c r="N131" s="22">
        <v>-3.1720900000000003E-2</v>
      </c>
      <c r="O131" s="22">
        <v>-2.7463600000000001E-2</v>
      </c>
      <c r="P131" s="22">
        <v>-1.1232629999999999</v>
      </c>
      <c r="Q131" s="22">
        <v>0.55109940000000002</v>
      </c>
      <c r="R131" s="22">
        <v>-0.83997299999999997</v>
      </c>
      <c r="S131" s="22">
        <v>0.8821445</v>
      </c>
      <c r="T131" s="22">
        <v>0.97022640000000004</v>
      </c>
      <c r="U131" s="22">
        <v>-0.52281679999999997</v>
      </c>
      <c r="V131" s="22">
        <v>1.2943929999999999</v>
      </c>
      <c r="W131" s="22">
        <v>-0.1510985</v>
      </c>
      <c r="X131" s="22">
        <v>1.1826289999999999</v>
      </c>
      <c r="Y131" s="22">
        <v>1.6029279999999999</v>
      </c>
      <c r="Z131" s="22">
        <v>0.67456300000000002</v>
      </c>
      <c r="AA131" s="22">
        <v>-1.1996990000000001</v>
      </c>
      <c r="AB131" s="22">
        <v>0.48033500000000001</v>
      </c>
      <c r="AC131" s="22">
        <v>-1.8126640000000001</v>
      </c>
      <c r="AD131" s="22">
        <v>-1.8631439999999999</v>
      </c>
      <c r="AE131" s="22">
        <v>0.63132279999999996</v>
      </c>
      <c r="AF131" s="22">
        <v>-0.1091203</v>
      </c>
      <c r="AG131" s="22">
        <v>0.48716739999999997</v>
      </c>
      <c r="AH131" s="22">
        <v>-0.34882360000000001</v>
      </c>
      <c r="AI131" s="22">
        <v>-0.29747390000000001</v>
      </c>
      <c r="AJ131" s="22">
        <v>-0.44334059999999997</v>
      </c>
      <c r="AK131" s="22">
        <v>0.53855900000000001</v>
      </c>
      <c r="AL131" s="22">
        <v>-1.317795</v>
      </c>
      <c r="AM131" s="22">
        <v>-0.91184790000000004</v>
      </c>
      <c r="AN131" s="22">
        <v>-0.69194389999999995</v>
      </c>
      <c r="AO131" s="22">
        <v>5.4586750000000003E-2</v>
      </c>
      <c r="AP131" s="22">
        <v>-0.58275900000000003</v>
      </c>
      <c r="AQ131" s="22">
        <v>-0.14149139999999999</v>
      </c>
      <c r="AR131" s="22">
        <v>-0.25425989999999998</v>
      </c>
      <c r="AS131" s="22">
        <v>-0.31123149999999999</v>
      </c>
      <c r="AT131" s="22">
        <v>0.99152309999999999</v>
      </c>
      <c r="AU131" s="22">
        <v>-0.11649809999999999</v>
      </c>
      <c r="AV131" s="22">
        <v>-0.7433746</v>
      </c>
      <c r="AW131" s="22">
        <v>-0.2432841</v>
      </c>
      <c r="AX131" s="22">
        <v>-0.21190590000000001</v>
      </c>
      <c r="AY131" s="22">
        <v>9.8421300000000003E-2</v>
      </c>
      <c r="AZ131" s="22">
        <v>-0.8475279</v>
      </c>
      <c r="BA131" s="22">
        <v>-1.254731</v>
      </c>
      <c r="BB131" s="22">
        <v>-1.4218850000000001</v>
      </c>
      <c r="BC131" s="22">
        <v>-1.5513729999999999</v>
      </c>
      <c r="BD131" s="22">
        <v>-7.3468099999999995E-2</v>
      </c>
      <c r="BE131" s="22">
        <v>0.14796519999999999</v>
      </c>
      <c r="BF131" s="22">
        <v>-1.215881</v>
      </c>
      <c r="BG131" s="22">
        <v>-1.380342</v>
      </c>
      <c r="BH131" s="22">
        <v>-1.246197</v>
      </c>
      <c r="BI131" s="22">
        <v>0.3158396</v>
      </c>
      <c r="BJ131" s="22">
        <v>-8.14661E-2</v>
      </c>
      <c r="BK131" s="22">
        <v>-0.27057100000000001</v>
      </c>
      <c r="BL131" s="22">
        <v>0.64872410000000003</v>
      </c>
      <c r="BM131" s="22">
        <v>0.56991449999999999</v>
      </c>
      <c r="BN131" s="22">
        <v>0.46345819999999999</v>
      </c>
      <c r="BO131" s="22">
        <v>0.67654749999999997</v>
      </c>
      <c r="BP131" s="22">
        <v>-0.32447209999999999</v>
      </c>
      <c r="BQ131" s="22">
        <v>-0.98162899999999997</v>
      </c>
      <c r="BR131" s="22">
        <v>-0.56422320000000004</v>
      </c>
      <c r="BS131" s="22">
        <v>-0.82010570000000005</v>
      </c>
      <c r="BT131" s="22">
        <v>1.3407929999999999</v>
      </c>
      <c r="BU131" s="22">
        <v>-0.98368630000000001</v>
      </c>
      <c r="BV131" s="22">
        <v>-0.79637910000000001</v>
      </c>
      <c r="BW131" s="22">
        <v>-0.4099969</v>
      </c>
      <c r="BX131" s="22">
        <v>-0.53193570000000001</v>
      </c>
      <c r="BY131" s="22">
        <v>0.2282206</v>
      </c>
      <c r="BZ131" s="22">
        <v>-1.288875</v>
      </c>
      <c r="CA131" s="22">
        <v>0.1541498</v>
      </c>
      <c r="CB131" s="22">
        <v>0.1700467</v>
      </c>
      <c r="CC131" s="22">
        <v>-1.5185</v>
      </c>
      <c r="CD131" s="22">
        <v>9.5098920000000003E-2</v>
      </c>
      <c r="CE131" s="22">
        <v>0.89799359999999995</v>
      </c>
      <c r="CF131" s="22">
        <v>-0.78668170000000004</v>
      </c>
      <c r="CG131" s="22">
        <v>-0.7421027</v>
      </c>
      <c r="CH131" s="22">
        <v>-0.2352321</v>
      </c>
      <c r="CI131" s="22">
        <v>1.0574859999999999</v>
      </c>
      <c r="CJ131" s="22">
        <v>0.13347439999999999</v>
      </c>
      <c r="CK131" s="22">
        <v>-1.3149360000000001</v>
      </c>
      <c r="CL131" s="22">
        <v>-1.0618209999999999</v>
      </c>
      <c r="CM131" s="22">
        <v>0.34339920000000002</v>
      </c>
      <c r="CN131" s="22">
        <v>0.58594930000000001</v>
      </c>
      <c r="CO131" s="22">
        <v>-1.7507010000000001</v>
      </c>
      <c r="CP131" s="22">
        <v>0.24146290000000001</v>
      </c>
      <c r="CQ131" s="22">
        <v>0.35983579999999998</v>
      </c>
      <c r="CR131" s="22">
        <v>-0.2149819</v>
      </c>
      <c r="CS131" s="22">
        <v>0.83327739999999995</v>
      </c>
      <c r="CT131" s="22">
        <v>-4.0627000000000003E-2</v>
      </c>
      <c r="CU131" s="22">
        <v>-1.6922429999999999</v>
      </c>
      <c r="CV131" s="22">
        <v>-1.4027829999999999</v>
      </c>
      <c r="CW131" s="22">
        <v>1.921894</v>
      </c>
      <c r="CX131" s="22">
        <v>-2.7188080000000001</v>
      </c>
      <c r="CY131" s="22">
        <v>0.65170430000000001</v>
      </c>
      <c r="CZ131" s="22">
        <v>-0.70388759999999995</v>
      </c>
      <c r="DA131" s="22">
        <v>-1.0551699999999999</v>
      </c>
      <c r="DB131" s="22">
        <v>0.72689320000000002</v>
      </c>
      <c r="DC131" s="22">
        <v>0.3719112</v>
      </c>
      <c r="DD131" s="22">
        <v>-0.71395019999999998</v>
      </c>
      <c r="DE131" s="22">
        <v>-0.1065145</v>
      </c>
      <c r="DF131" s="22">
        <v>0.17504700000000001</v>
      </c>
      <c r="DG131" s="22">
        <v>0.72834929999999998</v>
      </c>
      <c r="DH131" s="22">
        <v>-0.448378</v>
      </c>
      <c r="DI131" s="22">
        <v>0.96942050000000002</v>
      </c>
      <c r="DJ131" s="22">
        <v>0.78943129999999995</v>
      </c>
      <c r="DK131" s="22">
        <v>0.65014110000000003</v>
      </c>
      <c r="DL131" s="22">
        <v>-0.29031499999999999</v>
      </c>
      <c r="DM131" s="22">
        <v>0.82047709999999996</v>
      </c>
      <c r="DN131" s="22">
        <v>-1.053847</v>
      </c>
      <c r="DO131" s="22">
        <v>0.46101130000000001</v>
      </c>
      <c r="DP131" s="22">
        <v>0.73985679999999998</v>
      </c>
    </row>
    <row r="132" spans="1:120" ht="13.7" customHeight="1">
      <c r="A132" s="128">
        <v>42901</v>
      </c>
      <c r="B132" s="22">
        <v>-1.316596E-3</v>
      </c>
      <c r="C132" s="22">
        <v>8.5919049999999997E-4</v>
      </c>
      <c r="D132" s="22">
        <v>-1.651872</v>
      </c>
      <c r="E132" s="22">
        <v>0.66123100000000001</v>
      </c>
      <c r="F132" s="22">
        <v>1.2419849999999999</v>
      </c>
      <c r="G132" s="22">
        <v>1.7553700000000001</v>
      </c>
      <c r="H132" s="22">
        <v>-0.72642329999999999</v>
      </c>
      <c r="I132" s="22">
        <v>-0.63770510000000002</v>
      </c>
      <c r="J132" s="22">
        <v>-0.10322190000000001</v>
      </c>
      <c r="K132" s="22">
        <v>2.6503599999999999E-2</v>
      </c>
      <c r="L132" s="22">
        <v>-0.2041809</v>
      </c>
      <c r="M132" s="22">
        <v>1.072756</v>
      </c>
      <c r="N132" s="22">
        <v>1.65221</v>
      </c>
      <c r="O132" s="22">
        <v>1.5348489999999999</v>
      </c>
      <c r="P132" s="22">
        <v>1.0469630000000001</v>
      </c>
      <c r="Q132" s="22">
        <v>-0.34681800000000002</v>
      </c>
      <c r="R132" s="22">
        <v>-0.84106530000000002</v>
      </c>
      <c r="S132" s="22">
        <v>-4.52754E-2</v>
      </c>
      <c r="T132" s="22">
        <v>-0.14516019999999999</v>
      </c>
      <c r="U132" s="22">
        <v>-0.52268000000000003</v>
      </c>
      <c r="V132" s="22">
        <v>-0.37349589999999999</v>
      </c>
      <c r="W132" s="22">
        <v>-1.7391209999999999</v>
      </c>
      <c r="X132" s="22">
        <v>2.2877610000000002</v>
      </c>
      <c r="Y132" s="22">
        <v>1.8539829999999999</v>
      </c>
      <c r="Z132" s="22">
        <v>3.3546900000000002</v>
      </c>
      <c r="AA132" s="22">
        <v>2.145437E-2</v>
      </c>
      <c r="AB132" s="22">
        <v>0.1626715</v>
      </c>
      <c r="AC132" s="22">
        <v>-0.824909</v>
      </c>
      <c r="AD132" s="22">
        <v>-0.56878620000000002</v>
      </c>
      <c r="AE132" s="22">
        <v>1.6098030000000001</v>
      </c>
      <c r="AF132" s="22">
        <v>-0.46691189999999999</v>
      </c>
      <c r="AG132" s="22">
        <v>0.48696689999999998</v>
      </c>
      <c r="AH132" s="22">
        <v>0.33092739999999998</v>
      </c>
      <c r="AI132" s="22">
        <v>0.2173921</v>
      </c>
      <c r="AJ132" s="22">
        <v>-0.443992</v>
      </c>
      <c r="AK132" s="22">
        <v>0.74136639999999998</v>
      </c>
      <c r="AL132" s="22">
        <v>0.193938</v>
      </c>
      <c r="AM132" s="22">
        <v>0.3916461</v>
      </c>
      <c r="AN132" s="22">
        <v>0.5700153</v>
      </c>
      <c r="AO132" s="22">
        <v>0.52903979999999995</v>
      </c>
      <c r="AP132" s="22">
        <v>0.69725550000000003</v>
      </c>
      <c r="AQ132" s="22">
        <v>-0.14038239999999999</v>
      </c>
      <c r="AR132" s="22">
        <v>-0.1874062</v>
      </c>
      <c r="AS132" s="22">
        <v>-4.5039019999999999E-2</v>
      </c>
      <c r="AT132" s="22">
        <v>-1.545558</v>
      </c>
      <c r="AU132" s="22">
        <v>0.15173130000000001</v>
      </c>
      <c r="AV132" s="22">
        <v>1.2880039999999999</v>
      </c>
      <c r="AW132" s="22">
        <v>-0.18064659999999999</v>
      </c>
      <c r="AX132" s="22">
        <v>-0.1213651</v>
      </c>
      <c r="AY132" s="22">
        <v>0.10245319999999999</v>
      </c>
      <c r="AZ132" s="22">
        <v>-0.35751460000000002</v>
      </c>
      <c r="BA132" s="22">
        <v>0.2202104</v>
      </c>
      <c r="BB132" s="22">
        <v>0.74604110000000001</v>
      </c>
      <c r="BC132" s="22">
        <v>0.46733570000000002</v>
      </c>
      <c r="BD132" s="22">
        <v>-6.9918400000000006E-2</v>
      </c>
      <c r="BE132" s="22">
        <v>8.3002099999999995E-2</v>
      </c>
      <c r="BF132" s="22">
        <v>-1.215884</v>
      </c>
      <c r="BG132" s="22">
        <v>0.93722229999999995</v>
      </c>
      <c r="BH132" s="22">
        <v>0.87503540000000002</v>
      </c>
      <c r="BI132" s="22">
        <v>0.3153183</v>
      </c>
      <c r="BJ132" s="22">
        <v>0.6133054</v>
      </c>
      <c r="BK132" s="22">
        <v>-0.2696865</v>
      </c>
      <c r="BL132" s="22">
        <v>0.82888980000000001</v>
      </c>
      <c r="BM132" s="22">
        <v>1.038008</v>
      </c>
      <c r="BN132" s="22">
        <v>-1.160264</v>
      </c>
      <c r="BO132" s="22">
        <v>-0.9516038</v>
      </c>
      <c r="BP132" s="22">
        <v>-0.32469569999999998</v>
      </c>
      <c r="BQ132" s="22">
        <v>-0.4947453</v>
      </c>
      <c r="BR132" s="22">
        <v>-0.90185570000000004</v>
      </c>
      <c r="BS132" s="22">
        <v>-1.772967</v>
      </c>
      <c r="BT132" s="22">
        <v>0.61513510000000005</v>
      </c>
      <c r="BU132" s="22">
        <v>-0.98343899999999995</v>
      </c>
      <c r="BV132" s="22">
        <v>-1.09015E-2</v>
      </c>
      <c r="BW132" s="22">
        <v>6.2181699999999999E-2</v>
      </c>
      <c r="BX132" s="22">
        <v>-0.53123869999999995</v>
      </c>
      <c r="BY132" s="22">
        <v>-9.9972130000000006E-2</v>
      </c>
      <c r="BZ132" s="22">
        <v>1.196455</v>
      </c>
      <c r="CA132" s="22">
        <v>0.69133549999999999</v>
      </c>
      <c r="CB132" s="22">
        <v>0.6003098</v>
      </c>
      <c r="CC132" s="22">
        <v>1.339899</v>
      </c>
      <c r="CD132" s="22">
        <v>2.5344060000000002</v>
      </c>
      <c r="CE132" s="22">
        <v>0.89810679999999998</v>
      </c>
      <c r="CF132" s="22">
        <v>0.61348259999999999</v>
      </c>
      <c r="CG132" s="22">
        <v>1.254424</v>
      </c>
      <c r="CH132" s="22">
        <v>1.1345229999999999</v>
      </c>
      <c r="CI132" s="22">
        <v>0.40338449999999998</v>
      </c>
      <c r="CJ132" s="22">
        <v>-0.66720500000000005</v>
      </c>
      <c r="CK132" s="22">
        <v>2.8694760000000001</v>
      </c>
      <c r="CL132" s="22">
        <v>2.8303919999999998</v>
      </c>
      <c r="CM132" s="22">
        <v>-0.90597830000000001</v>
      </c>
      <c r="CN132" s="22">
        <v>0.3524196</v>
      </c>
      <c r="CO132" s="22">
        <v>-1.7500519999999999</v>
      </c>
      <c r="CP132" s="22">
        <v>1.129157</v>
      </c>
      <c r="CQ132" s="22">
        <v>1.0673779999999999</v>
      </c>
      <c r="CR132" s="22">
        <v>0.4630145</v>
      </c>
      <c r="CS132" s="22">
        <v>-1.279134</v>
      </c>
      <c r="CT132" s="22">
        <v>-1.5239910000000001</v>
      </c>
      <c r="CU132" s="22">
        <v>-0.63465020000000005</v>
      </c>
      <c r="CV132" s="22">
        <v>-1.0012920000000001</v>
      </c>
      <c r="CW132" s="22">
        <v>1.555032</v>
      </c>
      <c r="CX132" s="22">
        <v>0.85620819999999997</v>
      </c>
      <c r="CY132" s="22">
        <v>2.0448650000000002</v>
      </c>
      <c r="CZ132" s="22">
        <v>1.2752060000000001</v>
      </c>
      <c r="DA132" s="22">
        <v>1.602182</v>
      </c>
      <c r="DB132" s="22">
        <v>7.3124800000000004E-2</v>
      </c>
      <c r="DC132" s="22">
        <v>0.59589049999999999</v>
      </c>
      <c r="DD132" s="22">
        <v>-0.71300129999999995</v>
      </c>
      <c r="DE132" s="22">
        <v>-1.335304</v>
      </c>
      <c r="DF132" s="22">
        <v>-0.88156710000000005</v>
      </c>
      <c r="DG132" s="22">
        <v>-0.28702559999999999</v>
      </c>
      <c r="DH132" s="22">
        <v>1.373586</v>
      </c>
      <c r="DI132" s="22">
        <v>2.368166</v>
      </c>
      <c r="DJ132" s="22">
        <v>-0.32058629999999999</v>
      </c>
      <c r="DK132" s="22">
        <v>0.23318710000000001</v>
      </c>
      <c r="DL132" s="22">
        <v>0.90504209999999996</v>
      </c>
      <c r="DM132" s="22">
        <v>0.98231840000000004</v>
      </c>
      <c r="DN132" s="22">
        <v>-1.0552280000000001</v>
      </c>
      <c r="DO132" s="22">
        <v>-0.28511500000000001</v>
      </c>
      <c r="DP132" s="22">
        <v>0.2243657</v>
      </c>
    </row>
    <row r="133" spans="1:120" ht="13.7" customHeight="1">
      <c r="A133" s="128">
        <v>42908</v>
      </c>
      <c r="B133" s="22">
        <v>1.1097060000000001</v>
      </c>
      <c r="C133" s="22">
        <v>2.2319049999999998</v>
      </c>
      <c r="D133" s="22">
        <v>0.56393530000000003</v>
      </c>
      <c r="E133" s="22">
        <v>1.583585</v>
      </c>
      <c r="F133" s="22">
        <v>0.24380460000000001</v>
      </c>
      <c r="G133" s="22">
        <v>-0.36522090000000001</v>
      </c>
      <c r="H133" s="22">
        <v>4.95798E-2</v>
      </c>
      <c r="I133" s="22">
        <v>3.5733779999999999</v>
      </c>
      <c r="J133" s="22">
        <v>3.1734059999999999</v>
      </c>
      <c r="K133" s="22">
        <v>0.31678659999999997</v>
      </c>
      <c r="L133" s="22">
        <v>0.26588270000000003</v>
      </c>
      <c r="M133" s="22">
        <v>0.19621359999999999</v>
      </c>
      <c r="N133" s="22">
        <v>0.25655860000000003</v>
      </c>
      <c r="O133" s="22">
        <v>0.38288299999999997</v>
      </c>
      <c r="P133" s="22">
        <v>-1.118422</v>
      </c>
      <c r="Q133" s="22">
        <v>-0.63438059999999996</v>
      </c>
      <c r="R133" s="22">
        <v>-0.84215709999999999</v>
      </c>
      <c r="S133" s="22">
        <v>-0.96206259999999999</v>
      </c>
      <c r="T133" s="22">
        <v>-1.1654899999999999</v>
      </c>
      <c r="U133" s="22">
        <v>-0.52253229999999995</v>
      </c>
      <c r="V133" s="22">
        <v>1.7613380000000001</v>
      </c>
      <c r="W133" s="22">
        <v>-0.74961199999999995</v>
      </c>
      <c r="X133" s="22">
        <v>0.77992989999999995</v>
      </c>
      <c r="Y133" s="22">
        <v>1.431575</v>
      </c>
      <c r="Z133" s="22">
        <v>-1.5188010000000001</v>
      </c>
      <c r="AA133" s="22">
        <v>3.5971820000000001</v>
      </c>
      <c r="AB133" s="22">
        <v>-0.1692497</v>
      </c>
      <c r="AC133" s="22">
        <v>2.3874840000000002</v>
      </c>
      <c r="AD133" s="22">
        <v>2.8838400000000002</v>
      </c>
      <c r="AE133" s="22">
        <v>-2.5115989999999999</v>
      </c>
      <c r="AF133" s="22">
        <v>-0.64307139999999996</v>
      </c>
      <c r="AG133" s="22">
        <v>-1.0452079999999999</v>
      </c>
      <c r="AH133" s="22">
        <v>-1.1543129999999999</v>
      </c>
      <c r="AI133" s="22">
        <v>-1.3557269999999999</v>
      </c>
      <c r="AJ133" s="22">
        <v>-0.44464310000000001</v>
      </c>
      <c r="AK133" s="22">
        <v>-0.48821589999999998</v>
      </c>
      <c r="AL133" s="22">
        <v>-1.317083</v>
      </c>
      <c r="AM133" s="22">
        <v>1.601987</v>
      </c>
      <c r="AN133" s="22">
        <v>1.292324</v>
      </c>
      <c r="AO133" s="22">
        <v>0.53222069999999999</v>
      </c>
      <c r="AP133" s="22">
        <v>0.62150019999999995</v>
      </c>
      <c r="AQ133" s="22">
        <v>-0.13927390000000001</v>
      </c>
      <c r="AR133" s="22">
        <v>0.1647816</v>
      </c>
      <c r="AS133" s="22">
        <v>0.27023259999999999</v>
      </c>
      <c r="AT133" s="22">
        <v>-0.79290760000000005</v>
      </c>
      <c r="AU133" s="22">
        <v>0.53906920000000003</v>
      </c>
      <c r="AV133" s="22">
        <v>-0.74313929999999995</v>
      </c>
      <c r="AW133" s="22">
        <v>0.31083470000000002</v>
      </c>
      <c r="AX133" s="22">
        <v>0.35355789999999998</v>
      </c>
      <c r="AY133" s="22">
        <v>0.92019779999999995</v>
      </c>
      <c r="AZ133" s="22">
        <v>1.2610060000000001</v>
      </c>
      <c r="BA133" s="22">
        <v>0.22236819999999999</v>
      </c>
      <c r="BB133" s="22">
        <v>-0.2141729</v>
      </c>
      <c r="BC133" s="22">
        <v>0.41073969999999999</v>
      </c>
      <c r="BD133" s="22">
        <v>-6.6370799999999994E-2</v>
      </c>
      <c r="BE133" s="22">
        <v>0.37938549999999999</v>
      </c>
      <c r="BF133" s="22">
        <v>0.19835449999999999</v>
      </c>
      <c r="BG133" s="22">
        <v>0.66784520000000003</v>
      </c>
      <c r="BH133" s="22">
        <v>0.7065321</v>
      </c>
      <c r="BI133" s="22">
        <v>0.95688470000000003</v>
      </c>
      <c r="BJ133" s="22">
        <v>0.58384559999999996</v>
      </c>
      <c r="BK133" s="22">
        <v>-0.26880510000000002</v>
      </c>
      <c r="BL133" s="22">
        <v>-0.59411420000000004</v>
      </c>
      <c r="BM133" s="22">
        <v>-0.12065140000000001</v>
      </c>
      <c r="BN133" s="22">
        <v>-1.160345</v>
      </c>
      <c r="BO133" s="22">
        <v>-0.94506760000000001</v>
      </c>
      <c r="BP133" s="22">
        <v>-0.32491900000000001</v>
      </c>
      <c r="BQ133" s="22">
        <v>-1.015925</v>
      </c>
      <c r="BR133" s="22">
        <v>-1.383939</v>
      </c>
      <c r="BS133" s="22">
        <v>3.9803999999999999E-2</v>
      </c>
      <c r="BT133" s="22">
        <v>0.90983000000000003</v>
      </c>
      <c r="BU133" s="22">
        <v>1.1927289999999999</v>
      </c>
      <c r="BV133" s="22">
        <v>-0.26364500000000002</v>
      </c>
      <c r="BW133" s="22">
        <v>3.9465600000000003E-2</v>
      </c>
      <c r="BX133" s="22">
        <v>-2.199889E-2</v>
      </c>
      <c r="BY133" s="22">
        <v>4.1019840000000004E-3</v>
      </c>
      <c r="BZ133" s="22">
        <v>-1.2880689999999999</v>
      </c>
      <c r="CA133" s="22">
        <v>1.9701690000000001</v>
      </c>
      <c r="CB133" s="22">
        <v>1.759369</v>
      </c>
      <c r="CC133" s="22">
        <v>-1.058017</v>
      </c>
      <c r="CD133" s="22">
        <v>1.616366</v>
      </c>
      <c r="CE133" s="22">
        <v>0.89821879999999998</v>
      </c>
      <c r="CF133" s="22">
        <v>2.991136</v>
      </c>
      <c r="CG133" s="22">
        <v>3.1961149999999998</v>
      </c>
      <c r="CH133" s="22">
        <v>-0.2355459</v>
      </c>
      <c r="CI133" s="22">
        <v>-0.53805219999999998</v>
      </c>
      <c r="CJ133" s="22">
        <v>-0.25708259999999999</v>
      </c>
      <c r="CK133" s="22">
        <v>4.234972</v>
      </c>
      <c r="CL133" s="22">
        <v>3.9318369999999998</v>
      </c>
      <c r="CM133" s="22">
        <v>-0.45735730000000002</v>
      </c>
      <c r="CN133" s="22">
        <v>0.1069634</v>
      </c>
      <c r="CO133" s="22">
        <v>-0.45774510000000002</v>
      </c>
      <c r="CP133" s="22">
        <v>-0.49964550000000002</v>
      </c>
      <c r="CQ133" s="22">
        <v>-0.4579684</v>
      </c>
      <c r="CR133" s="22">
        <v>0.46502719999999997</v>
      </c>
      <c r="CS133" s="22">
        <v>-0.81011279999999997</v>
      </c>
      <c r="CT133" s="22">
        <v>-1.5245550000000001</v>
      </c>
      <c r="CU133" s="22">
        <v>1.147143</v>
      </c>
      <c r="CV133" s="22">
        <v>0.86985060000000003</v>
      </c>
      <c r="CW133" s="22">
        <v>0.67673360000000005</v>
      </c>
      <c r="CX133" s="22">
        <v>1.3789750000000001</v>
      </c>
      <c r="CY133" s="22">
        <v>-0.27625349999999999</v>
      </c>
      <c r="CZ133" s="22">
        <v>1.885704</v>
      </c>
      <c r="DA133" s="22">
        <v>2.2358310000000001</v>
      </c>
      <c r="DB133" s="22">
        <v>-2.0456349999999999</v>
      </c>
      <c r="DC133" s="22">
        <v>-1.6586620000000001</v>
      </c>
      <c r="DD133" s="22">
        <v>-0.71205110000000005</v>
      </c>
      <c r="DE133" s="22">
        <v>0.2463767</v>
      </c>
      <c r="DF133" s="22">
        <v>-0.45592450000000001</v>
      </c>
      <c r="DG133" s="22">
        <v>-0.87925419999999999</v>
      </c>
      <c r="DH133" s="22">
        <v>-1.1340969999999999</v>
      </c>
      <c r="DI133" s="22">
        <v>1.704863</v>
      </c>
      <c r="DJ133" s="22">
        <v>-0.55984290000000003</v>
      </c>
      <c r="DK133" s="22">
        <v>-0.86912979999999995</v>
      </c>
      <c r="DL133" s="22">
        <v>-1.044557</v>
      </c>
      <c r="DM133" s="22">
        <v>-0.12272230000000001</v>
      </c>
      <c r="DN133" s="22">
        <v>-1.0566059999999999</v>
      </c>
      <c r="DO133" s="22">
        <v>1.6098920000000001</v>
      </c>
      <c r="DP133" s="22">
        <v>1.4093260000000001</v>
      </c>
    </row>
    <row r="134" spans="1:120" ht="13.7" customHeight="1">
      <c r="A134" s="128">
        <v>42915</v>
      </c>
      <c r="B134" s="22">
        <v>1.449956</v>
      </c>
      <c r="C134" s="22">
        <v>-0.58553820000000001</v>
      </c>
      <c r="D134" s="22">
        <v>-0.2549034</v>
      </c>
      <c r="E134" s="22">
        <v>0.74272269999999996</v>
      </c>
      <c r="F134" s="22">
        <v>-1.5696129999999999</v>
      </c>
      <c r="G134" s="22">
        <v>-0.64469299999999996</v>
      </c>
      <c r="H134" s="22">
        <v>5.1306699999999997E-2</v>
      </c>
      <c r="I134" s="22">
        <v>-0.7393054</v>
      </c>
      <c r="J134" s="22">
        <v>-0.89169679999999996</v>
      </c>
      <c r="K134" s="22">
        <v>-0.58320850000000002</v>
      </c>
      <c r="L134" s="22">
        <v>-0.58918340000000002</v>
      </c>
      <c r="M134" s="22">
        <v>-1.297172</v>
      </c>
      <c r="N134" s="22">
        <v>-0.40121669999999998</v>
      </c>
      <c r="O134" s="22">
        <v>-0.68283799999999995</v>
      </c>
      <c r="P134" s="22">
        <v>1.7289159999999999</v>
      </c>
      <c r="Q134" s="22">
        <v>3.2238700000000002E-2</v>
      </c>
      <c r="R134" s="22">
        <v>2.8238759999999998</v>
      </c>
      <c r="S134" s="22">
        <v>7.2586200000000003E-2</v>
      </c>
      <c r="T134" s="22">
        <v>0.33169559999999998</v>
      </c>
      <c r="U134" s="22">
        <v>-6.8657200000000002E-2</v>
      </c>
      <c r="V134" s="22">
        <v>0.15907399999999999</v>
      </c>
      <c r="W134" s="22">
        <v>-0.75480910000000001</v>
      </c>
      <c r="X134" s="22">
        <v>1.617745</v>
      </c>
      <c r="Y134" s="22">
        <v>1.5305880000000001</v>
      </c>
      <c r="Z134" s="22">
        <v>1.4230780000000001</v>
      </c>
      <c r="AA134" s="22">
        <v>-1.9639850000000001</v>
      </c>
      <c r="AB134" s="22">
        <v>0.485595</v>
      </c>
      <c r="AC134" s="22">
        <v>-1.511247</v>
      </c>
      <c r="AD134" s="22">
        <v>-1.722923</v>
      </c>
      <c r="AE134" s="22">
        <v>-2.5105040000000001</v>
      </c>
      <c r="AF134" s="22">
        <v>-0.45489350000000001</v>
      </c>
      <c r="AG134" s="22">
        <v>-1.045506</v>
      </c>
      <c r="AH134" s="22">
        <v>-0.27505479999999999</v>
      </c>
      <c r="AI134" s="22">
        <v>-0.53376230000000002</v>
      </c>
      <c r="AJ134" s="22">
        <v>2.1424590000000001</v>
      </c>
      <c r="AK134" s="22">
        <v>0.97037969999999996</v>
      </c>
      <c r="AL134" s="22">
        <v>1.0826659999999999</v>
      </c>
      <c r="AM134" s="22">
        <v>0.2940374</v>
      </c>
      <c r="AN134" s="22">
        <v>0.68886000000000003</v>
      </c>
      <c r="AO134" s="22">
        <v>0.68692889999999995</v>
      </c>
      <c r="AP134" s="22">
        <v>3.124295</v>
      </c>
      <c r="AQ134" s="22">
        <v>-0.53137809999999996</v>
      </c>
      <c r="AR134" s="22">
        <v>3.9593739999999999</v>
      </c>
      <c r="AS134" s="22">
        <v>4.1402060000000001</v>
      </c>
      <c r="AT134" s="22">
        <v>-0.13623060000000001</v>
      </c>
      <c r="AU134" s="22">
        <v>-1.204644</v>
      </c>
      <c r="AV134" s="22">
        <v>1.2881910000000001</v>
      </c>
      <c r="AW134" s="22">
        <v>5.5326300000000002E-2</v>
      </c>
      <c r="AX134" s="22">
        <v>-0.20648459999999999</v>
      </c>
      <c r="AY134" s="22">
        <v>0.52882580000000001</v>
      </c>
      <c r="AZ134" s="22">
        <v>-0.87317310000000004</v>
      </c>
      <c r="BA134" s="22">
        <v>2.4651900000000002</v>
      </c>
      <c r="BB134" s="22">
        <v>-0.4448723</v>
      </c>
      <c r="BC134" s="22">
        <v>-0.56805740000000005</v>
      </c>
      <c r="BD134" s="22">
        <v>0.41340690000000002</v>
      </c>
      <c r="BE134" s="22">
        <v>0.2447771</v>
      </c>
      <c r="BF134" s="22">
        <v>-1.215886</v>
      </c>
      <c r="BG134" s="22">
        <v>9.6404299999999998E-2</v>
      </c>
      <c r="BH134" s="22">
        <v>0.15342349999999999</v>
      </c>
      <c r="BI134" s="22">
        <v>-0.45117499999999999</v>
      </c>
      <c r="BJ134" s="22">
        <v>0.32337369999999999</v>
      </c>
      <c r="BK134" s="22">
        <v>-0.26792640000000001</v>
      </c>
      <c r="BL134" s="22">
        <v>0.3203358</v>
      </c>
      <c r="BM134" s="22">
        <v>0.34622140000000001</v>
      </c>
      <c r="BN134" s="22">
        <v>-1.160426</v>
      </c>
      <c r="BO134" s="22">
        <v>1.535507</v>
      </c>
      <c r="BP134" s="22">
        <v>-0.32514209999999999</v>
      </c>
      <c r="BQ134" s="22">
        <v>-0.10973810000000001</v>
      </c>
      <c r="BR134" s="22">
        <v>0.4835159</v>
      </c>
      <c r="BS134" s="22">
        <v>2.291995</v>
      </c>
      <c r="BT134" s="22">
        <v>1.4115</v>
      </c>
      <c r="BU134" s="22">
        <v>-0.31861699999999998</v>
      </c>
      <c r="BV134" s="22">
        <v>0.52930920000000004</v>
      </c>
      <c r="BW134" s="22">
        <v>0.96534560000000003</v>
      </c>
      <c r="BX134" s="22">
        <v>-2.1258220000000001E-2</v>
      </c>
      <c r="BY134" s="22">
        <v>-0.4216723</v>
      </c>
      <c r="BZ134" s="22">
        <v>0.2780591</v>
      </c>
      <c r="CA134" s="22">
        <v>1.069963</v>
      </c>
      <c r="CB134" s="22">
        <v>0.83176890000000003</v>
      </c>
      <c r="CC134" s="22">
        <v>-0.64681010000000005</v>
      </c>
      <c r="CD134" s="22">
        <v>-1.516275</v>
      </c>
      <c r="CE134" s="22">
        <v>0.27853670000000003</v>
      </c>
      <c r="CF134" s="22">
        <v>-0.56900930000000005</v>
      </c>
      <c r="CG134" s="22">
        <v>-0.90869979999999995</v>
      </c>
      <c r="CH134" s="22">
        <v>0.46558899999999998</v>
      </c>
      <c r="CI134" s="22">
        <v>0.88889549999999995</v>
      </c>
      <c r="CJ134" s="22">
        <v>-1.108498</v>
      </c>
      <c r="CK134" s="22">
        <v>0.3840595</v>
      </c>
      <c r="CL134" s="22">
        <v>0.52917720000000001</v>
      </c>
      <c r="CM134" s="22">
        <v>1.090643</v>
      </c>
      <c r="CN134" s="22">
        <v>-1.2632620000000001</v>
      </c>
      <c r="CO134" s="22">
        <v>-0.45693699999999998</v>
      </c>
      <c r="CP134" s="22">
        <v>1.8595280000000001</v>
      </c>
      <c r="CQ134" s="22">
        <v>1.4580109999999999</v>
      </c>
      <c r="CR134" s="22">
        <v>0.46703889999999998</v>
      </c>
      <c r="CS134" s="22">
        <v>3.52079E-2</v>
      </c>
      <c r="CT134" s="22">
        <v>-1.525118</v>
      </c>
      <c r="CU134" s="22">
        <v>0.23493810000000001</v>
      </c>
      <c r="CV134" s="22">
        <v>0.2355806</v>
      </c>
      <c r="CW134" s="22">
        <v>-0.50301770000000001</v>
      </c>
      <c r="CX134" s="22">
        <v>0.25000319999999998</v>
      </c>
      <c r="CY134" s="22">
        <v>-0.60744609999999999</v>
      </c>
      <c r="CZ134" s="22">
        <v>-0.49233320000000003</v>
      </c>
      <c r="DA134" s="22">
        <v>-0.30855900000000003</v>
      </c>
      <c r="DB134" s="22">
        <v>-2.0419969999999998</v>
      </c>
      <c r="DC134" s="22">
        <v>0.53145050000000005</v>
      </c>
      <c r="DD134" s="22">
        <v>-0.7110997</v>
      </c>
      <c r="DE134" s="22">
        <v>1.0341899999999999</v>
      </c>
      <c r="DF134" s="22">
        <v>1.1854389999999999</v>
      </c>
      <c r="DG134" s="22">
        <v>0.24689050000000001</v>
      </c>
      <c r="DH134" s="22">
        <v>0.34996169999999999</v>
      </c>
      <c r="DI134" s="22">
        <v>0.96251379999999997</v>
      </c>
      <c r="DJ134" s="22">
        <v>1.0110589999999999</v>
      </c>
      <c r="DK134" s="22">
        <v>1.0957269999999999</v>
      </c>
      <c r="DL134" s="22">
        <v>1.4219329999999999</v>
      </c>
      <c r="DM134" s="22">
        <v>0.33916679999999999</v>
      </c>
      <c r="DN134" s="22">
        <v>0.43521520000000002</v>
      </c>
      <c r="DO134" s="22">
        <v>-1.6651929999999999</v>
      </c>
      <c r="DP134" s="22">
        <v>-1.141724</v>
      </c>
    </row>
    <row r="135" spans="1:120" ht="13.7" customHeight="1">
      <c r="A135" s="128">
        <v>42922</v>
      </c>
      <c r="B135" s="22">
        <v>-5.2711930000000004E-3</v>
      </c>
      <c r="C135" s="22">
        <v>1.846001</v>
      </c>
      <c r="D135" s="22">
        <v>-0.25406109999999998</v>
      </c>
      <c r="E135" s="22">
        <v>0.70135210000000003</v>
      </c>
      <c r="F135" s="22">
        <v>2.570554</v>
      </c>
      <c r="G135" s="22">
        <v>-0.31846069999999999</v>
      </c>
      <c r="H135" s="22">
        <v>5.3032799999999998E-2</v>
      </c>
      <c r="I135" s="22">
        <v>0.76529849999999999</v>
      </c>
      <c r="J135" s="22">
        <v>0.75851429999999997</v>
      </c>
      <c r="K135" s="22">
        <v>1.138819</v>
      </c>
      <c r="L135" s="22">
        <v>-0.78510210000000002</v>
      </c>
      <c r="M135" s="22">
        <v>-1.2964230000000001</v>
      </c>
      <c r="N135" s="22">
        <v>-1.4392480000000001</v>
      </c>
      <c r="O135" s="22">
        <v>-1.575278</v>
      </c>
      <c r="P135" s="22">
        <v>-1.1135889999999999</v>
      </c>
      <c r="Q135" s="22">
        <v>-0.1598974</v>
      </c>
      <c r="R135" s="22">
        <v>0.91800700000000002</v>
      </c>
      <c r="S135" s="22">
        <v>1.557253</v>
      </c>
      <c r="T135" s="22">
        <v>1.2799069999999999</v>
      </c>
      <c r="U135" s="22">
        <v>-1.0618780000000001</v>
      </c>
      <c r="V135" s="22">
        <v>0.40195140000000001</v>
      </c>
      <c r="W135" s="22">
        <v>-1.736561</v>
      </c>
      <c r="X135" s="22">
        <v>0.12654119999999999</v>
      </c>
      <c r="Y135" s="22">
        <v>0.20599870000000001</v>
      </c>
      <c r="Z135" s="22">
        <v>-0.5679128</v>
      </c>
      <c r="AA135" s="22">
        <v>0.12709899999999999</v>
      </c>
      <c r="AB135" s="22">
        <v>0.4794564</v>
      </c>
      <c r="AC135" s="22">
        <v>2.261657</v>
      </c>
      <c r="AD135" s="22">
        <v>2.0417369999999999</v>
      </c>
      <c r="AE135" s="22">
        <v>-2.5093990000000002</v>
      </c>
      <c r="AF135" s="22">
        <v>-0.44958710000000002</v>
      </c>
      <c r="AG135" s="22">
        <v>-1.045801</v>
      </c>
      <c r="AH135" s="22">
        <v>-1.22244</v>
      </c>
      <c r="AI135" s="22">
        <v>-1.3436889999999999</v>
      </c>
      <c r="AJ135" s="22">
        <v>0.1693402</v>
      </c>
      <c r="AK135" s="22">
        <v>0.13652520000000001</v>
      </c>
      <c r="AL135" s="22">
        <v>-1.3163670000000001</v>
      </c>
      <c r="AM135" s="22">
        <v>1.3056099999999999</v>
      </c>
      <c r="AN135" s="22">
        <v>1.223705</v>
      </c>
      <c r="AO135" s="22">
        <v>-0.79178689999999996</v>
      </c>
      <c r="AP135" s="22">
        <v>2.7126999999999999</v>
      </c>
      <c r="AQ135" s="22">
        <v>-0.13705780000000001</v>
      </c>
      <c r="AR135" s="22">
        <v>2.7859590000000001</v>
      </c>
      <c r="AS135" s="22">
        <v>2.9409079999999999</v>
      </c>
      <c r="AT135" s="22">
        <v>-0.4490922</v>
      </c>
      <c r="AU135" s="22">
        <v>-2.2251400000000001E-2</v>
      </c>
      <c r="AV135" s="22">
        <v>0.70057080000000005</v>
      </c>
      <c r="AW135" s="22">
        <v>-0.2668432</v>
      </c>
      <c r="AX135" s="22">
        <v>-0.22070690000000001</v>
      </c>
      <c r="AY135" s="22">
        <v>0.1145292</v>
      </c>
      <c r="AZ135" s="22">
        <v>-0.98141619999999996</v>
      </c>
      <c r="BA135" s="22">
        <v>-1.248094</v>
      </c>
      <c r="BB135" s="22">
        <v>1.0026710000000001</v>
      </c>
      <c r="BC135" s="22">
        <v>0.38673980000000002</v>
      </c>
      <c r="BD135" s="22">
        <v>-0.57757670000000005</v>
      </c>
      <c r="BE135" s="22">
        <v>-0.9862881</v>
      </c>
      <c r="BF135" s="22">
        <v>0.1982585</v>
      </c>
      <c r="BG135" s="22">
        <v>-0.44738679999999997</v>
      </c>
      <c r="BH135" s="22">
        <v>-0.62285539999999995</v>
      </c>
      <c r="BI135" s="22">
        <v>0.3137528</v>
      </c>
      <c r="BJ135" s="22">
        <v>-0.18139559999999999</v>
      </c>
      <c r="BK135" s="22">
        <v>-0.26705069999999997</v>
      </c>
      <c r="BL135" s="22">
        <v>-0.51888730000000005</v>
      </c>
      <c r="BM135" s="22">
        <v>-0.52050980000000002</v>
      </c>
      <c r="BN135" s="22">
        <v>-1.160504</v>
      </c>
      <c r="BO135" s="22">
        <v>1.8014650000000001</v>
      </c>
      <c r="BP135" s="22">
        <v>-0.32536490000000001</v>
      </c>
      <c r="BQ135" s="22">
        <v>-0.34413939999999998</v>
      </c>
      <c r="BR135" s="22">
        <v>0.40195839999999999</v>
      </c>
      <c r="BS135" s="22">
        <v>3.9302999999999998E-2</v>
      </c>
      <c r="BT135" s="22">
        <v>-3.5525000000000001E-3</v>
      </c>
      <c r="BU135" s="22">
        <v>1.620744</v>
      </c>
      <c r="BV135" s="22">
        <v>1.2297389999999999</v>
      </c>
      <c r="BW135" s="22">
        <v>1.149559</v>
      </c>
      <c r="BX135" s="22">
        <v>-2.051762E-2</v>
      </c>
      <c r="BY135" s="22">
        <v>-0.76741709999999996</v>
      </c>
      <c r="BZ135" s="22">
        <v>0.2786206</v>
      </c>
      <c r="CA135" s="22">
        <v>2.1961499999999998</v>
      </c>
      <c r="CB135" s="22">
        <v>1.7272620000000001</v>
      </c>
      <c r="CC135" s="22">
        <v>-1.05871</v>
      </c>
      <c r="CD135" s="22">
        <v>-0.72615909999999995</v>
      </c>
      <c r="CE135" s="22">
        <v>-0.46027319999999999</v>
      </c>
      <c r="CF135" s="22">
        <v>-0.40065119999999999</v>
      </c>
      <c r="CG135" s="22">
        <v>-0.60016340000000001</v>
      </c>
      <c r="CH135" s="22">
        <v>0.46541320000000003</v>
      </c>
      <c r="CI135" s="22">
        <v>8.3016849999999996E-3</v>
      </c>
      <c r="CJ135" s="22">
        <v>2.1625549999999998</v>
      </c>
      <c r="CK135" s="22">
        <v>0.59433100000000005</v>
      </c>
      <c r="CL135" s="22">
        <v>0.61409650000000005</v>
      </c>
      <c r="CM135" s="22">
        <v>1.0950200000000001</v>
      </c>
      <c r="CN135" s="22">
        <v>8.9984599999999998E-2</v>
      </c>
      <c r="CO135" s="22">
        <v>0.30276809999999998</v>
      </c>
      <c r="CP135" s="22">
        <v>1.1564270000000001</v>
      </c>
      <c r="CQ135" s="22">
        <v>1.1581220000000001</v>
      </c>
      <c r="CR135" s="22">
        <v>-0.57336620000000005</v>
      </c>
      <c r="CS135" s="22">
        <v>-1.2990250000000001</v>
      </c>
      <c r="CT135" s="22">
        <v>0.82668209999999998</v>
      </c>
      <c r="CU135" s="22">
        <v>0.51680369999999998</v>
      </c>
      <c r="CV135" s="22">
        <v>8.6705400000000002E-2</v>
      </c>
      <c r="CW135" s="22">
        <v>0.93255889999999997</v>
      </c>
      <c r="CX135" s="22">
        <v>-0.86511870000000002</v>
      </c>
      <c r="CY135" s="22">
        <v>0.94693819999999995</v>
      </c>
      <c r="CZ135" s="22">
        <v>1.3071839999999999</v>
      </c>
      <c r="DA135" s="22">
        <v>1.2514259999999999</v>
      </c>
      <c r="DB135" s="22">
        <v>8.7031499999999998E-2</v>
      </c>
      <c r="DC135" s="22">
        <v>1.404039</v>
      </c>
      <c r="DD135" s="22">
        <v>-0.71014730000000004</v>
      </c>
      <c r="DE135" s="22">
        <v>0.40848060000000003</v>
      </c>
      <c r="DF135" s="22">
        <v>1.117928</v>
      </c>
      <c r="DG135" s="22">
        <v>0.2487837</v>
      </c>
      <c r="DH135" s="22">
        <v>3.3932900000000002E-2</v>
      </c>
      <c r="DI135" s="22">
        <v>7.8465300000000002E-2</v>
      </c>
      <c r="DJ135" s="22">
        <v>1.5848230000000001</v>
      </c>
      <c r="DK135" s="22">
        <v>1.5018100000000001</v>
      </c>
      <c r="DL135" s="22">
        <v>0.3392945</v>
      </c>
      <c r="DM135" s="22">
        <v>0.78765019999999997</v>
      </c>
      <c r="DN135" s="22">
        <v>0.43305569999999999</v>
      </c>
      <c r="DO135" s="22">
        <v>-0.40897889999999998</v>
      </c>
      <c r="DP135" s="22">
        <v>7.5702800000000001E-2</v>
      </c>
    </row>
    <row r="136" spans="1:120" ht="13.7" customHeight="1">
      <c r="A136" s="128">
        <v>42929</v>
      </c>
      <c r="B136" s="22">
        <v>-0.85518050000000001</v>
      </c>
      <c r="C136" s="22">
        <v>-0.84203349999999999</v>
      </c>
      <c r="D136" s="22">
        <v>-1.649095</v>
      </c>
      <c r="E136" s="22">
        <v>-0.54425369999999995</v>
      </c>
      <c r="F136" s="22">
        <v>-0.59819599999999995</v>
      </c>
      <c r="G136" s="22">
        <v>1.298273</v>
      </c>
      <c r="H136" s="22">
        <v>0.7046924</v>
      </c>
      <c r="I136" s="22">
        <v>-8.8929300000000003E-2</v>
      </c>
      <c r="J136" s="22">
        <v>0.21922749999999999</v>
      </c>
      <c r="K136" s="22">
        <v>0.59934100000000001</v>
      </c>
      <c r="L136" s="22">
        <v>0.77527400000000002</v>
      </c>
      <c r="M136" s="22">
        <v>1.0771999999999999</v>
      </c>
      <c r="N136" s="22">
        <v>-0.69912870000000005</v>
      </c>
      <c r="O136" s="22">
        <v>-0.2685227</v>
      </c>
      <c r="P136" s="22">
        <v>-1.111175</v>
      </c>
      <c r="Q136" s="22">
        <v>-0.15025959999999999</v>
      </c>
      <c r="R136" s="22">
        <v>0.91628920000000003</v>
      </c>
      <c r="S136" s="22">
        <v>-0.53125239999999996</v>
      </c>
      <c r="T136" s="22">
        <v>-0.51399209999999995</v>
      </c>
      <c r="U136" s="22">
        <v>0.33262730000000001</v>
      </c>
      <c r="V136" s="22">
        <v>1.0595110000000001</v>
      </c>
      <c r="W136" s="22">
        <v>-1.7354810000000001</v>
      </c>
      <c r="X136" s="22">
        <v>-0.72819750000000005</v>
      </c>
      <c r="Y136" s="22">
        <v>-0.19525919999999999</v>
      </c>
      <c r="Z136" s="22">
        <v>-0.110053</v>
      </c>
      <c r="AA136" s="22">
        <v>0.2749046</v>
      </c>
      <c r="AB136" s="22">
        <v>1.9309190000000001</v>
      </c>
      <c r="AC136" s="22">
        <v>1.5765729999999999E-2</v>
      </c>
      <c r="AD136" s="22">
        <v>0.1064079</v>
      </c>
      <c r="AE136" s="22">
        <v>1.1467080000000001</v>
      </c>
      <c r="AF136" s="22">
        <v>0.69912070000000004</v>
      </c>
      <c r="AG136" s="22">
        <v>0.4861452</v>
      </c>
      <c r="AH136" s="22">
        <v>-0.74334920000000004</v>
      </c>
      <c r="AI136" s="22">
        <v>-0.30091519999999999</v>
      </c>
      <c r="AJ136" s="22">
        <v>0.71775949999999999</v>
      </c>
      <c r="AK136" s="22">
        <v>-1.129637</v>
      </c>
      <c r="AL136" s="22">
        <v>0.19565440000000001</v>
      </c>
      <c r="AM136" s="22">
        <v>-1.1685540000000001</v>
      </c>
      <c r="AN136" s="22">
        <v>-1.3374809999999999</v>
      </c>
      <c r="AO136" s="22">
        <v>-1.576311</v>
      </c>
      <c r="AP136" s="22">
        <v>2.9053620000000002</v>
      </c>
      <c r="AQ136" s="22">
        <v>-0.1359503</v>
      </c>
      <c r="AR136" s="22">
        <v>1.964682</v>
      </c>
      <c r="AS136" s="22">
        <v>2.1817380000000002</v>
      </c>
      <c r="AT136" s="22">
        <v>0.17501610000000001</v>
      </c>
      <c r="AU136" s="22">
        <v>0.2436441</v>
      </c>
      <c r="AV136" s="22">
        <v>-0.74278029999999995</v>
      </c>
      <c r="AW136" s="22">
        <v>0.3065562</v>
      </c>
      <c r="AX136" s="22">
        <v>0.2964291</v>
      </c>
      <c r="AY136" s="22">
        <v>-0.32905780000000001</v>
      </c>
      <c r="AZ136" s="22">
        <v>-1.0895030000000001</v>
      </c>
      <c r="BA136" s="22">
        <v>-1.2464360000000001</v>
      </c>
      <c r="BB136" s="22">
        <v>-0.46567599999999998</v>
      </c>
      <c r="BC136" s="22">
        <v>-0.91211909999999996</v>
      </c>
      <c r="BD136" s="22">
        <v>-1.1549929999999999</v>
      </c>
      <c r="BE136" s="22">
        <v>0.76153210000000005</v>
      </c>
      <c r="BF136" s="22">
        <v>-1.2158819999999999</v>
      </c>
      <c r="BG136" s="22">
        <v>0.4988668</v>
      </c>
      <c r="BH136" s="22">
        <v>0.59106360000000002</v>
      </c>
      <c r="BI136" s="22">
        <v>-0.45205899999999999</v>
      </c>
      <c r="BJ136" s="22">
        <v>2.2276069999999999</v>
      </c>
      <c r="BK136" s="22">
        <v>-0.26617780000000002</v>
      </c>
      <c r="BL136" s="22">
        <v>0.24992349999999999</v>
      </c>
      <c r="BM136" s="22">
        <v>1.228934</v>
      </c>
      <c r="BN136" s="22">
        <v>0.46260200000000001</v>
      </c>
      <c r="BO136" s="22">
        <v>-1.7056750000000001</v>
      </c>
      <c r="BP136" s="22">
        <v>-0.32558749999999997</v>
      </c>
      <c r="BQ136" s="22">
        <v>-1.76868</v>
      </c>
      <c r="BR136" s="22">
        <v>-2.2172299999999998</v>
      </c>
      <c r="BS136" s="22">
        <v>1.5824720000000001</v>
      </c>
      <c r="BT136" s="22">
        <v>-0.27058270000000001</v>
      </c>
      <c r="BU136" s="22">
        <v>-0.98243440000000004</v>
      </c>
      <c r="BV136" s="22">
        <v>-1.020737</v>
      </c>
      <c r="BW136" s="22">
        <v>-0.93819929999999996</v>
      </c>
      <c r="BX136" s="22">
        <v>-1.9777119999999999E-2</v>
      </c>
      <c r="BY136" s="22">
        <v>2.4735759999999999E-2</v>
      </c>
      <c r="BZ136" s="22">
        <v>-1.286837</v>
      </c>
      <c r="CA136" s="22">
        <v>-0.71694389999999997</v>
      </c>
      <c r="CB136" s="22">
        <v>-0.63505129999999999</v>
      </c>
      <c r="CC136" s="22">
        <v>-0.64756259999999999</v>
      </c>
      <c r="CD136" s="22">
        <v>-0.2134345</v>
      </c>
      <c r="CE136" s="22">
        <v>-0.4601345</v>
      </c>
      <c r="CF136" s="22">
        <v>-0.29415989999999997</v>
      </c>
      <c r="CG136" s="22">
        <v>-0.36394339999999997</v>
      </c>
      <c r="CH136" s="22">
        <v>-0.41726049999999998</v>
      </c>
      <c r="CI136" s="22">
        <v>1.879643</v>
      </c>
      <c r="CJ136" s="22">
        <v>-0.67071789999999998</v>
      </c>
      <c r="CK136" s="22">
        <v>0.72653860000000003</v>
      </c>
      <c r="CL136" s="22">
        <v>1.0212019999999999</v>
      </c>
      <c r="CM136" s="22">
        <v>2.1068009999999999</v>
      </c>
      <c r="CN136" s="22">
        <v>1.098087</v>
      </c>
      <c r="CO136" s="22">
        <v>-0.4553179</v>
      </c>
      <c r="CP136" s="22">
        <v>0.25895760000000001</v>
      </c>
      <c r="CQ136" s="22">
        <v>0.62679090000000004</v>
      </c>
      <c r="CR136" s="22">
        <v>-0.57147479999999995</v>
      </c>
      <c r="CS136" s="22">
        <v>-1.0694699999999999</v>
      </c>
      <c r="CT136" s="22">
        <v>-4.4574099999999998E-2</v>
      </c>
      <c r="CU136" s="22">
        <v>-1.233592</v>
      </c>
      <c r="CV136" s="22">
        <v>-1.5708169999999999</v>
      </c>
      <c r="CW136" s="22">
        <v>-0.77248609999999995</v>
      </c>
      <c r="CX136" s="22">
        <v>0.57766039999999996</v>
      </c>
      <c r="CY136" s="22">
        <v>-1.315035</v>
      </c>
      <c r="CZ136" s="22">
        <v>-0.92237570000000002</v>
      </c>
      <c r="DA136" s="22">
        <v>-0.65415210000000001</v>
      </c>
      <c r="DB136" s="22">
        <v>0.75161920000000004</v>
      </c>
      <c r="DC136" s="22">
        <v>-0.56177319999999997</v>
      </c>
      <c r="DD136" s="22">
        <v>1.19459</v>
      </c>
      <c r="DE136" s="22">
        <v>0.79647820000000003</v>
      </c>
      <c r="DF136" s="22">
        <v>0.75706490000000004</v>
      </c>
      <c r="DG136" s="22">
        <v>-0.27981640000000002</v>
      </c>
      <c r="DH136" s="22">
        <v>-0.86681180000000002</v>
      </c>
      <c r="DI136" s="22">
        <v>-1.4241470000000001</v>
      </c>
      <c r="DJ136" s="22">
        <v>0.3669656</v>
      </c>
      <c r="DK136" s="22">
        <v>3.2895800000000003E-2</v>
      </c>
      <c r="DL136" s="22">
        <v>-0.2928055</v>
      </c>
      <c r="DM136" s="22">
        <v>0.27928239999999999</v>
      </c>
      <c r="DN136" s="22">
        <v>0.43089280000000002</v>
      </c>
      <c r="DO136" s="22">
        <v>0.58125420000000005</v>
      </c>
      <c r="DP136" s="22">
        <v>0.73123190000000005</v>
      </c>
    </row>
    <row r="137" spans="1:120" ht="13.7" customHeight="1">
      <c r="A137" s="128">
        <v>42936</v>
      </c>
      <c r="B137" s="22">
        <v>-7.9084910000000001E-3</v>
      </c>
      <c r="C137" s="22">
        <v>-0.45594190000000001</v>
      </c>
      <c r="D137" s="22">
        <v>0.56764700000000001</v>
      </c>
      <c r="E137" s="22">
        <v>1.353586</v>
      </c>
      <c r="F137" s="22">
        <v>-0.90435659999999995</v>
      </c>
      <c r="G137" s="22">
        <v>1.3352090000000001</v>
      </c>
      <c r="H137" s="22">
        <v>1.820052</v>
      </c>
      <c r="I137" s="22">
        <v>-9.7407400000000005E-2</v>
      </c>
      <c r="J137" s="22">
        <v>0.23436460000000001</v>
      </c>
      <c r="K137" s="22">
        <v>2.88455E-2</v>
      </c>
      <c r="L137" s="22">
        <v>0.14785329999999999</v>
      </c>
      <c r="M137" s="22">
        <v>0.20011889999999999</v>
      </c>
      <c r="N137" s="22">
        <v>-0.36842419999999998</v>
      </c>
      <c r="O137" s="22">
        <v>-0.28481240000000002</v>
      </c>
      <c r="P137" s="22">
        <v>-1.1087629999999999</v>
      </c>
      <c r="Q137" s="22">
        <v>-0.90028710000000001</v>
      </c>
      <c r="R137" s="22">
        <v>-0.8465184</v>
      </c>
      <c r="S137" s="22">
        <v>-0.3184169</v>
      </c>
      <c r="T137" s="22">
        <v>-0.72930629999999996</v>
      </c>
      <c r="U137" s="22">
        <v>-7.1329400000000001E-2</v>
      </c>
      <c r="V137" s="22">
        <v>0.40589439999999999</v>
      </c>
      <c r="W137" s="22">
        <v>-1.7342880000000001</v>
      </c>
      <c r="X137" s="22">
        <v>-3.9969999999999999E-2</v>
      </c>
      <c r="Y137" s="22">
        <v>0.1171759</v>
      </c>
      <c r="Z137" s="22">
        <v>0.77672549999999996</v>
      </c>
      <c r="AA137" s="22">
        <v>-0.95580430000000005</v>
      </c>
      <c r="AB137" s="22">
        <v>2.9643350000000002</v>
      </c>
      <c r="AC137" s="22">
        <v>0.61846959999999995</v>
      </c>
      <c r="AD137" s="22">
        <v>0.43165629999999999</v>
      </c>
      <c r="AE137" s="22">
        <v>-1.256812</v>
      </c>
      <c r="AF137" s="22">
        <v>-0.2624708</v>
      </c>
      <c r="AG137" s="22">
        <v>1.386018</v>
      </c>
      <c r="AH137" s="22">
        <v>-1.074298</v>
      </c>
      <c r="AI137" s="22">
        <v>-1.04718</v>
      </c>
      <c r="AJ137" s="22">
        <v>0.1679128</v>
      </c>
      <c r="AK137" s="22">
        <v>-1.525766</v>
      </c>
      <c r="AL137" s="22">
        <v>-1.315647</v>
      </c>
      <c r="AM137" s="22">
        <v>1.72682</v>
      </c>
      <c r="AN137" s="22">
        <v>1.139319</v>
      </c>
      <c r="AO137" s="22">
        <v>0.54492079999999998</v>
      </c>
      <c r="AP137" s="22">
        <v>0.77092959999999999</v>
      </c>
      <c r="AQ137" s="22">
        <v>1.2529669999999999</v>
      </c>
      <c r="AR137" s="22">
        <v>-0.20138139999999999</v>
      </c>
      <c r="AS137" s="22">
        <v>-9.4868539999999994E-3</v>
      </c>
      <c r="AT137" s="22">
        <v>0.17946809999999999</v>
      </c>
      <c r="AU137" s="22">
        <v>0.26656790000000002</v>
      </c>
      <c r="AV137" s="22">
        <v>4.2345399999999998E-2</v>
      </c>
      <c r="AW137" s="22">
        <v>0.1887635</v>
      </c>
      <c r="AX137" s="22">
        <v>0.21054210000000001</v>
      </c>
      <c r="AY137" s="22">
        <v>0.54117899999999997</v>
      </c>
      <c r="AZ137" s="22">
        <v>1.8431169999999999</v>
      </c>
      <c r="BA137" s="22">
        <v>-1.24478</v>
      </c>
      <c r="BB137" s="22">
        <v>-1.315814</v>
      </c>
      <c r="BC137" s="22">
        <v>-0.31319429999999998</v>
      </c>
      <c r="BD137" s="22">
        <v>0.4244018</v>
      </c>
      <c r="BE137" s="22">
        <v>-1.2591479999999999</v>
      </c>
      <c r="BF137" s="22">
        <v>-1.215878</v>
      </c>
      <c r="BG137" s="22">
        <v>-0.83912129999999996</v>
      </c>
      <c r="BH137" s="22">
        <v>-1.024743</v>
      </c>
      <c r="BI137" s="22">
        <v>0.31270779999999998</v>
      </c>
      <c r="BJ137" s="22">
        <v>3.0353399999999999E-2</v>
      </c>
      <c r="BK137" s="22">
        <v>-0.26530779999999998</v>
      </c>
      <c r="BL137" s="22">
        <v>0.62264379999999997</v>
      </c>
      <c r="BM137" s="22">
        <v>0.59514109999999998</v>
      </c>
      <c r="BN137" s="22">
        <v>-1.160658</v>
      </c>
      <c r="BO137" s="22">
        <v>6.73985E-2</v>
      </c>
      <c r="BP137" s="22">
        <v>-0.32580979999999998</v>
      </c>
      <c r="BQ137" s="22">
        <v>-0.54992600000000003</v>
      </c>
      <c r="BR137" s="22">
        <v>-0.54854510000000001</v>
      </c>
      <c r="BS137" s="22">
        <v>-0.23978869999999999</v>
      </c>
      <c r="BT137" s="22">
        <v>-9.5572500000000005E-2</v>
      </c>
      <c r="BU137" s="22">
        <v>0.73680290000000004</v>
      </c>
      <c r="BV137" s="22">
        <v>1.2077230000000001</v>
      </c>
      <c r="BW137" s="22">
        <v>1.0686230000000001</v>
      </c>
      <c r="BX137" s="22">
        <v>0.43501780000000001</v>
      </c>
      <c r="BY137" s="22">
        <v>0.61847110000000005</v>
      </c>
      <c r="BZ137" s="22">
        <v>0.27974120000000002</v>
      </c>
      <c r="CA137" s="22">
        <v>1.268616</v>
      </c>
      <c r="CB137" s="22">
        <v>1.4251180000000001</v>
      </c>
      <c r="CC137" s="22">
        <v>-1.059399</v>
      </c>
      <c r="CD137" s="22">
        <v>1.0547550000000001</v>
      </c>
      <c r="CE137" s="22">
        <v>-0.45999509999999999</v>
      </c>
      <c r="CF137" s="22">
        <v>-0.49871359999999998</v>
      </c>
      <c r="CG137" s="22">
        <v>-0.24990039999999999</v>
      </c>
      <c r="CH137" s="22">
        <v>0.29307090000000002</v>
      </c>
      <c r="CI137" s="22">
        <v>0.64591639999999995</v>
      </c>
      <c r="CJ137" s="22">
        <v>0.12781980000000001</v>
      </c>
      <c r="CK137" s="22">
        <v>1.271954</v>
      </c>
      <c r="CL137" s="22">
        <v>1.3407210000000001</v>
      </c>
      <c r="CM137" s="22">
        <v>0.74381430000000004</v>
      </c>
      <c r="CN137" s="22">
        <v>0.52860339999999995</v>
      </c>
      <c r="CO137" s="22">
        <v>2.520143</v>
      </c>
      <c r="CP137" s="22">
        <v>0.57548860000000002</v>
      </c>
      <c r="CQ137" s="22">
        <v>0.79031549999999995</v>
      </c>
      <c r="CR137" s="22">
        <v>1.6760900000000001</v>
      </c>
      <c r="CS137" s="22">
        <v>-0.1475938</v>
      </c>
      <c r="CT137" s="22">
        <v>-1.526797</v>
      </c>
      <c r="CU137" s="22">
        <v>-0.1288463</v>
      </c>
      <c r="CV137" s="22">
        <v>-8.0232399999999995E-2</v>
      </c>
      <c r="CW137" s="22">
        <v>-0.90851219999999999</v>
      </c>
      <c r="CX137" s="22">
        <v>0.63281140000000002</v>
      </c>
      <c r="CY137" s="22">
        <v>-0.95099679999999998</v>
      </c>
      <c r="CZ137" s="22">
        <v>-0.41238740000000002</v>
      </c>
      <c r="DA137" s="22">
        <v>-0.15371319999999999</v>
      </c>
      <c r="DB137" s="22">
        <v>0.75653979999999998</v>
      </c>
      <c r="DC137" s="22">
        <v>-1.9730620000000001</v>
      </c>
      <c r="DD137" s="22">
        <v>-0.7082389</v>
      </c>
      <c r="DE137" s="22">
        <v>-0.48231659999999998</v>
      </c>
      <c r="DF137" s="22">
        <v>-1.0465139999999999</v>
      </c>
      <c r="DG137" s="22">
        <v>-1.5811660000000001</v>
      </c>
      <c r="DH137" s="22">
        <v>0.50723989999999997</v>
      </c>
      <c r="DI137" s="22">
        <v>7.4421600000000004E-2</v>
      </c>
      <c r="DJ137" s="22">
        <v>-1.6158429999999999</v>
      </c>
      <c r="DK137" s="22">
        <v>-1.365839</v>
      </c>
      <c r="DL137" s="22">
        <v>-0.2932998</v>
      </c>
      <c r="DM137" s="22">
        <v>0.63164050000000005</v>
      </c>
      <c r="DN137" s="22">
        <v>-1.0620830000000001</v>
      </c>
      <c r="DO137" s="22">
        <v>0.87559779999999998</v>
      </c>
      <c r="DP137" s="22">
        <v>1.0938380000000001</v>
      </c>
    </row>
    <row r="138" spans="1:120" ht="13.7" customHeight="1">
      <c r="A138" s="128">
        <v>42943</v>
      </c>
      <c r="B138" s="22">
        <v>1.444015</v>
      </c>
      <c r="C138" s="22">
        <v>-0.2621484</v>
      </c>
      <c r="D138" s="22">
        <v>1.2564340000000001</v>
      </c>
      <c r="E138" s="22">
        <v>0.1952825</v>
      </c>
      <c r="F138" s="22">
        <v>-3.0149100000000002E-2</v>
      </c>
      <c r="G138" s="22">
        <v>-0.97755709999999996</v>
      </c>
      <c r="H138" s="22">
        <v>0.70838950000000001</v>
      </c>
      <c r="I138" s="22">
        <v>1.1544270000000001</v>
      </c>
      <c r="J138" s="22">
        <v>0.82886990000000005</v>
      </c>
      <c r="K138" s="22">
        <v>-0.90559190000000001</v>
      </c>
      <c r="L138" s="22">
        <v>-0.4934674</v>
      </c>
      <c r="M138" s="22">
        <v>-1.29417</v>
      </c>
      <c r="N138" s="22">
        <v>-0.4125006</v>
      </c>
      <c r="O138" s="22">
        <v>-0.68664559999999997</v>
      </c>
      <c r="P138" s="22">
        <v>-1.1063540000000001</v>
      </c>
      <c r="Q138" s="22">
        <v>0.96431540000000004</v>
      </c>
      <c r="R138" s="22">
        <v>-0.84760720000000001</v>
      </c>
      <c r="S138" s="22">
        <v>1.4467019999999999</v>
      </c>
      <c r="T138" s="22">
        <v>1.6600509999999999</v>
      </c>
      <c r="U138" s="22">
        <v>-1.9696560000000001</v>
      </c>
      <c r="V138" s="22">
        <v>1.3961190000000001</v>
      </c>
      <c r="W138" s="22">
        <v>-0.77472660000000004</v>
      </c>
      <c r="X138" s="22">
        <v>7.4394100000000005E-2</v>
      </c>
      <c r="Y138" s="22">
        <v>0.59916199999999997</v>
      </c>
      <c r="Z138" s="22">
        <v>-0.34033180000000002</v>
      </c>
      <c r="AA138" s="22">
        <v>-0.4566963</v>
      </c>
      <c r="AB138" s="22">
        <v>-0.20820710000000001</v>
      </c>
      <c r="AC138" s="22">
        <v>0.42986039999999998</v>
      </c>
      <c r="AD138" s="22">
        <v>0.26559050000000001</v>
      </c>
      <c r="AE138" s="22">
        <v>1.1510419999999999</v>
      </c>
      <c r="AF138" s="22">
        <v>1.0441320000000001</v>
      </c>
      <c r="AG138" s="22">
        <v>-1.046662</v>
      </c>
      <c r="AH138" s="22">
        <v>-0.92190499999999997</v>
      </c>
      <c r="AI138" s="22">
        <v>-0.3526224</v>
      </c>
      <c r="AJ138" s="22">
        <v>0.71621650000000003</v>
      </c>
      <c r="AK138" s="22">
        <v>-0.29624780000000001</v>
      </c>
      <c r="AL138" s="22">
        <v>-1.315285</v>
      </c>
      <c r="AM138" s="22">
        <v>0.41319919999999999</v>
      </c>
      <c r="AN138" s="22">
        <v>0.31143920000000003</v>
      </c>
      <c r="AO138" s="22">
        <v>-0.4262436</v>
      </c>
      <c r="AP138" s="22">
        <v>1.97306</v>
      </c>
      <c r="AQ138" s="22">
        <v>0.19634070000000001</v>
      </c>
      <c r="AR138" s="22">
        <v>0.1514673</v>
      </c>
      <c r="AS138" s="22">
        <v>0.42138890000000001</v>
      </c>
      <c r="AT138" s="22">
        <v>-0.77202809999999999</v>
      </c>
      <c r="AU138" s="22">
        <v>-0.22093860000000001</v>
      </c>
      <c r="AV138" s="22">
        <v>-0.7425368</v>
      </c>
      <c r="AW138" s="22">
        <v>-0.3183473</v>
      </c>
      <c r="AX138" s="22">
        <v>-0.31595899999999999</v>
      </c>
      <c r="AY138" s="22">
        <v>0.1265752</v>
      </c>
      <c r="AZ138" s="22">
        <v>1.193433</v>
      </c>
      <c r="BA138" s="22">
        <v>1.1002719999999999</v>
      </c>
      <c r="BB138" s="22">
        <v>-1.864495</v>
      </c>
      <c r="BC138" s="22">
        <v>-0.99654549999999997</v>
      </c>
      <c r="BD138" s="22">
        <v>0.42806129999999998</v>
      </c>
      <c r="BE138" s="22">
        <v>0.14521590000000001</v>
      </c>
      <c r="BF138" s="22">
        <v>0.19811290000000001</v>
      </c>
      <c r="BG138" s="22">
        <v>-0.27963339999999998</v>
      </c>
      <c r="BH138" s="22">
        <v>-0.19582759999999999</v>
      </c>
      <c r="BI138" s="22">
        <v>0.95393499999999998</v>
      </c>
      <c r="BJ138" s="22">
        <v>-0.22261819999999999</v>
      </c>
      <c r="BK138" s="22">
        <v>-0.26444060000000003</v>
      </c>
      <c r="BL138" s="22">
        <v>2.240516</v>
      </c>
      <c r="BM138" s="22">
        <v>2.0492650000000001</v>
      </c>
      <c r="BN138" s="22">
        <v>-1.160733</v>
      </c>
      <c r="BO138" s="22">
        <v>0.95954499999999998</v>
      </c>
      <c r="BP138" s="22">
        <v>-0.32603189999999999</v>
      </c>
      <c r="BQ138" s="22">
        <v>0.18390770000000001</v>
      </c>
      <c r="BR138" s="22">
        <v>0.50088259999999996</v>
      </c>
      <c r="BS138" s="22">
        <v>3.8550800000000003E-2</v>
      </c>
      <c r="BT138" s="22">
        <v>-0.55583649999999996</v>
      </c>
      <c r="BU138" s="22">
        <v>-2.1129699999999998</v>
      </c>
      <c r="BV138" s="22">
        <v>-3.2212200000000003E-2</v>
      </c>
      <c r="BW138" s="22">
        <v>-0.21130879999999999</v>
      </c>
      <c r="BX138" s="22">
        <v>-0.52703230000000001</v>
      </c>
      <c r="BY138" s="22">
        <v>1.1941440000000001</v>
      </c>
      <c r="BZ138" s="22">
        <v>0.2803003</v>
      </c>
      <c r="CA138" s="22">
        <v>0.48732900000000001</v>
      </c>
      <c r="CB138" s="22">
        <v>0.88211150000000005</v>
      </c>
      <c r="CC138" s="22">
        <v>2.166785</v>
      </c>
      <c r="CD138" s="22">
        <v>0.27881240000000002</v>
      </c>
      <c r="CE138" s="22">
        <v>-0.45985520000000002</v>
      </c>
      <c r="CF138" s="22">
        <v>-0.27112059999999999</v>
      </c>
      <c r="CG138" s="22">
        <v>-9.8162879999999994E-2</v>
      </c>
      <c r="CH138" s="22">
        <v>-0.41755769999999998</v>
      </c>
      <c r="CI138" s="22">
        <v>-0.32434499999999999</v>
      </c>
      <c r="CJ138" s="22">
        <v>-1.111853</v>
      </c>
      <c r="CK138" s="22">
        <v>0.92808159999999995</v>
      </c>
      <c r="CL138" s="22">
        <v>0.7999037</v>
      </c>
      <c r="CM138" s="22">
        <v>0.74808410000000003</v>
      </c>
      <c r="CN138" s="22">
        <v>-0.13133159999999999</v>
      </c>
      <c r="CO138" s="22">
        <v>0.94218639999999998</v>
      </c>
      <c r="CP138" s="22">
        <v>9.0638000000000003E-3</v>
      </c>
      <c r="CQ138" s="22">
        <v>4.7796499999999999E-2</v>
      </c>
      <c r="CR138" s="22">
        <v>0.47507319999999997</v>
      </c>
      <c r="CS138" s="22">
        <v>-0.69551700000000005</v>
      </c>
      <c r="CT138" s="22">
        <v>0.82390399999999997</v>
      </c>
      <c r="CU138" s="22">
        <v>-0.67543359999999997</v>
      </c>
      <c r="CV138" s="22">
        <v>-0.82248290000000002</v>
      </c>
      <c r="CW138" s="22">
        <v>-9.9398799999999995E-2</v>
      </c>
      <c r="CX138" s="22">
        <v>-6.4518599999999995E-2</v>
      </c>
      <c r="CY138" s="22">
        <v>-1.6971719999999999</v>
      </c>
      <c r="CZ138" s="22">
        <v>-0.13455980000000001</v>
      </c>
      <c r="DA138" s="22">
        <v>-1.8536799999999999E-2</v>
      </c>
      <c r="DB138" s="22">
        <v>-0.68668439999999997</v>
      </c>
      <c r="DC138" s="22">
        <v>-1.963157</v>
      </c>
      <c r="DD138" s="22">
        <v>-0.70728310000000005</v>
      </c>
      <c r="DE138" s="22">
        <v>-0.18250810000000001</v>
      </c>
      <c r="DF138" s="22">
        <v>-0.87496940000000001</v>
      </c>
      <c r="DG138" s="22">
        <v>0.74218680000000004</v>
      </c>
      <c r="DH138" s="22">
        <v>9.8739300000000002E-2</v>
      </c>
      <c r="DI138" s="22">
        <v>7.2397299999999998E-2</v>
      </c>
      <c r="DJ138" s="22">
        <v>-0.18526880000000001</v>
      </c>
      <c r="DK138" s="22">
        <v>-9.1999999999999998E-2</v>
      </c>
      <c r="DL138" s="22">
        <v>0.33752520000000003</v>
      </c>
      <c r="DM138" s="22">
        <v>0.22369990000000001</v>
      </c>
      <c r="DN138" s="22">
        <v>0.42655690000000002</v>
      </c>
      <c r="DO138" s="22">
        <v>0.80839749999999999</v>
      </c>
      <c r="DP138" s="22">
        <v>0.95407319999999995</v>
      </c>
    </row>
    <row r="139" spans="1:120" ht="13.7" customHeight="1">
      <c r="A139" s="128">
        <v>42950</v>
      </c>
      <c r="B139" s="22">
        <v>-1.3358239999999999</v>
      </c>
      <c r="C139" s="22">
        <v>1.481751</v>
      </c>
      <c r="D139" s="22">
        <v>0.56949490000000003</v>
      </c>
      <c r="E139" s="22">
        <v>4.0029760000000003</v>
      </c>
      <c r="F139" s="22">
        <v>-0.90621739999999995</v>
      </c>
      <c r="G139" s="22">
        <v>-1.11833</v>
      </c>
      <c r="H139" s="22">
        <v>1.290686</v>
      </c>
      <c r="I139" s="22">
        <v>0.34715570000000001</v>
      </c>
      <c r="J139" s="22">
        <v>3.6644099999999999E-2</v>
      </c>
      <c r="K139" s="22">
        <v>2.9781700000000001E-2</v>
      </c>
      <c r="L139" s="22">
        <v>-2.229228</v>
      </c>
      <c r="M139" s="22">
        <v>0.20206789999999999</v>
      </c>
      <c r="N139" s="22">
        <v>0.17531730000000001</v>
      </c>
      <c r="O139" s="22">
        <v>-0.65637140000000005</v>
      </c>
      <c r="P139" s="22">
        <v>0.26885039999999999</v>
      </c>
      <c r="Q139" s="22">
        <v>1.4379820000000001</v>
      </c>
      <c r="R139" s="22">
        <v>-0.84869530000000004</v>
      </c>
      <c r="S139" s="22">
        <v>-2.4112499999999999E-2</v>
      </c>
      <c r="T139" s="22">
        <v>0.69013769999999997</v>
      </c>
      <c r="U139" s="22">
        <v>-1.0559529999999999</v>
      </c>
      <c r="V139" s="22">
        <v>1.2729539999999999</v>
      </c>
      <c r="W139" s="22">
        <v>-0.77948649999999997</v>
      </c>
      <c r="X139" s="22">
        <v>-0.4639104</v>
      </c>
      <c r="Y139" s="22">
        <v>8.72555E-2</v>
      </c>
      <c r="Z139" s="22">
        <v>0.2240202</v>
      </c>
      <c r="AA139" s="22">
        <v>1.446728</v>
      </c>
      <c r="AB139" s="22">
        <v>0.1024038</v>
      </c>
      <c r="AC139" s="22">
        <v>0.59078770000000003</v>
      </c>
      <c r="AD139" s="22">
        <v>0.87339169999999999</v>
      </c>
      <c r="AE139" s="22">
        <v>0.64755890000000005</v>
      </c>
      <c r="AF139" s="22">
        <v>-1.162323</v>
      </c>
      <c r="AG139" s="22">
        <v>-1.0469409999999999</v>
      </c>
      <c r="AH139" s="22">
        <v>2.0546410000000002</v>
      </c>
      <c r="AI139" s="22">
        <v>1.3464370000000001</v>
      </c>
      <c r="AJ139" s="22">
        <v>0.71544370000000002</v>
      </c>
      <c r="AK139" s="22">
        <v>2.9218649999999999</v>
      </c>
      <c r="AL139" s="22">
        <v>1.085008</v>
      </c>
      <c r="AM139" s="22">
        <v>0.65654140000000005</v>
      </c>
      <c r="AN139" s="22">
        <v>1.533633</v>
      </c>
      <c r="AO139" s="22">
        <v>0.23968210000000001</v>
      </c>
      <c r="AP139" s="22">
        <v>1.5921700000000001</v>
      </c>
      <c r="AQ139" s="22">
        <v>-1.1963360000000001</v>
      </c>
      <c r="AR139" s="22">
        <v>1.5124230000000001</v>
      </c>
      <c r="AS139" s="22">
        <v>1.6270210000000001</v>
      </c>
      <c r="AT139" s="22">
        <v>0.1883619</v>
      </c>
      <c r="AU139" s="22">
        <v>1.1963220000000001</v>
      </c>
      <c r="AV139" s="22">
        <v>0.70096199999999997</v>
      </c>
      <c r="AW139" s="22">
        <v>1.5363720000000001</v>
      </c>
      <c r="AX139" s="22">
        <v>1.495865</v>
      </c>
      <c r="AY139" s="22">
        <v>-0.80469069999999998</v>
      </c>
      <c r="AZ139" s="22">
        <v>0.1540878</v>
      </c>
      <c r="BA139" s="22">
        <v>-1.2414689999999999</v>
      </c>
      <c r="BB139" s="22">
        <v>0.15937860000000001</v>
      </c>
      <c r="BC139" s="22">
        <v>6.0574599999999999E-2</v>
      </c>
      <c r="BD139" s="22">
        <v>-0.56396500000000005</v>
      </c>
      <c r="BE139" s="22">
        <v>0.72600439999999999</v>
      </c>
      <c r="BF139" s="22">
        <v>0.19806389999999999</v>
      </c>
      <c r="BG139" s="22">
        <v>3.0920030000000001</v>
      </c>
      <c r="BH139" s="22">
        <v>3.0022509999999998</v>
      </c>
      <c r="BI139" s="22">
        <v>0.31166169999999999</v>
      </c>
      <c r="BJ139" s="22">
        <v>-1.84836</v>
      </c>
      <c r="BK139" s="22">
        <v>-0.26357629999999999</v>
      </c>
      <c r="BL139" s="22">
        <v>-1.1432E-3</v>
      </c>
      <c r="BM139" s="22">
        <v>-0.74743780000000004</v>
      </c>
      <c r="BN139" s="22">
        <v>0.46208189999999999</v>
      </c>
      <c r="BO139" s="22">
        <v>0.66330429999999996</v>
      </c>
      <c r="BP139" s="22">
        <v>-0.32625379999999998</v>
      </c>
      <c r="BQ139" s="22">
        <v>2.0649630000000001</v>
      </c>
      <c r="BR139" s="22">
        <v>2.2123940000000002</v>
      </c>
      <c r="BS139" s="22">
        <v>3.8300099999999997E-2</v>
      </c>
      <c r="BT139" s="22">
        <v>-0.61814139999999995</v>
      </c>
      <c r="BU139" s="22">
        <v>-0.98166410000000004</v>
      </c>
      <c r="BV139" s="22">
        <v>-0.87237889999999996</v>
      </c>
      <c r="BW139" s="22">
        <v>-0.97273489999999996</v>
      </c>
      <c r="BX139" s="22">
        <v>1.6132340000000001</v>
      </c>
      <c r="BY139" s="22">
        <v>-0.25700240000000002</v>
      </c>
      <c r="BZ139" s="22">
        <v>-1.285579</v>
      </c>
      <c r="CA139" s="22">
        <v>-0.39759030000000001</v>
      </c>
      <c r="CB139" s="22">
        <v>-0.32147490000000001</v>
      </c>
      <c r="CC139" s="22">
        <v>1.0416859999999999</v>
      </c>
      <c r="CD139" s="22">
        <v>-0.71761920000000001</v>
      </c>
      <c r="CE139" s="22">
        <v>-0.45971469999999998</v>
      </c>
      <c r="CF139" s="22">
        <v>-0.7633548</v>
      </c>
      <c r="CG139" s="22">
        <v>-0.85035419999999995</v>
      </c>
      <c r="CH139" s="22">
        <v>-0.60158049999999996</v>
      </c>
      <c r="CI139" s="22">
        <v>2.4713059999999998</v>
      </c>
      <c r="CJ139" s="22">
        <v>0.85145570000000004</v>
      </c>
      <c r="CK139" s="22">
        <v>2.7409439999999998</v>
      </c>
      <c r="CL139" s="22">
        <v>3.0588099999999998</v>
      </c>
      <c r="CM139" s="22">
        <v>-1.3637140000000001</v>
      </c>
      <c r="CN139" s="22">
        <v>0.77400959999999996</v>
      </c>
      <c r="CO139" s="22">
        <v>-1.7454019999999999</v>
      </c>
      <c r="CP139" s="22">
        <v>0.87568749999999995</v>
      </c>
      <c r="CQ139" s="22">
        <v>0.93041090000000004</v>
      </c>
      <c r="CR139" s="22">
        <v>0.14686589999999999</v>
      </c>
      <c r="CS139" s="22">
        <v>0.36659599999999998</v>
      </c>
      <c r="CT139" s="22">
        <v>2.2038869999999999</v>
      </c>
      <c r="CU139" s="22">
        <v>0.78966639999999999</v>
      </c>
      <c r="CV139" s="22">
        <v>0.94155560000000005</v>
      </c>
      <c r="CW139" s="22">
        <v>-0.63396909999999995</v>
      </c>
      <c r="CX139" s="22">
        <v>7.4315199999999998E-2</v>
      </c>
      <c r="CY139" s="22">
        <v>0.95012379999999996</v>
      </c>
      <c r="CZ139" s="22">
        <v>-0.1007854</v>
      </c>
      <c r="DA139" s="22">
        <v>6.2432399999999999E-2</v>
      </c>
      <c r="DB139" s="22">
        <v>1.356236</v>
      </c>
      <c r="DC139" s="22">
        <v>0.26273800000000003</v>
      </c>
      <c r="DD139" s="22">
        <v>1.1992350000000001</v>
      </c>
      <c r="DE139" s="22">
        <v>0.27984429999999999</v>
      </c>
      <c r="DF139" s="22">
        <v>0.69144660000000002</v>
      </c>
      <c r="DG139" s="22">
        <v>-0.8690407</v>
      </c>
      <c r="DH139" s="22">
        <v>1.286152</v>
      </c>
      <c r="DI139" s="22">
        <v>0.95093729999999999</v>
      </c>
      <c r="DJ139" s="22">
        <v>-0.3924762</v>
      </c>
      <c r="DK139" s="22">
        <v>6.8962999999999997E-2</v>
      </c>
      <c r="DL139" s="22">
        <v>0.90034400000000003</v>
      </c>
      <c r="DM139" s="22">
        <v>1.68849</v>
      </c>
      <c r="DN139" s="22">
        <v>-1.0648010000000001</v>
      </c>
      <c r="DO139" s="22">
        <v>-0.35738209999999998</v>
      </c>
      <c r="DP139" s="22">
        <v>0.49037190000000003</v>
      </c>
    </row>
    <row r="140" spans="1:120" ht="13.7" customHeight="1">
      <c r="A140" s="128">
        <v>42957</v>
      </c>
      <c r="B140" s="22">
        <v>-0.42171690000000001</v>
      </c>
      <c r="C140" s="22">
        <v>1.9761280000000001</v>
      </c>
      <c r="D140" s="22">
        <v>-1.6462749999999999</v>
      </c>
      <c r="E140" s="22">
        <v>-0.98340139999999998</v>
      </c>
      <c r="F140" s="22">
        <v>-1.574894</v>
      </c>
      <c r="G140" s="22">
        <v>1.3128359999999999</v>
      </c>
      <c r="H140" s="22">
        <v>6.1650000000000003E-2</v>
      </c>
      <c r="I140" s="22">
        <v>-6.8382399999999996E-2</v>
      </c>
      <c r="J140" s="22">
        <v>0.18956000000000001</v>
      </c>
      <c r="K140" s="22">
        <v>1.4013640000000001</v>
      </c>
      <c r="L140" s="22">
        <v>-1.214942</v>
      </c>
      <c r="M140" s="22">
        <v>1.8185279999999999</v>
      </c>
      <c r="N140" s="22">
        <v>3.4861700000000002E-2</v>
      </c>
      <c r="O140" s="22">
        <v>-0.22204280000000001</v>
      </c>
      <c r="P140" s="22">
        <v>1.079242</v>
      </c>
      <c r="Q140" s="22">
        <v>1.7040930000000001</v>
      </c>
      <c r="R140" s="22">
        <v>0.90938479999999999</v>
      </c>
      <c r="S140" s="22">
        <v>1.4074679999999999</v>
      </c>
      <c r="T140" s="22">
        <v>2.1231810000000002</v>
      </c>
      <c r="U140" s="22">
        <v>-1.054432</v>
      </c>
      <c r="V140" s="22">
        <v>2.947943</v>
      </c>
      <c r="W140" s="22">
        <v>-1.7300500000000001</v>
      </c>
      <c r="X140" s="22">
        <v>-0.3014657</v>
      </c>
      <c r="Y140" s="22">
        <v>0.96098300000000003</v>
      </c>
      <c r="Z140" s="22">
        <v>1.626261</v>
      </c>
      <c r="AA140" s="22">
        <v>-7.6535070000000004E-3</v>
      </c>
      <c r="AB140" s="22">
        <v>-0.95320499999999997</v>
      </c>
      <c r="AC140" s="22">
        <v>-1.3433600000000001</v>
      </c>
      <c r="AD140" s="22">
        <v>-1.1380870000000001</v>
      </c>
      <c r="AE140" s="22">
        <v>-1.2523359999999999</v>
      </c>
      <c r="AF140" s="22">
        <v>0.36059140000000001</v>
      </c>
      <c r="AG140" s="22">
        <v>0.48529299999999997</v>
      </c>
      <c r="AH140" s="22">
        <v>-0.26981529999999998</v>
      </c>
      <c r="AI140" s="22">
        <v>-0.16060469999999999</v>
      </c>
      <c r="AJ140" s="22">
        <v>-0.44919019999999998</v>
      </c>
      <c r="AK140" s="22">
        <v>0.25278420000000001</v>
      </c>
      <c r="AL140" s="22">
        <v>0.1973666</v>
      </c>
      <c r="AM140" s="22">
        <v>1.222437</v>
      </c>
      <c r="AN140" s="22">
        <v>1.178005</v>
      </c>
      <c r="AO140" s="22">
        <v>-0.96352789999999999</v>
      </c>
      <c r="AP140" s="22">
        <v>2.6282130000000001</v>
      </c>
      <c r="AQ140" s="22">
        <v>0.49342209999999997</v>
      </c>
      <c r="AR140" s="22">
        <v>4.3638440000000003</v>
      </c>
      <c r="AS140" s="22">
        <v>4.3965750000000003</v>
      </c>
      <c r="AT140" s="22">
        <v>-0.1100574</v>
      </c>
      <c r="AU140" s="22">
        <v>-0.58541149999999997</v>
      </c>
      <c r="AV140" s="22">
        <v>-0.74228989999999995</v>
      </c>
      <c r="AW140" s="22">
        <v>0.3082124</v>
      </c>
      <c r="AX140" s="22">
        <v>0.1148033</v>
      </c>
      <c r="AY140" s="22">
        <v>0.13458870000000001</v>
      </c>
      <c r="AZ140" s="22">
        <v>-0.14027899999999999</v>
      </c>
      <c r="BA140" s="22">
        <v>0.2374088</v>
      </c>
      <c r="BB140" s="22">
        <v>0.3694984</v>
      </c>
      <c r="BC140" s="22">
        <v>0.2307708</v>
      </c>
      <c r="BD140" s="22">
        <v>-1.1419889999999999</v>
      </c>
      <c r="BE140" s="22">
        <v>2.6146800000000001E-2</v>
      </c>
      <c r="BF140" s="22">
        <v>-1.215857</v>
      </c>
      <c r="BG140" s="22">
        <v>3.2953049999999999</v>
      </c>
      <c r="BH140" s="22">
        <v>3.015568</v>
      </c>
      <c r="BI140" s="22">
        <v>-1.756105</v>
      </c>
      <c r="BJ140" s="22">
        <v>-1.2733989999999999</v>
      </c>
      <c r="BK140" s="22">
        <v>-0.26271480000000003</v>
      </c>
      <c r="BL140" s="22">
        <v>-0.65326649999999997</v>
      </c>
      <c r="BM140" s="22">
        <v>-1.345234</v>
      </c>
      <c r="BN140" s="22">
        <v>0.46190740000000002</v>
      </c>
      <c r="BO140" s="22">
        <v>0.35697250000000003</v>
      </c>
      <c r="BP140" s="22">
        <v>-0.32647530000000002</v>
      </c>
      <c r="BQ140" s="22">
        <v>2.0868790000000002</v>
      </c>
      <c r="BR140" s="22">
        <v>2.1125039999999999</v>
      </c>
      <c r="BS140" s="22">
        <v>3.8049399999999997E-2</v>
      </c>
      <c r="BT140" s="22">
        <v>0.64764180000000005</v>
      </c>
      <c r="BU140" s="22">
        <v>-0.98140419999999995</v>
      </c>
      <c r="BV140" s="22">
        <v>0.69377290000000003</v>
      </c>
      <c r="BW140" s="22">
        <v>0.78578049999999999</v>
      </c>
      <c r="BX140" s="22">
        <v>0.43733250000000001</v>
      </c>
      <c r="BY140" s="22">
        <v>0.32806970000000002</v>
      </c>
      <c r="BZ140" s="22">
        <v>0.2814161</v>
      </c>
      <c r="CA140" s="22">
        <v>1.2671030000000001</v>
      </c>
      <c r="CB140" s="22">
        <v>1.3196399999999999</v>
      </c>
      <c r="CC140" s="22">
        <v>-0.64905740000000001</v>
      </c>
      <c r="CD140" s="22">
        <v>-1.204291</v>
      </c>
      <c r="CE140" s="22">
        <v>0.89897009999999999</v>
      </c>
      <c r="CF140" s="22">
        <v>-0.85012449999999995</v>
      </c>
      <c r="CG140" s="22">
        <v>-1.08487</v>
      </c>
      <c r="CH140" s="22">
        <v>-0.2366298</v>
      </c>
      <c r="CI140" s="22">
        <v>-0.26309379999999999</v>
      </c>
      <c r="CJ140" s="22">
        <v>-1.5914999999999999</v>
      </c>
      <c r="CK140" s="22">
        <v>1.5521959999999999</v>
      </c>
      <c r="CL140" s="22">
        <v>1.404752</v>
      </c>
      <c r="CM140" s="22">
        <v>-2.5507200000000001</v>
      </c>
      <c r="CN140" s="22">
        <v>0.52631950000000005</v>
      </c>
      <c r="CO140" s="22">
        <v>1.5125580000000001</v>
      </c>
      <c r="CP140" s="22">
        <v>1.214129</v>
      </c>
      <c r="CQ140" s="22">
        <v>1.2149319999999999</v>
      </c>
      <c r="CR140" s="22">
        <v>-0.95569400000000004</v>
      </c>
      <c r="CS140" s="22">
        <v>-1.4972570000000001</v>
      </c>
      <c r="CT140" s="22">
        <v>-1.5284599999999999</v>
      </c>
      <c r="CU140" s="22">
        <v>-0.98194139999999996</v>
      </c>
      <c r="CV140" s="22">
        <v>-1.5011350000000001</v>
      </c>
      <c r="CW140" s="22">
        <v>-1.3220259999999999</v>
      </c>
      <c r="CX140" s="22">
        <v>1.173932</v>
      </c>
      <c r="CY140" s="22">
        <v>0.95091020000000004</v>
      </c>
      <c r="CZ140" s="22">
        <v>0.79756890000000003</v>
      </c>
      <c r="DA140" s="22">
        <v>1.1302019999999999</v>
      </c>
      <c r="DB140" s="22">
        <v>0.77125250000000001</v>
      </c>
      <c r="DC140" s="22">
        <v>2.3701699999999999E-2</v>
      </c>
      <c r="DD140" s="22">
        <v>-0.70536849999999995</v>
      </c>
      <c r="DE140" s="22">
        <v>0.17408799999999999</v>
      </c>
      <c r="DF140" s="22">
        <v>0.37727379999999999</v>
      </c>
      <c r="DG140" s="22">
        <v>1.6337010000000001</v>
      </c>
      <c r="DH140" s="22">
        <v>-0.25619839999999999</v>
      </c>
      <c r="DI140" s="22">
        <v>6.8343899999999999E-2</v>
      </c>
      <c r="DJ140" s="22">
        <v>-0.21428639999999999</v>
      </c>
      <c r="DK140" s="22">
        <v>-0.19007550000000001</v>
      </c>
      <c r="DL140" s="22">
        <v>-0.29477500000000001</v>
      </c>
      <c r="DM140" s="22">
        <v>-0.21072969999999999</v>
      </c>
      <c r="DN140" s="22">
        <v>1.296473</v>
      </c>
      <c r="DO140" s="22">
        <v>-0.379579</v>
      </c>
      <c r="DP140" s="22">
        <v>-0.26733709999999999</v>
      </c>
    </row>
    <row r="141" spans="1:120" ht="13.7" customHeight="1">
      <c r="A141" s="128">
        <v>42964</v>
      </c>
      <c r="B141" s="22">
        <v>1.09812</v>
      </c>
      <c r="C141" s="22">
        <v>0.450154</v>
      </c>
      <c r="D141" s="22">
        <v>-0.24900330000000001</v>
      </c>
      <c r="E141" s="22">
        <v>-0.52752370000000004</v>
      </c>
      <c r="F141" s="22">
        <v>1.465541</v>
      </c>
      <c r="G141" s="22">
        <v>-1.028802</v>
      </c>
      <c r="H141" s="22">
        <v>6.3370700000000002E-2</v>
      </c>
      <c r="I141" s="22">
        <v>-0.47778989999999999</v>
      </c>
      <c r="J141" s="22">
        <v>-0.59796850000000001</v>
      </c>
      <c r="K141" s="22">
        <v>1.9055709999999999</v>
      </c>
      <c r="L141" s="22">
        <v>-0.37984659999999998</v>
      </c>
      <c r="M141" s="22">
        <v>0.20401449999999999</v>
      </c>
      <c r="N141" s="22">
        <v>-0.96084930000000002</v>
      </c>
      <c r="O141" s="22">
        <v>-0.85480699999999998</v>
      </c>
      <c r="P141" s="22">
        <v>-1.0991359999999999</v>
      </c>
      <c r="Q141" s="22">
        <v>1.191889</v>
      </c>
      <c r="R141" s="22">
        <v>-0.85086949999999995</v>
      </c>
      <c r="S141" s="22">
        <v>-0.98478480000000002</v>
      </c>
      <c r="T141" s="22">
        <v>-0.29203230000000002</v>
      </c>
      <c r="U141" s="22">
        <v>-7.4818099999999998E-2</v>
      </c>
      <c r="V141" s="22">
        <v>6.7597299999999999E-2</v>
      </c>
      <c r="W141" s="22">
        <v>-1.728421</v>
      </c>
      <c r="X141" s="22">
        <v>0.69292679999999995</v>
      </c>
      <c r="Y141" s="22">
        <v>0.64005140000000005</v>
      </c>
      <c r="Z141" s="22">
        <v>-1.283973</v>
      </c>
      <c r="AA141" s="22">
        <v>-0.57967139999999995</v>
      </c>
      <c r="AB141" s="22">
        <v>-0.27500590000000003</v>
      </c>
      <c r="AC141" s="22">
        <v>-0.5928793</v>
      </c>
      <c r="AD141" s="22">
        <v>-0.72406230000000005</v>
      </c>
      <c r="AE141" s="22">
        <v>-1.250834</v>
      </c>
      <c r="AF141" s="22">
        <v>-0.25531799999999999</v>
      </c>
      <c r="AG141" s="22">
        <v>-1.047488</v>
      </c>
      <c r="AH141" s="22">
        <v>0.60853109999999999</v>
      </c>
      <c r="AI141" s="22">
        <v>0.32967839999999998</v>
      </c>
      <c r="AJ141" s="22">
        <v>-0.44983830000000002</v>
      </c>
      <c r="AK141" s="22">
        <v>1.020122</v>
      </c>
      <c r="AL141" s="22">
        <v>-1.3141940000000001</v>
      </c>
      <c r="AM141" s="22">
        <v>1.6313820000000001</v>
      </c>
      <c r="AN141" s="22">
        <v>1.746853</v>
      </c>
      <c r="AO141" s="22">
        <v>0.24590609999999999</v>
      </c>
      <c r="AP141" s="22">
        <v>0.17090730000000001</v>
      </c>
      <c r="AQ141" s="22">
        <v>-0.1304186</v>
      </c>
      <c r="AR141" s="22">
        <v>1.593383</v>
      </c>
      <c r="AS141" s="22">
        <v>1.5120199999999999</v>
      </c>
      <c r="AT141" s="22">
        <v>1.0385120000000001</v>
      </c>
      <c r="AU141" s="22">
        <v>-1.1949540000000001</v>
      </c>
      <c r="AV141" s="22">
        <v>-0.74216519999999997</v>
      </c>
      <c r="AW141" s="22">
        <v>-0.25234410000000002</v>
      </c>
      <c r="AX141" s="22">
        <v>-0.45317439999999998</v>
      </c>
      <c r="AY141" s="22">
        <v>0.95383640000000003</v>
      </c>
      <c r="AZ141" s="22">
        <v>-2.4637479999999998</v>
      </c>
      <c r="BA141" s="22">
        <v>1.107556</v>
      </c>
      <c r="BB141" s="22">
        <v>-0.3943159</v>
      </c>
      <c r="BC141" s="22">
        <v>-1.1848240000000001</v>
      </c>
      <c r="BD141" s="22">
        <v>-1.8321190000000001</v>
      </c>
      <c r="BE141" s="22">
        <v>-0.54473530000000003</v>
      </c>
      <c r="BF141" s="22">
        <v>0.19796520000000001</v>
      </c>
      <c r="BG141" s="22">
        <v>-0.12879309999999999</v>
      </c>
      <c r="BH141" s="22">
        <v>-0.26780959999999998</v>
      </c>
      <c r="BI141" s="22">
        <v>-0.45426369999999999</v>
      </c>
      <c r="BJ141" s="22">
        <v>0.25100810000000001</v>
      </c>
      <c r="BK141" s="22">
        <v>-0.26185619999999998</v>
      </c>
      <c r="BL141" s="22">
        <v>-0.68866799999999995</v>
      </c>
      <c r="BM141" s="22">
        <v>-0.57137689999999997</v>
      </c>
      <c r="BN141" s="22">
        <v>-1.160949</v>
      </c>
      <c r="BO141" s="22">
        <v>0.64698880000000003</v>
      </c>
      <c r="BP141" s="22">
        <v>-0.3266966</v>
      </c>
      <c r="BQ141" s="22">
        <v>-0.1798756</v>
      </c>
      <c r="BR141" s="22">
        <v>3.84322E-2</v>
      </c>
      <c r="BS141" s="22">
        <v>3.77983E-2</v>
      </c>
      <c r="BT141" s="22">
        <v>-0.22034229999999999</v>
      </c>
      <c r="BU141" s="22">
        <v>1.622566</v>
      </c>
      <c r="BV141" s="22">
        <v>-0.8032494</v>
      </c>
      <c r="BW141" s="22">
        <v>-0.73866589999999999</v>
      </c>
      <c r="BX141" s="22">
        <v>1.2458309999999999</v>
      </c>
      <c r="BY141" s="22">
        <v>-1.0903130000000001</v>
      </c>
      <c r="BZ141" s="22">
        <v>0.28197280000000002</v>
      </c>
      <c r="CA141" s="22">
        <v>0.8375089</v>
      </c>
      <c r="CB141" s="22">
        <v>0.48753770000000002</v>
      </c>
      <c r="CC141" s="22">
        <v>-0.2713817</v>
      </c>
      <c r="CD141" s="22">
        <v>-0.79572469999999995</v>
      </c>
      <c r="CE141" s="22">
        <v>0.89907280000000001</v>
      </c>
      <c r="CF141" s="22">
        <v>-0.27914250000000002</v>
      </c>
      <c r="CG141" s="22">
        <v>-0.43376480000000001</v>
      </c>
      <c r="CH141" s="22">
        <v>-1.1710309999999999</v>
      </c>
      <c r="CI141" s="22">
        <v>0.18377789999999999</v>
      </c>
      <c r="CJ141" s="22">
        <v>-0.26436209999999999</v>
      </c>
      <c r="CK141" s="22">
        <v>0.87755629999999996</v>
      </c>
      <c r="CL141" s="22">
        <v>0.83578830000000004</v>
      </c>
      <c r="CM141" s="22">
        <v>-0.42563869999999998</v>
      </c>
      <c r="CN141" s="22">
        <v>-0.3830037</v>
      </c>
      <c r="CO141" s="22">
        <v>1.5135700000000001</v>
      </c>
      <c r="CP141" s="22">
        <v>1.1503829999999999</v>
      </c>
      <c r="CQ141" s="22">
        <v>0.9998726</v>
      </c>
      <c r="CR141" s="22">
        <v>-0.56201920000000005</v>
      </c>
      <c r="CS141" s="22">
        <v>-1.6657489999999999</v>
      </c>
      <c r="CT141" s="22">
        <v>-1.529012</v>
      </c>
      <c r="CU141" s="22">
        <v>-0.37736710000000001</v>
      </c>
      <c r="CV141" s="22">
        <v>-0.93723610000000002</v>
      </c>
      <c r="CW141" s="22">
        <v>-9.7005400000000006E-2</v>
      </c>
      <c r="CX141" s="22">
        <v>-0.86808099999999999</v>
      </c>
      <c r="CY141" s="22">
        <v>-0.60129509999999997</v>
      </c>
      <c r="CZ141" s="22">
        <v>0.96852079999999996</v>
      </c>
      <c r="DA141" s="22">
        <v>0.87726190000000004</v>
      </c>
      <c r="DB141" s="22">
        <v>0.11467380000000001</v>
      </c>
      <c r="DC141" s="22">
        <v>-0.48406870000000002</v>
      </c>
      <c r="DD141" s="22">
        <v>-0.70440959999999997</v>
      </c>
      <c r="DE141" s="22">
        <v>-1.2542549999999999</v>
      </c>
      <c r="DF141" s="22">
        <v>-1.214105</v>
      </c>
      <c r="DG141" s="22">
        <v>-0.27080549999999998</v>
      </c>
      <c r="DH141" s="22">
        <v>-0.41323549999999998</v>
      </c>
      <c r="DI141" s="22">
        <v>-1.4317569999999999</v>
      </c>
      <c r="DJ141" s="22">
        <v>1.3192980000000001</v>
      </c>
      <c r="DK141" s="22">
        <v>1.06484</v>
      </c>
      <c r="DL141" s="22">
        <v>-1.0475829999999999</v>
      </c>
      <c r="DM141" s="22">
        <v>-0.72407820000000001</v>
      </c>
      <c r="DN141" s="22">
        <v>-1.0675060000000001</v>
      </c>
      <c r="DO141" s="22">
        <v>1.66211</v>
      </c>
      <c r="DP141" s="22">
        <v>1.2544439999999999</v>
      </c>
    </row>
    <row r="142" spans="1:120" ht="13.7" customHeight="1">
      <c r="A142" s="128">
        <v>42971</v>
      </c>
      <c r="B142" s="22">
        <v>-1.450444E-2</v>
      </c>
      <c r="C142" s="22">
        <v>-0.42607010000000001</v>
      </c>
      <c r="D142" s="22">
        <v>-1.644849</v>
      </c>
      <c r="E142" s="22">
        <v>1.243247</v>
      </c>
      <c r="F142" s="22">
        <v>0.23461860000000001</v>
      </c>
      <c r="G142" s="22">
        <v>0.69466190000000005</v>
      </c>
      <c r="H142" s="22">
        <v>-0.71067139999999995</v>
      </c>
      <c r="I142" s="22">
        <v>1.4480189999999999</v>
      </c>
      <c r="J142" s="22">
        <v>1.4756640000000001</v>
      </c>
      <c r="K142" s="22">
        <v>0.87555769999999999</v>
      </c>
      <c r="L142" s="22">
        <v>-7.7007000000000006E-2</v>
      </c>
      <c r="M142" s="22">
        <v>-1.2911539999999999</v>
      </c>
      <c r="N142" s="22">
        <v>0.34564840000000002</v>
      </c>
      <c r="O142" s="22">
        <v>0.36006139999999998</v>
      </c>
      <c r="P142" s="22">
        <v>-1.0967340000000001</v>
      </c>
      <c r="Q142" s="22">
        <v>0.55962149999999999</v>
      </c>
      <c r="R142" s="22">
        <v>-0.85195549999999998</v>
      </c>
      <c r="S142" s="22">
        <v>4.0204999999999998E-2</v>
      </c>
      <c r="T142" s="22">
        <v>0.25990190000000002</v>
      </c>
      <c r="U142" s="22">
        <v>-7.5676900000000005E-2</v>
      </c>
      <c r="V142" s="22">
        <v>1.0662480000000001</v>
      </c>
      <c r="W142" s="22">
        <v>-1.726685</v>
      </c>
      <c r="X142" s="22">
        <v>-1.2781899999999999</v>
      </c>
      <c r="Y142" s="22">
        <v>-0.71455369999999996</v>
      </c>
      <c r="Z142" s="22">
        <v>-3.5541150000000001E-3</v>
      </c>
      <c r="AA142" s="22">
        <v>-1.1750350000000001</v>
      </c>
      <c r="AB142" s="22">
        <v>2.0667059999999999</v>
      </c>
      <c r="AC142" s="22">
        <v>0.60261509999999996</v>
      </c>
      <c r="AD142" s="22">
        <v>0.31266860000000002</v>
      </c>
      <c r="AE142" s="22">
        <v>-1.2493270000000001</v>
      </c>
      <c r="AF142" s="22">
        <v>-1.1662060000000001</v>
      </c>
      <c r="AG142" s="22">
        <v>-1.047755</v>
      </c>
      <c r="AH142" s="22">
        <v>-1.4697100000000001</v>
      </c>
      <c r="AI142" s="22">
        <v>-1.7860370000000001</v>
      </c>
      <c r="AJ142" s="22">
        <v>0.16434019999999999</v>
      </c>
      <c r="AK142" s="22">
        <v>1.1552370000000001</v>
      </c>
      <c r="AL142" s="22">
        <v>0.19822110000000001</v>
      </c>
      <c r="AM142" s="22">
        <v>0.20076949999999999</v>
      </c>
      <c r="AN142" s="22">
        <v>0.53782110000000005</v>
      </c>
      <c r="AO142" s="22">
        <v>-1.5594209999999999</v>
      </c>
      <c r="AP142" s="22">
        <v>0.55173329999999998</v>
      </c>
      <c r="AQ142" s="22">
        <v>-0.1293134</v>
      </c>
      <c r="AR142" s="22">
        <v>-0.214113</v>
      </c>
      <c r="AS142" s="22">
        <v>-0.1783334</v>
      </c>
      <c r="AT142" s="22">
        <v>0.4923092</v>
      </c>
      <c r="AU142" s="22">
        <v>-0.35566170000000003</v>
      </c>
      <c r="AV142" s="22">
        <v>-2.0783130000000001</v>
      </c>
      <c r="AW142" s="22">
        <v>-0.38011470000000003</v>
      </c>
      <c r="AX142" s="22">
        <v>-0.38518140000000001</v>
      </c>
      <c r="AY142" s="22">
        <v>-0.3056411</v>
      </c>
      <c r="AZ142" s="22">
        <v>-0.44169229999999998</v>
      </c>
      <c r="BA142" s="22">
        <v>0.24168529999999999</v>
      </c>
      <c r="BB142" s="22">
        <v>0.79607430000000001</v>
      </c>
      <c r="BC142" s="22">
        <v>0.42672599999999999</v>
      </c>
      <c r="BD142" s="22">
        <v>-3.0097670000000001</v>
      </c>
      <c r="BE142" s="22">
        <v>-2.1248070000000001</v>
      </c>
      <c r="BF142" s="22">
        <v>-1.2158370000000001</v>
      </c>
      <c r="BG142" s="22">
        <v>-0.80045359999999999</v>
      </c>
      <c r="BH142" s="22">
        <v>-1.2473339999999999</v>
      </c>
      <c r="BI142" s="22">
        <v>0.31009059999999999</v>
      </c>
      <c r="BJ142" s="22">
        <v>0.25782139999999998</v>
      </c>
      <c r="BK142" s="22">
        <v>-0.26100030000000002</v>
      </c>
      <c r="BL142" s="22">
        <v>-0.23020289999999999</v>
      </c>
      <c r="BM142" s="22">
        <v>-5.1196800000000001E-2</v>
      </c>
      <c r="BN142" s="22">
        <v>1.41466</v>
      </c>
      <c r="BO142" s="22">
        <v>-0.97983209999999998</v>
      </c>
      <c r="BP142" s="22">
        <v>-0.32691769999999998</v>
      </c>
      <c r="BQ142" s="22">
        <v>0.38554470000000002</v>
      </c>
      <c r="BR142" s="22">
        <v>0.16705980000000001</v>
      </c>
      <c r="BS142" s="22">
        <v>-1.1279090000000001</v>
      </c>
      <c r="BT142" s="22">
        <v>-0.74463520000000005</v>
      </c>
      <c r="BU142" s="22">
        <v>-0.31646279999999999</v>
      </c>
      <c r="BV142" s="22">
        <v>-0.60344710000000001</v>
      </c>
      <c r="BW142" s="22">
        <v>-0.80263019999999996</v>
      </c>
      <c r="BX142" s="22">
        <v>-0.52420540000000004</v>
      </c>
      <c r="BY142" s="22">
        <v>1.455587</v>
      </c>
      <c r="BZ142" s="22">
        <v>0.28252870000000002</v>
      </c>
      <c r="CA142" s="22">
        <v>0.80382580000000003</v>
      </c>
      <c r="CB142" s="22">
        <v>1.263139</v>
      </c>
      <c r="CC142" s="22">
        <v>-1.0610949999999999</v>
      </c>
      <c r="CD142" s="22">
        <v>1.1008420000000001</v>
      </c>
      <c r="CE142" s="22">
        <v>0.27950770000000003</v>
      </c>
      <c r="CF142" s="22">
        <v>1.407027</v>
      </c>
      <c r="CG142" s="22">
        <v>1.578605</v>
      </c>
      <c r="CH142" s="22">
        <v>-0.7886571</v>
      </c>
      <c r="CI142" s="22">
        <v>-0.95204920000000004</v>
      </c>
      <c r="CJ142" s="22">
        <v>0.1230989</v>
      </c>
      <c r="CK142" s="22">
        <v>1.659179</v>
      </c>
      <c r="CL142" s="22">
        <v>1.385629</v>
      </c>
      <c r="CM142" s="22">
        <v>-4.8484000000000001E-3</v>
      </c>
      <c r="CN142" s="22">
        <v>6.77981E-2</v>
      </c>
      <c r="CO142" s="22">
        <v>-0.45044020000000001</v>
      </c>
      <c r="CP142" s="22">
        <v>0.4101746</v>
      </c>
      <c r="CQ142" s="22">
        <v>0.39289780000000002</v>
      </c>
      <c r="CR142" s="22">
        <v>1.10514</v>
      </c>
      <c r="CS142" s="22">
        <v>2.7730510000000002</v>
      </c>
      <c r="CT142" s="22">
        <v>-4.9314400000000001E-2</v>
      </c>
      <c r="CU142" s="22">
        <v>-0.18521609999999999</v>
      </c>
      <c r="CV142" s="22">
        <v>0.75408299999999995</v>
      </c>
      <c r="CW142" s="22">
        <v>-0.90416110000000005</v>
      </c>
      <c r="CX142" s="22">
        <v>0.84527010000000002</v>
      </c>
      <c r="CY142" s="22">
        <v>-0.94647329999999996</v>
      </c>
      <c r="CZ142" s="22">
        <v>1.1169720000000001</v>
      </c>
      <c r="DA142" s="22">
        <v>1.3455360000000001</v>
      </c>
      <c r="DB142" s="22">
        <v>0.1192585</v>
      </c>
      <c r="DC142" s="22">
        <v>0.62313929999999995</v>
      </c>
      <c r="DD142" s="22">
        <v>-0.70344980000000001</v>
      </c>
      <c r="DE142" s="22">
        <v>-8.7645899999999999E-2</v>
      </c>
      <c r="DF142" s="22">
        <v>0.3170038</v>
      </c>
      <c r="DG142" s="22">
        <v>-0.86391810000000002</v>
      </c>
      <c r="DH142" s="22">
        <v>0.27604529999999999</v>
      </c>
      <c r="DI142" s="22">
        <v>-1.4332750000000001</v>
      </c>
      <c r="DJ142" s="22">
        <v>-0.52836070000000002</v>
      </c>
      <c r="DK142" s="22">
        <v>-0.44690289999999999</v>
      </c>
      <c r="DL142" s="22">
        <v>-1.047941</v>
      </c>
      <c r="DM142" s="22">
        <v>-1.5550390000000001</v>
      </c>
      <c r="DN142" s="22">
        <v>-1.0688519999999999</v>
      </c>
      <c r="DO142" s="22">
        <v>-0.20868400000000001</v>
      </c>
      <c r="DP142" s="22">
        <v>-0.72784610000000005</v>
      </c>
    </row>
    <row r="143" spans="1:120" ht="13.7" customHeight="1">
      <c r="A143" s="128">
        <v>42978</v>
      </c>
      <c r="B143" s="22">
        <v>0.74096669999999998</v>
      </c>
      <c r="C143" s="22">
        <v>1.592757</v>
      </c>
      <c r="D143" s="22">
        <v>1.875623</v>
      </c>
      <c r="E143" s="22">
        <v>-1.19221</v>
      </c>
      <c r="F143" s="22">
        <v>0.74565700000000001</v>
      </c>
      <c r="G143" s="22">
        <v>1.0812170000000001</v>
      </c>
      <c r="H143" s="22">
        <v>-0.70909449999999996</v>
      </c>
      <c r="I143" s="22">
        <v>1.0388729999999999</v>
      </c>
      <c r="J143" s="22">
        <v>1.222664</v>
      </c>
      <c r="K143" s="22">
        <v>0.60259209999999996</v>
      </c>
      <c r="L143" s="22">
        <v>-0.147254</v>
      </c>
      <c r="M143" s="22">
        <v>-1.290397</v>
      </c>
      <c r="N143" s="22">
        <v>-0.20940929999999999</v>
      </c>
      <c r="O143" s="22">
        <v>-0.2241754</v>
      </c>
      <c r="P143" s="22">
        <v>-1.0943350000000001</v>
      </c>
      <c r="Q143" s="22">
        <v>1.310622</v>
      </c>
      <c r="R143" s="22">
        <v>0.90417069999999999</v>
      </c>
      <c r="S143" s="22">
        <v>1.2929029999999999</v>
      </c>
      <c r="T143" s="22">
        <v>1.7343329999999999</v>
      </c>
      <c r="U143" s="22">
        <v>-7.6530500000000001E-2</v>
      </c>
      <c r="V143" s="22">
        <v>-2.2405700000000001E-2</v>
      </c>
      <c r="W143" s="22">
        <v>-1.724845</v>
      </c>
      <c r="X143" s="22">
        <v>0.34955710000000001</v>
      </c>
      <c r="Y143" s="22">
        <v>0.28572710000000001</v>
      </c>
      <c r="Z143" s="22">
        <v>0.10776289999999999</v>
      </c>
      <c r="AA143" s="22">
        <v>0.58756220000000003</v>
      </c>
      <c r="AB143" s="22">
        <v>-0.33429029999999998</v>
      </c>
      <c r="AC143" s="22">
        <v>-0.11400540000000001</v>
      </c>
      <c r="AD143" s="22">
        <v>2.8092450000000001E-2</v>
      </c>
      <c r="AE143" s="22">
        <v>-2.500197</v>
      </c>
      <c r="AF143" s="22">
        <v>0.71750499999999995</v>
      </c>
      <c r="AG143" s="22">
        <v>-1.048019</v>
      </c>
      <c r="AH143" s="22">
        <v>-0.73579859999999997</v>
      </c>
      <c r="AI143" s="22">
        <v>-0.48793300000000001</v>
      </c>
      <c r="AJ143" s="22">
        <v>0.1636253</v>
      </c>
      <c r="AK143" s="22">
        <v>-1.8496330000000001</v>
      </c>
      <c r="AL143" s="22">
        <v>-1.313461</v>
      </c>
      <c r="AM143" s="22">
        <v>0.9643427</v>
      </c>
      <c r="AN143" s="22">
        <v>0.34751559999999998</v>
      </c>
      <c r="AO143" s="22">
        <v>9.167264E-2</v>
      </c>
      <c r="AP143" s="22">
        <v>0.58417269999999999</v>
      </c>
      <c r="AQ143" s="22">
        <v>-0.52213050000000005</v>
      </c>
      <c r="AR143" s="22">
        <v>-0.10021819999999999</v>
      </c>
      <c r="AS143" s="22">
        <v>-1.2598979999999999E-2</v>
      </c>
      <c r="AT143" s="22">
        <v>-0.41497889999999998</v>
      </c>
      <c r="AU143" s="22">
        <v>-0.42845569999999999</v>
      </c>
      <c r="AV143" s="22">
        <v>-0.74191339999999995</v>
      </c>
      <c r="AW143" s="22">
        <v>-1.5876700000000001E-2</v>
      </c>
      <c r="AX143" s="22">
        <v>-0.1167092</v>
      </c>
      <c r="AY143" s="22">
        <v>0.14658360000000001</v>
      </c>
      <c r="AZ143" s="22">
        <v>1.179082</v>
      </c>
      <c r="BA143" s="22">
        <v>-1.2348570000000001</v>
      </c>
      <c r="BB143" s="22">
        <v>0.59515949999999995</v>
      </c>
      <c r="BC143" s="22">
        <v>0.91572279999999995</v>
      </c>
      <c r="BD143" s="22">
        <v>-1.8259799999999999</v>
      </c>
      <c r="BE143" s="22">
        <v>0.2077939</v>
      </c>
      <c r="BF143" s="22">
        <v>0.19786570000000001</v>
      </c>
      <c r="BG143" s="22">
        <v>7.90598E-2</v>
      </c>
      <c r="BH143" s="22">
        <v>8.0600900000000003E-2</v>
      </c>
      <c r="BI143" s="22">
        <v>0.30956640000000002</v>
      </c>
      <c r="BJ143" s="22">
        <v>-0.46525739999999999</v>
      </c>
      <c r="BK143" s="22">
        <v>-0.26014730000000003</v>
      </c>
      <c r="BL143" s="22">
        <v>0.32755990000000001</v>
      </c>
      <c r="BM143" s="22">
        <v>0.1247423</v>
      </c>
      <c r="BN143" s="22">
        <v>-1.161087</v>
      </c>
      <c r="BO143" s="22">
        <v>-1.365958</v>
      </c>
      <c r="BP143" s="22">
        <v>-0.3271385</v>
      </c>
      <c r="BQ143" s="22">
        <v>0.246006</v>
      </c>
      <c r="BR143" s="22">
        <v>-0.35766249999999999</v>
      </c>
      <c r="BS143" s="22">
        <v>3.7296299999999998E-2</v>
      </c>
      <c r="BT143" s="22">
        <v>-0.46276080000000003</v>
      </c>
      <c r="BU143" s="22">
        <v>1.1956880000000001</v>
      </c>
      <c r="BV143" s="22">
        <v>-0.49377130000000002</v>
      </c>
      <c r="BW143" s="22">
        <v>-0.54038929999999996</v>
      </c>
      <c r="BX143" s="22">
        <v>-0.52349590000000001</v>
      </c>
      <c r="BY143" s="22">
        <v>-1.058745</v>
      </c>
      <c r="BZ143" s="22">
        <v>0.2830838</v>
      </c>
      <c r="CA143" s="22">
        <v>0.99364640000000004</v>
      </c>
      <c r="CB143" s="22">
        <v>0.51111680000000004</v>
      </c>
      <c r="CC143" s="22">
        <v>-1.0614300000000001</v>
      </c>
      <c r="CD143" s="22">
        <v>-0.92713000000000001</v>
      </c>
      <c r="CE143" s="22">
        <v>-1.716847</v>
      </c>
      <c r="CF143" s="22">
        <v>-1.2711699999999999</v>
      </c>
      <c r="CG143" s="22">
        <v>-1.468191</v>
      </c>
      <c r="CH143" s="22">
        <v>1.1323099999999999</v>
      </c>
      <c r="CI143" s="22">
        <v>0.1714493</v>
      </c>
      <c r="CJ143" s="22">
        <v>1.189514</v>
      </c>
      <c r="CK143" s="22">
        <v>0.32605109999999998</v>
      </c>
      <c r="CL143" s="22">
        <v>0.39803379999999999</v>
      </c>
      <c r="CM143" s="22">
        <v>1.477214</v>
      </c>
      <c r="CN143" s="22">
        <v>-6.9280800000000003E-2</v>
      </c>
      <c r="CO143" s="22">
        <v>0.30990459999999997</v>
      </c>
      <c r="CP143" s="22">
        <v>0.99772179999999999</v>
      </c>
      <c r="CQ143" s="22">
        <v>0.98941650000000003</v>
      </c>
      <c r="CR143" s="22">
        <v>-0.19179740000000001</v>
      </c>
      <c r="CS143" s="22">
        <v>4.0563599999999998E-2</v>
      </c>
      <c r="CT143" s="22">
        <v>0.81925130000000002</v>
      </c>
      <c r="CU143" s="22">
        <v>-0.42338619999999999</v>
      </c>
      <c r="CV143" s="22">
        <v>-0.40014420000000001</v>
      </c>
      <c r="CW143" s="22">
        <v>0.42715049999999999</v>
      </c>
      <c r="CX143" s="22">
        <v>9.4214999999999993E-2</v>
      </c>
      <c r="CY143" s="22">
        <v>-0.59951779999999999</v>
      </c>
      <c r="CZ143" s="22">
        <v>-0.81273459999999997</v>
      </c>
      <c r="DA143" s="22">
        <v>-0.60867110000000002</v>
      </c>
      <c r="DB143" s="22">
        <v>-0.66549800000000003</v>
      </c>
      <c r="DC143" s="22">
        <v>-0.40420479999999998</v>
      </c>
      <c r="DD143" s="22">
        <v>-0.70248909999999998</v>
      </c>
      <c r="DE143" s="22">
        <v>0.1862549</v>
      </c>
      <c r="DF143" s="22">
        <v>6.7647499999999999E-2</v>
      </c>
      <c r="DG143" s="22">
        <v>0.26388879999999998</v>
      </c>
      <c r="DH143" s="22">
        <v>0.24598909999999999</v>
      </c>
      <c r="DI143" s="22">
        <v>6.2252000000000002E-2</v>
      </c>
      <c r="DJ143" s="22">
        <v>-1.0999730000000001</v>
      </c>
      <c r="DK143" s="22">
        <v>-0.9147343</v>
      </c>
      <c r="DL143" s="22">
        <v>0.33454899999999999</v>
      </c>
      <c r="DM143" s="22">
        <v>-0.96581320000000004</v>
      </c>
      <c r="DN143" s="22">
        <v>2.0205039999999999</v>
      </c>
      <c r="DO143" s="22">
        <v>-0.62925489999999995</v>
      </c>
      <c r="DP143" s="22">
        <v>-0.71460780000000002</v>
      </c>
    </row>
    <row r="144" spans="1:120" ht="13.7" customHeight="1">
      <c r="A144" s="128">
        <v>42985</v>
      </c>
      <c r="B144" s="22">
        <v>0.3702453</v>
      </c>
      <c r="C144" s="22">
        <v>0.48656060000000001</v>
      </c>
      <c r="D144" s="22">
        <v>-0.2464722</v>
      </c>
      <c r="E144" s="22">
        <v>-1.5115890000000001</v>
      </c>
      <c r="F144" s="22">
        <v>0.98979510000000004</v>
      </c>
      <c r="G144" s="22">
        <v>0.31408449999999999</v>
      </c>
      <c r="H144" s="22">
        <v>-0.70751739999999996</v>
      </c>
      <c r="I144" s="22">
        <v>0.39364650000000001</v>
      </c>
      <c r="J144" s="22">
        <v>0.46896779999999999</v>
      </c>
      <c r="K144" s="22">
        <v>-0.90274109999999996</v>
      </c>
      <c r="L144" s="22">
        <v>1.1667559999999999</v>
      </c>
      <c r="M144" s="22">
        <v>-1.2896399999999999</v>
      </c>
      <c r="N144" s="22">
        <v>-1.180938</v>
      </c>
      <c r="O144" s="22">
        <v>-0.77653039999999995</v>
      </c>
      <c r="P144" s="22">
        <v>-1.0919380000000001</v>
      </c>
      <c r="Q144" s="22">
        <v>5.7810899999999998E-2</v>
      </c>
      <c r="R144" s="22">
        <v>-0.85412529999999998</v>
      </c>
      <c r="S144" s="22">
        <v>-0.75923620000000003</v>
      </c>
      <c r="T144" s="22">
        <v>-0.6693789</v>
      </c>
      <c r="U144" s="22">
        <v>-0.52021899999999999</v>
      </c>
      <c r="V144" s="22">
        <v>0.88456199999999996</v>
      </c>
      <c r="W144" s="22">
        <v>-1.722901</v>
      </c>
      <c r="X144" s="22">
        <v>1.3874839999999999</v>
      </c>
      <c r="Y144" s="22">
        <v>1.580837</v>
      </c>
      <c r="Z144" s="22">
        <v>-1.166822</v>
      </c>
      <c r="AA144" s="22">
        <v>-1.637783</v>
      </c>
      <c r="AB144" s="22">
        <v>1.1776629999999999</v>
      </c>
      <c r="AC144" s="22">
        <v>-2.1383399999999999</v>
      </c>
      <c r="AD144" s="22">
        <v>-2.3249089999999999</v>
      </c>
      <c r="AE144" s="22">
        <v>-0.51046139999999995</v>
      </c>
      <c r="AF144" s="22">
        <v>1.2405250000000001</v>
      </c>
      <c r="AG144" s="22">
        <v>-1.048278</v>
      </c>
      <c r="AH144" s="22">
        <v>-1.5521400000000001</v>
      </c>
      <c r="AI144" s="22">
        <v>-0.91298460000000004</v>
      </c>
      <c r="AJ144" s="22">
        <v>-1.1846449999999999</v>
      </c>
      <c r="AK144" s="22">
        <v>0.78609629999999997</v>
      </c>
      <c r="AL144" s="22">
        <v>-1.313094</v>
      </c>
      <c r="AM144" s="22">
        <v>0.23396400000000001</v>
      </c>
      <c r="AN144" s="22">
        <v>0.38448080000000001</v>
      </c>
      <c r="AO144" s="22">
        <v>-6.9103330000000004E-2</v>
      </c>
      <c r="AP144" s="22">
        <v>-1.6122780000000001</v>
      </c>
      <c r="AQ144" s="22">
        <v>-1.191848</v>
      </c>
      <c r="AR144" s="22">
        <v>-0.57980069999999995</v>
      </c>
      <c r="AS144" s="22">
        <v>-0.78741450000000002</v>
      </c>
      <c r="AT144" s="22">
        <v>-0.74705670000000002</v>
      </c>
      <c r="AU144" s="22">
        <v>-0.30238720000000002</v>
      </c>
      <c r="AV144" s="22">
        <v>-0.74178639999999996</v>
      </c>
      <c r="AW144" s="22">
        <v>-0.37973580000000001</v>
      </c>
      <c r="AX144" s="22">
        <v>-0.38470110000000002</v>
      </c>
      <c r="AY144" s="22">
        <v>-1.3324039999999999</v>
      </c>
      <c r="AZ144" s="22">
        <v>0.80745579999999995</v>
      </c>
      <c r="BA144" s="22">
        <v>0.24595259999999999</v>
      </c>
      <c r="BB144" s="22">
        <v>-0.52769200000000005</v>
      </c>
      <c r="BC144" s="22">
        <v>-0.2325169</v>
      </c>
      <c r="BD144" s="22">
        <v>-0.54699149999999996</v>
      </c>
      <c r="BE144" s="22">
        <v>0.1472869</v>
      </c>
      <c r="BF144" s="22">
        <v>0.19781550000000001</v>
      </c>
      <c r="BG144" s="22">
        <v>-1.4307890000000001</v>
      </c>
      <c r="BH144" s="22">
        <v>-1.292019</v>
      </c>
      <c r="BI144" s="22">
        <v>2.0489259999999998</v>
      </c>
      <c r="BJ144" s="22">
        <v>-0.97810989999999998</v>
      </c>
      <c r="BK144" s="22">
        <v>-0.259297</v>
      </c>
      <c r="BL144" s="22">
        <v>1.89147E-2</v>
      </c>
      <c r="BM144" s="22">
        <v>-3.4653299999999998E-2</v>
      </c>
      <c r="BN144" s="22">
        <v>-1.161154</v>
      </c>
      <c r="BO144" s="22">
        <v>3.5717000000000001E-3</v>
      </c>
      <c r="BP144" s="22">
        <v>-0.32735900000000001</v>
      </c>
      <c r="BQ144" s="22">
        <v>-0.32892850000000001</v>
      </c>
      <c r="BR144" s="22">
        <v>-0.37230760000000002</v>
      </c>
      <c r="BS144" s="22">
        <v>1.580112</v>
      </c>
      <c r="BT144" s="22">
        <v>-1.449889</v>
      </c>
      <c r="BU144" s="22">
        <v>0.241371</v>
      </c>
      <c r="BV144" s="22">
        <v>-0.486317</v>
      </c>
      <c r="BW144" s="22">
        <v>-0.75397579999999997</v>
      </c>
      <c r="BX144" s="22">
        <v>0.44040180000000001</v>
      </c>
      <c r="BY144" s="22">
        <v>-0.6463544</v>
      </c>
      <c r="BZ144" s="22">
        <v>0.283638</v>
      </c>
      <c r="CA144" s="22">
        <v>-7.1985889999999997E-2</v>
      </c>
      <c r="CB144" s="22">
        <v>-0.2392579</v>
      </c>
      <c r="CC144" s="22">
        <v>-1.5224789999999999</v>
      </c>
      <c r="CD144" s="22">
        <v>0.72841</v>
      </c>
      <c r="CE144" s="22">
        <v>-1.716663</v>
      </c>
      <c r="CF144" s="22">
        <v>-1.0370360000000001</v>
      </c>
      <c r="CG144" s="22">
        <v>-0.87274189999999996</v>
      </c>
      <c r="CH144" s="22">
        <v>-0.41842990000000002</v>
      </c>
      <c r="CI144" s="22">
        <v>-0.26415480000000002</v>
      </c>
      <c r="CJ144" s="22">
        <v>0.1212086</v>
      </c>
      <c r="CK144" s="22">
        <v>-1.482494</v>
      </c>
      <c r="CL144" s="22">
        <v>-1.4607250000000001</v>
      </c>
      <c r="CM144" s="22">
        <v>1.1341939999999999</v>
      </c>
      <c r="CN144" s="22">
        <v>-0.36070210000000003</v>
      </c>
      <c r="CO144" s="22">
        <v>0.31079230000000002</v>
      </c>
      <c r="CP144" s="22">
        <v>1.2438089999999999</v>
      </c>
      <c r="CQ144" s="22">
        <v>1.1250869999999999</v>
      </c>
      <c r="CR144" s="22">
        <v>-0.94829770000000002</v>
      </c>
      <c r="CS144" s="22">
        <v>0.94788309999999998</v>
      </c>
      <c r="CT144" s="22">
        <v>0.81831739999999997</v>
      </c>
      <c r="CU144" s="22">
        <v>-1.117019</v>
      </c>
      <c r="CV144" s="22">
        <v>-0.83818360000000003</v>
      </c>
      <c r="CW144" s="22">
        <v>-0.62971619999999995</v>
      </c>
      <c r="CX144" s="22">
        <v>0.46625870000000003</v>
      </c>
      <c r="CY144" s="22">
        <v>-0.26677669999999998</v>
      </c>
      <c r="CZ144" s="22">
        <v>0.40057809999999999</v>
      </c>
      <c r="DA144" s="22">
        <v>0.58960590000000002</v>
      </c>
      <c r="DB144" s="22">
        <v>-2.0056400000000001</v>
      </c>
      <c r="DC144" s="22">
        <v>-1.0623689999999999</v>
      </c>
      <c r="DD144" s="22">
        <v>-0.70152749999999997</v>
      </c>
      <c r="DE144" s="22">
        <v>-1.0347740000000001</v>
      </c>
      <c r="DF144" s="22">
        <v>-1.4061319999999999</v>
      </c>
      <c r="DG144" s="22">
        <v>-1.5700019999999999</v>
      </c>
      <c r="DH144" s="22">
        <v>-0.5091097</v>
      </c>
      <c r="DI144" s="22">
        <v>6.02182E-2</v>
      </c>
      <c r="DJ144" s="22">
        <v>-0.40760790000000002</v>
      </c>
      <c r="DK144" s="22">
        <v>-0.59707750000000004</v>
      </c>
      <c r="DL144" s="22">
        <v>-2.3287239999999998</v>
      </c>
      <c r="DM144" s="22">
        <v>-0.78213639999999995</v>
      </c>
      <c r="DN144" s="22">
        <v>-1.0715349999999999</v>
      </c>
      <c r="DO144" s="22">
        <v>0.2657294</v>
      </c>
      <c r="DP144" s="22">
        <v>-7.5763899999999995E-2</v>
      </c>
    </row>
    <row r="145" spans="1:120" ht="13.7" customHeight="1">
      <c r="A145" s="128">
        <v>42992</v>
      </c>
      <c r="B145" s="22">
        <v>-1.846356E-2</v>
      </c>
      <c r="C145" s="22">
        <v>0.87922199999999995</v>
      </c>
      <c r="D145" s="22">
        <v>1.8776839999999999</v>
      </c>
      <c r="E145" s="22">
        <v>0.29847570000000001</v>
      </c>
      <c r="F145" s="22">
        <v>-0.60676719999999995</v>
      </c>
      <c r="G145" s="22">
        <v>-1.0410219999999999</v>
      </c>
      <c r="H145" s="22">
        <v>-2.0273279999999998</v>
      </c>
      <c r="I145" s="22">
        <v>-0.1996677</v>
      </c>
      <c r="J145" s="22">
        <v>-0.47969420000000002</v>
      </c>
      <c r="K145" s="22">
        <v>-1.6020449999999999</v>
      </c>
      <c r="L145" s="22">
        <v>0.87847719999999996</v>
      </c>
      <c r="M145" s="22">
        <v>-1.2888820000000001</v>
      </c>
      <c r="N145" s="22">
        <v>1.2296530000000001</v>
      </c>
      <c r="O145" s="22">
        <v>1.3399859999999999</v>
      </c>
      <c r="P145" s="22">
        <v>-1.0895429999999999</v>
      </c>
      <c r="Q145" s="22">
        <v>-0.63065859999999996</v>
      </c>
      <c r="R145" s="22">
        <v>-0.855209</v>
      </c>
      <c r="S145" s="22">
        <v>-0.14748330000000001</v>
      </c>
      <c r="T145" s="22">
        <v>-0.47184999999999999</v>
      </c>
      <c r="U145" s="22">
        <v>-7.8221499999999999E-2</v>
      </c>
      <c r="V145" s="22">
        <v>1.390579</v>
      </c>
      <c r="W145" s="22">
        <v>-1.720855</v>
      </c>
      <c r="X145" s="22">
        <v>1.6501030000000001</v>
      </c>
      <c r="Y145" s="22">
        <v>2.0552190000000001</v>
      </c>
      <c r="Z145" s="22">
        <v>-0.4628563</v>
      </c>
      <c r="AA145" s="22">
        <v>-1.731295</v>
      </c>
      <c r="AB145" s="22">
        <v>0.55493490000000001</v>
      </c>
      <c r="AC145" s="22">
        <v>-0.63036369999999997</v>
      </c>
      <c r="AD145" s="22">
        <v>-0.97090739999999998</v>
      </c>
      <c r="AE145" s="22">
        <v>0.65961000000000003</v>
      </c>
      <c r="AF145" s="22">
        <v>-0.43834129999999999</v>
      </c>
      <c r="AG145" s="22">
        <v>-1.0485340000000001</v>
      </c>
      <c r="AH145" s="22">
        <v>0.60563020000000001</v>
      </c>
      <c r="AI145" s="22">
        <v>0.36790650000000003</v>
      </c>
      <c r="AJ145" s="22">
        <v>-0.45242710000000003</v>
      </c>
      <c r="AK145" s="22">
        <v>-0.85226469999999999</v>
      </c>
      <c r="AL145" s="22">
        <v>-1.3127249999999999</v>
      </c>
      <c r="AM145" s="22">
        <v>0.87070999999999998</v>
      </c>
      <c r="AN145" s="22">
        <v>0.51216779999999995</v>
      </c>
      <c r="AO145" s="22">
        <v>1.162976</v>
      </c>
      <c r="AP145" s="22">
        <v>-0.30980020000000003</v>
      </c>
      <c r="AQ145" s="22">
        <v>-0.12600049999999999</v>
      </c>
      <c r="AR145" s="22">
        <v>0.1817008</v>
      </c>
      <c r="AS145" s="22">
        <v>0.17285439999999999</v>
      </c>
      <c r="AT145" s="22">
        <v>-1.1027119999999999</v>
      </c>
      <c r="AU145" s="22">
        <v>0.1002432</v>
      </c>
      <c r="AV145" s="22">
        <v>4.3213399999999999E-2</v>
      </c>
      <c r="AW145" s="22">
        <v>-0.1497153</v>
      </c>
      <c r="AX145" s="22">
        <v>-0.1128484</v>
      </c>
      <c r="AY145" s="22">
        <v>0.57394889999999998</v>
      </c>
      <c r="AZ145" s="22">
        <v>0.90663110000000002</v>
      </c>
      <c r="BA145" s="22">
        <v>1.846217</v>
      </c>
      <c r="BB145" s="22">
        <v>1.005911</v>
      </c>
      <c r="BC145" s="22">
        <v>1.297679</v>
      </c>
      <c r="BD145" s="22">
        <v>-0.54360260000000005</v>
      </c>
      <c r="BE145" s="22">
        <v>-0.57861269999999998</v>
      </c>
      <c r="BF145" s="22">
        <v>1.028092</v>
      </c>
      <c r="BG145" s="22">
        <v>-0.54308440000000002</v>
      </c>
      <c r="BH145" s="22">
        <v>-0.61615220000000004</v>
      </c>
      <c r="BI145" s="22">
        <v>-0.45602179999999998</v>
      </c>
      <c r="BJ145" s="22">
        <v>-0.4360195</v>
      </c>
      <c r="BK145" s="22">
        <v>-0.2584496</v>
      </c>
      <c r="BL145" s="22">
        <v>0.66717669999999996</v>
      </c>
      <c r="BM145" s="22">
        <v>0.34499370000000001</v>
      </c>
      <c r="BN145" s="22">
        <v>0.46102729999999997</v>
      </c>
      <c r="BO145" s="22">
        <v>0.89477969999999996</v>
      </c>
      <c r="BP145" s="22">
        <v>-0.32757920000000001</v>
      </c>
      <c r="BQ145" s="22">
        <v>-0.63527690000000003</v>
      </c>
      <c r="BR145" s="22">
        <v>-0.1319661</v>
      </c>
      <c r="BS145" s="22">
        <v>0.83256889999999995</v>
      </c>
      <c r="BT145" s="22">
        <v>-0.170657</v>
      </c>
      <c r="BU145" s="22">
        <v>0.73907639999999997</v>
      </c>
      <c r="BV145" s="22">
        <v>0.73080299999999998</v>
      </c>
      <c r="BW145" s="22">
        <v>0.66501080000000001</v>
      </c>
      <c r="BX145" s="22">
        <v>-1.3117480000000001E-2</v>
      </c>
      <c r="BY145" s="22">
        <v>0.44924999999999998</v>
      </c>
      <c r="BZ145" s="22">
        <v>0.28419139999999998</v>
      </c>
      <c r="CA145" s="22">
        <v>-0.56339589999999995</v>
      </c>
      <c r="CB145" s="22">
        <v>-0.31077110000000002</v>
      </c>
      <c r="CC145" s="22">
        <v>-0.6509064</v>
      </c>
      <c r="CD145" s="22">
        <v>0.56689429999999996</v>
      </c>
      <c r="CE145" s="22">
        <v>1.4525189999999999</v>
      </c>
      <c r="CF145" s="22">
        <v>-0.81428579999999995</v>
      </c>
      <c r="CG145" s="22">
        <v>-0.62831930000000003</v>
      </c>
      <c r="CH145" s="22">
        <v>-0.78903630000000002</v>
      </c>
      <c r="CI145" s="22">
        <v>-0.47841499999999998</v>
      </c>
      <c r="CJ145" s="22">
        <v>1.5182150000000001</v>
      </c>
      <c r="CK145" s="22">
        <v>-1.372522</v>
      </c>
      <c r="CL145" s="22">
        <v>-1.3877200000000001</v>
      </c>
      <c r="CM145" s="22">
        <v>-0.85594519999999996</v>
      </c>
      <c r="CN145" s="22">
        <v>-0.36884749999999999</v>
      </c>
      <c r="CO145" s="22">
        <v>-0.44799020000000001</v>
      </c>
      <c r="CP145" s="22">
        <v>0.96130070000000001</v>
      </c>
      <c r="CQ145" s="22">
        <v>0.75305670000000002</v>
      </c>
      <c r="CR145" s="22">
        <v>0.48908770000000001</v>
      </c>
      <c r="CS145" s="22">
        <v>1.0985659999999999</v>
      </c>
      <c r="CT145" s="22">
        <v>0.81738250000000001</v>
      </c>
      <c r="CU145" s="22">
        <v>-0.57562460000000004</v>
      </c>
      <c r="CV145" s="22">
        <v>-0.17583260000000001</v>
      </c>
      <c r="CW145" s="22">
        <v>-1.1778189999999999</v>
      </c>
      <c r="CX145" s="22">
        <v>-0.35714780000000002</v>
      </c>
      <c r="CY145" s="22">
        <v>0.3630449</v>
      </c>
      <c r="CZ145" s="22">
        <v>5.2653600000000002E-2</v>
      </c>
      <c r="DA145" s="22">
        <v>6.8399600000000005E-2</v>
      </c>
      <c r="DB145" s="22">
        <v>-0.65705420000000003</v>
      </c>
      <c r="DC145" s="22">
        <v>0.92221109999999995</v>
      </c>
      <c r="DD145" s="22">
        <v>-0.70056499999999999</v>
      </c>
      <c r="DE145" s="22">
        <v>0.80692370000000002</v>
      </c>
      <c r="DF145" s="22">
        <v>1.153818</v>
      </c>
      <c r="DG145" s="22">
        <v>1.2124539999999999</v>
      </c>
      <c r="DH145" s="22">
        <v>0.8671837</v>
      </c>
      <c r="DI145" s="22">
        <v>2.3318729999999999</v>
      </c>
      <c r="DJ145" s="22">
        <v>-1.011279</v>
      </c>
      <c r="DK145" s="22">
        <v>-0.50984269999999998</v>
      </c>
      <c r="DL145" s="22">
        <v>-2.3288319999999998</v>
      </c>
      <c r="DM145" s="22">
        <v>-1.100314</v>
      </c>
      <c r="DN145" s="22">
        <v>-1.07287</v>
      </c>
      <c r="DO145" s="22">
        <v>0.35046389999999999</v>
      </c>
      <c r="DP145" s="22">
        <v>-0.12321029999999999</v>
      </c>
    </row>
    <row r="146" spans="1:120" ht="13.7" customHeight="1">
      <c r="A146" s="128">
        <v>42999</v>
      </c>
      <c r="B146" s="22">
        <v>0.73670930000000001</v>
      </c>
      <c r="C146" s="22">
        <v>-0.31851170000000001</v>
      </c>
      <c r="D146" s="22">
        <v>0.57592089999999996</v>
      </c>
      <c r="E146" s="22">
        <v>-0.41572750000000003</v>
      </c>
      <c r="F146" s="22">
        <v>2.1306889999999998</v>
      </c>
      <c r="G146" s="22">
        <v>-4.2583500000000003E-2</v>
      </c>
      <c r="H146" s="22">
        <v>-0.7043625</v>
      </c>
      <c r="I146" s="22">
        <v>2.0361500000000001E-2</v>
      </c>
      <c r="J146" s="22">
        <v>0.1119095</v>
      </c>
      <c r="K146" s="22">
        <v>1.6585730000000001</v>
      </c>
      <c r="L146" s="22">
        <v>-0.1561188</v>
      </c>
      <c r="M146" s="22">
        <v>0.20887</v>
      </c>
      <c r="N146" s="22">
        <v>0.33019169999999998</v>
      </c>
      <c r="O146" s="22">
        <v>0.42416389999999998</v>
      </c>
      <c r="P146" s="22">
        <v>0.29265269999999999</v>
      </c>
      <c r="Q146" s="22">
        <v>-1.237282</v>
      </c>
      <c r="R146" s="22">
        <v>-0.85629180000000005</v>
      </c>
      <c r="S146" s="22">
        <v>0.15111559999999999</v>
      </c>
      <c r="T146" s="22">
        <v>-0.44134279999999998</v>
      </c>
      <c r="U146" s="22">
        <v>-1.9393020000000001</v>
      </c>
      <c r="V146" s="22">
        <v>0.3039171</v>
      </c>
      <c r="W146" s="22">
        <v>0.17081060000000001</v>
      </c>
      <c r="X146" s="22">
        <v>-1.074703</v>
      </c>
      <c r="Y146" s="22">
        <v>-0.88081500000000001</v>
      </c>
      <c r="Z146" s="22">
        <v>-0.23462459999999999</v>
      </c>
      <c r="AA146" s="22">
        <v>-0.3183222</v>
      </c>
      <c r="AB146" s="22">
        <v>1.939295</v>
      </c>
      <c r="AC146" s="22">
        <v>1.0423100000000001</v>
      </c>
      <c r="AD146" s="22">
        <v>0.88399700000000003</v>
      </c>
      <c r="AE146" s="22">
        <v>-1.2432540000000001</v>
      </c>
      <c r="AF146" s="22">
        <v>0.72680160000000005</v>
      </c>
      <c r="AG146" s="22">
        <v>0.48395709999999997</v>
      </c>
      <c r="AH146" s="22">
        <v>1.0670500000000001</v>
      </c>
      <c r="AI146" s="22">
        <v>1.1252340000000001</v>
      </c>
      <c r="AJ146" s="22">
        <v>-2.4331309999999999</v>
      </c>
      <c r="AK146" s="22">
        <v>1.478016</v>
      </c>
      <c r="AL146" s="22">
        <v>0.19992689999999999</v>
      </c>
      <c r="AM146" s="22">
        <v>0.80159769999999997</v>
      </c>
      <c r="AN146" s="22">
        <v>1.0957330000000001</v>
      </c>
      <c r="AO146" s="22">
        <v>-0.57832589999999995</v>
      </c>
      <c r="AP146" s="22">
        <v>-3.7185139999999998E-2</v>
      </c>
      <c r="AQ146" s="22">
        <v>-0.51904329999999999</v>
      </c>
      <c r="AR146" s="22">
        <v>-0.85970789999999997</v>
      </c>
      <c r="AS146" s="22">
        <v>-0.8383292</v>
      </c>
      <c r="AT146" s="22">
        <v>-1.928982</v>
      </c>
      <c r="AU146" s="22">
        <v>0.58215340000000004</v>
      </c>
      <c r="AV146" s="22">
        <v>4.3321600000000002E-2</v>
      </c>
      <c r="AW146" s="22">
        <v>-0.15959809999999999</v>
      </c>
      <c r="AX146" s="22">
        <v>-2.1560200000000002E-2</v>
      </c>
      <c r="AY146" s="22">
        <v>1.7155800000000001</v>
      </c>
      <c r="AZ146" s="22">
        <v>0.53191770000000005</v>
      </c>
      <c r="BA146" s="22">
        <v>-1.2299070000000001</v>
      </c>
      <c r="BB146" s="22">
        <v>1.061372</v>
      </c>
      <c r="BC146" s="22">
        <v>1.197406</v>
      </c>
      <c r="BD146" s="22">
        <v>0.45723950000000002</v>
      </c>
      <c r="BE146" s="22">
        <v>0.53244250000000004</v>
      </c>
      <c r="BF146" s="22">
        <v>0.19771459999999999</v>
      </c>
      <c r="BG146" s="22">
        <v>0.2322652</v>
      </c>
      <c r="BH146" s="22">
        <v>0.34616449999999999</v>
      </c>
      <c r="BI146" s="22">
        <v>0.30799209999999999</v>
      </c>
      <c r="BJ146" s="22">
        <v>1.4591270000000001</v>
      </c>
      <c r="BK146" s="22">
        <v>-0.25760499999999997</v>
      </c>
      <c r="BL146" s="22">
        <v>-0.88600619999999997</v>
      </c>
      <c r="BM146" s="22">
        <v>-4.23404E-2</v>
      </c>
      <c r="BN146" s="22">
        <v>0.46084969999999997</v>
      </c>
      <c r="BO146" s="22">
        <v>-1.4136010000000001</v>
      </c>
      <c r="BP146" s="22">
        <v>-0.32779920000000001</v>
      </c>
      <c r="BQ146" s="22">
        <v>-2.0260289999999999</v>
      </c>
      <c r="BR146" s="22">
        <v>-2.357361</v>
      </c>
      <c r="BS146" s="22">
        <v>-1.128749</v>
      </c>
      <c r="BT146" s="22">
        <v>1.561204</v>
      </c>
      <c r="BU146" s="22">
        <v>-0.31537389999999998</v>
      </c>
      <c r="BV146" s="22">
        <v>0.22878770000000001</v>
      </c>
      <c r="BW146" s="22">
        <v>0.582507</v>
      </c>
      <c r="BX146" s="22">
        <v>-0.52136079999999996</v>
      </c>
      <c r="BY146" s="22">
        <v>-0.54235339999999999</v>
      </c>
      <c r="BZ146" s="22">
        <v>0.284744</v>
      </c>
      <c r="CA146" s="22">
        <v>-0.50094530000000004</v>
      </c>
      <c r="CB146" s="22">
        <v>-0.65610369999999996</v>
      </c>
      <c r="CC146" s="22">
        <v>1.038097</v>
      </c>
      <c r="CD146" s="22">
        <v>0.30142170000000001</v>
      </c>
      <c r="CE146" s="22">
        <v>-0.4587155</v>
      </c>
      <c r="CF146" s="22">
        <v>-0.99766069999999996</v>
      </c>
      <c r="CG146" s="22">
        <v>-0.8423136</v>
      </c>
      <c r="CH146" s="22">
        <v>-0.78915970000000002</v>
      </c>
      <c r="CI146" s="22">
        <v>1.176588</v>
      </c>
      <c r="CJ146" s="22">
        <v>0.84434889999999996</v>
      </c>
      <c r="CK146" s="22">
        <v>0.11043119999999999</v>
      </c>
      <c r="CL146" s="22">
        <v>0.31376749999999998</v>
      </c>
      <c r="CM146" s="22">
        <v>-0.85210030000000003</v>
      </c>
      <c r="CN146" s="22">
        <v>-2.0199000000000002E-2</v>
      </c>
      <c r="CO146" s="22">
        <v>1.5185709999999999</v>
      </c>
      <c r="CP146" s="22">
        <v>-0.12082320000000001</v>
      </c>
      <c r="CQ146" s="22">
        <v>-0.1067197</v>
      </c>
      <c r="CR146" s="22">
        <v>-0.94459789999999999</v>
      </c>
      <c r="CS146" s="22">
        <v>1.32491</v>
      </c>
      <c r="CT146" s="22">
        <v>0.81644620000000001</v>
      </c>
      <c r="CU146" s="22">
        <v>1.0053890000000001</v>
      </c>
      <c r="CV146" s="22">
        <v>1.3322959999999999</v>
      </c>
      <c r="CW146" s="22">
        <v>-1.1768959999999999</v>
      </c>
      <c r="CX146" s="22">
        <v>-0.2189412</v>
      </c>
      <c r="CY146" s="22">
        <v>-0.26504290000000003</v>
      </c>
      <c r="CZ146" s="22">
        <v>1.4243170000000001</v>
      </c>
      <c r="DA146" s="22">
        <v>1.394145</v>
      </c>
      <c r="DB146" s="22">
        <v>0.13753199999999999</v>
      </c>
      <c r="DC146" s="22">
        <v>-0.38062240000000003</v>
      </c>
      <c r="DD146" s="22">
        <v>1.2098979999999999</v>
      </c>
      <c r="DE146" s="22">
        <v>0.49604120000000002</v>
      </c>
      <c r="DF146" s="22">
        <v>0.4255524</v>
      </c>
      <c r="DG146" s="22">
        <v>-0.85707239999999996</v>
      </c>
      <c r="DH146" s="22">
        <v>1.0245949999999999</v>
      </c>
      <c r="DI146" s="22">
        <v>-1.4393339999999999</v>
      </c>
      <c r="DJ146" s="22">
        <v>1.4559139999999999</v>
      </c>
      <c r="DK146" s="22">
        <v>1.630487</v>
      </c>
      <c r="DL146" s="22">
        <v>0.33274710000000002</v>
      </c>
      <c r="DM146" s="22">
        <v>8.9103500000000002E-2</v>
      </c>
      <c r="DN146" s="22">
        <v>-1.0742020000000001</v>
      </c>
      <c r="DO146" s="22">
        <v>1.0825499999999999</v>
      </c>
      <c r="DP146" s="22">
        <v>1.0557559999999999</v>
      </c>
    </row>
    <row r="147" spans="1:120" ht="13.7" customHeight="1">
      <c r="A147" s="128">
        <v>43006</v>
      </c>
      <c r="B147" s="22">
        <v>-2.1103480000000001E-2</v>
      </c>
      <c r="C147" s="22">
        <v>1.223787</v>
      </c>
      <c r="D147" s="22">
        <v>-1.6412359999999999</v>
      </c>
      <c r="E147" s="22">
        <v>0.62472170000000005</v>
      </c>
      <c r="F147" s="22">
        <v>1.2254400000000001</v>
      </c>
      <c r="G147" s="22">
        <v>1.0996649999999999</v>
      </c>
      <c r="H147" s="22">
        <v>0.7249333</v>
      </c>
      <c r="I147" s="22">
        <v>0.55794529999999998</v>
      </c>
      <c r="J147" s="22">
        <v>0.84171450000000003</v>
      </c>
      <c r="K147" s="22">
        <v>2.3925429999999999</v>
      </c>
      <c r="L147" s="22">
        <v>-0.76869140000000002</v>
      </c>
      <c r="M147" s="22">
        <v>0.20983930000000001</v>
      </c>
      <c r="N147" s="22">
        <v>0.47584979999999999</v>
      </c>
      <c r="O147" s="22">
        <v>0.41747800000000002</v>
      </c>
      <c r="P147" s="22">
        <v>-1.0847599999999999</v>
      </c>
      <c r="Q147" s="22">
        <v>0.6961001</v>
      </c>
      <c r="R147" s="22">
        <v>-0.85737379999999996</v>
      </c>
      <c r="S147" s="22">
        <v>-0.76576049999999996</v>
      </c>
      <c r="T147" s="22">
        <v>-0.37744519999999998</v>
      </c>
      <c r="U147" s="22">
        <v>-1.935405</v>
      </c>
      <c r="V147" s="22">
        <v>-0.6227878</v>
      </c>
      <c r="W147" s="22">
        <v>-1.7164619999999999</v>
      </c>
      <c r="X147" s="22">
        <v>0.32630629999999999</v>
      </c>
      <c r="Y147" s="22">
        <v>-7.6310500000000003E-2</v>
      </c>
      <c r="Z147" s="22">
        <v>-1.4109970000000001</v>
      </c>
      <c r="AA147" s="22">
        <v>1.225109</v>
      </c>
      <c r="AB147" s="22">
        <v>0.17526439999999999</v>
      </c>
      <c r="AC147" s="22">
        <v>2.1420650000000001</v>
      </c>
      <c r="AD147" s="22">
        <v>2.134541</v>
      </c>
      <c r="AE147" s="22">
        <v>-0.5053377</v>
      </c>
      <c r="AF147" s="22">
        <v>0.37359799999999999</v>
      </c>
      <c r="AG147" s="22">
        <v>-1.0490330000000001</v>
      </c>
      <c r="AH147" s="22">
        <v>-0.42741610000000002</v>
      </c>
      <c r="AI147" s="22">
        <v>-0.28226630000000003</v>
      </c>
      <c r="AJ147" s="22">
        <v>1.684666</v>
      </c>
      <c r="AK147" s="22">
        <v>0.80854139999999997</v>
      </c>
      <c r="AL147" s="22">
        <v>-1.311984</v>
      </c>
      <c r="AM147" s="22">
        <v>0.81249459999999996</v>
      </c>
      <c r="AN147" s="22">
        <v>1.0198149999999999</v>
      </c>
      <c r="AO147" s="22">
        <v>-1.1361349999999999</v>
      </c>
      <c r="AP147" s="22">
        <v>-6.8935220000000005E-2</v>
      </c>
      <c r="AQ147" s="22">
        <v>0.77324349999999997</v>
      </c>
      <c r="AR147" s="22">
        <v>-1.322954</v>
      </c>
      <c r="AS147" s="22">
        <v>-1.2645379999999999</v>
      </c>
      <c r="AT147" s="22">
        <v>-0.73460590000000003</v>
      </c>
      <c r="AU147" s="22">
        <v>0.1124735</v>
      </c>
      <c r="AV147" s="22">
        <v>0.70170589999999999</v>
      </c>
      <c r="AW147" s="22">
        <v>1.99375E-2</v>
      </c>
      <c r="AX147" s="22">
        <v>3.1331100000000001E-2</v>
      </c>
      <c r="AY147" s="22">
        <v>1.719908</v>
      </c>
      <c r="AZ147" s="22">
        <v>-0.43707360000000001</v>
      </c>
      <c r="BA147" s="22">
        <v>-1.228259</v>
      </c>
      <c r="BB147" s="22">
        <v>-0.76588109999999998</v>
      </c>
      <c r="BC147" s="22">
        <v>-0.68579749999999995</v>
      </c>
      <c r="BD147" s="22">
        <v>0.9076419</v>
      </c>
      <c r="BE147" s="22">
        <v>-0.93778649999999997</v>
      </c>
      <c r="BF147" s="22">
        <v>0.1976638</v>
      </c>
      <c r="BG147" s="22">
        <v>1.7193290000000001</v>
      </c>
      <c r="BH147" s="22">
        <v>1.4304140000000001</v>
      </c>
      <c r="BI147" s="22">
        <v>-0.456899</v>
      </c>
      <c r="BJ147" s="22">
        <v>-0.3922813</v>
      </c>
      <c r="BK147" s="22">
        <v>-0.25676310000000002</v>
      </c>
      <c r="BL147" s="22">
        <v>1.194115</v>
      </c>
      <c r="BM147" s="22">
        <v>0.85751409999999995</v>
      </c>
      <c r="BN147" s="22">
        <v>1.413446</v>
      </c>
      <c r="BO147" s="22">
        <v>0.27317000000000002</v>
      </c>
      <c r="BP147" s="22">
        <v>-0.3280189</v>
      </c>
      <c r="BQ147" s="22">
        <v>-1.7425550000000001</v>
      </c>
      <c r="BR147" s="22">
        <v>-1.2630650000000001</v>
      </c>
      <c r="BS147" s="22">
        <v>-1.128954</v>
      </c>
      <c r="BT147" s="22">
        <v>-0.40907520000000003</v>
      </c>
      <c r="BU147" s="22">
        <v>0.24219889999999999</v>
      </c>
      <c r="BV147" s="22">
        <v>-6.9539900000000002E-2</v>
      </c>
      <c r="BW147" s="22">
        <v>-0.2212981</v>
      </c>
      <c r="BX147" s="22">
        <v>-1.1639E-2</v>
      </c>
      <c r="BY147" s="22">
        <v>-1.2982940000000001</v>
      </c>
      <c r="BZ147" s="22">
        <v>-1.2820929999999999</v>
      </c>
      <c r="CA147" s="22">
        <v>0.53716770000000003</v>
      </c>
      <c r="CB147" s="22">
        <v>5.9612939999999998E-3</v>
      </c>
      <c r="CC147" s="22">
        <v>-1.5233490000000001</v>
      </c>
      <c r="CD147" s="22">
        <v>0.91455200000000003</v>
      </c>
      <c r="CE147" s="22">
        <v>-1.7160979999999999</v>
      </c>
      <c r="CF147" s="22">
        <v>0.76647399999999999</v>
      </c>
      <c r="CG147" s="22">
        <v>0.87477870000000002</v>
      </c>
      <c r="CH147" s="22">
        <v>-0.23769109999999999</v>
      </c>
      <c r="CI147" s="22">
        <v>2.7480950000000002</v>
      </c>
      <c r="CJ147" s="22">
        <v>0.1183709</v>
      </c>
      <c r="CK147" s="22">
        <v>1.295574</v>
      </c>
      <c r="CL147" s="22">
        <v>1.7331989999999999</v>
      </c>
      <c r="CM147" s="22">
        <v>1.147162</v>
      </c>
      <c r="CN147" s="22">
        <v>0.88670709999999997</v>
      </c>
      <c r="CO147" s="22">
        <v>-1.739851</v>
      </c>
      <c r="CP147" s="22">
        <v>-1.2604230000000001</v>
      </c>
      <c r="CQ147" s="22">
        <v>-0.90899560000000001</v>
      </c>
      <c r="CR147" s="22">
        <v>-0.18408530000000001</v>
      </c>
      <c r="CS147" s="22">
        <v>0.11319220000000001</v>
      </c>
      <c r="CT147" s="22">
        <v>-5.3267399999999999E-2</v>
      </c>
      <c r="CU147" s="22">
        <v>0.60844900000000002</v>
      </c>
      <c r="CV147" s="22">
        <v>0.60778259999999995</v>
      </c>
      <c r="CW147" s="22">
        <v>1.192358</v>
      </c>
      <c r="CX147" s="22">
        <v>0.68571380000000004</v>
      </c>
      <c r="CY147" s="22">
        <v>0.9562986</v>
      </c>
      <c r="CZ147" s="22">
        <v>1.2881670000000001</v>
      </c>
      <c r="DA147" s="22">
        <v>1.5428980000000001</v>
      </c>
      <c r="DB147" s="22">
        <v>0.14208390000000001</v>
      </c>
      <c r="DC147" s="22">
        <v>-0.6033444</v>
      </c>
      <c r="DD147" s="22">
        <v>-0.69863750000000002</v>
      </c>
      <c r="DE147" s="22">
        <v>0.41552289999999997</v>
      </c>
      <c r="DF147" s="22">
        <v>0.18661759999999999</v>
      </c>
      <c r="DG147" s="22">
        <v>-0.85535819999999996</v>
      </c>
      <c r="DH147" s="22">
        <v>-0.67470319999999995</v>
      </c>
      <c r="DI147" s="22">
        <v>-1.4408449999999999</v>
      </c>
      <c r="DJ147" s="22">
        <v>-0.5420275</v>
      </c>
      <c r="DK147" s="22">
        <v>-0.78000389999999997</v>
      </c>
      <c r="DL147" s="22">
        <v>-0.29817139999999998</v>
      </c>
      <c r="DM147" s="22">
        <v>-0.1114309</v>
      </c>
      <c r="DN147" s="22">
        <v>0.40687909999999999</v>
      </c>
      <c r="DO147" s="22">
        <v>-0.6535704</v>
      </c>
      <c r="DP147" s="22">
        <v>-0.58143120000000004</v>
      </c>
    </row>
    <row r="148" spans="1:120" ht="13.7" customHeight="1">
      <c r="A148" s="128">
        <v>43013</v>
      </c>
      <c r="B148" s="22">
        <v>1.08786</v>
      </c>
      <c r="C148" s="22">
        <v>0.7964369</v>
      </c>
      <c r="D148" s="22">
        <v>-0.24309539999999999</v>
      </c>
      <c r="E148" s="22">
        <v>0.37931809999999999</v>
      </c>
      <c r="F148" s="22">
        <v>0.9854155</v>
      </c>
      <c r="G148" s="22">
        <v>0.90985729999999998</v>
      </c>
      <c r="H148" s="22">
        <v>0.72676200000000002</v>
      </c>
      <c r="I148" s="22">
        <v>8.1312400000000007E-2</v>
      </c>
      <c r="J148" s="22">
        <v>0.3517342</v>
      </c>
      <c r="K148" s="22">
        <v>-0.9008216</v>
      </c>
      <c r="L148" s="22">
        <v>4.6437600000000002E-2</v>
      </c>
      <c r="M148" s="22">
        <v>0.21080789999999999</v>
      </c>
      <c r="N148" s="22">
        <v>0.45856930000000001</v>
      </c>
      <c r="O148" s="22">
        <v>0.36745549999999999</v>
      </c>
      <c r="P148" s="22">
        <v>-1.082373</v>
      </c>
      <c r="Q148" s="22">
        <v>-0.28822239999999999</v>
      </c>
      <c r="R148" s="22">
        <v>-0.85845499999999997</v>
      </c>
      <c r="S148" s="22">
        <v>-3.8578599999999998E-2</v>
      </c>
      <c r="T148" s="22">
        <v>-0.23018230000000001</v>
      </c>
      <c r="U148" s="22">
        <v>-1.9314880000000001</v>
      </c>
      <c r="V148" s="22">
        <v>0.85307940000000004</v>
      </c>
      <c r="W148" s="22">
        <v>-1.7141189999999999</v>
      </c>
      <c r="X148" s="22">
        <v>0.7111537</v>
      </c>
      <c r="Y148" s="22">
        <v>0.88577309999999998</v>
      </c>
      <c r="Z148" s="22">
        <v>0.32515290000000002</v>
      </c>
      <c r="AA148" s="22">
        <v>0.77225489999999997</v>
      </c>
      <c r="AB148" s="22">
        <v>0.138658</v>
      </c>
      <c r="AC148" s="22">
        <v>0.64099930000000005</v>
      </c>
      <c r="AD148" s="22">
        <v>0.75781120000000002</v>
      </c>
      <c r="AE148" s="22">
        <v>0.66559369999999995</v>
      </c>
      <c r="AF148" s="22">
        <v>1.8553539999999999</v>
      </c>
      <c r="AG148" s="22">
        <v>0.48349639999999999</v>
      </c>
      <c r="AH148" s="22">
        <v>0.2410175</v>
      </c>
      <c r="AI148" s="22">
        <v>0.94246609999999997</v>
      </c>
      <c r="AJ148" s="22">
        <v>0.16004679999999999</v>
      </c>
      <c r="AK148" s="22">
        <v>0.90955419999999998</v>
      </c>
      <c r="AL148" s="22">
        <v>0.20077819999999999</v>
      </c>
      <c r="AM148" s="22">
        <v>-0.809917</v>
      </c>
      <c r="AN148" s="22">
        <v>-0.46523510000000001</v>
      </c>
      <c r="AO148" s="22">
        <v>-0.57238339999999999</v>
      </c>
      <c r="AP148" s="22">
        <v>0.64442189999999999</v>
      </c>
      <c r="AQ148" s="22">
        <v>1.028184</v>
      </c>
      <c r="AR148" s="22">
        <v>-0.37821090000000002</v>
      </c>
      <c r="AS148" s="22">
        <v>-0.26269599999999999</v>
      </c>
      <c r="AT148" s="22">
        <v>-0.39375090000000001</v>
      </c>
      <c r="AU148" s="22">
        <v>-0.53696469999999996</v>
      </c>
      <c r="AV148" s="22">
        <v>1.289342</v>
      </c>
      <c r="AW148" s="22">
        <v>0.54018460000000001</v>
      </c>
      <c r="AX148" s="22">
        <v>0.31808180000000003</v>
      </c>
      <c r="AY148" s="22">
        <v>0.98303940000000001</v>
      </c>
      <c r="AZ148" s="22">
        <v>-0.23136229999999999</v>
      </c>
      <c r="BA148" s="22">
        <v>0.2544594</v>
      </c>
      <c r="BB148" s="22">
        <v>0.38290109999999999</v>
      </c>
      <c r="BC148" s="22">
        <v>0.31154809999999999</v>
      </c>
      <c r="BD148" s="22">
        <v>-1.34319E-2</v>
      </c>
      <c r="BE148" s="22">
        <v>1.550206</v>
      </c>
      <c r="BF148" s="22">
        <v>-1.2157420000000001</v>
      </c>
      <c r="BG148" s="22">
        <v>1.2498910000000001</v>
      </c>
      <c r="BH148" s="22">
        <v>1.464243</v>
      </c>
      <c r="BI148" s="22">
        <v>0.30694139999999998</v>
      </c>
      <c r="BJ148" s="22">
        <v>-0.36561070000000001</v>
      </c>
      <c r="BK148" s="22">
        <v>-0.25592399999999998</v>
      </c>
      <c r="BL148" s="22">
        <v>0.51760779999999995</v>
      </c>
      <c r="BM148" s="22">
        <v>0.36313630000000002</v>
      </c>
      <c r="BN148" s="22">
        <v>-1.161408</v>
      </c>
      <c r="BO148" s="22">
        <v>0.55996849999999998</v>
      </c>
      <c r="BP148" s="22">
        <v>-0.32823829999999998</v>
      </c>
      <c r="BQ148" s="22">
        <v>-0.86894950000000004</v>
      </c>
      <c r="BR148" s="22">
        <v>-0.62798039999999999</v>
      </c>
      <c r="BS148" s="22">
        <v>0.57251180000000002</v>
      </c>
      <c r="BT148" s="22">
        <v>0.28176970000000001</v>
      </c>
      <c r="BU148" s="22">
        <v>0.24247389999999999</v>
      </c>
      <c r="BV148" s="22">
        <v>-1.0327599999999999</v>
      </c>
      <c r="BW148" s="22">
        <v>-0.82558949999999998</v>
      </c>
      <c r="BX148" s="22">
        <v>0.4434514</v>
      </c>
      <c r="BY148" s="22">
        <v>1.0968659999999999</v>
      </c>
      <c r="BZ148" s="22">
        <v>1.2065920000000001</v>
      </c>
      <c r="CA148" s="22">
        <v>-0.52860459999999998</v>
      </c>
      <c r="CB148" s="22">
        <v>1.5112799999999999E-2</v>
      </c>
      <c r="CC148" s="22">
        <v>-0.65200539999999996</v>
      </c>
      <c r="CD148" s="22">
        <v>0.1861189</v>
      </c>
      <c r="CE148" s="22">
        <v>0.89975910000000003</v>
      </c>
      <c r="CF148" s="22">
        <v>1.245376</v>
      </c>
      <c r="CG148" s="22">
        <v>1.2192499999999999</v>
      </c>
      <c r="CH148" s="22">
        <v>0.11710180000000001</v>
      </c>
      <c r="CI148" s="22">
        <v>0.91421220000000003</v>
      </c>
      <c r="CJ148" s="22">
        <v>-0.6811374</v>
      </c>
      <c r="CK148" s="22">
        <v>1.3877809999999999</v>
      </c>
      <c r="CL148" s="22">
        <v>1.47966</v>
      </c>
      <c r="CM148" s="22">
        <v>-1.3301639999999999</v>
      </c>
      <c r="CN148" s="22">
        <v>1.69581</v>
      </c>
      <c r="CO148" s="22">
        <v>-1.739139</v>
      </c>
      <c r="CP148" s="22">
        <v>1.4061760000000001</v>
      </c>
      <c r="CQ148" s="22">
        <v>1.6412910000000001</v>
      </c>
      <c r="CR148" s="22">
        <v>-1.3675280000000001</v>
      </c>
      <c r="CS148" s="22">
        <v>0.72736480000000003</v>
      </c>
      <c r="CT148" s="22">
        <v>-1.532824</v>
      </c>
      <c r="CU148" s="22">
        <v>1.482737</v>
      </c>
      <c r="CV148" s="22">
        <v>1.554054</v>
      </c>
      <c r="CW148" s="22">
        <v>0.43084610000000001</v>
      </c>
      <c r="CX148" s="22">
        <v>0.31269740000000001</v>
      </c>
      <c r="CY148" s="22">
        <v>-0.2633064</v>
      </c>
      <c r="CZ148" s="22">
        <v>0.77047779999999999</v>
      </c>
      <c r="DA148" s="22">
        <v>0.91614309999999999</v>
      </c>
      <c r="DB148" s="22">
        <v>0.14662939999999999</v>
      </c>
      <c r="DC148" s="22">
        <v>0.58755930000000001</v>
      </c>
      <c r="DD148" s="22">
        <v>-0.69767250000000003</v>
      </c>
      <c r="DE148" s="22">
        <v>0.44683600000000001</v>
      </c>
      <c r="DF148" s="22">
        <v>0.66573230000000005</v>
      </c>
      <c r="DG148" s="22">
        <v>1.218507</v>
      </c>
      <c r="DH148" s="22">
        <v>0.61741270000000004</v>
      </c>
      <c r="DI148" s="22">
        <v>5.20679E-2</v>
      </c>
      <c r="DJ148" s="22">
        <v>0.7153697</v>
      </c>
      <c r="DK148" s="22">
        <v>0.92239769999999999</v>
      </c>
      <c r="DL148" s="22">
        <v>-1.0499959999999999</v>
      </c>
      <c r="DM148" s="22">
        <v>0.28095589999999998</v>
      </c>
      <c r="DN148" s="22">
        <v>0.40467629999999999</v>
      </c>
      <c r="DO148" s="22">
        <v>1.5710459999999999</v>
      </c>
      <c r="DP148" s="22">
        <v>1.499382</v>
      </c>
    </row>
    <row r="149" spans="1:120" ht="13.7" customHeight="1">
      <c r="A149" s="128">
        <v>43020</v>
      </c>
      <c r="B149" s="22">
        <v>-2.3743739999999999E-2</v>
      </c>
      <c r="C149" s="22">
        <v>-0.73497670000000004</v>
      </c>
      <c r="D149" s="22">
        <v>-0.24225099999999999</v>
      </c>
      <c r="E149" s="22">
        <v>0.72429589999999999</v>
      </c>
      <c r="F149" s="22">
        <v>-0.6105526</v>
      </c>
      <c r="G149" s="22">
        <v>-6.3140600000000005E-2</v>
      </c>
      <c r="H149" s="22">
        <v>-0.69962840000000004</v>
      </c>
      <c r="I149" s="22">
        <v>1.7792950000000001</v>
      </c>
      <c r="J149" s="22">
        <v>1.568614</v>
      </c>
      <c r="K149" s="22">
        <v>-0.26516269999999997</v>
      </c>
      <c r="L149" s="22">
        <v>0.1059529</v>
      </c>
      <c r="M149" s="22">
        <v>0.21177589999999999</v>
      </c>
      <c r="N149" s="22">
        <v>0.60419199999999995</v>
      </c>
      <c r="O149" s="22">
        <v>0.58444059999999998</v>
      </c>
      <c r="P149" s="22">
        <v>-1.0799879999999999</v>
      </c>
      <c r="Q149" s="22">
        <v>-0.24927579999999999</v>
      </c>
      <c r="R149" s="22">
        <v>0.89365019999999995</v>
      </c>
      <c r="S149" s="22">
        <v>-0.68646940000000001</v>
      </c>
      <c r="T149" s="22">
        <v>-0.72441730000000004</v>
      </c>
      <c r="U149" s="22">
        <v>0.30873329999999999</v>
      </c>
      <c r="V149" s="22">
        <v>0.18228459999999999</v>
      </c>
      <c r="W149" s="22">
        <v>-1.711679</v>
      </c>
      <c r="X149" s="22">
        <v>-1.099116</v>
      </c>
      <c r="Y149" s="22">
        <v>-0.94986490000000001</v>
      </c>
      <c r="Z149" s="22">
        <v>1.8236000000000001</v>
      </c>
      <c r="AA149" s="22">
        <v>1.4731320000000001</v>
      </c>
      <c r="AB149" s="22">
        <v>-1.6252340000000001</v>
      </c>
      <c r="AC149" s="22">
        <v>0.62901830000000003</v>
      </c>
      <c r="AD149" s="22">
        <v>0.94763779999999997</v>
      </c>
      <c r="AE149" s="22">
        <v>-0.50191379999999997</v>
      </c>
      <c r="AF149" s="22">
        <v>-0.34985450000000001</v>
      </c>
      <c r="AG149" s="22">
        <v>0.4832632</v>
      </c>
      <c r="AH149" s="22">
        <v>2.6507139999999998</v>
      </c>
      <c r="AI149" s="22">
        <v>2.1558120000000001</v>
      </c>
      <c r="AJ149" s="22">
        <v>0.15933040000000001</v>
      </c>
      <c r="AK149" s="22">
        <v>0.69496820000000004</v>
      </c>
      <c r="AL149" s="22">
        <v>1.0896140000000001</v>
      </c>
      <c r="AM149" s="22">
        <v>1.523658</v>
      </c>
      <c r="AN149" s="22">
        <v>1.603032</v>
      </c>
      <c r="AO149" s="22">
        <v>-0.93728979999999995</v>
      </c>
      <c r="AP149" s="22">
        <v>0.26116080000000003</v>
      </c>
      <c r="AQ149" s="22">
        <v>0.20918439999999999</v>
      </c>
      <c r="AR149" s="22">
        <v>0.49126320000000001</v>
      </c>
      <c r="AS149" s="22">
        <v>0.4471773</v>
      </c>
      <c r="AT149" s="22">
        <v>0.23263020000000001</v>
      </c>
      <c r="AU149" s="22">
        <v>0.45350829999999998</v>
      </c>
      <c r="AV149" s="22">
        <v>-0.74113830000000003</v>
      </c>
      <c r="AW149" s="22">
        <v>0.45828099999999999</v>
      </c>
      <c r="AX149" s="22">
        <v>0.45959339999999999</v>
      </c>
      <c r="AY149" s="22">
        <v>0.59023919999999996</v>
      </c>
      <c r="AZ149" s="22">
        <v>-0.22120909999999999</v>
      </c>
      <c r="BA149" s="22">
        <v>0.25658039999999999</v>
      </c>
      <c r="BB149" s="22">
        <v>0.80563200000000001</v>
      </c>
      <c r="BC149" s="22">
        <v>0.63616680000000003</v>
      </c>
      <c r="BD149" s="22">
        <v>-1.1128089999999999</v>
      </c>
      <c r="BE149" s="22">
        <v>-0.39569130000000002</v>
      </c>
      <c r="BF149" s="22">
        <v>-1.2157210000000001</v>
      </c>
      <c r="BG149" s="22">
        <v>0.93303879999999995</v>
      </c>
      <c r="BH149" s="22">
        <v>0.73334279999999996</v>
      </c>
      <c r="BI149" s="22">
        <v>0.94738049999999996</v>
      </c>
      <c r="BJ149" s="22">
        <v>-0.33626899999999998</v>
      </c>
      <c r="BK149" s="22">
        <v>-0.25508760000000003</v>
      </c>
      <c r="BL149" s="22">
        <v>2.2184699999999999</v>
      </c>
      <c r="BM149" s="22">
        <v>2.042878</v>
      </c>
      <c r="BN149" s="22">
        <v>1.4129499999999999</v>
      </c>
      <c r="BO149" s="22">
        <v>0.24333250000000001</v>
      </c>
      <c r="BP149" s="22">
        <v>-0.32845750000000001</v>
      </c>
      <c r="BQ149" s="22">
        <v>0.23687420000000001</v>
      </c>
      <c r="BR149" s="22">
        <v>0.48926740000000002</v>
      </c>
      <c r="BS149" s="22">
        <v>-0.52902179999999999</v>
      </c>
      <c r="BT149" s="22">
        <v>-9.2315999999999995E-2</v>
      </c>
      <c r="BU149" s="22">
        <v>1.1973689999999999</v>
      </c>
      <c r="BV149" s="22">
        <v>0.41845700000000002</v>
      </c>
      <c r="BW149" s="22">
        <v>0.3517421</v>
      </c>
      <c r="BX149" s="22">
        <v>-1.0161130000000001E-2</v>
      </c>
      <c r="BY149" s="22">
        <v>0.97192069999999997</v>
      </c>
      <c r="BZ149" s="22">
        <v>1.2072000000000001</v>
      </c>
      <c r="CA149" s="22">
        <v>0.65043770000000001</v>
      </c>
      <c r="CB149" s="22">
        <v>0.98184380000000004</v>
      </c>
      <c r="CC149" s="22">
        <v>-0.65237000000000001</v>
      </c>
      <c r="CD149" s="22">
        <v>-2.6080699999999998E-2</v>
      </c>
      <c r="CE149" s="22">
        <v>-1.7157100000000001</v>
      </c>
      <c r="CF149" s="22">
        <v>-0.55635420000000002</v>
      </c>
      <c r="CG149" s="22">
        <v>-0.58130789999999999</v>
      </c>
      <c r="CH149" s="22">
        <v>-0.60292400000000002</v>
      </c>
      <c r="CI149" s="22">
        <v>-0.32803060000000001</v>
      </c>
      <c r="CJ149" s="22">
        <v>0.1164779</v>
      </c>
      <c r="CK149" s="22">
        <v>0.34044859999999999</v>
      </c>
      <c r="CL149" s="22">
        <v>0.24543899999999999</v>
      </c>
      <c r="CM149" s="22">
        <v>2.35129E-2</v>
      </c>
      <c r="CN149" s="22">
        <v>-0.22809889999999999</v>
      </c>
      <c r="CO149" s="22">
        <v>-0.44471250000000001</v>
      </c>
      <c r="CP149" s="22">
        <v>1.0766560000000001</v>
      </c>
      <c r="CQ149" s="22">
        <v>0.92568340000000005</v>
      </c>
      <c r="CR149" s="22">
        <v>0.1665123</v>
      </c>
      <c r="CS149" s="22">
        <v>0.27228170000000002</v>
      </c>
      <c r="CT149" s="22">
        <v>-1.5333619999999999</v>
      </c>
      <c r="CU149" s="22">
        <v>0.65357690000000002</v>
      </c>
      <c r="CV149" s="22">
        <v>0.70569000000000004</v>
      </c>
      <c r="CW149" s="22">
        <v>4.1067600000000003E-2</v>
      </c>
      <c r="CX149" s="22">
        <v>0.12230829999999999</v>
      </c>
      <c r="CY149" s="22">
        <v>-2.5431409999999999</v>
      </c>
      <c r="CZ149" s="22">
        <v>1.4322820000000001</v>
      </c>
      <c r="DA149" s="22">
        <v>1.461508</v>
      </c>
      <c r="DB149" s="22">
        <v>0.1511682</v>
      </c>
      <c r="DC149" s="22">
        <v>-0.46881869999999998</v>
      </c>
      <c r="DD149" s="22">
        <v>1.214394</v>
      </c>
      <c r="DE149" s="22">
        <v>0.94418979999999997</v>
      </c>
      <c r="DF149" s="22">
        <v>0.74530070000000004</v>
      </c>
      <c r="DG149" s="22">
        <v>2.0643189999999998</v>
      </c>
      <c r="DH149" s="22">
        <v>1.379292</v>
      </c>
      <c r="DI149" s="22">
        <v>5.0026500000000002E-2</v>
      </c>
      <c r="DJ149" s="22">
        <v>1.540281</v>
      </c>
      <c r="DK149" s="22">
        <v>1.9786520000000001</v>
      </c>
      <c r="DL149" s="22">
        <v>0.33093319999999998</v>
      </c>
      <c r="DM149" s="22">
        <v>0.47805959999999997</v>
      </c>
      <c r="DN149" s="22">
        <v>0.4024702</v>
      </c>
      <c r="DO149" s="22">
        <v>1.8892549999999999</v>
      </c>
      <c r="DP149" s="22">
        <v>1.909503</v>
      </c>
    </row>
    <row r="150" spans="1:120" ht="13.7" customHeight="1">
      <c r="A150" s="128">
        <v>43027</v>
      </c>
      <c r="B150" s="22">
        <v>-0.87213160000000001</v>
      </c>
      <c r="C150" s="22">
        <v>-0.39541359999999998</v>
      </c>
      <c r="D150" s="22">
        <v>-0.24140639999999999</v>
      </c>
      <c r="E150" s="22">
        <v>-0.62447070000000005</v>
      </c>
      <c r="F150" s="22">
        <v>-0.32087450000000001</v>
      </c>
      <c r="G150" s="22">
        <v>-0.26480399999999998</v>
      </c>
      <c r="H150" s="22">
        <v>1.3120149999999999</v>
      </c>
      <c r="I150" s="22">
        <v>0.85308790000000001</v>
      </c>
      <c r="J150" s="22">
        <v>0.73044469999999995</v>
      </c>
      <c r="K150" s="22">
        <v>0.32469700000000001</v>
      </c>
      <c r="L150" s="22">
        <v>-0.20816370000000001</v>
      </c>
      <c r="M150" s="22">
        <v>0.21274319999999999</v>
      </c>
      <c r="N150" s="22">
        <v>-0.200909</v>
      </c>
      <c r="O150" s="22">
        <v>-0.24694369999999999</v>
      </c>
      <c r="P150" s="22">
        <v>0.3061372</v>
      </c>
      <c r="Q150" s="22">
        <v>-6.4768999999999998E-3</v>
      </c>
      <c r="R150" s="22">
        <v>-0.86061460000000001</v>
      </c>
      <c r="S150" s="22">
        <v>-0.2700554</v>
      </c>
      <c r="T150" s="22">
        <v>-0.25789069999999997</v>
      </c>
      <c r="U150" s="22">
        <v>0.66467469999999995</v>
      </c>
      <c r="V150" s="22">
        <v>0.29667969999999999</v>
      </c>
      <c r="W150" s="22">
        <v>-0.82598890000000003</v>
      </c>
      <c r="X150" s="22">
        <v>0.35195399999999999</v>
      </c>
      <c r="Y150" s="22">
        <v>0.4519784</v>
      </c>
      <c r="Z150" s="22">
        <v>-0.81720150000000003</v>
      </c>
      <c r="AA150" s="22">
        <v>0.82944180000000001</v>
      </c>
      <c r="AB150" s="22">
        <v>0.66744369999999997</v>
      </c>
      <c r="AC150" s="22">
        <v>-1.1232819999999999</v>
      </c>
      <c r="AD150" s="22">
        <v>-0.85951979999999994</v>
      </c>
      <c r="AE150" s="22">
        <v>0.66956700000000002</v>
      </c>
      <c r="AF150" s="22">
        <v>1.334687</v>
      </c>
      <c r="AG150" s="22">
        <v>-1.049752</v>
      </c>
      <c r="AH150" s="22">
        <v>0.76600330000000005</v>
      </c>
      <c r="AI150" s="22">
        <v>1.1685989999999999</v>
      </c>
      <c r="AJ150" s="22">
        <v>0.1586139</v>
      </c>
      <c r="AK150" s="22">
        <v>0.63322849999999997</v>
      </c>
      <c r="AL150" s="22">
        <v>0.20162840000000001</v>
      </c>
      <c r="AM150" s="22">
        <v>0.12886139999999999</v>
      </c>
      <c r="AN150" s="22">
        <v>0.2959831</v>
      </c>
      <c r="AO150" s="22">
        <v>-0.93437409999999999</v>
      </c>
      <c r="AP150" s="22">
        <v>-0.42527330000000002</v>
      </c>
      <c r="AQ150" s="22">
        <v>0.21034610000000001</v>
      </c>
      <c r="AR150" s="22">
        <v>0.80627579999999999</v>
      </c>
      <c r="AS150" s="22">
        <v>0.64092369999999999</v>
      </c>
      <c r="AT150" s="22">
        <v>-0.72217900000000002</v>
      </c>
      <c r="AU150" s="22">
        <v>0.2104867</v>
      </c>
      <c r="AV150" s="22">
        <v>-0.74100630000000001</v>
      </c>
      <c r="AW150" s="22">
        <v>-0.1277808</v>
      </c>
      <c r="AX150" s="22">
        <v>-7.3869299999999999E-2</v>
      </c>
      <c r="AY150" s="22">
        <v>0.99134339999999999</v>
      </c>
      <c r="AZ150" s="22">
        <v>0.567685</v>
      </c>
      <c r="BA150" s="22">
        <v>-1.22332</v>
      </c>
      <c r="BB150" s="22">
        <v>0.71429929999999997</v>
      </c>
      <c r="BC150" s="22">
        <v>0.87434230000000002</v>
      </c>
      <c r="BD150" s="22">
        <v>0.47176269999999998</v>
      </c>
      <c r="BE150" s="22">
        <v>0.20080490000000001</v>
      </c>
      <c r="BF150" s="22">
        <v>0.19751009999999999</v>
      </c>
      <c r="BG150" s="22">
        <v>0.60907730000000004</v>
      </c>
      <c r="BH150" s="22">
        <v>0.61502540000000006</v>
      </c>
      <c r="BI150" s="22">
        <v>0.30588949999999998</v>
      </c>
      <c r="BJ150" s="22">
        <v>2.007412</v>
      </c>
      <c r="BK150" s="22">
        <v>-0.25425409999999998</v>
      </c>
      <c r="BL150" s="22">
        <v>-0.88509740000000003</v>
      </c>
      <c r="BM150" s="22">
        <v>0.21595110000000001</v>
      </c>
      <c r="BN150" s="22">
        <v>0.46013399999999999</v>
      </c>
      <c r="BO150" s="22">
        <v>0.52856389999999998</v>
      </c>
      <c r="BP150" s="22">
        <v>-0.32867629999999998</v>
      </c>
      <c r="BQ150" s="22">
        <v>-8.8874599999999998E-2</v>
      </c>
      <c r="BR150" s="22">
        <v>0.18543080000000001</v>
      </c>
      <c r="BS150" s="22">
        <v>-0.52924819999999995</v>
      </c>
      <c r="BT150" s="22">
        <v>-0.95403059999999995</v>
      </c>
      <c r="BU150" s="22">
        <v>0.24302280000000001</v>
      </c>
      <c r="BV150" s="22">
        <v>-0.36550169999999998</v>
      </c>
      <c r="BW150" s="22">
        <v>-0.61407820000000002</v>
      </c>
      <c r="BX150" s="22">
        <v>0.44496869999999999</v>
      </c>
      <c r="BY150" s="22">
        <v>-0.69387180000000004</v>
      </c>
      <c r="BZ150" s="22">
        <v>0.28694609999999998</v>
      </c>
      <c r="CA150" s="22">
        <v>-1.625915</v>
      </c>
      <c r="CB150" s="22">
        <v>-1.6722250000000001</v>
      </c>
      <c r="CC150" s="22">
        <v>0.4122188</v>
      </c>
      <c r="CD150" s="22">
        <v>0.23148859999999999</v>
      </c>
      <c r="CE150" s="22">
        <v>-0.45813199999999998</v>
      </c>
      <c r="CF150" s="22">
        <v>1.1286069999999999</v>
      </c>
      <c r="CG150" s="22">
        <v>1.1304399999999999</v>
      </c>
      <c r="CH150" s="22">
        <v>0.1167638</v>
      </c>
      <c r="CI150" s="22">
        <v>0.72487469999999998</v>
      </c>
      <c r="CJ150" s="22">
        <v>-0.68285609999999997</v>
      </c>
      <c r="CK150" s="22">
        <v>0.94989489999999999</v>
      </c>
      <c r="CL150" s="22">
        <v>1.026894</v>
      </c>
      <c r="CM150" s="22">
        <v>-0.39007370000000002</v>
      </c>
      <c r="CN150" s="22">
        <v>0.31549559999999999</v>
      </c>
      <c r="CO150" s="22">
        <v>-0.44389109999999998</v>
      </c>
      <c r="CP150" s="22">
        <v>-0.44017329999999999</v>
      </c>
      <c r="CQ150" s="22">
        <v>-0.36084559999999999</v>
      </c>
      <c r="CR150" s="22">
        <v>-0.17830679999999999</v>
      </c>
      <c r="CS150" s="22">
        <v>0.42909389999999997</v>
      </c>
      <c r="CT150" s="22">
        <v>-1.533898</v>
      </c>
      <c r="CU150" s="22">
        <v>-0.97474910000000003</v>
      </c>
      <c r="CV150" s="22">
        <v>-0.85142720000000005</v>
      </c>
      <c r="CW150" s="22">
        <v>-0.48960759999999998</v>
      </c>
      <c r="CX150" s="22">
        <v>-0.50943419999999995</v>
      </c>
      <c r="CY150" s="22">
        <v>1.7917270000000001</v>
      </c>
      <c r="CZ150" s="22">
        <v>0.51382050000000001</v>
      </c>
      <c r="DA150" s="22">
        <v>0.48205290000000001</v>
      </c>
      <c r="DB150" s="22">
        <v>0.15570039999999999</v>
      </c>
      <c r="DC150" s="22">
        <v>-0.39913120000000002</v>
      </c>
      <c r="DD150" s="22">
        <v>-0.69574040000000004</v>
      </c>
      <c r="DE150" s="22">
        <v>0.84249620000000003</v>
      </c>
      <c r="DF150" s="22">
        <v>0.59964640000000002</v>
      </c>
      <c r="DG150" s="22">
        <v>0.27704329999999999</v>
      </c>
      <c r="DH150" s="22">
        <v>4.5837799999999998E-2</v>
      </c>
      <c r="DI150" s="22">
        <v>4.7983699999999997E-2</v>
      </c>
      <c r="DJ150" s="22">
        <v>-0.1546237</v>
      </c>
      <c r="DK150" s="22">
        <v>-0.12052499999999999</v>
      </c>
      <c r="DL150" s="22">
        <v>1.892547</v>
      </c>
      <c r="DM150" s="22">
        <v>0.28953699999999999</v>
      </c>
      <c r="DN150" s="22">
        <v>0.40026089999999998</v>
      </c>
      <c r="DO150" s="22">
        <v>3.6186200000000002E-2</v>
      </c>
      <c r="DP150" s="22">
        <v>0.27262239999999999</v>
      </c>
    </row>
    <row r="151" spans="1:120" ht="13.7" customHeight="1">
      <c r="A151" s="128">
        <v>43034</v>
      </c>
      <c r="B151" s="22">
        <v>-2.638428E-2</v>
      </c>
      <c r="C151" s="22">
        <v>0.32185979999999997</v>
      </c>
      <c r="D151" s="22">
        <v>0.58047090000000001</v>
      </c>
      <c r="E151" s="22">
        <v>-0.1140511</v>
      </c>
      <c r="F151" s="22">
        <v>0.2253928</v>
      </c>
      <c r="G151" s="22">
        <v>1.0731759999999999</v>
      </c>
      <c r="H151" s="22">
        <v>-0.69647139999999996</v>
      </c>
      <c r="I151" s="22">
        <v>-1.225681</v>
      </c>
      <c r="J151" s="22">
        <v>-0.85954129999999995</v>
      </c>
      <c r="K151" s="22">
        <v>-0.89937219999999996</v>
      </c>
      <c r="L151" s="22">
        <v>0.94205550000000005</v>
      </c>
      <c r="M151" s="22">
        <v>-1.2843180000000001</v>
      </c>
      <c r="N151" s="22">
        <v>-1.5776650000000001</v>
      </c>
      <c r="O151" s="22">
        <v>-1.255007</v>
      </c>
      <c r="P151" s="22">
        <v>-1.0752250000000001</v>
      </c>
      <c r="Q151" s="22">
        <v>0.1302982</v>
      </c>
      <c r="R151" s="22">
        <v>-0.86169300000000004</v>
      </c>
      <c r="S151" s="22">
        <v>-0.31038329999999997</v>
      </c>
      <c r="T151" s="22">
        <v>-0.27981840000000002</v>
      </c>
      <c r="U151" s="22">
        <v>-0.5181422</v>
      </c>
      <c r="V151" s="22">
        <v>0.40011429999999998</v>
      </c>
      <c r="W151" s="22">
        <v>-0.31463229999999998</v>
      </c>
      <c r="X151" s="22">
        <v>-0.59923479999999996</v>
      </c>
      <c r="Y151" s="22">
        <v>-0.41924640000000002</v>
      </c>
      <c r="Z151" s="22">
        <v>0.32177670000000003</v>
      </c>
      <c r="AA151" s="22">
        <v>-1.6410119999999999</v>
      </c>
      <c r="AB151" s="22">
        <v>-0.94372909999999999</v>
      </c>
      <c r="AC151" s="22">
        <v>-0.3719016</v>
      </c>
      <c r="AD151" s="22">
        <v>-0.6933182</v>
      </c>
      <c r="AE151" s="22">
        <v>-0.49848399999999998</v>
      </c>
      <c r="AF151" s="22">
        <v>-1.746003</v>
      </c>
      <c r="AG151" s="22">
        <v>-1.049984</v>
      </c>
      <c r="AH151" s="22">
        <v>-1.2979080000000001</v>
      </c>
      <c r="AI151" s="22">
        <v>-1.767754</v>
      </c>
      <c r="AJ151" s="22">
        <v>0.15789739999999999</v>
      </c>
      <c r="AK151" s="22">
        <v>0.41449730000000001</v>
      </c>
      <c r="AL151" s="22">
        <v>0.20205310000000001</v>
      </c>
      <c r="AM151" s="22">
        <v>0.60697500000000004</v>
      </c>
      <c r="AN151" s="22">
        <v>0.66388990000000003</v>
      </c>
      <c r="AO151" s="22">
        <v>0.58906349999999996</v>
      </c>
      <c r="AP151" s="22">
        <v>0.52904899999999999</v>
      </c>
      <c r="AQ151" s="22">
        <v>-1.1855089999999999</v>
      </c>
      <c r="AR151" s="22">
        <v>-3.3990340000000001E-2</v>
      </c>
      <c r="AS151" s="22">
        <v>3.8600290000000002E-2</v>
      </c>
      <c r="AT151" s="22">
        <v>-6.2364099999999999E-2</v>
      </c>
      <c r="AU151" s="22">
        <v>0.55454780000000004</v>
      </c>
      <c r="AV151" s="22">
        <v>4.3861900000000002E-2</v>
      </c>
      <c r="AW151" s="22">
        <v>-0.38477729999999999</v>
      </c>
      <c r="AX151" s="22">
        <v>-0.1939902</v>
      </c>
      <c r="AY151" s="22">
        <v>-1.306864</v>
      </c>
      <c r="AZ151" s="22">
        <v>0.95878289999999999</v>
      </c>
      <c r="BA151" s="22">
        <v>0.26081520000000002</v>
      </c>
      <c r="BB151" s="22">
        <v>1.508588</v>
      </c>
      <c r="BC151" s="22">
        <v>1.5463769999999999</v>
      </c>
      <c r="BD151" s="22">
        <v>0.47538659999999999</v>
      </c>
      <c r="BE151" s="22">
        <v>0.49502109999999999</v>
      </c>
      <c r="BF151" s="22">
        <v>-1.2156750000000001</v>
      </c>
      <c r="BG151" s="22">
        <v>0.54195470000000001</v>
      </c>
      <c r="BH151" s="22">
        <v>0.59705980000000003</v>
      </c>
      <c r="BI151" s="22">
        <v>-0.45864959999999999</v>
      </c>
      <c r="BJ151" s="22">
        <v>1.1675990000000001</v>
      </c>
      <c r="BK151" s="22">
        <v>-0.25342320000000002</v>
      </c>
      <c r="BL151" s="22">
        <v>0.32415880000000002</v>
      </c>
      <c r="BM151" s="22">
        <v>0.76785829999999999</v>
      </c>
      <c r="BN151" s="22">
        <v>0.45995370000000002</v>
      </c>
      <c r="BO151" s="22">
        <v>-1.1011299999999999</v>
      </c>
      <c r="BP151" s="22">
        <v>-0.32889489999999999</v>
      </c>
      <c r="BQ151" s="22">
        <v>-0.70613429999999999</v>
      </c>
      <c r="BR151" s="22">
        <v>-1.0349630000000001</v>
      </c>
      <c r="BS151" s="22">
        <v>-1.446453</v>
      </c>
      <c r="BT151" s="22">
        <v>-0.68518420000000002</v>
      </c>
      <c r="BU151" s="22">
        <v>-0.3140019</v>
      </c>
      <c r="BV151" s="22">
        <v>-1.1546940000000001</v>
      </c>
      <c r="BW151" s="22">
        <v>-1.3030409999999999</v>
      </c>
      <c r="BX151" s="22">
        <v>1.2538670000000001</v>
      </c>
      <c r="BY151" s="22">
        <v>0.46978599999999998</v>
      </c>
      <c r="BZ151" s="22">
        <v>-1.2802800000000001</v>
      </c>
      <c r="CA151" s="22">
        <v>1.161942</v>
      </c>
      <c r="CB151" s="22">
        <v>1.2747219999999999</v>
      </c>
      <c r="CC151" s="22">
        <v>0.41175460000000003</v>
      </c>
      <c r="CD151" s="22">
        <v>-0.1322227</v>
      </c>
      <c r="CE151" s="22">
        <v>-0.45798480000000003</v>
      </c>
      <c r="CF151" s="22">
        <v>-0.1283907</v>
      </c>
      <c r="CG151" s="22">
        <v>-0.15143429999999999</v>
      </c>
      <c r="CH151" s="22">
        <v>0.29060609999999998</v>
      </c>
      <c r="CI151" s="22">
        <v>-0.37224299999999999</v>
      </c>
      <c r="CJ151" s="22">
        <v>0.1145838</v>
      </c>
      <c r="CK151" s="22">
        <v>-0.1173396</v>
      </c>
      <c r="CL151" s="22">
        <v>-0.1733566</v>
      </c>
      <c r="CM151" s="22">
        <v>-0.38613059999999999</v>
      </c>
      <c r="CN151" s="22">
        <v>0.21992919999999999</v>
      </c>
      <c r="CO151" s="22">
        <v>-1.7369829999999999</v>
      </c>
      <c r="CP151" s="22">
        <v>-0.70418789999999998</v>
      </c>
      <c r="CQ151" s="22">
        <v>-0.64742330000000003</v>
      </c>
      <c r="CR151" s="22">
        <v>-0.5431184</v>
      </c>
      <c r="CS151" s="22">
        <v>-1.0396510000000001</v>
      </c>
      <c r="CT151" s="22">
        <v>-1.5344329999999999</v>
      </c>
      <c r="CU151" s="22">
        <v>-0.65604229999999997</v>
      </c>
      <c r="CV151" s="22">
        <v>-0.99057709999999999</v>
      </c>
      <c r="CW151" s="22">
        <v>0.43303970000000003</v>
      </c>
      <c r="CX151" s="22">
        <v>0.36000549999999998</v>
      </c>
      <c r="CY151" s="22">
        <v>1.5209820000000001</v>
      </c>
      <c r="CZ151" s="22">
        <v>-0.42614629999999998</v>
      </c>
      <c r="DA151" s="22">
        <v>-0.22249279999999999</v>
      </c>
      <c r="DB151" s="22">
        <v>-1.980246</v>
      </c>
      <c r="DC151" s="22">
        <v>0.79090240000000001</v>
      </c>
      <c r="DD151" s="22">
        <v>-0.69477330000000004</v>
      </c>
      <c r="DE151" s="22">
        <v>1.601056</v>
      </c>
      <c r="DF151" s="22">
        <v>1.637216</v>
      </c>
      <c r="DG151" s="22">
        <v>0.76760399999999995</v>
      </c>
      <c r="DH151" s="22">
        <v>-0.38506600000000002</v>
      </c>
      <c r="DI151" s="22">
        <v>1.6583030000000001</v>
      </c>
      <c r="DJ151" s="22">
        <v>-0.61419670000000004</v>
      </c>
      <c r="DK151" s="22">
        <v>-0.61982729999999997</v>
      </c>
      <c r="DL151" s="22">
        <v>-2.3292700000000002</v>
      </c>
      <c r="DM151" s="22">
        <v>0.2010197</v>
      </c>
      <c r="DN151" s="22">
        <v>-1.0808</v>
      </c>
      <c r="DO151" s="22">
        <v>-1.5199689999999999</v>
      </c>
      <c r="DP151" s="22">
        <v>-1.4105890000000001</v>
      </c>
    </row>
    <row r="152" spans="1:120" ht="13.7" customHeight="1">
      <c r="A152" s="128">
        <v>43041</v>
      </c>
      <c r="B152" s="22">
        <v>-1.3506880000000001</v>
      </c>
      <c r="C152" s="22">
        <v>1.081677</v>
      </c>
      <c r="D152" s="22">
        <v>-0.23971690000000001</v>
      </c>
      <c r="E152" s="22">
        <v>0.61088960000000003</v>
      </c>
      <c r="F152" s="22">
        <v>-2.38042</v>
      </c>
      <c r="G152" s="22">
        <v>-0.33972940000000001</v>
      </c>
      <c r="H152" s="22">
        <v>-0.69489259999999997</v>
      </c>
      <c r="I152" s="22">
        <v>-1.350384</v>
      </c>
      <c r="J152" s="22">
        <v>-1.4068210000000001</v>
      </c>
      <c r="K152" s="22">
        <v>1.1465669999999999</v>
      </c>
      <c r="L152" s="22">
        <v>0.1212806</v>
      </c>
      <c r="M152" s="22">
        <v>1.094738</v>
      </c>
      <c r="N152" s="22">
        <v>-0.76696690000000001</v>
      </c>
      <c r="O152" s="22">
        <v>-0.55204909999999996</v>
      </c>
      <c r="P152" s="22">
        <v>0.3128474</v>
      </c>
      <c r="Q152" s="22">
        <v>-3.1664400000000002E-2</v>
      </c>
      <c r="R152" s="22">
        <v>0.88834340000000001</v>
      </c>
      <c r="S152" s="22">
        <v>1.08284</v>
      </c>
      <c r="T152" s="22">
        <v>0.93344680000000002</v>
      </c>
      <c r="U152" s="22">
        <v>1.606644</v>
      </c>
      <c r="V152" s="22">
        <v>-1.8243200000000001E-2</v>
      </c>
      <c r="W152" s="22">
        <v>-0.32195639999999998</v>
      </c>
      <c r="X152" s="22">
        <v>-0.18451890000000001</v>
      </c>
      <c r="Y152" s="22">
        <v>-9.6892099999999995E-2</v>
      </c>
      <c r="Z152" s="22">
        <v>-0.70222589999999996</v>
      </c>
      <c r="AA152" s="22">
        <v>-0.43558370000000002</v>
      </c>
      <c r="AB152" s="22">
        <v>0.59337240000000002</v>
      </c>
      <c r="AC152" s="22">
        <v>-1.0102169999999999</v>
      </c>
      <c r="AD152" s="22">
        <v>-1.026467</v>
      </c>
      <c r="AE152" s="22">
        <v>-0.49676680000000001</v>
      </c>
      <c r="AF152" s="22">
        <v>1.147295</v>
      </c>
      <c r="AG152" s="22">
        <v>0.48255209999999998</v>
      </c>
      <c r="AH152" s="22">
        <v>-0.21022689999999999</v>
      </c>
      <c r="AI152" s="22">
        <v>0.2395436</v>
      </c>
      <c r="AJ152" s="22">
        <v>1.2091339999999999</v>
      </c>
      <c r="AK152" s="22">
        <v>-0.1155505</v>
      </c>
      <c r="AL152" s="22">
        <v>-1.3101160000000001</v>
      </c>
      <c r="AM152" s="22">
        <v>-1.0329489999999999</v>
      </c>
      <c r="AN152" s="22">
        <v>-0.95536799999999999</v>
      </c>
      <c r="AO152" s="22">
        <v>-0.74173160000000005</v>
      </c>
      <c r="AP152" s="22">
        <v>1.544924</v>
      </c>
      <c r="AQ152" s="22">
        <v>-0.51286339999999997</v>
      </c>
      <c r="AR152" s="22">
        <v>0.1993153</v>
      </c>
      <c r="AS152" s="22">
        <v>0.35066439999999999</v>
      </c>
      <c r="AT152" s="22">
        <v>0.53729709999999997</v>
      </c>
      <c r="AU152" s="22">
        <v>0.60719029999999996</v>
      </c>
      <c r="AV152" s="22">
        <v>0.70214489999999996</v>
      </c>
      <c r="AW152" s="22">
        <v>-0.22662930000000001</v>
      </c>
      <c r="AX152" s="22">
        <v>-4.6595999999999999E-2</v>
      </c>
      <c r="AY152" s="22">
        <v>-0.75562240000000003</v>
      </c>
      <c r="AZ152" s="22">
        <v>-0.37429499999999999</v>
      </c>
      <c r="BA152" s="22">
        <v>-1.2200329999999999</v>
      </c>
      <c r="BB152" s="22">
        <v>-1.456081</v>
      </c>
      <c r="BC152" s="22">
        <v>-1.425138</v>
      </c>
      <c r="BD152" s="22">
        <v>1.349348</v>
      </c>
      <c r="BE152" s="22">
        <v>-0.97174890000000003</v>
      </c>
      <c r="BF152" s="22">
        <v>0.19740650000000001</v>
      </c>
      <c r="BG152" s="22">
        <v>0.56876649999999995</v>
      </c>
      <c r="BH152" s="22">
        <v>0.36758069999999998</v>
      </c>
      <c r="BI152" s="22">
        <v>-1.7596000000000001</v>
      </c>
      <c r="BJ152" s="22">
        <v>-1.634036</v>
      </c>
      <c r="BK152" s="22">
        <v>-0.25259510000000002</v>
      </c>
      <c r="BL152" s="22">
        <v>1.4442600000000001</v>
      </c>
      <c r="BM152" s="22">
        <v>0.58739580000000002</v>
      </c>
      <c r="BN152" s="22">
        <v>-1.16164</v>
      </c>
      <c r="BO152" s="22">
        <v>0.49677979999999999</v>
      </c>
      <c r="BP152" s="22">
        <v>-0.32911319999999999</v>
      </c>
      <c r="BQ152" s="22">
        <v>1.7997989999999999</v>
      </c>
      <c r="BR152" s="22">
        <v>1.766694</v>
      </c>
      <c r="BS152" s="22">
        <v>-1.446634</v>
      </c>
      <c r="BT152" s="22">
        <v>0.37611440000000002</v>
      </c>
      <c r="BU152" s="22">
        <v>1.1981820000000001</v>
      </c>
      <c r="BV152" s="22">
        <v>-1.1667069999999999</v>
      </c>
      <c r="BW152" s="22">
        <v>-0.98832370000000003</v>
      </c>
      <c r="BX152" s="22">
        <v>-1.1240559999999999</v>
      </c>
      <c r="BY152" s="22">
        <v>-0.41385050000000001</v>
      </c>
      <c r="BZ152" s="22">
        <v>-1.279819</v>
      </c>
      <c r="CA152" s="22">
        <v>-0.1047894</v>
      </c>
      <c r="CB152" s="22">
        <v>-0.33913280000000001</v>
      </c>
      <c r="CC152" s="22">
        <v>-1.0643819999999999</v>
      </c>
      <c r="CD152" s="22">
        <v>2.438036E-2</v>
      </c>
      <c r="CE152" s="22">
        <v>1.453023</v>
      </c>
      <c r="CF152" s="22">
        <v>-0.45555980000000001</v>
      </c>
      <c r="CG152" s="22">
        <v>-0.41489949999999998</v>
      </c>
      <c r="CH152" s="22">
        <v>-0.41954730000000001</v>
      </c>
      <c r="CI152" s="22">
        <v>-0.19709280000000001</v>
      </c>
      <c r="CJ152" s="22">
        <v>-0.68456950000000005</v>
      </c>
      <c r="CK152" s="22">
        <v>0.6624215</v>
      </c>
      <c r="CL152" s="22">
        <v>0.57170520000000002</v>
      </c>
      <c r="CM152" s="22">
        <v>1.1686719999999999</v>
      </c>
      <c r="CN152" s="22">
        <v>0.88276860000000001</v>
      </c>
      <c r="CO152" s="22">
        <v>0.9553933</v>
      </c>
      <c r="CP152" s="22">
        <v>0.51085910000000001</v>
      </c>
      <c r="CQ152" s="22">
        <v>0.75701280000000004</v>
      </c>
      <c r="CR152" s="22">
        <v>0.82016160000000005</v>
      </c>
      <c r="CS152" s="22">
        <v>0.36212040000000001</v>
      </c>
      <c r="CT152" s="22">
        <v>-5.72224E-2</v>
      </c>
      <c r="CU152" s="22">
        <v>-2.8580009999999998</v>
      </c>
      <c r="CV152" s="22">
        <v>-2.6024349999999998</v>
      </c>
      <c r="CW152" s="22">
        <v>-0.35385359999999999</v>
      </c>
      <c r="CX152" s="22">
        <v>0.2346193</v>
      </c>
      <c r="CY152" s="22">
        <v>0.66847219999999996</v>
      </c>
      <c r="CZ152" s="22">
        <v>-0.109976</v>
      </c>
      <c r="DA152" s="22">
        <v>4.3571E-3</v>
      </c>
      <c r="DB152" s="22">
        <v>0.1647449</v>
      </c>
      <c r="DC152" s="22">
        <v>-0.69649700000000003</v>
      </c>
      <c r="DD152" s="22">
        <v>-0.69380540000000002</v>
      </c>
      <c r="DE152" s="22">
        <v>0.3486339</v>
      </c>
      <c r="DF152" s="22">
        <v>-1.7760100000000001E-2</v>
      </c>
      <c r="DG152" s="22">
        <v>-0.25099129999999997</v>
      </c>
      <c r="DH152" s="22">
        <v>0.23680680000000001</v>
      </c>
      <c r="DI152" s="22">
        <v>4.3893599999999998E-2</v>
      </c>
      <c r="DJ152" s="22">
        <v>0.47497590000000001</v>
      </c>
      <c r="DK152" s="22">
        <v>0.4995097</v>
      </c>
      <c r="DL152" s="22">
        <v>-1.051275</v>
      </c>
      <c r="DM152" s="22">
        <v>-1.170606</v>
      </c>
      <c r="DN152" s="22">
        <v>2.6420680000000001</v>
      </c>
      <c r="DO152" s="22">
        <v>-1.7331920000000001</v>
      </c>
      <c r="DP152" s="22">
        <v>-1.9258599999999999</v>
      </c>
    </row>
    <row r="153" spans="1:120" ht="13.7" customHeight="1">
      <c r="A153" s="128">
        <v>43048</v>
      </c>
      <c r="B153" s="22">
        <v>-0.8757239</v>
      </c>
      <c r="C153" s="22">
        <v>-0.2296946</v>
      </c>
      <c r="D153" s="22">
        <v>0.58228139999999995</v>
      </c>
      <c r="E153" s="22">
        <v>-0.34082299999999999</v>
      </c>
      <c r="F153" s="22">
        <v>1.67988</v>
      </c>
      <c r="G153" s="22">
        <v>0.16762450000000001</v>
      </c>
      <c r="H153" s="22">
        <v>-0.69331370000000003</v>
      </c>
      <c r="I153" s="22">
        <v>-1.3751660000000001</v>
      </c>
      <c r="J153" s="22">
        <v>-1.1318250000000001</v>
      </c>
      <c r="K153" s="22">
        <v>-0.26327299999999998</v>
      </c>
      <c r="L153" s="22">
        <v>9.8374400000000001E-2</v>
      </c>
      <c r="M153" s="22">
        <v>-1.2827900000000001</v>
      </c>
      <c r="N153" s="22">
        <v>-1.283488</v>
      </c>
      <c r="O153" s="22">
        <v>-1.2480640000000001</v>
      </c>
      <c r="P153" s="22">
        <v>-1.070473</v>
      </c>
      <c r="Q153" s="22">
        <v>-1.5225869999999999</v>
      </c>
      <c r="R153" s="22">
        <v>0.88656749999999995</v>
      </c>
      <c r="S153" s="22">
        <v>-1.749444</v>
      </c>
      <c r="T153" s="22">
        <v>-2.2414969999999999</v>
      </c>
      <c r="U153" s="22">
        <v>-0.51747019999999999</v>
      </c>
      <c r="V153" s="22">
        <v>-0.98339739999999998</v>
      </c>
      <c r="W153" s="22">
        <v>-0.32919409999999999</v>
      </c>
      <c r="X153" s="22">
        <v>-1.130941</v>
      </c>
      <c r="Y153" s="22">
        <v>-1.49041</v>
      </c>
      <c r="Z153" s="22">
        <v>-1.1758839999999999</v>
      </c>
      <c r="AA153" s="22">
        <v>1.3794150000000001</v>
      </c>
      <c r="AB153" s="22">
        <v>0.2703236</v>
      </c>
      <c r="AC153" s="22">
        <v>-0.30962630000000002</v>
      </c>
      <c r="AD153" s="22">
        <v>-1.8880259999999999E-2</v>
      </c>
      <c r="AE153" s="22">
        <v>-0.49504809999999999</v>
      </c>
      <c r="AF153" s="22">
        <v>-0.16535949999999999</v>
      </c>
      <c r="AG153" s="22">
        <v>-1.0504359999999999</v>
      </c>
      <c r="AH153" s="22">
        <v>0.2230048</v>
      </c>
      <c r="AI153" s="22">
        <v>0.1151557</v>
      </c>
      <c r="AJ153" s="22">
        <v>0.15646350000000001</v>
      </c>
      <c r="AK153" s="22">
        <v>-0.88157989999999997</v>
      </c>
      <c r="AL153" s="22">
        <v>-1.309739</v>
      </c>
      <c r="AM153" s="22">
        <v>0.56156649999999997</v>
      </c>
      <c r="AN153" s="22">
        <v>0.23345920000000001</v>
      </c>
      <c r="AO153" s="22">
        <v>-0.38125769999999998</v>
      </c>
      <c r="AP153" s="22">
        <v>0.1581697</v>
      </c>
      <c r="AQ153" s="22">
        <v>0.21382509999999999</v>
      </c>
      <c r="AR153" s="22">
        <v>0.96423639999999999</v>
      </c>
      <c r="AS153" s="22">
        <v>0.8864862</v>
      </c>
      <c r="AT153" s="22">
        <v>-5.3733599999999999E-2</v>
      </c>
      <c r="AU153" s="22">
        <v>0.4348902</v>
      </c>
      <c r="AV153" s="22">
        <v>-0.74060519999999996</v>
      </c>
      <c r="AW153" s="22">
        <v>-0.43004049999999999</v>
      </c>
      <c r="AX153" s="22">
        <v>-0.26099109999999998</v>
      </c>
      <c r="AY153" s="22">
        <v>0.60646599999999995</v>
      </c>
      <c r="AZ153" s="22">
        <v>0.41448160000000001</v>
      </c>
      <c r="BA153" s="22">
        <v>-1.218391</v>
      </c>
      <c r="BB153" s="22">
        <v>-0.22598960000000001</v>
      </c>
      <c r="BC153" s="22">
        <v>2.4360400000000001E-2</v>
      </c>
      <c r="BD153" s="22">
        <v>0.93005689999999996</v>
      </c>
      <c r="BE153" s="22">
        <v>-0.81401239999999997</v>
      </c>
      <c r="BF153" s="22">
        <v>0.19735449999999999</v>
      </c>
      <c r="BG153" s="22">
        <v>1.037418</v>
      </c>
      <c r="BH153" s="22">
        <v>0.81801550000000001</v>
      </c>
      <c r="BI153" s="22">
        <v>-0.45952290000000001</v>
      </c>
      <c r="BJ153" s="22">
        <v>0.2958769</v>
      </c>
      <c r="BK153" s="22">
        <v>-0.25176969999999999</v>
      </c>
      <c r="BL153" s="22">
        <v>-0.34250399999999998</v>
      </c>
      <c r="BM153" s="22">
        <v>-0.21407219999999999</v>
      </c>
      <c r="BN153" s="22">
        <v>0.45959159999999999</v>
      </c>
      <c r="BO153" s="22">
        <v>-0.11856269999999999</v>
      </c>
      <c r="BP153" s="22">
        <v>-0.32933119999999999</v>
      </c>
      <c r="BQ153" s="22">
        <v>-0.80651910000000004</v>
      </c>
      <c r="BR153" s="22">
        <v>-0.74696680000000004</v>
      </c>
      <c r="BS153" s="22">
        <v>-0.24364259999999999</v>
      </c>
      <c r="BT153" s="22">
        <v>1.070136</v>
      </c>
      <c r="BU153" s="22">
        <v>-0.97788209999999998</v>
      </c>
      <c r="BV153" s="22">
        <v>-0.76069240000000005</v>
      </c>
      <c r="BW153" s="22">
        <v>-0.43293399999999999</v>
      </c>
      <c r="BX153" s="22">
        <v>-1.1233580000000001</v>
      </c>
      <c r="BY153" s="22">
        <v>1.5231790000000001</v>
      </c>
      <c r="BZ153" s="22">
        <v>-1.2793559999999999</v>
      </c>
      <c r="CA153" s="22">
        <v>-2.4371909999999999</v>
      </c>
      <c r="CB153" s="22">
        <v>-1.7015309999999999</v>
      </c>
      <c r="CC153" s="22">
        <v>0.41082479999999999</v>
      </c>
      <c r="CD153" s="22">
        <v>-0.53912939999999998</v>
      </c>
      <c r="CE153" s="22">
        <v>-1.714909</v>
      </c>
      <c r="CF153" s="22">
        <v>-0.83175949999999998</v>
      </c>
      <c r="CG153" s="22">
        <v>-0.92761470000000001</v>
      </c>
      <c r="CH153" s="22">
        <v>-5.9980510000000001E-2</v>
      </c>
      <c r="CI153" s="22">
        <v>2.0903079999999998</v>
      </c>
      <c r="CJ153" s="22">
        <v>-0.275225</v>
      </c>
      <c r="CK153" s="22">
        <v>0.4789272</v>
      </c>
      <c r="CL153" s="22">
        <v>0.82613829999999999</v>
      </c>
      <c r="CM153" s="22">
        <v>-1.856347</v>
      </c>
      <c r="CN153" s="22">
        <v>-1.9303509999999999</v>
      </c>
      <c r="CO153" s="22">
        <v>0.9563178</v>
      </c>
      <c r="CP153" s="22">
        <v>-1.934293</v>
      </c>
      <c r="CQ153" s="22">
        <v>-2.3101940000000001</v>
      </c>
      <c r="CR153" s="22">
        <v>0.82218060000000004</v>
      </c>
      <c r="CS153" s="22">
        <v>2.2072590000000001</v>
      </c>
      <c r="CT153" s="22">
        <v>1.537792</v>
      </c>
      <c r="CU153" s="22">
        <v>-2.4466000000000002E-2</v>
      </c>
      <c r="CV153" s="22">
        <v>0.74761900000000003</v>
      </c>
      <c r="CW153" s="22">
        <v>-1.0318290000000001</v>
      </c>
      <c r="CX153" s="22">
        <v>-7.7476400000000001E-2</v>
      </c>
      <c r="CY153" s="22">
        <v>-0.25895200000000002</v>
      </c>
      <c r="CZ153" s="22">
        <v>-2.6901700000000001E-2</v>
      </c>
      <c r="DA153" s="22">
        <v>-2.42016E-2</v>
      </c>
      <c r="DB153" s="22">
        <v>-1.9730030000000001</v>
      </c>
      <c r="DC153" s="22">
        <v>0.77453989999999995</v>
      </c>
      <c r="DD153" s="22">
        <v>1.220321</v>
      </c>
      <c r="DE153" s="22">
        <v>0.70883949999999996</v>
      </c>
      <c r="DF153" s="22">
        <v>0.80528960000000005</v>
      </c>
      <c r="DG153" s="22">
        <v>-0.84505249999999998</v>
      </c>
      <c r="DH153" s="22">
        <v>0.1557711</v>
      </c>
      <c r="DI153" s="22">
        <v>-1.4498789999999999</v>
      </c>
      <c r="DJ153" s="22">
        <v>0.26626460000000002</v>
      </c>
      <c r="DK153" s="22">
        <v>0.23344719999999999</v>
      </c>
      <c r="DL153" s="22">
        <v>1.8897109999999999</v>
      </c>
      <c r="DM153" s="22">
        <v>-0.2550074</v>
      </c>
      <c r="DN153" s="22">
        <v>-1.08341</v>
      </c>
      <c r="DO153" s="22">
        <v>0.65561369999999997</v>
      </c>
      <c r="DP153" s="22">
        <v>0.56039819999999996</v>
      </c>
    </row>
    <row r="154" spans="1:120" ht="13.7" customHeight="1">
      <c r="A154" s="128">
        <v>43055</v>
      </c>
      <c r="B154" s="22">
        <v>-0.43941580000000002</v>
      </c>
      <c r="C154" s="22">
        <v>3.1203930000000001E-2</v>
      </c>
      <c r="D154" s="22">
        <v>-0.23802699999999999</v>
      </c>
      <c r="E154" s="22">
        <v>-0.4246433</v>
      </c>
      <c r="F154" s="22">
        <v>-0.32475999999999999</v>
      </c>
      <c r="G154" s="22">
        <v>1.6645049999999999</v>
      </c>
      <c r="H154" s="22">
        <v>1.854592</v>
      </c>
      <c r="I154" s="22">
        <v>3.4106000000000002E-3</v>
      </c>
      <c r="J154" s="22">
        <v>0.419684</v>
      </c>
      <c r="K154" s="22">
        <v>3.6790700000000003E-2</v>
      </c>
      <c r="L154" s="22">
        <v>-6.9874500000000006E-2</v>
      </c>
      <c r="M154" s="22">
        <v>0.2166064</v>
      </c>
      <c r="N154" s="22">
        <v>2.2766310000000001</v>
      </c>
      <c r="O154" s="22">
        <v>2.148558</v>
      </c>
      <c r="P154" s="22">
        <v>0.3195364</v>
      </c>
      <c r="Q154" s="22">
        <v>0.33975660000000002</v>
      </c>
      <c r="R154" s="22">
        <v>-0.86492219999999997</v>
      </c>
      <c r="S154" s="22">
        <v>-0.79699500000000001</v>
      </c>
      <c r="T154" s="22">
        <v>-0.56318349999999995</v>
      </c>
      <c r="U154" s="22">
        <v>-8.5564299999999996E-2</v>
      </c>
      <c r="V154" s="22">
        <v>-0.64304899999999998</v>
      </c>
      <c r="W154" s="22">
        <v>-1.698094</v>
      </c>
      <c r="X154" s="22">
        <v>-1.8587769999999999</v>
      </c>
      <c r="Y154" s="22">
        <v>-2.0394559999999999</v>
      </c>
      <c r="Z154" s="22">
        <v>-0.12967919999999999</v>
      </c>
      <c r="AA154" s="22">
        <v>0.45792959999999999</v>
      </c>
      <c r="AB154" s="22">
        <v>0.52715120000000004</v>
      </c>
      <c r="AC154" s="22">
        <v>-0.18839639999999999</v>
      </c>
      <c r="AD154" s="22">
        <v>-5.5709219999999997E-2</v>
      </c>
      <c r="AE154" s="22">
        <v>-0.49332809999999999</v>
      </c>
      <c r="AF154" s="22">
        <v>0.70181890000000002</v>
      </c>
      <c r="AG154" s="22">
        <v>-1.0506549999999999</v>
      </c>
      <c r="AH154" s="22">
        <v>-1.4661960000000001</v>
      </c>
      <c r="AI154" s="22">
        <v>-1.0240530000000001</v>
      </c>
      <c r="AJ154" s="22">
        <v>-1.1902410000000001</v>
      </c>
      <c r="AK154" s="22">
        <v>0.68156300000000003</v>
      </c>
      <c r="AL154" s="22">
        <v>0.20332549999999999</v>
      </c>
      <c r="AM154" s="22">
        <v>-0.45973190000000003</v>
      </c>
      <c r="AN154" s="22">
        <v>-0.27658890000000003</v>
      </c>
      <c r="AO154" s="22">
        <v>-0.37826579999999999</v>
      </c>
      <c r="AP154" s="22">
        <v>-1.4952110000000001</v>
      </c>
      <c r="AQ154" s="22">
        <v>-0.51080199999999998</v>
      </c>
      <c r="AR154" s="22">
        <v>0.76039730000000005</v>
      </c>
      <c r="AS154" s="22">
        <v>0.45541280000000001</v>
      </c>
      <c r="AT154" s="22">
        <v>-0.70564740000000004</v>
      </c>
      <c r="AU154" s="22">
        <v>0.42393570000000003</v>
      </c>
      <c r="AV154" s="22">
        <v>2.334463</v>
      </c>
      <c r="AW154" s="22">
        <v>-3.7789299999999998E-2</v>
      </c>
      <c r="AX154" s="22">
        <v>6.1085300000000002E-2</v>
      </c>
      <c r="AY154" s="22">
        <v>-0.25912279999999999</v>
      </c>
      <c r="AZ154" s="22">
        <v>0.2397108</v>
      </c>
      <c r="BA154" s="22">
        <v>-1.21675</v>
      </c>
      <c r="BB154" s="22">
        <v>2.0986030000000002</v>
      </c>
      <c r="BC154" s="22">
        <v>1.83836</v>
      </c>
      <c r="BD154" s="22">
        <v>1.7604759999999999</v>
      </c>
      <c r="BE154" s="22">
        <v>1.6774990000000001</v>
      </c>
      <c r="BF154" s="22">
        <v>-1.215597</v>
      </c>
      <c r="BG154" s="22">
        <v>0.87094309999999997</v>
      </c>
      <c r="BH154" s="22">
        <v>1.185073</v>
      </c>
      <c r="BI154" s="22">
        <v>-1.7601640000000001</v>
      </c>
      <c r="BJ154" s="22">
        <v>-1.256683</v>
      </c>
      <c r="BK154" s="22">
        <v>-0.25094709999999998</v>
      </c>
      <c r="BL154" s="22">
        <v>-0.78430350000000004</v>
      </c>
      <c r="BM154" s="22">
        <v>-1.349459</v>
      </c>
      <c r="BN154" s="22">
        <v>0.45940979999999998</v>
      </c>
      <c r="BO154" s="22">
        <v>2.314295</v>
      </c>
      <c r="BP154" s="22">
        <v>-0.32954899999999998</v>
      </c>
      <c r="BQ154" s="22">
        <v>0.89233700000000005</v>
      </c>
      <c r="BR154" s="22">
        <v>1.847118</v>
      </c>
      <c r="BS154" s="22">
        <v>3.4531600000000003E-2</v>
      </c>
      <c r="BT154" s="22">
        <v>0.40240730000000002</v>
      </c>
      <c r="BU154" s="22">
        <v>1.198715</v>
      </c>
      <c r="BV154" s="22">
        <v>0.57993899999999998</v>
      </c>
      <c r="BW154" s="22">
        <v>0.65113160000000003</v>
      </c>
      <c r="BX154" s="22">
        <v>-1.122657</v>
      </c>
      <c r="BY154" s="22">
        <v>0.1107756</v>
      </c>
      <c r="BZ154" s="22">
        <v>1.210194</v>
      </c>
      <c r="CA154" s="22">
        <v>-3.6592159999999999E-2</v>
      </c>
      <c r="CB154" s="22">
        <v>-3.5597299999999998E-2</v>
      </c>
      <c r="CC154" s="22">
        <v>0.41035909999999998</v>
      </c>
      <c r="CD154" s="22">
        <v>0.7364773</v>
      </c>
      <c r="CE154" s="22">
        <v>3.3139500000000002</v>
      </c>
      <c r="CF154" s="22">
        <v>1.787498</v>
      </c>
      <c r="CG154" s="22">
        <v>1.9575419999999999</v>
      </c>
      <c r="CH154" s="22">
        <v>0.63171710000000003</v>
      </c>
      <c r="CI154" s="22">
        <v>1.9944470000000001</v>
      </c>
      <c r="CJ154" s="22">
        <v>-0.27612700000000001</v>
      </c>
      <c r="CK154" s="22">
        <v>2.3277540000000001</v>
      </c>
      <c r="CL154" s="22">
        <v>2.5904919999999998</v>
      </c>
      <c r="CM154" s="22">
        <v>2.1890230000000002</v>
      </c>
      <c r="CN154" s="22">
        <v>0.70122899999999999</v>
      </c>
      <c r="CO154" s="22">
        <v>-0.4405983</v>
      </c>
      <c r="CP154" s="22">
        <v>-0.62036559999999996</v>
      </c>
      <c r="CQ154" s="22">
        <v>-0.32097619999999999</v>
      </c>
      <c r="CR154" s="22">
        <v>0.50701850000000004</v>
      </c>
      <c r="CS154" s="22">
        <v>0.81964400000000004</v>
      </c>
      <c r="CT154" s="22">
        <v>0.80891639999999998</v>
      </c>
      <c r="CU154" s="22">
        <v>-1.141005</v>
      </c>
      <c r="CV154" s="22">
        <v>-0.79510650000000005</v>
      </c>
      <c r="CW154" s="22">
        <v>0.69176519999999997</v>
      </c>
      <c r="CX154" s="22">
        <v>1.898517</v>
      </c>
      <c r="CY154" s="22">
        <v>1.245582</v>
      </c>
      <c r="CZ154" s="22">
        <v>1.6576400000000002E-2</v>
      </c>
      <c r="DA154" s="22">
        <v>0.49355690000000002</v>
      </c>
      <c r="DB154" s="22">
        <v>-0.61928649999999996</v>
      </c>
      <c r="DC154" s="22">
        <v>2.879429</v>
      </c>
      <c r="DD154" s="22">
        <v>1.2217910000000001</v>
      </c>
      <c r="DE154" s="22">
        <v>-0.63172720000000004</v>
      </c>
      <c r="DF154" s="22">
        <v>0.45552550000000003</v>
      </c>
      <c r="DG154" s="22">
        <v>1.230529</v>
      </c>
      <c r="DH154" s="22">
        <v>0.48167260000000001</v>
      </c>
      <c r="DI154" s="22">
        <v>3.9797600000000002E-2</v>
      </c>
      <c r="DJ154" s="22">
        <v>1.5437989999999999</v>
      </c>
      <c r="DK154" s="22">
        <v>1.634347</v>
      </c>
      <c r="DL154" s="22">
        <v>-1.0518879999999999</v>
      </c>
      <c r="DM154" s="22">
        <v>-4.2806400000000001E-2</v>
      </c>
      <c r="DN154" s="22">
        <v>1.2584550000000001</v>
      </c>
      <c r="DO154" s="22">
        <v>-0.37514809999999998</v>
      </c>
      <c r="DP154" s="22">
        <v>-0.40481010000000001</v>
      </c>
    </row>
    <row r="155" spans="1:120" ht="13.7" customHeight="1">
      <c r="A155" s="128">
        <v>43062</v>
      </c>
      <c r="B155" s="22">
        <v>0.72385279999999996</v>
      </c>
      <c r="C155" s="22">
        <v>0.77447379999999999</v>
      </c>
      <c r="D155" s="22">
        <v>0.58408660000000001</v>
      </c>
      <c r="E155" s="22">
        <v>0.39412930000000002</v>
      </c>
      <c r="F155" s="22">
        <v>-0.92089869999999996</v>
      </c>
      <c r="G155" s="22">
        <v>0.82142059999999995</v>
      </c>
      <c r="H155" s="22">
        <v>0.73950919999999998</v>
      </c>
      <c r="I155" s="22">
        <v>0.69462279999999998</v>
      </c>
      <c r="J155" s="22">
        <v>0.80823029999999996</v>
      </c>
      <c r="K155" s="22">
        <v>-0.57324160000000002</v>
      </c>
      <c r="L155" s="22">
        <v>5.0417900000000002E-2</v>
      </c>
      <c r="M155" s="22">
        <v>1.8364320000000001</v>
      </c>
      <c r="N155" s="22">
        <v>0.12328020000000001</v>
      </c>
      <c r="O155" s="22">
        <v>0.1307664</v>
      </c>
      <c r="P155" s="22">
        <v>-1.0657319999999999</v>
      </c>
      <c r="Q155" s="22">
        <v>-1.6888879999999999</v>
      </c>
      <c r="R155" s="22">
        <v>0.88300529999999999</v>
      </c>
      <c r="S155" s="22">
        <v>-1.710861</v>
      </c>
      <c r="T155" s="22">
        <v>-2.2858010000000002</v>
      </c>
      <c r="U155" s="22">
        <v>-1.9035329999999999</v>
      </c>
      <c r="V155" s="22">
        <v>-0.8051237</v>
      </c>
      <c r="W155" s="22">
        <v>7.6119800000000001E-2</v>
      </c>
      <c r="X155" s="22">
        <v>-1.4572959999999999</v>
      </c>
      <c r="Y155" s="22">
        <v>-1.7455039999999999</v>
      </c>
      <c r="Z155" s="22">
        <v>1.5031220000000001</v>
      </c>
      <c r="AA155" s="22">
        <v>0.91167200000000004</v>
      </c>
      <c r="AB155" s="22">
        <v>-1.0132319999999999</v>
      </c>
      <c r="AC155" s="22">
        <v>-0.2449615</v>
      </c>
      <c r="AD155" s="22">
        <v>4.305966E-2</v>
      </c>
      <c r="AE155" s="22">
        <v>-2.48522</v>
      </c>
      <c r="AF155" s="22">
        <v>0.77801050000000005</v>
      </c>
      <c r="AG155" s="22">
        <v>-1.0508710000000001</v>
      </c>
      <c r="AH155" s="22">
        <v>-2.29562</v>
      </c>
      <c r="AI155" s="22">
        <v>-1.7654719999999999</v>
      </c>
      <c r="AJ155" s="22">
        <v>0.70298340000000004</v>
      </c>
      <c r="AK155" s="22">
        <v>0.32014860000000001</v>
      </c>
      <c r="AL155" s="22">
        <v>1.0923290000000001</v>
      </c>
      <c r="AM155" s="22">
        <v>-0.81596080000000004</v>
      </c>
      <c r="AN155" s="22">
        <v>-0.61875740000000001</v>
      </c>
      <c r="AO155" s="22">
        <v>-0.37527480000000002</v>
      </c>
      <c r="AP155" s="22">
        <v>-0.63225070000000005</v>
      </c>
      <c r="AQ155" s="22">
        <v>0.51169540000000002</v>
      </c>
      <c r="AR155" s="22">
        <v>0.879162</v>
      </c>
      <c r="AS155" s="22">
        <v>0.70366620000000002</v>
      </c>
      <c r="AT155" s="22">
        <v>2.117848</v>
      </c>
      <c r="AU155" s="22">
        <v>0.48021940000000002</v>
      </c>
      <c r="AV155" s="22">
        <v>1.2898099999999999</v>
      </c>
      <c r="AW155" s="22">
        <v>0.2201061</v>
      </c>
      <c r="AX155" s="22">
        <v>0.30708629999999998</v>
      </c>
      <c r="AY155" s="22">
        <v>0.19425120000000001</v>
      </c>
      <c r="AZ155" s="22">
        <v>1.636037</v>
      </c>
      <c r="BA155" s="22">
        <v>-1.215109</v>
      </c>
      <c r="BB155" s="22">
        <v>-0.9183306</v>
      </c>
      <c r="BC155" s="22">
        <v>-9.0649099999999996E-2</v>
      </c>
      <c r="BD155" s="22">
        <v>-2.9737619999999998</v>
      </c>
      <c r="BE155" s="22">
        <v>1.048702</v>
      </c>
      <c r="BF155" s="22">
        <v>-1.215568</v>
      </c>
      <c r="BG155" s="22">
        <v>0.97473889999999996</v>
      </c>
      <c r="BH155" s="22">
        <v>1.0335449999999999</v>
      </c>
      <c r="BI155" s="22">
        <v>-0.4603949</v>
      </c>
      <c r="BJ155" s="22">
        <v>0.11484320000000001</v>
      </c>
      <c r="BK155" s="22">
        <v>-0.25012709999999999</v>
      </c>
      <c r="BL155" s="22">
        <v>1.7411030000000001</v>
      </c>
      <c r="BM155" s="22">
        <v>1.6449100000000001</v>
      </c>
      <c r="BN155" s="22">
        <v>0.45922750000000001</v>
      </c>
      <c r="BO155" s="22">
        <v>-0.13622609999999999</v>
      </c>
      <c r="BP155" s="22">
        <v>-0.32976640000000002</v>
      </c>
      <c r="BQ155" s="22">
        <v>-0.36051450000000002</v>
      </c>
      <c r="BR155" s="22">
        <v>-0.35526439999999998</v>
      </c>
      <c r="BS155" s="22">
        <v>0.30562149999999999</v>
      </c>
      <c r="BT155" s="22">
        <v>-0.42317270000000001</v>
      </c>
      <c r="BU155" s="22">
        <v>1.1989780000000001</v>
      </c>
      <c r="BV155" s="22">
        <v>0.47754200000000002</v>
      </c>
      <c r="BW155" s="22">
        <v>0.35019040000000001</v>
      </c>
      <c r="BX155" s="22">
        <v>0.86643890000000001</v>
      </c>
      <c r="BY155" s="22">
        <v>-0.1634757</v>
      </c>
      <c r="BZ155" s="22">
        <v>1.2107840000000001</v>
      </c>
      <c r="CA155" s="22">
        <v>0.29549219999999998</v>
      </c>
      <c r="CB155" s="22">
        <v>0.27739150000000001</v>
      </c>
      <c r="CC155" s="22">
        <v>0.72815300000000005</v>
      </c>
      <c r="CD155" s="22">
        <v>0.43748670000000001</v>
      </c>
      <c r="CE155" s="22">
        <v>0.28103460000000002</v>
      </c>
      <c r="CF155" s="22">
        <v>1.7405120000000001</v>
      </c>
      <c r="CG155" s="22">
        <v>1.7903340000000001</v>
      </c>
      <c r="CH155" s="22">
        <v>0.96537170000000005</v>
      </c>
      <c r="CI155" s="22">
        <v>1.0955630000000001</v>
      </c>
      <c r="CJ155" s="22">
        <v>0.83509120000000003</v>
      </c>
      <c r="CK155" s="22">
        <v>2.6787010000000002</v>
      </c>
      <c r="CL155" s="22">
        <v>2.792367</v>
      </c>
      <c r="CM155" s="22">
        <v>4.7718200000000002E-2</v>
      </c>
      <c r="CN155" s="22">
        <v>-1.7526280000000001</v>
      </c>
      <c r="CO155" s="22">
        <v>-1.7340549999999999</v>
      </c>
      <c r="CP155" s="22">
        <v>-1.122938</v>
      </c>
      <c r="CQ155" s="22">
        <v>-1.4940739999999999</v>
      </c>
      <c r="CR155" s="22">
        <v>1.1318619999999999</v>
      </c>
      <c r="CS155" s="22">
        <v>-0.59827960000000002</v>
      </c>
      <c r="CT155" s="22">
        <v>-1.536554</v>
      </c>
      <c r="CU155" s="22">
        <v>0.57102909999999996</v>
      </c>
      <c r="CV155" s="22">
        <v>0.4705104</v>
      </c>
      <c r="CW155" s="22">
        <v>0.81966700000000003</v>
      </c>
      <c r="CX155" s="22">
        <v>1.102206</v>
      </c>
      <c r="CY155" s="22">
        <v>0.3710928</v>
      </c>
      <c r="CZ155" s="22">
        <v>1.4082479999999999</v>
      </c>
      <c r="DA155" s="22">
        <v>1.644552</v>
      </c>
      <c r="DB155" s="22">
        <v>0.17826159999999999</v>
      </c>
      <c r="DC155" s="22">
        <v>1.785091</v>
      </c>
      <c r="DD155" s="22">
        <v>-0.69089789999999995</v>
      </c>
      <c r="DE155" s="22">
        <v>1.8334839999999999</v>
      </c>
      <c r="DF155" s="22">
        <v>2.2582089999999999</v>
      </c>
      <c r="DG155" s="22">
        <v>0.28640169999999998</v>
      </c>
      <c r="DH155" s="22">
        <v>0.46714660000000002</v>
      </c>
      <c r="DI155" s="22">
        <v>-1.4528779999999999</v>
      </c>
      <c r="DJ155" s="22">
        <v>1.9107590000000001</v>
      </c>
      <c r="DK155" s="22">
        <v>1.9058299999999999</v>
      </c>
      <c r="DL155" s="22">
        <v>0.32727070000000003</v>
      </c>
      <c r="DM155" s="22">
        <v>0.44457200000000002</v>
      </c>
      <c r="DN155" s="22">
        <v>0.38916709999999999</v>
      </c>
      <c r="DO155" s="22">
        <v>-1.1534990000000001</v>
      </c>
      <c r="DP155" s="22">
        <v>-0.91133609999999998</v>
      </c>
    </row>
    <row r="156" spans="1:120" ht="13.7" customHeight="1">
      <c r="A156" s="128">
        <v>43069</v>
      </c>
      <c r="B156" s="22">
        <v>0.35374230000000001</v>
      </c>
      <c r="C156" s="22">
        <v>-0.76285709999999995</v>
      </c>
      <c r="D156" s="22">
        <v>-1.6345700000000001</v>
      </c>
      <c r="E156" s="22">
        <v>-0.3831639</v>
      </c>
      <c r="F156" s="22">
        <v>0.22025149999999999</v>
      </c>
      <c r="G156" s="22">
        <v>2.8163200000000002</v>
      </c>
      <c r="H156" s="22">
        <v>8.9070999999999997E-2</v>
      </c>
      <c r="I156" s="22">
        <v>-0.87840940000000001</v>
      </c>
      <c r="J156" s="22">
        <v>-0.1219571</v>
      </c>
      <c r="K156" s="22">
        <v>-0.57276059999999995</v>
      </c>
      <c r="L156" s="22">
        <v>0.58870239999999996</v>
      </c>
      <c r="M156" s="22">
        <v>-1.280492</v>
      </c>
      <c r="N156" s="22">
        <v>0.45271879999999998</v>
      </c>
      <c r="O156" s="22">
        <v>0.56893689999999997</v>
      </c>
      <c r="P156" s="22">
        <v>-1.063366</v>
      </c>
      <c r="Q156" s="22">
        <v>-1.098698</v>
      </c>
      <c r="R156" s="22">
        <v>-0.8670698</v>
      </c>
      <c r="S156" s="22">
        <v>0.81330800000000003</v>
      </c>
      <c r="T156" s="22">
        <v>0.1332072</v>
      </c>
      <c r="U156" s="22">
        <v>-0.51640079999999999</v>
      </c>
      <c r="V156" s="22">
        <v>-0.34879480000000002</v>
      </c>
      <c r="W156" s="22">
        <v>-1.692045</v>
      </c>
      <c r="X156" s="22">
        <v>-1.830111</v>
      </c>
      <c r="Y156" s="22">
        <v>-1.9187339999999999</v>
      </c>
      <c r="Z156" s="22">
        <v>0.53656729999999997</v>
      </c>
      <c r="AA156" s="22">
        <v>1.2948630000000001</v>
      </c>
      <c r="AB156" s="22">
        <v>-0.69848259999999995</v>
      </c>
      <c r="AC156" s="22">
        <v>0.35599779999999998</v>
      </c>
      <c r="AD156" s="22">
        <v>0.63727860000000003</v>
      </c>
      <c r="AE156" s="22">
        <v>-1.227752</v>
      </c>
      <c r="AF156" s="22">
        <v>-0.76892839999999996</v>
      </c>
      <c r="AG156" s="22">
        <v>0.48157699999999998</v>
      </c>
      <c r="AH156" s="22">
        <v>-1.983007</v>
      </c>
      <c r="AI156" s="22">
        <v>-1.986559</v>
      </c>
      <c r="AJ156" s="22">
        <v>0.15431130000000001</v>
      </c>
      <c r="AK156" s="22">
        <v>0.26472200000000001</v>
      </c>
      <c r="AL156" s="22">
        <v>0.2041724</v>
      </c>
      <c r="AM156" s="22">
        <v>-6.7029000000000004E-3</v>
      </c>
      <c r="AN156" s="22">
        <v>5.5621999999999998E-2</v>
      </c>
      <c r="AO156" s="22">
        <v>-0.37228480000000003</v>
      </c>
      <c r="AP156" s="22">
        <v>0.75596260000000004</v>
      </c>
      <c r="AQ156" s="22">
        <v>0.21729519999999999</v>
      </c>
      <c r="AR156" s="22">
        <v>0.72576949999999996</v>
      </c>
      <c r="AS156" s="22">
        <v>0.74725090000000005</v>
      </c>
      <c r="AT156" s="22">
        <v>-0.35993819999999999</v>
      </c>
      <c r="AU156" s="22">
        <v>0.14400299999999999</v>
      </c>
      <c r="AV156" s="22">
        <v>0.70248169999999999</v>
      </c>
      <c r="AW156" s="22">
        <v>5.7200099999999997E-2</v>
      </c>
      <c r="AX156" s="22">
        <v>7.2498699999999999E-2</v>
      </c>
      <c r="AY156" s="22">
        <v>0.19820090000000001</v>
      </c>
      <c r="AZ156" s="22">
        <v>-0.57970750000000004</v>
      </c>
      <c r="BA156" s="22">
        <v>0.27136169999999998</v>
      </c>
      <c r="BB156" s="22">
        <v>-0.99495869999999997</v>
      </c>
      <c r="BC156" s="22">
        <v>-0.96406579999999997</v>
      </c>
      <c r="BD156" s="22">
        <v>1.364654</v>
      </c>
      <c r="BE156" s="22">
        <v>0.97080379999999999</v>
      </c>
      <c r="BF156" s="22">
        <v>-1.2155370000000001</v>
      </c>
      <c r="BG156" s="22">
        <v>1.2948550000000001</v>
      </c>
      <c r="BH156" s="22">
        <v>1.4117120000000001</v>
      </c>
      <c r="BI156" s="22">
        <v>-1.760723</v>
      </c>
      <c r="BJ156" s="22">
        <v>0.38856039999999997</v>
      </c>
      <c r="BK156" s="22">
        <v>-0.2493099</v>
      </c>
      <c r="BL156" s="22">
        <v>-1.2924310000000001</v>
      </c>
      <c r="BM156" s="22">
        <v>-1.1277680000000001</v>
      </c>
      <c r="BN156" s="22">
        <v>-1.161851</v>
      </c>
      <c r="BO156" s="22">
        <v>0.72065199999999996</v>
      </c>
      <c r="BP156" s="22">
        <v>-0.32998349999999999</v>
      </c>
      <c r="BQ156" s="22">
        <v>0.24209600000000001</v>
      </c>
      <c r="BR156" s="22">
        <v>0.4269404</v>
      </c>
      <c r="BS156" s="22">
        <v>-1.1307179999999999</v>
      </c>
      <c r="BT156" s="22">
        <v>8.6329699999999995E-2</v>
      </c>
      <c r="BU156" s="22">
        <v>-0.97703189999999995</v>
      </c>
      <c r="BV156" s="22">
        <v>-0.20604359999999999</v>
      </c>
      <c r="BW156" s="22">
        <v>-0.23392089999999999</v>
      </c>
      <c r="BX156" s="22">
        <v>-1.1212470000000001</v>
      </c>
      <c r="BY156" s="22">
        <v>-2.1206510000000001</v>
      </c>
      <c r="BZ156" s="22">
        <v>0.29022419999999999</v>
      </c>
      <c r="CA156" s="22">
        <v>0.46393849999999998</v>
      </c>
      <c r="CB156" s="22">
        <v>-0.392177</v>
      </c>
      <c r="CC156" s="22">
        <v>-1.0656570000000001</v>
      </c>
      <c r="CD156" s="22">
        <v>1.4689449999999999</v>
      </c>
      <c r="CE156" s="22">
        <v>0.28114939999999999</v>
      </c>
      <c r="CF156" s="22">
        <v>1.6631549999999999</v>
      </c>
      <c r="CG156" s="22">
        <v>1.8951610000000001</v>
      </c>
      <c r="CH156" s="22">
        <v>1.7698590000000001</v>
      </c>
      <c r="CI156" s="22">
        <v>1.3291310000000001</v>
      </c>
      <c r="CJ156" s="22">
        <v>0.1098447</v>
      </c>
      <c r="CK156" s="22">
        <v>2.410371</v>
      </c>
      <c r="CL156" s="22">
        <v>2.5929899999999999</v>
      </c>
      <c r="CM156" s="22">
        <v>-0.36644359999999998</v>
      </c>
      <c r="CN156" s="22">
        <v>-0.10338890000000001</v>
      </c>
      <c r="CO156" s="22">
        <v>-0.43894749999999999</v>
      </c>
      <c r="CP156" s="22">
        <v>-1.2915350000000001</v>
      </c>
      <c r="CQ156" s="22">
        <v>-1.2559130000000001</v>
      </c>
      <c r="CR156" s="22">
        <v>0.1802117</v>
      </c>
      <c r="CS156" s="22">
        <v>2.0429840000000001</v>
      </c>
      <c r="CT156" s="22">
        <v>-1.53708</v>
      </c>
      <c r="CU156" s="22">
        <v>1.349286</v>
      </c>
      <c r="CV156" s="22">
        <v>1.9324889999999999</v>
      </c>
      <c r="CW156" s="22">
        <v>-0.75495319999999999</v>
      </c>
      <c r="CX156" s="22">
        <v>1.5093810000000001</v>
      </c>
      <c r="CY156" s="22">
        <v>-0.58776499999999998</v>
      </c>
      <c r="CZ156" s="22">
        <v>1.118824</v>
      </c>
      <c r="DA156" s="22">
        <v>1.3823000000000001</v>
      </c>
      <c r="DB156" s="22">
        <v>1.4426749999999999</v>
      </c>
      <c r="DC156" s="22">
        <v>0.78130739999999999</v>
      </c>
      <c r="DD156" s="22">
        <v>-0.68992759999999997</v>
      </c>
      <c r="DE156" s="22">
        <v>1.6361190000000001</v>
      </c>
      <c r="DF156" s="22">
        <v>1.770464</v>
      </c>
      <c r="DG156" s="22">
        <v>-0.24379190000000001</v>
      </c>
      <c r="DH156" s="22">
        <v>-0.74081030000000003</v>
      </c>
      <c r="DI156" s="22">
        <v>-1.454375</v>
      </c>
      <c r="DJ156" s="22">
        <v>1.737735</v>
      </c>
      <c r="DK156" s="22">
        <v>1.341788</v>
      </c>
      <c r="DL156" s="22">
        <v>-1.0524819999999999</v>
      </c>
      <c r="DM156" s="22">
        <v>-1.337205</v>
      </c>
      <c r="DN156" s="22">
        <v>-1.0872930000000001</v>
      </c>
      <c r="DO156" s="22">
        <v>0.37566070000000001</v>
      </c>
      <c r="DP156" s="22">
        <v>-0.23408989999999999</v>
      </c>
    </row>
    <row r="157" spans="1:120" ht="13.7" customHeight="1">
      <c r="A157" s="128">
        <v>43076</v>
      </c>
      <c r="B157" s="22">
        <v>-0.44318930000000001</v>
      </c>
      <c r="C157" s="22">
        <v>1.477673</v>
      </c>
      <c r="D157" s="22">
        <v>-0.2354916</v>
      </c>
      <c r="E157" s="22">
        <v>0.97927909999999996</v>
      </c>
      <c r="F157" s="22">
        <v>1.4472020000000001</v>
      </c>
      <c r="G157" s="22">
        <v>0.72133619999999998</v>
      </c>
      <c r="H157" s="22">
        <v>9.0776599999999999E-2</v>
      </c>
      <c r="I157" s="22">
        <v>2.1385839999999998</v>
      </c>
      <c r="J157" s="22">
        <v>2.2058810000000002</v>
      </c>
      <c r="K157" s="22">
        <v>0.3279186</v>
      </c>
      <c r="L157" s="22">
        <v>-0.42146070000000002</v>
      </c>
      <c r="M157" s="22">
        <v>0.219497</v>
      </c>
      <c r="N157" s="22">
        <v>1.450993</v>
      </c>
      <c r="O157" s="22">
        <v>1.2576309999999999</v>
      </c>
      <c r="P157" s="22">
        <v>0.32952979999999998</v>
      </c>
      <c r="Q157" s="22">
        <v>-1.019755</v>
      </c>
      <c r="R157" s="22">
        <v>-0.86814199999999997</v>
      </c>
      <c r="S157" s="22">
        <v>-0.77764049999999996</v>
      </c>
      <c r="T157" s="22">
        <v>-1.1788810000000001</v>
      </c>
      <c r="U157" s="22">
        <v>-1.0264470000000001</v>
      </c>
      <c r="V157" s="22">
        <v>-0.27607159999999997</v>
      </c>
      <c r="W157" s="22">
        <v>5.6022000000000002E-2</v>
      </c>
      <c r="X157" s="22">
        <v>-1.4493370000000001</v>
      </c>
      <c r="Y157" s="22">
        <v>-1.5089330000000001</v>
      </c>
      <c r="Z157" s="22">
        <v>-0.24649450000000001</v>
      </c>
      <c r="AA157" s="22">
        <v>2.6437020000000002</v>
      </c>
      <c r="AB157" s="22">
        <v>-0.40053699999999998</v>
      </c>
      <c r="AC157" s="22">
        <v>0.53377560000000002</v>
      </c>
      <c r="AD157" s="22">
        <v>1.063869</v>
      </c>
      <c r="AE157" s="22">
        <v>-2.4825919999999999</v>
      </c>
      <c r="AF157" s="22">
        <v>-0.2434231</v>
      </c>
      <c r="AG157" s="22">
        <v>-1.0512900000000001</v>
      </c>
      <c r="AH157" s="22">
        <v>-1.0126379999999999</v>
      </c>
      <c r="AI157" s="22">
        <v>-1.01624</v>
      </c>
      <c r="AJ157" s="22">
        <v>-1.1918979999999999</v>
      </c>
      <c r="AK157" s="22">
        <v>0.43482599999999999</v>
      </c>
      <c r="AL157" s="22">
        <v>-1.308222</v>
      </c>
      <c r="AM157" s="22">
        <v>-1.1394700000000001E-2</v>
      </c>
      <c r="AN157" s="22">
        <v>3.6201400000000002E-2</v>
      </c>
      <c r="AO157" s="22">
        <v>-0.36929590000000001</v>
      </c>
      <c r="AP157" s="22">
        <v>-0.34688020000000003</v>
      </c>
      <c r="AQ157" s="22">
        <v>-0.11278920000000001</v>
      </c>
      <c r="AR157" s="22">
        <v>0.29045140000000003</v>
      </c>
      <c r="AS157" s="22">
        <v>0.1822918</v>
      </c>
      <c r="AT157" s="22">
        <v>-3.6511299999999997E-2</v>
      </c>
      <c r="AU157" s="22">
        <v>1.2889710000000001</v>
      </c>
      <c r="AV157" s="22">
        <v>-0.74005900000000002</v>
      </c>
      <c r="AW157" s="22">
        <v>0.76631839999999996</v>
      </c>
      <c r="AX157" s="22">
        <v>0.88552180000000003</v>
      </c>
      <c r="AY157" s="22">
        <v>-0.7368595</v>
      </c>
      <c r="AZ157" s="22">
        <v>1.1292399999999999E-2</v>
      </c>
      <c r="BA157" s="22">
        <v>1.145929</v>
      </c>
      <c r="BB157" s="22">
        <v>0.89745680000000005</v>
      </c>
      <c r="BC157" s="22">
        <v>0.81853039999999999</v>
      </c>
      <c r="BD157" s="22">
        <v>-1.7831079999999999</v>
      </c>
      <c r="BE157" s="22">
        <v>1.0289999999999999</v>
      </c>
      <c r="BF157" s="22">
        <v>-1.2155050000000001</v>
      </c>
      <c r="BG157" s="22">
        <v>1.4805379999999999</v>
      </c>
      <c r="BH157" s="22">
        <v>1.511347</v>
      </c>
      <c r="BI157" s="22">
        <v>-1.761001</v>
      </c>
      <c r="BJ157" s="22">
        <v>1.5487500000000001</v>
      </c>
      <c r="BK157" s="22">
        <v>-0.2484953</v>
      </c>
      <c r="BL157" s="22">
        <v>1.0310950000000001</v>
      </c>
      <c r="BM157" s="22">
        <v>1.5014339999999999</v>
      </c>
      <c r="BN157" s="22">
        <v>0.45886120000000002</v>
      </c>
      <c r="BO157" s="22">
        <v>-0.1474162</v>
      </c>
      <c r="BP157" s="22">
        <v>-0.33020040000000001</v>
      </c>
      <c r="BQ157" s="22">
        <v>1.788087</v>
      </c>
      <c r="BR157" s="22">
        <v>1.6113999999999999</v>
      </c>
      <c r="BS157" s="22">
        <v>0.30508819999999998</v>
      </c>
      <c r="BT157" s="22">
        <v>1.2468319999999999</v>
      </c>
      <c r="BU157" s="22">
        <v>0.74233789999999999</v>
      </c>
      <c r="BV157" s="22">
        <v>0.70499179999999995</v>
      </c>
      <c r="BW157" s="22">
        <v>0.99063250000000003</v>
      </c>
      <c r="BX157" s="22">
        <v>0.86796130000000005</v>
      </c>
      <c r="BY157" s="22">
        <v>-0.1242904</v>
      </c>
      <c r="BZ157" s="22">
        <v>-1.2774749999999999</v>
      </c>
      <c r="CA157" s="22">
        <v>1.693835</v>
      </c>
      <c r="CB157" s="22">
        <v>1.4848079999999999</v>
      </c>
      <c r="CC157" s="22">
        <v>-0.27777099999999999</v>
      </c>
      <c r="CD157" s="22">
        <v>1.7041269999999999</v>
      </c>
      <c r="CE157" s="22">
        <v>-0.45708949999999998</v>
      </c>
      <c r="CF157" s="22">
        <v>4.2401629999999999</v>
      </c>
      <c r="CG157" s="22">
        <v>4.4550020000000004</v>
      </c>
      <c r="CH157" s="22">
        <v>0.28951729999999998</v>
      </c>
      <c r="CI157" s="22">
        <v>1.1117269999999999</v>
      </c>
      <c r="CJ157" s="22">
        <v>0.1088962</v>
      </c>
      <c r="CK157" s="22">
        <v>3.657724</v>
      </c>
      <c r="CL157" s="22">
        <v>3.7130260000000002</v>
      </c>
      <c r="CM157" s="22">
        <v>-1.296592</v>
      </c>
      <c r="CN157" s="22">
        <v>-0.94592659999999995</v>
      </c>
      <c r="CO157" s="22">
        <v>0.32223859999999999</v>
      </c>
      <c r="CP157" s="22">
        <v>-0.98463210000000001</v>
      </c>
      <c r="CQ157" s="22">
        <v>-1.188072</v>
      </c>
      <c r="CR157" s="22">
        <v>1.135945</v>
      </c>
      <c r="CS157" s="22">
        <v>2.6023000000000001E-2</v>
      </c>
      <c r="CT157" s="22">
        <v>0.80607430000000002</v>
      </c>
      <c r="CU157" s="22">
        <v>1.5333479999999999</v>
      </c>
      <c r="CV157" s="22">
        <v>1.640436</v>
      </c>
      <c r="CW157" s="22">
        <v>-0.48359990000000003</v>
      </c>
      <c r="CX157" s="22">
        <v>1.871564</v>
      </c>
      <c r="CY157" s="22">
        <v>1.247635</v>
      </c>
      <c r="CZ157" s="22">
        <v>2.9407740000000002</v>
      </c>
      <c r="DA157" s="22">
        <v>3.2324269999999999</v>
      </c>
      <c r="DB157" s="22">
        <v>0.85322640000000005</v>
      </c>
      <c r="DC157" s="22">
        <v>1.588616</v>
      </c>
      <c r="DD157" s="22">
        <v>-0.68895669999999998</v>
      </c>
      <c r="DE157" s="22">
        <v>2.8428439999999999</v>
      </c>
      <c r="DF157" s="22">
        <v>3.1406909999999999</v>
      </c>
      <c r="DG157" s="22">
        <v>-0.24199270000000001</v>
      </c>
      <c r="DH157" s="22">
        <v>1.9670970000000001</v>
      </c>
      <c r="DI157" s="22">
        <v>2.2974670000000001</v>
      </c>
      <c r="DJ157" s="22">
        <v>3.673575</v>
      </c>
      <c r="DK157" s="22">
        <v>4.086157</v>
      </c>
      <c r="DL157" s="22">
        <v>1.4033880000000001</v>
      </c>
      <c r="DM157" s="22">
        <v>0.74748429999999999</v>
      </c>
      <c r="DN157" s="22">
        <v>-1.088578</v>
      </c>
      <c r="DO157" s="22">
        <v>0.27561530000000001</v>
      </c>
      <c r="DP157" s="22">
        <v>0.49233529999999998</v>
      </c>
    </row>
    <row r="158" spans="1:120" ht="13.7" customHeight="1">
      <c r="A158" s="128">
        <v>43083</v>
      </c>
      <c r="B158" s="22">
        <v>-3.5627409999999998E-2</v>
      </c>
      <c r="C158" s="22">
        <v>-7.5014010000000006E-2</v>
      </c>
      <c r="D158" s="22">
        <v>-0.2346463</v>
      </c>
      <c r="E158" s="22">
        <v>-0.27261020000000002</v>
      </c>
      <c r="F158" s="22">
        <v>0.72948519999999994</v>
      </c>
      <c r="G158" s="22">
        <v>1.3850979999999999</v>
      </c>
      <c r="H158" s="22">
        <v>1.327318</v>
      </c>
      <c r="I158" s="22">
        <v>1.8826430000000001</v>
      </c>
      <c r="J158" s="22">
        <v>2.1093570000000001</v>
      </c>
      <c r="K158" s="22">
        <v>1.4093560000000001</v>
      </c>
      <c r="L158" s="22">
        <v>0.80573229999999996</v>
      </c>
      <c r="M158" s="22">
        <v>-1.278956</v>
      </c>
      <c r="N158" s="22">
        <v>1.683935</v>
      </c>
      <c r="O158" s="22">
        <v>2.0082179999999998</v>
      </c>
      <c r="P158" s="22">
        <v>0.33285019999999998</v>
      </c>
      <c r="Q158" s="22">
        <v>-1.129437</v>
      </c>
      <c r="R158" s="22">
        <v>-0.86921309999999996</v>
      </c>
      <c r="S158" s="22">
        <v>-2.567177</v>
      </c>
      <c r="T158" s="22">
        <v>-2.7795359999999998</v>
      </c>
      <c r="U158" s="22">
        <v>1.2798719999999999</v>
      </c>
      <c r="V158" s="22">
        <v>-0.2448448</v>
      </c>
      <c r="W158" s="22">
        <v>-0.85311539999999997</v>
      </c>
      <c r="X158" s="22">
        <v>-1.018724</v>
      </c>
      <c r="Y158" s="22">
        <v>-1.037687</v>
      </c>
      <c r="Z158" s="22">
        <v>1.0755859999999999</v>
      </c>
      <c r="AA158" s="22">
        <v>3.9562330000000001</v>
      </c>
      <c r="AB158" s="22">
        <v>-0.11677800000000001</v>
      </c>
      <c r="AC158" s="22">
        <v>2.0698699999999999</v>
      </c>
      <c r="AD158" s="22">
        <v>2.8015150000000002</v>
      </c>
      <c r="AE158" s="22">
        <v>0.13270280000000001</v>
      </c>
      <c r="AF158" s="22">
        <v>0.67026509999999995</v>
      </c>
      <c r="AG158" s="22">
        <v>-1.051493</v>
      </c>
      <c r="AH158" s="22">
        <v>1.7224520000000001</v>
      </c>
      <c r="AI158" s="22">
        <v>1.767174</v>
      </c>
      <c r="AJ158" s="22">
        <v>0.1528757</v>
      </c>
      <c r="AK158" s="22">
        <v>0.46020349999999999</v>
      </c>
      <c r="AL158" s="22">
        <v>0.20501820000000001</v>
      </c>
      <c r="AM158" s="22">
        <v>-0.56642619999999999</v>
      </c>
      <c r="AN158" s="22">
        <v>-0.39896520000000002</v>
      </c>
      <c r="AO158" s="22">
        <v>-0.91105040000000004</v>
      </c>
      <c r="AP158" s="22">
        <v>2.2019880000000001</v>
      </c>
      <c r="AQ158" s="22">
        <v>-0.50667759999999995</v>
      </c>
      <c r="AR158" s="22">
        <v>1.05481</v>
      </c>
      <c r="AS158" s="22">
        <v>1.225546</v>
      </c>
      <c r="AT158" s="22">
        <v>-0.35151480000000002</v>
      </c>
      <c r="AU158" s="22">
        <v>1.4831559999999999</v>
      </c>
      <c r="AV158" s="22">
        <v>-0.73992040000000003</v>
      </c>
      <c r="AW158" s="22">
        <v>0.90341539999999998</v>
      </c>
      <c r="AX158" s="22">
        <v>1.03515</v>
      </c>
      <c r="AY158" s="22">
        <v>-0.7331145</v>
      </c>
      <c r="AZ158" s="22">
        <v>2.2611020000000002</v>
      </c>
      <c r="BA158" s="22">
        <v>1.148301</v>
      </c>
      <c r="BB158" s="22">
        <v>2.1908539999999999</v>
      </c>
      <c r="BC158" s="22">
        <v>2.7549049999999999</v>
      </c>
      <c r="BD158" s="22">
        <v>0.94864950000000003</v>
      </c>
      <c r="BE158" s="22">
        <v>1.1524589999999999</v>
      </c>
      <c r="BF158" s="22">
        <v>1.026832</v>
      </c>
      <c r="BG158" s="22">
        <v>2.4758599999999999</v>
      </c>
      <c r="BH158" s="22">
        <v>2.5533489999999999</v>
      </c>
      <c r="BI158" s="22">
        <v>2.0387080000000002</v>
      </c>
      <c r="BJ158" s="22">
        <v>0.44187070000000001</v>
      </c>
      <c r="BK158" s="22">
        <v>2.2295099999999999</v>
      </c>
      <c r="BL158" s="22">
        <v>-0.63174839999999999</v>
      </c>
      <c r="BM158" s="22">
        <v>0.1040841</v>
      </c>
      <c r="BN158" s="22">
        <v>0.45867730000000001</v>
      </c>
      <c r="BO158" s="22">
        <v>0.96353800000000001</v>
      </c>
      <c r="BP158" s="22">
        <v>-0.33041690000000001</v>
      </c>
      <c r="BQ158" s="22">
        <v>1.112376</v>
      </c>
      <c r="BR158" s="22">
        <v>1.427449</v>
      </c>
      <c r="BS158" s="22">
        <v>-2.124015</v>
      </c>
      <c r="BT158" s="22">
        <v>1.3727959999999999</v>
      </c>
      <c r="BU158" s="22">
        <v>1.6272</v>
      </c>
      <c r="BV158" s="22">
        <v>2.7157499999999999</v>
      </c>
      <c r="BW158" s="22">
        <v>2.781822</v>
      </c>
      <c r="BX158" s="22">
        <v>-0.51272629999999997</v>
      </c>
      <c r="BY158" s="22">
        <v>-0.29744730000000003</v>
      </c>
      <c r="BZ158" s="22">
        <v>-1.2769980000000001</v>
      </c>
      <c r="CA158" s="22">
        <v>1.764559</v>
      </c>
      <c r="CB158" s="22">
        <v>1.403545</v>
      </c>
      <c r="CC158" s="22">
        <v>7.4748629999999996E-2</v>
      </c>
      <c r="CD158" s="22">
        <v>2.545388</v>
      </c>
      <c r="CE158" s="22">
        <v>0.90064100000000002</v>
      </c>
      <c r="CF158" s="22">
        <v>3.630118</v>
      </c>
      <c r="CG158" s="22">
        <v>4.0786709999999999</v>
      </c>
      <c r="CH158" s="22">
        <v>0.46112969999999998</v>
      </c>
      <c r="CI158" s="22">
        <v>3.5497869999999998</v>
      </c>
      <c r="CJ158" s="22">
        <v>0.1079475</v>
      </c>
      <c r="CK158" s="22">
        <v>5.9461550000000001</v>
      </c>
      <c r="CL158" s="22">
        <v>6.3400239999999997</v>
      </c>
      <c r="CM158" s="22">
        <v>0.8325863</v>
      </c>
      <c r="CN158" s="22">
        <v>-1.709217</v>
      </c>
      <c r="CO158" s="22">
        <v>-0.43729400000000002</v>
      </c>
      <c r="CP158" s="22">
        <v>-0.50882190000000005</v>
      </c>
      <c r="CQ158" s="22">
        <v>-0.85868750000000005</v>
      </c>
      <c r="CR158" s="22">
        <v>1.720523</v>
      </c>
      <c r="CS158" s="22">
        <v>-0.4798481</v>
      </c>
      <c r="CT158" s="22">
        <v>-6.1970699999999997E-2</v>
      </c>
      <c r="CU158" s="22">
        <v>0.81894400000000001</v>
      </c>
      <c r="CV158" s="22">
        <v>0.82262360000000001</v>
      </c>
      <c r="CW158" s="22">
        <v>-0.21571319999999999</v>
      </c>
      <c r="CX158" s="22">
        <v>1.8578380000000001</v>
      </c>
      <c r="CY158" s="22">
        <v>3.3196870000000001</v>
      </c>
      <c r="CZ158" s="22">
        <v>4.6104649999999996</v>
      </c>
      <c r="DA158" s="22">
        <v>4.8703149999999997</v>
      </c>
      <c r="DB158" s="22">
        <v>-1.954931</v>
      </c>
      <c r="DC158" s="22">
        <v>0.45154250000000001</v>
      </c>
      <c r="DD158" s="22">
        <v>-0.68798519999999996</v>
      </c>
      <c r="DE158" s="22">
        <v>2.0589240000000002</v>
      </c>
      <c r="DF158" s="22">
        <v>1.8257540000000001</v>
      </c>
      <c r="DG158" s="22">
        <v>-0.83643829999999997</v>
      </c>
      <c r="DH158" s="22">
        <v>0.56934019999999996</v>
      </c>
      <c r="DI158" s="22">
        <v>-1.457363</v>
      </c>
      <c r="DJ158" s="22">
        <v>5.3309170000000003</v>
      </c>
      <c r="DK158" s="22">
        <v>5.0992759999999997</v>
      </c>
      <c r="DL158" s="22">
        <v>0.3254224</v>
      </c>
      <c r="DM158" s="22">
        <v>0.67424119999999998</v>
      </c>
      <c r="DN158" s="22">
        <v>-1.0898589999999999</v>
      </c>
      <c r="DO158" s="22">
        <v>1.2352540000000001</v>
      </c>
      <c r="DP158" s="22">
        <v>1.2679929999999999</v>
      </c>
    </row>
    <row r="159" spans="1:120" ht="13.7" customHeight="1">
      <c r="A159" s="128">
        <v>43090</v>
      </c>
      <c r="B159" s="22">
        <v>0.34959849999999998</v>
      </c>
      <c r="C159" s="22">
        <v>-0.19458780000000001</v>
      </c>
      <c r="D159" s="22">
        <v>1.2766980000000001</v>
      </c>
      <c r="E159" s="22">
        <v>0.89552889999999996</v>
      </c>
      <c r="F159" s="22">
        <v>0.47665800000000003</v>
      </c>
      <c r="G159" s="22">
        <v>-0.2877634</v>
      </c>
      <c r="H159" s="22">
        <v>9.4184699999999996E-2</v>
      </c>
      <c r="I159" s="22">
        <v>2.0446430000000002</v>
      </c>
      <c r="J159" s="22">
        <v>1.85928</v>
      </c>
      <c r="K159" s="22">
        <v>-0.57131460000000001</v>
      </c>
      <c r="L159" s="22">
        <v>0.16509450000000001</v>
      </c>
      <c r="M159" s="22">
        <v>0.2214208</v>
      </c>
      <c r="N159" s="22">
        <v>0.84591660000000002</v>
      </c>
      <c r="O159" s="22">
        <v>0.81746750000000001</v>
      </c>
      <c r="P159" s="22">
        <v>-1.056284</v>
      </c>
      <c r="Q159" s="22">
        <v>-0.84965349999999995</v>
      </c>
      <c r="R159" s="22">
        <v>-0.87028300000000003</v>
      </c>
      <c r="S159" s="22">
        <v>-1.0219689999999999</v>
      </c>
      <c r="T159" s="22">
        <v>-1.3578859999999999</v>
      </c>
      <c r="U159" s="22">
        <v>-1.8871869999999999</v>
      </c>
      <c r="V159" s="22">
        <v>-0.46156059999999999</v>
      </c>
      <c r="W159" s="22">
        <v>-0.37078739999999999</v>
      </c>
      <c r="X159" s="22">
        <v>-0.16089300000000001</v>
      </c>
      <c r="Y159" s="22">
        <v>-0.45516269999999998</v>
      </c>
      <c r="Z159" s="22">
        <v>0.2016966</v>
      </c>
      <c r="AA159" s="22">
        <v>2.9711280000000002</v>
      </c>
      <c r="AB159" s="22">
        <v>0.42515009999999998</v>
      </c>
      <c r="AC159" s="22">
        <v>2.0644629999999999</v>
      </c>
      <c r="AD159" s="22">
        <v>2.5658150000000002</v>
      </c>
      <c r="AE159" s="22">
        <v>-1.223017</v>
      </c>
      <c r="AF159" s="22">
        <v>0.74416689999999996</v>
      </c>
      <c r="AG159" s="22">
        <v>-1.051693</v>
      </c>
      <c r="AH159" s="22">
        <v>-0.52885970000000004</v>
      </c>
      <c r="AI159" s="22">
        <v>-0.21091399999999999</v>
      </c>
      <c r="AJ159" s="22">
        <v>-1.192998</v>
      </c>
      <c r="AK159" s="22">
        <v>-2.2762530000000001</v>
      </c>
      <c r="AL159" s="22">
        <v>-1.307458</v>
      </c>
      <c r="AM159" s="22">
        <v>-0.54987390000000003</v>
      </c>
      <c r="AN159" s="22">
        <v>-1.198194</v>
      </c>
      <c r="AO159" s="22">
        <v>-0.36332110000000001</v>
      </c>
      <c r="AP159" s="22">
        <v>1.0172760000000001</v>
      </c>
      <c r="AQ159" s="22">
        <v>-0.50564620000000005</v>
      </c>
      <c r="AR159" s="22">
        <v>0.52181120000000003</v>
      </c>
      <c r="AS159" s="22">
        <v>0.58228670000000005</v>
      </c>
      <c r="AT159" s="22">
        <v>0.84994349999999996</v>
      </c>
      <c r="AU159" s="22">
        <v>3.3999950000000001</v>
      </c>
      <c r="AV159" s="22">
        <v>3.2668720000000002</v>
      </c>
      <c r="AW159" s="22">
        <v>2.1632030000000002</v>
      </c>
      <c r="AX159" s="22">
        <v>2.4924300000000001</v>
      </c>
      <c r="AY159" s="22">
        <v>-0.72937209999999997</v>
      </c>
      <c r="AZ159" s="22">
        <v>2.6036820000000001</v>
      </c>
      <c r="BA159" s="22">
        <v>0.27766180000000001</v>
      </c>
      <c r="BB159" s="22">
        <v>1.3943989999999999</v>
      </c>
      <c r="BC159" s="22">
        <v>2.1968589999999999</v>
      </c>
      <c r="BD159" s="22">
        <v>1.376096</v>
      </c>
      <c r="BE159" s="22">
        <v>-0.29108089999999998</v>
      </c>
      <c r="BF159" s="22">
        <v>-1.215438</v>
      </c>
      <c r="BG159" s="22">
        <v>2.723671</v>
      </c>
      <c r="BH159" s="22">
        <v>2.487905</v>
      </c>
      <c r="BI159" s="22">
        <v>-0.46213510000000002</v>
      </c>
      <c r="BJ159" s="22">
        <v>0.46517180000000002</v>
      </c>
      <c r="BK159" s="22">
        <v>-0.24687419999999999</v>
      </c>
      <c r="BL159" s="22">
        <v>-0.68652460000000004</v>
      </c>
      <c r="BM159" s="22">
        <v>-0.42863069999999998</v>
      </c>
      <c r="BN159" s="22">
        <v>0.45849279999999998</v>
      </c>
      <c r="BO159" s="22">
        <v>0.41739300000000001</v>
      </c>
      <c r="BP159" s="22">
        <v>-0.33063310000000001</v>
      </c>
      <c r="BQ159" s="22">
        <v>1.5207390000000001</v>
      </c>
      <c r="BR159" s="22">
        <v>1.5758700000000001</v>
      </c>
      <c r="BS159" s="22">
        <v>-1.7779039999999999</v>
      </c>
      <c r="BT159" s="22">
        <v>0.21587200000000001</v>
      </c>
      <c r="BU159" s="22">
        <v>1.6274489999999999</v>
      </c>
      <c r="BV159" s="22">
        <v>1.2163569999999999</v>
      </c>
      <c r="BW159" s="22">
        <v>1.130463</v>
      </c>
      <c r="BX159" s="22">
        <v>-0.51200020000000002</v>
      </c>
      <c r="BY159" s="22">
        <v>0.92197300000000004</v>
      </c>
      <c r="BZ159" s="22">
        <v>1.2131130000000001</v>
      </c>
      <c r="CA159" s="22">
        <v>2.7107079999999999</v>
      </c>
      <c r="CB159" s="22">
        <v>2.7363</v>
      </c>
      <c r="CC159" s="22">
        <v>-1.0665979999999999</v>
      </c>
      <c r="CD159" s="22">
        <v>3.0884149999999999</v>
      </c>
      <c r="CE159" s="22">
        <v>-1.7136420000000001</v>
      </c>
      <c r="CF159" s="22">
        <v>4.0853609999999998</v>
      </c>
      <c r="CG159" s="22">
        <v>4.5872289999999998</v>
      </c>
      <c r="CH159" s="22">
        <v>-0.98008390000000001</v>
      </c>
      <c r="CI159" s="22">
        <v>3.9021669999999999</v>
      </c>
      <c r="CJ159" s="22">
        <v>1.502694</v>
      </c>
      <c r="CK159" s="22">
        <v>6.9671240000000001</v>
      </c>
      <c r="CL159" s="22">
        <v>7.3693520000000001</v>
      </c>
      <c r="CM159" s="22">
        <v>0.45951940000000002</v>
      </c>
      <c r="CN159" s="22">
        <v>-1.1944250000000001</v>
      </c>
      <c r="CO159" s="22">
        <v>0.96181150000000004</v>
      </c>
      <c r="CP159" s="22">
        <v>-0.81063030000000003</v>
      </c>
      <c r="CQ159" s="22">
        <v>-1.004356</v>
      </c>
      <c r="CR159" s="22">
        <v>0.51693670000000003</v>
      </c>
      <c r="CS159" s="22">
        <v>-0.2456025</v>
      </c>
      <c r="CT159" s="22">
        <v>-6.2762299999999993E-2</v>
      </c>
      <c r="CU159" s="22">
        <v>2.747007</v>
      </c>
      <c r="CV159" s="22">
        <v>2.7068759999999998</v>
      </c>
      <c r="CW159" s="22">
        <v>-0.48186889999999999</v>
      </c>
      <c r="CX159" s="22">
        <v>3.2345039999999998</v>
      </c>
      <c r="CY159" s="22">
        <v>1.248977</v>
      </c>
      <c r="CZ159" s="22">
        <v>6.6120210000000004</v>
      </c>
      <c r="DA159" s="22">
        <v>7.0364940000000002</v>
      </c>
      <c r="DB159" s="22">
        <v>0.86271450000000005</v>
      </c>
      <c r="DC159" s="22">
        <v>1.249215</v>
      </c>
      <c r="DD159" s="22">
        <v>1.229071</v>
      </c>
      <c r="DE159" s="22">
        <v>3.2413259999999999</v>
      </c>
      <c r="DF159" s="22">
        <v>3.4108040000000002</v>
      </c>
      <c r="DG159" s="22">
        <v>0.78305829999999998</v>
      </c>
      <c r="DH159" s="22">
        <v>0.19122210000000001</v>
      </c>
      <c r="DI159" s="22">
        <v>-1.4588540000000001</v>
      </c>
      <c r="DJ159" s="22">
        <v>5.1902590000000002</v>
      </c>
      <c r="DK159" s="22">
        <v>4.909808</v>
      </c>
      <c r="DL159" s="22">
        <v>-0.30383939999999998</v>
      </c>
      <c r="DM159" s="22">
        <v>1.2970600000000001</v>
      </c>
      <c r="DN159" s="22">
        <v>0.38023639999999997</v>
      </c>
      <c r="DO159" s="22">
        <v>1.822451</v>
      </c>
      <c r="DP159" s="22">
        <v>2.0073449999999999</v>
      </c>
    </row>
    <row r="160" spans="1:120" ht="13.7" customHeight="1">
      <c r="A160" s="128">
        <v>43097</v>
      </c>
      <c r="B160" s="22">
        <v>0.34821570000000002</v>
      </c>
      <c r="C160" s="22">
        <v>1.8354239999999999</v>
      </c>
      <c r="D160" s="22">
        <v>0.58857570000000003</v>
      </c>
      <c r="E160" s="22">
        <v>1.151718</v>
      </c>
      <c r="F160" s="22">
        <v>0.72730700000000004</v>
      </c>
      <c r="G160" s="22">
        <v>1.290578</v>
      </c>
      <c r="H160" s="22">
        <v>1.331115</v>
      </c>
      <c r="I160" s="22">
        <v>2.2054819999999999</v>
      </c>
      <c r="J160" s="22">
        <v>2.3870480000000001</v>
      </c>
      <c r="K160" s="22">
        <v>-0.57083139999999999</v>
      </c>
      <c r="L160" s="22">
        <v>0.81866510000000003</v>
      </c>
      <c r="M160" s="22">
        <v>0.22238179999999999</v>
      </c>
      <c r="N160" s="22">
        <v>2.472753</v>
      </c>
      <c r="O160" s="22">
        <v>2.6209899999999999</v>
      </c>
      <c r="P160" s="22">
        <v>-1.0539289999999999</v>
      </c>
      <c r="Q160" s="22">
        <v>-0.2112658</v>
      </c>
      <c r="R160" s="22">
        <v>0.8740386</v>
      </c>
      <c r="S160" s="22">
        <v>-0.73344710000000002</v>
      </c>
      <c r="T160" s="22">
        <v>-0.77823790000000004</v>
      </c>
      <c r="U160" s="22">
        <v>-9.02168E-2</v>
      </c>
      <c r="V160" s="22">
        <v>-0.74814440000000004</v>
      </c>
      <c r="W160" s="22">
        <v>-0.85903910000000006</v>
      </c>
      <c r="X160" s="22">
        <v>0.1184245</v>
      </c>
      <c r="Y160" s="22">
        <v>-0.28382950000000001</v>
      </c>
      <c r="Z160" s="22">
        <v>0.3116218</v>
      </c>
      <c r="AA160" s="22">
        <v>4.576619</v>
      </c>
      <c r="AB160" s="22">
        <v>0.4182517</v>
      </c>
      <c r="AC160" s="22">
        <v>4.1821109999999999</v>
      </c>
      <c r="AD160" s="22">
        <v>4.840916</v>
      </c>
      <c r="AE160" s="22">
        <v>1.197349</v>
      </c>
      <c r="AF160" s="22">
        <v>-0.56610760000000004</v>
      </c>
      <c r="AG160" s="22">
        <v>-1.0518879999999999</v>
      </c>
      <c r="AH160" s="22">
        <v>0.40436129999999998</v>
      </c>
      <c r="AI160" s="22">
        <v>0.26518799999999998</v>
      </c>
      <c r="AJ160" s="22">
        <v>-0.46207860000000001</v>
      </c>
      <c r="AK160" s="22">
        <v>0.66807819999999996</v>
      </c>
      <c r="AL160" s="22">
        <v>-1.307075</v>
      </c>
      <c r="AM160" s="22">
        <v>1.139059</v>
      </c>
      <c r="AN160" s="22">
        <v>1.1704369999999999</v>
      </c>
      <c r="AO160" s="22">
        <v>-1.098587</v>
      </c>
      <c r="AP160" s="22">
        <v>-0.30915789999999999</v>
      </c>
      <c r="AQ160" s="22">
        <v>-0.10949730000000001</v>
      </c>
      <c r="AR160" s="22">
        <v>1.5431999999999999</v>
      </c>
      <c r="AS160" s="22">
        <v>1.3338859999999999</v>
      </c>
      <c r="AT160" s="22">
        <v>1.1266769999999999</v>
      </c>
      <c r="AU160" s="22">
        <v>2.5887129999999998</v>
      </c>
      <c r="AV160" s="22">
        <v>1.8298749999999999</v>
      </c>
      <c r="AW160" s="22">
        <v>1.3262849999999999</v>
      </c>
      <c r="AX160" s="22">
        <v>1.639661</v>
      </c>
      <c r="AY160" s="22">
        <v>-0.72563239999999996</v>
      </c>
      <c r="AZ160" s="22">
        <v>2.6062400000000001</v>
      </c>
      <c r="BA160" s="22">
        <v>0.27975709999999998</v>
      </c>
      <c r="BB160" s="22">
        <v>4.3478380000000003</v>
      </c>
      <c r="BC160" s="22">
        <v>4.6743139999999999</v>
      </c>
      <c r="BD160" s="22">
        <v>0.95606460000000004</v>
      </c>
      <c r="BE160" s="22">
        <v>1.4571780000000001</v>
      </c>
      <c r="BF160" s="22">
        <v>1.722478</v>
      </c>
      <c r="BG160" s="22">
        <v>3.3767079999999998</v>
      </c>
      <c r="BH160" s="22">
        <v>3.461192</v>
      </c>
      <c r="BI160" s="22">
        <v>-1.7618259999999999</v>
      </c>
      <c r="BJ160" s="22">
        <v>0.48599799999999999</v>
      </c>
      <c r="BK160" s="22">
        <v>-0.2460677</v>
      </c>
      <c r="BL160" s="22">
        <v>0.41866340000000002</v>
      </c>
      <c r="BM160" s="22">
        <v>0.50686299999999995</v>
      </c>
      <c r="BN160" s="22">
        <v>-1.16204</v>
      </c>
      <c r="BO160" s="22">
        <v>1.2009510000000001</v>
      </c>
      <c r="BP160" s="22">
        <v>-0.33084910000000001</v>
      </c>
      <c r="BQ160" s="22">
        <v>2.7033309999999999</v>
      </c>
      <c r="BR160" s="22">
        <v>2.8671950000000002</v>
      </c>
      <c r="BS160" s="22">
        <v>-0.2452955</v>
      </c>
      <c r="BT160" s="22">
        <v>0.65283429999999998</v>
      </c>
      <c r="BU160" s="22">
        <v>0.74312529999999999</v>
      </c>
      <c r="BV160" s="22">
        <v>2.1600549999999998</v>
      </c>
      <c r="BW160" s="22">
        <v>2.1364230000000002</v>
      </c>
      <c r="BX160" s="22">
        <v>1.6302080000000001</v>
      </c>
      <c r="BY160" s="22">
        <v>0.152004</v>
      </c>
      <c r="BZ160" s="22">
        <v>1.9864250000000001</v>
      </c>
      <c r="CA160" s="22">
        <v>2.4215339999999999</v>
      </c>
      <c r="CB160" s="22">
        <v>2.3624930000000002</v>
      </c>
      <c r="CC160" s="22">
        <v>7.3882610000000001E-2</v>
      </c>
      <c r="CD160" s="22">
        <v>2.6685349999999999</v>
      </c>
      <c r="CE160" s="22">
        <v>-0.4566345</v>
      </c>
      <c r="CF160" s="22">
        <v>6.3673250000000001</v>
      </c>
      <c r="CG160" s="22">
        <v>6.7265220000000001</v>
      </c>
      <c r="CH160" s="22">
        <v>2.3856670000000002</v>
      </c>
      <c r="CI160" s="22">
        <v>5.7691660000000002</v>
      </c>
      <c r="CJ160" s="22">
        <v>1.8219190000000001</v>
      </c>
      <c r="CK160" s="22">
        <v>9.4585080000000001</v>
      </c>
      <c r="CL160" s="22">
        <v>10.177020000000001</v>
      </c>
      <c r="CM160" s="22">
        <v>-2.4816129999999998</v>
      </c>
      <c r="CN160" s="22">
        <v>0.31844250000000002</v>
      </c>
      <c r="CO160" s="22">
        <v>-1.7303109999999999</v>
      </c>
      <c r="CP160" s="22">
        <v>0.75547880000000001</v>
      </c>
      <c r="CQ160" s="22">
        <v>0.67450030000000005</v>
      </c>
      <c r="CR160" s="22">
        <v>0.1880194</v>
      </c>
      <c r="CS160" s="22">
        <v>0.84103470000000002</v>
      </c>
      <c r="CT160" s="22">
        <v>-1.539166</v>
      </c>
      <c r="CU160" s="22">
        <v>0.73501649999999996</v>
      </c>
      <c r="CV160" s="22">
        <v>0.99483909999999998</v>
      </c>
      <c r="CW160" s="22">
        <v>0.18034449999999999</v>
      </c>
      <c r="CX160" s="22">
        <v>5.2212350000000001</v>
      </c>
      <c r="CY160" s="22">
        <v>6.6352499999999995E-2</v>
      </c>
      <c r="CZ160" s="22">
        <v>7.4790029999999996</v>
      </c>
      <c r="DA160" s="22">
        <v>8.2761049999999994</v>
      </c>
      <c r="DB160" s="22">
        <v>0.86744619999999995</v>
      </c>
      <c r="DC160" s="22">
        <v>1.8780570000000001</v>
      </c>
      <c r="DD160" s="22">
        <v>2.3562989999999999</v>
      </c>
      <c r="DE160" s="22">
        <v>4.0059750000000003</v>
      </c>
      <c r="DF160" s="22">
        <v>4.395842</v>
      </c>
      <c r="DG160" s="22">
        <v>-0.2365969</v>
      </c>
      <c r="DH160" s="22">
        <v>3.157673</v>
      </c>
      <c r="DI160" s="22">
        <v>2.7475699999999999E-2</v>
      </c>
      <c r="DJ160" s="22">
        <v>9.4882840000000002</v>
      </c>
      <c r="DK160" s="22">
        <v>9.8375710000000005</v>
      </c>
      <c r="DL160" s="22">
        <v>0.88515779999999999</v>
      </c>
      <c r="DM160" s="22">
        <v>2.6325759999999998</v>
      </c>
      <c r="DN160" s="22">
        <v>0.3779961</v>
      </c>
      <c r="DO160" s="22">
        <v>2.8252549999999998</v>
      </c>
      <c r="DP160" s="22">
        <v>3.4254169999999999</v>
      </c>
    </row>
    <row r="161" spans="1:120" ht="13.7" customHeight="1">
      <c r="A161" s="128">
        <v>43104</v>
      </c>
      <c r="B161" s="22">
        <v>-3.9588869999999998E-2</v>
      </c>
      <c r="C161" s="22">
        <v>0.15424750000000001</v>
      </c>
      <c r="D161" s="22">
        <v>1.8936459999999999</v>
      </c>
      <c r="E161" s="22">
        <v>2.5544319999999998</v>
      </c>
      <c r="F161" s="22">
        <v>-0.92630639999999997</v>
      </c>
      <c r="G161" s="22">
        <v>2.1771479999999999</v>
      </c>
      <c r="H161" s="22">
        <v>-2.0056099999999999</v>
      </c>
      <c r="I161" s="22">
        <v>2.3700770000000002</v>
      </c>
      <c r="J161" s="22">
        <v>2.6277819999999998</v>
      </c>
      <c r="K161" s="22">
        <v>0.32975009999999999</v>
      </c>
      <c r="L161" s="22">
        <v>1.583623</v>
      </c>
      <c r="M161" s="22">
        <v>0.22334209999999999</v>
      </c>
      <c r="N161" s="22">
        <v>1.884574</v>
      </c>
      <c r="O161" s="22">
        <v>2.4165369999999999</v>
      </c>
      <c r="P161" s="22">
        <v>0.34277970000000002</v>
      </c>
      <c r="Q161" s="22">
        <v>-3.4479099999999999E-2</v>
      </c>
      <c r="R161" s="22">
        <v>-0.87241930000000001</v>
      </c>
      <c r="S161" s="22">
        <v>-0.34367500000000001</v>
      </c>
      <c r="T161" s="22">
        <v>-0.36088019999999998</v>
      </c>
      <c r="U161" s="22">
        <v>0.28702430000000001</v>
      </c>
      <c r="V161" s="22">
        <v>-0.89616059999999997</v>
      </c>
      <c r="W161" s="22">
        <v>-1.6755059999999999</v>
      </c>
      <c r="X161" s="22">
        <v>-0.51318350000000001</v>
      </c>
      <c r="Y161" s="22">
        <v>-0.92258370000000001</v>
      </c>
      <c r="Z161" s="22">
        <v>-1.0645819999999999</v>
      </c>
      <c r="AA161" s="22">
        <v>3.782546</v>
      </c>
      <c r="AB161" s="22">
        <v>-0.40652080000000002</v>
      </c>
      <c r="AC161" s="22">
        <v>6.4653320000000001</v>
      </c>
      <c r="AD161" s="22">
        <v>6.7055439999999997</v>
      </c>
      <c r="AE161" s="22">
        <v>-1.2198389999999999</v>
      </c>
      <c r="AF161" s="22">
        <v>-0.97881569999999996</v>
      </c>
      <c r="AG161" s="22">
        <v>-1.052079</v>
      </c>
      <c r="AH161" s="22">
        <v>-3.0111700000000002E-2</v>
      </c>
      <c r="AI161" s="22">
        <v>-0.3593964</v>
      </c>
      <c r="AJ161" s="22">
        <v>-0.46271879999999999</v>
      </c>
      <c r="AK161" s="22">
        <v>0.56773439999999997</v>
      </c>
      <c r="AL161" s="22">
        <v>0.20628469999999999</v>
      </c>
      <c r="AM161" s="22">
        <v>-0.36210360000000003</v>
      </c>
      <c r="AN161" s="22">
        <v>-0.20361280000000001</v>
      </c>
      <c r="AO161" s="22">
        <v>-0.1853533</v>
      </c>
      <c r="AP161" s="22">
        <v>1.5362340000000001</v>
      </c>
      <c r="AQ161" s="22">
        <v>-1.176347</v>
      </c>
      <c r="AR161" s="22">
        <v>1.356142</v>
      </c>
      <c r="AS161" s="22">
        <v>1.431235</v>
      </c>
      <c r="AT161" s="22">
        <v>-1.4314519999999999</v>
      </c>
      <c r="AU161" s="22">
        <v>0.74843219999999999</v>
      </c>
      <c r="AV161" s="22">
        <v>-0.73949989999999999</v>
      </c>
      <c r="AW161" s="22">
        <v>0.51617679999999999</v>
      </c>
      <c r="AX161" s="22">
        <v>0.56125000000000003</v>
      </c>
      <c r="AY161" s="22">
        <v>-0.23218800000000001</v>
      </c>
      <c r="AZ161" s="22">
        <v>3.2729599999999999</v>
      </c>
      <c r="BA161" s="22">
        <v>1.1553979999999999</v>
      </c>
      <c r="BB161" s="22">
        <v>5.6500760000000003</v>
      </c>
      <c r="BC161" s="22">
        <v>6.0845130000000003</v>
      </c>
      <c r="BD161" s="22">
        <v>0.9597675</v>
      </c>
      <c r="BE161" s="22">
        <v>2.343677</v>
      </c>
      <c r="BF161" s="22">
        <v>-1.215365</v>
      </c>
      <c r="BG161" s="22">
        <v>7.9425129999999999</v>
      </c>
      <c r="BH161" s="22">
        <v>7.839639</v>
      </c>
      <c r="BI161" s="22">
        <v>0.30008669999999998</v>
      </c>
      <c r="BJ161" s="22">
        <v>1.4044270000000001</v>
      </c>
      <c r="BK161" s="22">
        <v>-0.24526390000000001</v>
      </c>
      <c r="BL161" s="22">
        <v>-0.44809870000000002</v>
      </c>
      <c r="BM161" s="22">
        <v>0.2896222</v>
      </c>
      <c r="BN161" s="22">
        <v>0.45812239999999999</v>
      </c>
      <c r="BO161" s="22">
        <v>2.1563650000000001</v>
      </c>
      <c r="BP161" s="22">
        <v>-0.33106469999999999</v>
      </c>
      <c r="BQ161" s="22">
        <v>3.919683</v>
      </c>
      <c r="BR161" s="22">
        <v>4.4660419999999998</v>
      </c>
      <c r="BS161" s="22">
        <v>-0.82664689999999996</v>
      </c>
      <c r="BT161" s="22">
        <v>0.57191250000000005</v>
      </c>
      <c r="BU161" s="22">
        <v>0.24601049999999999</v>
      </c>
      <c r="BV161" s="22">
        <v>3.7646060000000001</v>
      </c>
      <c r="BW161" s="22">
        <v>3.5503819999999999</v>
      </c>
      <c r="BX161" s="22">
        <v>-0.51054500000000003</v>
      </c>
      <c r="BY161" s="22">
        <v>1.0437050000000001</v>
      </c>
      <c r="BZ161" s="22">
        <v>1.2142599999999999</v>
      </c>
      <c r="CA161" s="22">
        <v>4.053331</v>
      </c>
      <c r="CB161" s="22">
        <v>3.986008</v>
      </c>
      <c r="CC161" s="22">
        <v>0.40708480000000002</v>
      </c>
      <c r="CD161" s="22">
        <v>2.5749</v>
      </c>
      <c r="CE161" s="22">
        <v>0.90088299999999999</v>
      </c>
      <c r="CF161" s="22">
        <v>7.3466300000000002</v>
      </c>
      <c r="CG161" s="22">
        <v>7.6870050000000001</v>
      </c>
      <c r="CH161" s="22">
        <v>2.079561</v>
      </c>
      <c r="CI161" s="22">
        <v>7.5322209999999998</v>
      </c>
      <c r="CJ161" s="22">
        <v>-0.69221350000000004</v>
      </c>
      <c r="CK161" s="22">
        <v>11.66539</v>
      </c>
      <c r="CL161" s="22">
        <v>12.56854</v>
      </c>
      <c r="CM161" s="22">
        <v>-0.34680559999999999</v>
      </c>
      <c r="CN161" s="22">
        <v>-0.63021439999999995</v>
      </c>
      <c r="CO161" s="22">
        <v>0.96362250000000005</v>
      </c>
      <c r="CP161" s="22">
        <v>1.7614300000000001</v>
      </c>
      <c r="CQ161" s="22">
        <v>1.4956879999999999</v>
      </c>
      <c r="CR161" s="22">
        <v>-0.15716289999999999</v>
      </c>
      <c r="CS161" s="22">
        <v>1.3348519999999999</v>
      </c>
      <c r="CT161" s="22">
        <v>-6.4345600000000003E-2</v>
      </c>
      <c r="CU161" s="22">
        <v>4.2388899999999996</v>
      </c>
      <c r="CV161" s="22">
        <v>4.5773349999999997</v>
      </c>
      <c r="CW161" s="22">
        <v>0.4402201</v>
      </c>
      <c r="CX161" s="22">
        <v>5.0139990000000001</v>
      </c>
      <c r="CY161" s="22">
        <v>-0.25195089999999998</v>
      </c>
      <c r="CZ161" s="22">
        <v>10.22786</v>
      </c>
      <c r="DA161" s="22">
        <v>10.888780000000001</v>
      </c>
      <c r="DB161" s="22">
        <v>-0.59018499999999996</v>
      </c>
      <c r="DC161" s="22">
        <v>3.282181</v>
      </c>
      <c r="DD161" s="22">
        <v>2.358009</v>
      </c>
      <c r="DE161" s="22">
        <v>4.8104440000000004</v>
      </c>
      <c r="DF161" s="22">
        <v>5.5797980000000003</v>
      </c>
      <c r="DG161" s="22">
        <v>1.2444109999999999</v>
      </c>
      <c r="DH161" s="22">
        <v>3.5484550000000001</v>
      </c>
      <c r="DI161" s="22">
        <v>0.89902879999999996</v>
      </c>
      <c r="DJ161" s="22">
        <v>10.13616</v>
      </c>
      <c r="DK161" s="22">
        <v>10.636200000000001</v>
      </c>
      <c r="DL161" s="22">
        <v>0.88439469999999998</v>
      </c>
      <c r="DM161" s="22">
        <v>2.5559989999999999</v>
      </c>
      <c r="DN161" s="22">
        <v>0.3757529</v>
      </c>
      <c r="DO161" s="22">
        <v>2.693988</v>
      </c>
      <c r="DP161" s="22">
        <v>3.2782460000000002</v>
      </c>
    </row>
    <row r="162" spans="1:120" ht="13.7" customHeight="1">
      <c r="A162" s="128">
        <v>43111</v>
      </c>
      <c r="B162" s="22">
        <v>0.71376799999999996</v>
      </c>
      <c r="C162" s="22">
        <v>2.4709300000000001</v>
      </c>
      <c r="D162" s="22">
        <v>-1.6300129999999999</v>
      </c>
      <c r="E162" s="22">
        <v>3.5802139999999998</v>
      </c>
      <c r="F162" s="22">
        <v>-5.4147300000000002E-2</v>
      </c>
      <c r="G162" s="22">
        <v>1.850446</v>
      </c>
      <c r="H162" s="22">
        <v>9.92894E-2</v>
      </c>
      <c r="I162" s="22">
        <v>1.3125690000000001</v>
      </c>
      <c r="J162" s="22">
        <v>1.640045</v>
      </c>
      <c r="K162" s="22">
        <v>0.61123419999999995</v>
      </c>
      <c r="L162" s="22">
        <v>-0.36892350000000002</v>
      </c>
      <c r="M162" s="22">
        <v>-1.2758750000000001</v>
      </c>
      <c r="N162" s="22">
        <v>2.3095910000000002</v>
      </c>
      <c r="O162" s="22">
        <v>2.1114039999999998</v>
      </c>
      <c r="P162" s="22">
        <v>0.34607880000000002</v>
      </c>
      <c r="Q162" s="22">
        <v>-0.4717326</v>
      </c>
      <c r="R162" s="22">
        <v>-0.87348559999999997</v>
      </c>
      <c r="S162" s="22">
        <v>-0.53820069999999998</v>
      </c>
      <c r="T162" s="22">
        <v>-0.72526429999999997</v>
      </c>
      <c r="U162" s="22">
        <v>-1.874776</v>
      </c>
      <c r="V162" s="22">
        <v>-0.8693919</v>
      </c>
      <c r="W162" s="22">
        <v>-1.67197</v>
      </c>
      <c r="X162" s="22">
        <v>-0.31408580000000003</v>
      </c>
      <c r="Y162" s="22">
        <v>-0.79793099999999995</v>
      </c>
      <c r="Z162" s="22">
        <v>0.41979640000000001</v>
      </c>
      <c r="AA162" s="22">
        <v>1.533023</v>
      </c>
      <c r="AB162" s="22">
        <v>1.17117</v>
      </c>
      <c r="AC162" s="22">
        <v>5.7025810000000003</v>
      </c>
      <c r="AD162" s="22">
        <v>5.637194</v>
      </c>
      <c r="AE162" s="22">
        <v>-1.2182440000000001</v>
      </c>
      <c r="AF162" s="22">
        <v>0.65193179999999995</v>
      </c>
      <c r="AG162" s="22">
        <v>-1.0522659999999999</v>
      </c>
      <c r="AH162" s="22">
        <v>3.891E-2</v>
      </c>
      <c r="AI162" s="22">
        <v>0.25679109999999999</v>
      </c>
      <c r="AJ162" s="22">
        <v>-0.46335860000000001</v>
      </c>
      <c r="AK162" s="22">
        <v>0.54602419999999996</v>
      </c>
      <c r="AL162" s="22">
        <v>0.20670630000000001</v>
      </c>
      <c r="AM162" s="22">
        <v>-5.8361400000000001E-2</v>
      </c>
      <c r="AN162" s="22">
        <v>6.6921099999999997E-2</v>
      </c>
      <c r="AO162" s="22">
        <v>-0.53085899999999997</v>
      </c>
      <c r="AP162" s="22">
        <v>-0.19409940000000001</v>
      </c>
      <c r="AQ162" s="22">
        <v>-0.50255139999999998</v>
      </c>
      <c r="AR162" s="22">
        <v>0.87145229999999996</v>
      </c>
      <c r="AS162" s="22">
        <v>0.73740649999999996</v>
      </c>
      <c r="AT162" s="22">
        <v>1.135872</v>
      </c>
      <c r="AU162" s="22">
        <v>-0.29013820000000001</v>
      </c>
      <c r="AV162" s="22">
        <v>-2.0747369999999998</v>
      </c>
      <c r="AW162" s="22">
        <v>0.56376519999999997</v>
      </c>
      <c r="AX162" s="22">
        <v>0.41222049999999999</v>
      </c>
      <c r="AY162" s="22">
        <v>-0.22835279999999999</v>
      </c>
      <c r="AZ162" s="22">
        <v>3.033442</v>
      </c>
      <c r="BA162" s="22">
        <v>-1.2036579999999999</v>
      </c>
      <c r="BB162" s="22">
        <v>5.6291979999999997</v>
      </c>
      <c r="BC162" s="22">
        <v>5.9232440000000004</v>
      </c>
      <c r="BD162" s="22">
        <v>0.51506529999999995</v>
      </c>
      <c r="BE162" s="22">
        <v>2.767061</v>
      </c>
      <c r="BF162" s="22">
        <v>-1.2153259999999999</v>
      </c>
      <c r="BG162" s="22">
        <v>6.0919619999999997</v>
      </c>
      <c r="BH162" s="22">
        <v>6.1893960000000003</v>
      </c>
      <c r="BI162" s="22">
        <v>-0.46343669999999998</v>
      </c>
      <c r="BJ162" s="22">
        <v>2.0482149999999999</v>
      </c>
      <c r="BK162" s="22">
        <v>-0.2444627</v>
      </c>
      <c r="BL162" s="22">
        <v>0.74384669999999997</v>
      </c>
      <c r="BM162" s="22">
        <v>1.557104</v>
      </c>
      <c r="BN162" s="22">
        <v>-1.1621269999999999</v>
      </c>
      <c r="BO162" s="22">
        <v>-0.75000219999999995</v>
      </c>
      <c r="BP162" s="22">
        <v>-0.33128000000000002</v>
      </c>
      <c r="BQ162" s="22">
        <v>1.453057</v>
      </c>
      <c r="BR162" s="22">
        <v>0.97501780000000005</v>
      </c>
      <c r="BS162" s="22">
        <v>-0.82684360000000001</v>
      </c>
      <c r="BT162" s="22">
        <v>-0.22446579999999999</v>
      </c>
      <c r="BU162" s="22">
        <v>-0.97529010000000005</v>
      </c>
      <c r="BV162" s="22">
        <v>4.071834</v>
      </c>
      <c r="BW162" s="22">
        <v>3.6158130000000002</v>
      </c>
      <c r="BX162" s="22">
        <v>-0.50981600000000005</v>
      </c>
      <c r="BY162" s="22">
        <v>-1.4882599999999999</v>
      </c>
      <c r="BZ162" s="22">
        <v>0.2934716</v>
      </c>
      <c r="CA162" s="22">
        <v>2.8768379999999998</v>
      </c>
      <c r="CB162" s="22">
        <v>2.0420989999999999</v>
      </c>
      <c r="CC162" s="22">
        <v>1.029647</v>
      </c>
      <c r="CD162" s="22">
        <v>2.8493040000000001</v>
      </c>
      <c r="CE162" s="22">
        <v>2.4363939999999999</v>
      </c>
      <c r="CF162" s="22">
        <v>6.4488969999999997</v>
      </c>
      <c r="CG162" s="22">
        <v>6.9185600000000003</v>
      </c>
      <c r="CH162" s="22">
        <v>2.535914</v>
      </c>
      <c r="CI162" s="22">
        <v>5.5864770000000004</v>
      </c>
      <c r="CJ162" s="22">
        <v>0.1041508</v>
      </c>
      <c r="CK162" s="22">
        <v>10.68117</v>
      </c>
      <c r="CL162" s="22">
        <v>11.31761</v>
      </c>
      <c r="CM162" s="22">
        <v>1.5601389999999999</v>
      </c>
      <c r="CN162" s="22">
        <v>0.48919109999999999</v>
      </c>
      <c r="CO162" s="22">
        <v>0.32659379999999999</v>
      </c>
      <c r="CP162" s="22">
        <v>0.37037629999999999</v>
      </c>
      <c r="CQ162" s="22">
        <v>0.51880159999999997</v>
      </c>
      <c r="CR162" s="22">
        <v>0.52287209999999995</v>
      </c>
      <c r="CS162" s="22">
        <v>0.78291790000000006</v>
      </c>
      <c r="CT162" s="22">
        <v>-6.5137299999999995E-2</v>
      </c>
      <c r="CU162" s="22">
        <v>3.9175469999999999</v>
      </c>
      <c r="CV162" s="22">
        <v>4.1492500000000003</v>
      </c>
      <c r="CW162" s="22">
        <v>0.82420959999999999</v>
      </c>
      <c r="CX162" s="22">
        <v>2.5015999999999998</v>
      </c>
      <c r="CY162" s="22">
        <v>0.96716429999999998</v>
      </c>
      <c r="CZ162" s="22">
        <v>8.9870850000000004</v>
      </c>
      <c r="DA162" s="22">
        <v>9.2142440000000008</v>
      </c>
      <c r="DB162" s="22">
        <v>0.2095648</v>
      </c>
      <c r="DC162" s="22">
        <v>3.159748</v>
      </c>
      <c r="DD162" s="22">
        <v>-0.68409450000000005</v>
      </c>
      <c r="DE162" s="22">
        <v>7.0347580000000001</v>
      </c>
      <c r="DF162" s="22">
        <v>7.5783829999999996</v>
      </c>
      <c r="DG162" s="22">
        <v>0.29944880000000001</v>
      </c>
      <c r="DH162" s="22">
        <v>2.6291220000000002</v>
      </c>
      <c r="DI162" s="22">
        <v>0.89663179999999998</v>
      </c>
      <c r="DJ162" s="22">
        <v>9.3574529999999996</v>
      </c>
      <c r="DK162" s="22">
        <v>9.5876459999999994</v>
      </c>
      <c r="DL162" s="22">
        <v>0.88362799999999997</v>
      </c>
      <c r="DM162" s="22">
        <v>2.0002360000000001</v>
      </c>
      <c r="DN162" s="22">
        <v>1.2360709999999999</v>
      </c>
      <c r="DO162" s="22">
        <v>5.1861930000000003</v>
      </c>
      <c r="DP162" s="22">
        <v>5.3746929999999997</v>
      </c>
    </row>
    <row r="163" spans="1:120" ht="13.7" customHeight="1">
      <c r="A163" s="128">
        <v>43118</v>
      </c>
      <c r="B163" s="22">
        <v>-1.895472</v>
      </c>
      <c r="C163" s="22">
        <v>1.9567399999999999</v>
      </c>
      <c r="D163" s="22">
        <v>-1.6292450000000001</v>
      </c>
      <c r="E163" s="22">
        <v>2.847782</v>
      </c>
      <c r="F163" s="22">
        <v>-0.62367950000000005</v>
      </c>
      <c r="G163" s="22">
        <v>-8.95146E-2</v>
      </c>
      <c r="H163" s="22">
        <v>0.75396169999999996</v>
      </c>
      <c r="I163" s="22">
        <v>1.9049529999999999</v>
      </c>
      <c r="J163" s="22">
        <v>1.7484360000000001</v>
      </c>
      <c r="K163" s="22">
        <v>-0.2585325</v>
      </c>
      <c r="L163" s="22">
        <v>-0.58771419999999996</v>
      </c>
      <c r="M163" s="22">
        <v>0.22526080000000001</v>
      </c>
      <c r="N163" s="22">
        <v>3.1955399999999998</v>
      </c>
      <c r="O163" s="22">
        <v>2.8434919999999999</v>
      </c>
      <c r="P163" s="22">
        <v>0.34937259999999998</v>
      </c>
      <c r="Q163" s="22">
        <v>-0.36648019999999998</v>
      </c>
      <c r="R163" s="22">
        <v>-0.87455070000000001</v>
      </c>
      <c r="S163" s="22">
        <v>-1.5921879999999999</v>
      </c>
      <c r="T163" s="22">
        <v>-1.590301</v>
      </c>
      <c r="U163" s="22">
        <v>0.62895909999999999</v>
      </c>
      <c r="V163" s="22">
        <v>-0.43249189999999998</v>
      </c>
      <c r="W163" s="22">
        <v>-0.86729869999999998</v>
      </c>
      <c r="X163" s="22">
        <v>-0.70233299999999999</v>
      </c>
      <c r="Y163" s="22">
        <v>-0.87943470000000001</v>
      </c>
      <c r="Z163" s="22">
        <v>-0.48189130000000002</v>
      </c>
      <c r="AA163" s="22">
        <v>2.228351</v>
      </c>
      <c r="AB163" s="22">
        <v>-0.39046380000000003</v>
      </c>
      <c r="AC163" s="22">
        <v>3.5627840000000002</v>
      </c>
      <c r="AD163" s="22">
        <v>3.759522</v>
      </c>
      <c r="AE163" s="22">
        <v>-1.216645</v>
      </c>
      <c r="AF163" s="22">
        <v>1.877256</v>
      </c>
      <c r="AG163" s="22">
        <v>-1.052449</v>
      </c>
      <c r="AH163" s="22">
        <v>1.614241</v>
      </c>
      <c r="AI163" s="22">
        <v>2.0531389999999998</v>
      </c>
      <c r="AJ163" s="22">
        <v>1.67021</v>
      </c>
      <c r="AK163" s="22">
        <v>-0.82526330000000003</v>
      </c>
      <c r="AL163" s="22">
        <v>0.2071277</v>
      </c>
      <c r="AM163" s="22">
        <v>0.39786539999999998</v>
      </c>
      <c r="AN163" s="22">
        <v>0.18413550000000001</v>
      </c>
      <c r="AO163" s="22">
        <v>-0.35138439999999999</v>
      </c>
      <c r="AP163" s="22">
        <v>0.2011608</v>
      </c>
      <c r="AQ163" s="22">
        <v>-0.50151959999999995</v>
      </c>
      <c r="AR163" s="22">
        <v>0.52994370000000002</v>
      </c>
      <c r="AS163" s="22">
        <v>0.48030719999999999</v>
      </c>
      <c r="AT163" s="22">
        <v>-0.66861110000000001</v>
      </c>
      <c r="AU163" s="22">
        <v>0.66828799999999999</v>
      </c>
      <c r="AV163" s="22">
        <v>-0.73921539999999997</v>
      </c>
      <c r="AW163" s="22">
        <v>0.8636549</v>
      </c>
      <c r="AX163" s="22">
        <v>0.83701709999999996</v>
      </c>
      <c r="AY163" s="22">
        <v>1.0448869999999999</v>
      </c>
      <c r="AZ163" s="22">
        <v>1.5342100000000001</v>
      </c>
      <c r="BA163" s="22">
        <v>-1.202027</v>
      </c>
      <c r="BB163" s="22">
        <v>6.2921209999999999</v>
      </c>
      <c r="BC163" s="22">
        <v>6.0403609999999999</v>
      </c>
      <c r="BD163" s="22">
        <v>0.96716349999999995</v>
      </c>
      <c r="BE163" s="22">
        <v>2.3147030000000002</v>
      </c>
      <c r="BF163" s="22">
        <v>0.1968212</v>
      </c>
      <c r="BG163" s="22">
        <v>4.4624759999999997</v>
      </c>
      <c r="BH163" s="22">
        <v>4.6126430000000003</v>
      </c>
      <c r="BI163" s="22">
        <v>0.29902849999999997</v>
      </c>
      <c r="BJ163" s="22">
        <v>1.643043</v>
      </c>
      <c r="BK163" s="22">
        <v>-0.24366409999999999</v>
      </c>
      <c r="BL163" s="22">
        <v>-1.3410230000000001</v>
      </c>
      <c r="BM163" s="22">
        <v>-0.40666419999999998</v>
      </c>
      <c r="BN163" s="22">
        <v>0.45774989999999999</v>
      </c>
      <c r="BO163" s="22">
        <v>0.41607909999999998</v>
      </c>
      <c r="BP163" s="22">
        <v>-0.33149499999999998</v>
      </c>
      <c r="BQ163" s="22">
        <v>1.968272</v>
      </c>
      <c r="BR163" s="22">
        <v>1.9820770000000001</v>
      </c>
      <c r="BS163" s="22">
        <v>3.2265599999999998E-2</v>
      </c>
      <c r="BT163" s="22">
        <v>0.11627129999999999</v>
      </c>
      <c r="BU163" s="22">
        <v>1.6284160000000001</v>
      </c>
      <c r="BV163" s="22">
        <v>3.8140749999999999</v>
      </c>
      <c r="BW163" s="22">
        <v>3.5498400000000001</v>
      </c>
      <c r="BX163" s="22">
        <v>1.263091</v>
      </c>
      <c r="BY163" s="22">
        <v>1.114903</v>
      </c>
      <c r="BZ163" s="22">
        <v>-1.2745690000000001</v>
      </c>
      <c r="CA163" s="22">
        <v>3.9683980000000001</v>
      </c>
      <c r="CB163" s="22">
        <v>3.9824920000000001</v>
      </c>
      <c r="CC163" s="22">
        <v>0.40614470000000003</v>
      </c>
      <c r="CD163" s="22">
        <v>0.64054960000000005</v>
      </c>
      <c r="CE163" s="22">
        <v>-1.7127559999999999</v>
      </c>
      <c r="CF163" s="22">
        <v>6.8009849999999998</v>
      </c>
      <c r="CG163" s="22">
        <v>6.7365449999999996</v>
      </c>
      <c r="CH163" s="22">
        <v>-0.24003050000000001</v>
      </c>
      <c r="CI163" s="22">
        <v>4.5286340000000003</v>
      </c>
      <c r="CJ163" s="22">
        <v>0.1032011</v>
      </c>
      <c r="CK163" s="22">
        <v>10.44764</v>
      </c>
      <c r="CL163" s="22">
        <v>10.85371</v>
      </c>
      <c r="CM163" s="22">
        <v>-0.33896500000000002</v>
      </c>
      <c r="CN163" s="22">
        <v>-0.79875810000000003</v>
      </c>
      <c r="CO163" s="22">
        <v>-0.43314809999999998</v>
      </c>
      <c r="CP163" s="22">
        <v>0.67494580000000004</v>
      </c>
      <c r="CQ163" s="22">
        <v>0.41798999999999997</v>
      </c>
      <c r="CR163" s="22">
        <v>-0.52046389999999998</v>
      </c>
      <c r="CS163" s="22">
        <v>1.4138770000000001</v>
      </c>
      <c r="CT163" s="22">
        <v>0.80036050000000003</v>
      </c>
      <c r="CU163" s="22">
        <v>2.8516469999999998</v>
      </c>
      <c r="CV163" s="22">
        <v>3.2376860000000001</v>
      </c>
      <c r="CW163" s="22">
        <v>-0.61303759999999996</v>
      </c>
      <c r="CX163" s="22">
        <v>2.972035</v>
      </c>
      <c r="CY163" s="22">
        <v>0.67673369999999999</v>
      </c>
      <c r="CZ163" s="22">
        <v>8.8235229999999998</v>
      </c>
      <c r="DA163" s="22">
        <v>9.1069709999999997</v>
      </c>
      <c r="DB163" s="22">
        <v>-0.58191630000000005</v>
      </c>
      <c r="DC163" s="22">
        <v>3.2616939999999999</v>
      </c>
      <c r="DD163" s="22">
        <v>-0.68312070000000003</v>
      </c>
      <c r="DE163" s="22">
        <v>4.5857549999999998</v>
      </c>
      <c r="DF163" s="22">
        <v>5.2642150000000001</v>
      </c>
      <c r="DG163" s="22">
        <v>0.79073079999999996</v>
      </c>
      <c r="DH163" s="22">
        <v>1.59745</v>
      </c>
      <c r="DI163" s="22">
        <v>-1.4648019999999999</v>
      </c>
      <c r="DJ163" s="22">
        <v>7.5797169999999996</v>
      </c>
      <c r="DK163" s="22">
        <v>7.5832379999999997</v>
      </c>
      <c r="DL163" s="22">
        <v>-0.30568390000000001</v>
      </c>
      <c r="DM163" s="22">
        <v>1.9350830000000001</v>
      </c>
      <c r="DN163" s="22">
        <v>-1.0961920000000001</v>
      </c>
      <c r="DO163" s="22">
        <v>4.2203580000000001</v>
      </c>
      <c r="DP163" s="22">
        <v>4.3695440000000003</v>
      </c>
    </row>
    <row r="164" spans="1:120" ht="13.7" customHeight="1">
      <c r="A164" s="128">
        <v>43125</v>
      </c>
      <c r="B164" s="22">
        <v>-4.3550079999999998E-2</v>
      </c>
      <c r="C164" s="22">
        <v>2.2210610000000002</v>
      </c>
      <c r="D164" s="22">
        <v>-1.6284749999999999</v>
      </c>
      <c r="E164" s="22">
        <v>1.6236809999999999</v>
      </c>
      <c r="F164" s="22">
        <v>-0.92898979999999998</v>
      </c>
      <c r="G164" s="22">
        <v>-1.0122549999999999</v>
      </c>
      <c r="H164" s="22">
        <v>0.1026873</v>
      </c>
      <c r="I164" s="22">
        <v>1.141829</v>
      </c>
      <c r="J164" s="22">
        <v>0.82498590000000005</v>
      </c>
      <c r="K164" s="22">
        <v>1.666283</v>
      </c>
      <c r="L164" s="22">
        <v>0.48016429999999999</v>
      </c>
      <c r="M164" s="22">
        <v>0.22621920000000001</v>
      </c>
      <c r="N164" s="22">
        <v>1.2195659999999999</v>
      </c>
      <c r="O164" s="22">
        <v>1.4944539999999999</v>
      </c>
      <c r="P164" s="22">
        <v>-1.04454</v>
      </c>
      <c r="Q164" s="22">
        <v>0.4394845</v>
      </c>
      <c r="R164" s="22">
        <v>-0.87561449999999996</v>
      </c>
      <c r="S164" s="22">
        <v>0.1397526</v>
      </c>
      <c r="T164" s="22">
        <v>0.23563899999999999</v>
      </c>
      <c r="U164" s="22">
        <v>-9.3211100000000005E-2</v>
      </c>
      <c r="V164" s="22">
        <v>-0.92093040000000004</v>
      </c>
      <c r="W164" s="22">
        <v>-0.86988759999999998</v>
      </c>
      <c r="X164" s="22">
        <v>0.1992468</v>
      </c>
      <c r="Y164" s="22">
        <v>-0.28669149999999999</v>
      </c>
      <c r="Z164" s="22">
        <v>-1.9193119999999999</v>
      </c>
      <c r="AA164" s="22">
        <v>0.80506719999999998</v>
      </c>
      <c r="AB164" s="22">
        <v>0.17432619999999999</v>
      </c>
      <c r="AC164" s="22">
        <v>1.7543759999999999</v>
      </c>
      <c r="AD164" s="22">
        <v>1.7716970000000001</v>
      </c>
      <c r="AE164" s="22">
        <v>0.6970153</v>
      </c>
      <c r="AF164" s="22">
        <v>0.65210880000000004</v>
      </c>
      <c r="AG164" s="22">
        <v>0.47953489999999999</v>
      </c>
      <c r="AH164" s="22">
        <v>-0.56907989999999997</v>
      </c>
      <c r="AI164" s="22">
        <v>-0.15928120000000001</v>
      </c>
      <c r="AJ164" s="22">
        <v>1.1989399999999999</v>
      </c>
      <c r="AK164" s="22">
        <v>-0.32363219999999998</v>
      </c>
      <c r="AL164" s="22">
        <v>-1.305531</v>
      </c>
      <c r="AM164" s="22">
        <v>-0.21972050000000001</v>
      </c>
      <c r="AN164" s="22">
        <v>-0.28143279999999998</v>
      </c>
      <c r="AO164" s="22">
        <v>-0.89356400000000002</v>
      </c>
      <c r="AP164" s="22">
        <v>1.887734</v>
      </c>
      <c r="AQ164" s="22">
        <v>-0.10511529999999999</v>
      </c>
      <c r="AR164" s="22">
        <v>1.1181570000000001</v>
      </c>
      <c r="AS164" s="22">
        <v>1.250624</v>
      </c>
      <c r="AT164" s="22">
        <v>-1.0262089999999999</v>
      </c>
      <c r="AU164" s="22">
        <v>0.61322270000000001</v>
      </c>
      <c r="AV164" s="22">
        <v>-0.73907199999999995</v>
      </c>
      <c r="AW164" s="22">
        <v>0.82984869999999999</v>
      </c>
      <c r="AX164" s="22">
        <v>0.79648209999999997</v>
      </c>
      <c r="AY164" s="22">
        <v>2.1434989999999998</v>
      </c>
      <c r="AZ164" s="22">
        <v>0.85471640000000004</v>
      </c>
      <c r="BA164" s="22">
        <v>-1.2003969999999999</v>
      </c>
      <c r="BB164" s="22">
        <v>3.282772</v>
      </c>
      <c r="BC164" s="22">
        <v>3.346174</v>
      </c>
      <c r="BD164" s="22">
        <v>-1.0644450000000001</v>
      </c>
      <c r="BE164" s="22">
        <v>2.6803149999999998</v>
      </c>
      <c r="BF164" s="22">
        <v>-1.2152449999999999</v>
      </c>
      <c r="BG164" s="22">
        <v>3.6039590000000001</v>
      </c>
      <c r="BH164" s="22">
        <v>3.827855</v>
      </c>
      <c r="BI164" s="22">
        <v>-0.46430270000000001</v>
      </c>
      <c r="BJ164" s="22">
        <v>-0.1881881</v>
      </c>
      <c r="BK164" s="22">
        <v>-0.24286820000000001</v>
      </c>
      <c r="BL164" s="22">
        <v>0.4217629</v>
      </c>
      <c r="BM164" s="22">
        <v>0.35358329999999999</v>
      </c>
      <c r="BN164" s="22">
        <v>-1.1622079999999999</v>
      </c>
      <c r="BO164" s="22">
        <v>1.6860360000000001</v>
      </c>
      <c r="BP164" s="22">
        <v>-0.3317097</v>
      </c>
      <c r="BQ164" s="22">
        <v>1.2521359999999999</v>
      </c>
      <c r="BR164" s="22">
        <v>1.740451</v>
      </c>
      <c r="BS164" s="22">
        <v>-0.53232369999999996</v>
      </c>
      <c r="BT164" s="22">
        <v>-0.22348889999999999</v>
      </c>
      <c r="BU164" s="22">
        <v>0.24681610000000001</v>
      </c>
      <c r="BV164" s="22">
        <v>3.4482759999999999</v>
      </c>
      <c r="BW164" s="22">
        <v>3.0843500000000001</v>
      </c>
      <c r="BX164" s="22">
        <v>-2.149149</v>
      </c>
      <c r="BY164" s="22">
        <v>0.75928300000000004</v>
      </c>
      <c r="BZ164" s="22">
        <v>0.29454720000000001</v>
      </c>
      <c r="CA164" s="22">
        <v>1.114082</v>
      </c>
      <c r="CB164" s="22">
        <v>1.1548290000000001</v>
      </c>
      <c r="CC164" s="22">
        <v>-1.068138</v>
      </c>
      <c r="CD164" s="22">
        <v>2.9117329999999999</v>
      </c>
      <c r="CE164" s="22">
        <v>-1.712529</v>
      </c>
      <c r="CF164" s="22">
        <v>5.3752079999999998</v>
      </c>
      <c r="CG164" s="22">
        <v>5.7925009999999997</v>
      </c>
      <c r="CH164" s="22">
        <v>0.96324869999999996</v>
      </c>
      <c r="CI164" s="22">
        <v>3.5237949999999998</v>
      </c>
      <c r="CJ164" s="22">
        <v>0.1022513</v>
      </c>
      <c r="CK164" s="22">
        <v>7.8874969999999998</v>
      </c>
      <c r="CL164" s="22">
        <v>8.244408</v>
      </c>
      <c r="CM164" s="22">
        <v>1.2197690000000001</v>
      </c>
      <c r="CN164" s="22">
        <v>-1.4740249999999999</v>
      </c>
      <c r="CO164" s="22">
        <v>-0.43231700000000001</v>
      </c>
      <c r="CP164" s="22">
        <v>0.60071359999999996</v>
      </c>
      <c r="CQ164" s="22">
        <v>0.25504749999999998</v>
      </c>
      <c r="CR164" s="22">
        <v>-0.51857759999999997</v>
      </c>
      <c r="CS164" s="22">
        <v>2.1689639999999999</v>
      </c>
      <c r="CT164" s="22">
        <v>-1.5412239999999999</v>
      </c>
      <c r="CU164" s="22">
        <v>0.76710239999999996</v>
      </c>
      <c r="CV164" s="22">
        <v>1.3733310000000001</v>
      </c>
      <c r="CW164" s="22">
        <v>0.44233420000000001</v>
      </c>
      <c r="CX164" s="22">
        <v>2.488928</v>
      </c>
      <c r="CY164" s="22">
        <v>0.67746660000000003</v>
      </c>
      <c r="CZ164" s="22">
        <v>7.2751939999999999</v>
      </c>
      <c r="DA164" s="22">
        <v>7.5414659999999998</v>
      </c>
      <c r="DB164" s="22">
        <v>-0.57778969999999996</v>
      </c>
      <c r="DC164" s="22">
        <v>0.51181540000000003</v>
      </c>
      <c r="DD164" s="22">
        <v>-0.68214649999999999</v>
      </c>
      <c r="DE164" s="22">
        <v>4.9501480000000004</v>
      </c>
      <c r="DF164" s="22">
        <v>4.6119620000000001</v>
      </c>
      <c r="DG164" s="22">
        <v>1.683117</v>
      </c>
      <c r="DH164" s="22">
        <v>-0.23461899999999999</v>
      </c>
      <c r="DI164" s="22">
        <v>-1.4662839999999999</v>
      </c>
      <c r="DJ164" s="22">
        <v>5.5571440000000001</v>
      </c>
      <c r="DK164" s="22">
        <v>5.1615479999999998</v>
      </c>
      <c r="DL164" s="22">
        <v>-0.30614130000000001</v>
      </c>
      <c r="DM164" s="22">
        <v>1.1295649999999999</v>
      </c>
      <c r="DN164" s="22">
        <v>0.36900549999999999</v>
      </c>
      <c r="DO164" s="22">
        <v>3.030405</v>
      </c>
      <c r="DP164" s="22">
        <v>3.050989</v>
      </c>
    </row>
    <row r="165" spans="1:120" ht="13.7" customHeight="1">
      <c r="A165" s="128">
        <v>43132</v>
      </c>
      <c r="B165" s="22">
        <v>1.402685</v>
      </c>
      <c r="C165" s="22">
        <v>2.155386</v>
      </c>
      <c r="D165" s="22">
        <v>1.282281</v>
      </c>
      <c r="E165" s="22">
        <v>3.9475799999999999</v>
      </c>
      <c r="F165" s="22">
        <v>0.47028120000000001</v>
      </c>
      <c r="G165" s="22">
        <v>1.5993679999999999</v>
      </c>
      <c r="H165" s="22">
        <v>1.876395</v>
      </c>
      <c r="I165" s="22">
        <v>1.622255</v>
      </c>
      <c r="J165" s="22">
        <v>1.9214009999999999</v>
      </c>
      <c r="K165" s="22">
        <v>0.33157439999999999</v>
      </c>
      <c r="L165" s="22">
        <v>-0.1320046</v>
      </c>
      <c r="M165" s="22">
        <v>0.22717680000000001</v>
      </c>
      <c r="N165" s="22">
        <v>2.9088769999999999</v>
      </c>
      <c r="O165" s="22">
        <v>2.7782179999999999</v>
      </c>
      <c r="P165" s="22">
        <v>0.35594429999999999</v>
      </c>
      <c r="Q165" s="22">
        <v>-1.2300519999999999</v>
      </c>
      <c r="R165" s="22">
        <v>-0.87667700000000004</v>
      </c>
      <c r="S165" s="22">
        <v>0.68449680000000002</v>
      </c>
      <c r="T165" s="22">
        <v>2.7864300000000002E-2</v>
      </c>
      <c r="U165" s="22">
        <v>-0.51278159999999995</v>
      </c>
      <c r="V165" s="22">
        <v>-3.4579499999999999E-2</v>
      </c>
      <c r="W165" s="22">
        <v>-0.40920479999999998</v>
      </c>
      <c r="X165" s="22">
        <v>0.76446769999999997</v>
      </c>
      <c r="Y165" s="22">
        <v>0.58243630000000002</v>
      </c>
      <c r="Z165" s="22">
        <v>-2.2988770000000001</v>
      </c>
      <c r="AA165" s="22">
        <v>1.9477469999999999</v>
      </c>
      <c r="AB165" s="22">
        <v>0.96144320000000005</v>
      </c>
      <c r="AC165" s="22">
        <v>0.4890948</v>
      </c>
      <c r="AD165" s="22">
        <v>0.849549</v>
      </c>
      <c r="AE165" s="22">
        <v>0.69895090000000004</v>
      </c>
      <c r="AF165" s="22">
        <v>1.502532</v>
      </c>
      <c r="AG165" s="22">
        <v>-1.0528029999999999</v>
      </c>
      <c r="AH165" s="22">
        <v>1.5285679999999999</v>
      </c>
      <c r="AI165" s="22">
        <v>1.9271100000000001</v>
      </c>
      <c r="AJ165" s="22">
        <v>-0.4652753</v>
      </c>
      <c r="AK165" s="22">
        <v>0.2474286</v>
      </c>
      <c r="AL165" s="22">
        <v>1.0967739999999999</v>
      </c>
      <c r="AM165" s="22">
        <v>-0.3109112</v>
      </c>
      <c r="AN165" s="22">
        <v>-0.22446820000000001</v>
      </c>
      <c r="AO165" s="22">
        <v>-0.17333970000000001</v>
      </c>
      <c r="AP165" s="22">
        <v>0.55467750000000005</v>
      </c>
      <c r="AQ165" s="22">
        <v>-0.49945590000000001</v>
      </c>
      <c r="AR165" s="22">
        <v>1.7211799999999999</v>
      </c>
      <c r="AS165" s="22">
        <v>1.6492340000000001</v>
      </c>
      <c r="AT165" s="22">
        <v>0.30274820000000002</v>
      </c>
      <c r="AU165" s="22">
        <v>0.55655770000000004</v>
      </c>
      <c r="AV165" s="22">
        <v>-2.0741209999999999</v>
      </c>
      <c r="AW165" s="22">
        <v>1.1684019999999999</v>
      </c>
      <c r="AX165" s="22">
        <v>1.0729789999999999</v>
      </c>
      <c r="AY165" s="22">
        <v>1.053058</v>
      </c>
      <c r="AZ165" s="22">
        <v>1.6538729999999999</v>
      </c>
      <c r="BA165" s="22">
        <v>0.29019909999999999</v>
      </c>
      <c r="BB165" s="22">
        <v>4.6015139999999999</v>
      </c>
      <c r="BC165" s="22">
        <v>4.6851830000000003</v>
      </c>
      <c r="BD165" s="22">
        <v>-0.47623559999999998</v>
      </c>
      <c r="BE165" s="22">
        <v>1.3414539999999999</v>
      </c>
      <c r="BF165" s="22">
        <v>0.1967119</v>
      </c>
      <c r="BG165" s="22">
        <v>2.8191549999999999</v>
      </c>
      <c r="BH165" s="22">
        <v>2.8570250000000001</v>
      </c>
      <c r="BI165" s="22">
        <v>0.29796929999999999</v>
      </c>
      <c r="BJ165" s="22">
        <v>1.4468030000000001</v>
      </c>
      <c r="BK165" s="22">
        <v>-0.24207480000000001</v>
      </c>
      <c r="BL165" s="22">
        <v>-0.17742169999999999</v>
      </c>
      <c r="BM165" s="22">
        <v>0.54767480000000002</v>
      </c>
      <c r="BN165" s="22">
        <v>-1.162247</v>
      </c>
      <c r="BO165" s="22">
        <v>-2.155087</v>
      </c>
      <c r="BP165" s="22">
        <v>-0.331924</v>
      </c>
      <c r="BQ165" s="22">
        <v>2.1167340000000001</v>
      </c>
      <c r="BR165" s="22">
        <v>1.1931069999999999</v>
      </c>
      <c r="BS165" s="22">
        <v>-0.82742550000000004</v>
      </c>
      <c r="BT165" s="22">
        <v>1.912698</v>
      </c>
      <c r="BU165" s="22">
        <v>-2.1053130000000002</v>
      </c>
      <c r="BV165" s="22">
        <v>3.796767</v>
      </c>
      <c r="BW165" s="22">
        <v>3.904379</v>
      </c>
      <c r="BX165" s="22">
        <v>1.2645839999999999</v>
      </c>
      <c r="BY165" s="22">
        <v>0.18009459999999999</v>
      </c>
      <c r="BZ165" s="22">
        <v>0.2950837</v>
      </c>
      <c r="CA165" s="22">
        <v>1.716715</v>
      </c>
      <c r="CB165" s="22">
        <v>1.651119</v>
      </c>
      <c r="CC165" s="22">
        <v>-0.65808299999999997</v>
      </c>
      <c r="CD165" s="22">
        <v>1.4638629999999999</v>
      </c>
      <c r="CE165" s="22">
        <v>2.8853780000000002</v>
      </c>
      <c r="CF165" s="22">
        <v>4.8672630000000003</v>
      </c>
      <c r="CG165" s="22">
        <v>5.082014</v>
      </c>
      <c r="CH165" s="22">
        <v>1.127103</v>
      </c>
      <c r="CI165" s="22">
        <v>2.764961</v>
      </c>
      <c r="CJ165" s="22">
        <v>-0.69557519999999995</v>
      </c>
      <c r="CK165" s="22">
        <v>6.6827810000000003</v>
      </c>
      <c r="CL165" s="22">
        <v>6.9530500000000002</v>
      </c>
      <c r="CM165" s="22">
        <v>-1.266753</v>
      </c>
      <c r="CN165" s="22">
        <v>-0.1774377</v>
      </c>
      <c r="CO165" s="22">
        <v>0.32919419999999999</v>
      </c>
      <c r="CP165" s="22">
        <v>-0.6294727</v>
      </c>
      <c r="CQ165" s="22">
        <v>-0.66691829999999996</v>
      </c>
      <c r="CR165" s="22">
        <v>-0.51669160000000003</v>
      </c>
      <c r="CS165" s="22">
        <v>-0.83779320000000002</v>
      </c>
      <c r="CT165" s="22">
        <v>-6.7512600000000006E-2</v>
      </c>
      <c r="CU165" s="22">
        <v>1.666107</v>
      </c>
      <c r="CV165" s="22">
        <v>1.4297219999999999</v>
      </c>
      <c r="CW165" s="22">
        <v>-1.1585240000000001</v>
      </c>
      <c r="CX165" s="22">
        <v>1.113173</v>
      </c>
      <c r="CY165" s="22">
        <v>7.0499500000000007E-2</v>
      </c>
      <c r="CZ165" s="22">
        <v>5.0635640000000004</v>
      </c>
      <c r="DA165" s="22">
        <v>5.0799690000000002</v>
      </c>
      <c r="DB165" s="22">
        <v>0.22287870000000001</v>
      </c>
      <c r="DC165" s="22">
        <v>2.0902219999999998</v>
      </c>
      <c r="DD165" s="22">
        <v>-0.68117209999999995</v>
      </c>
      <c r="DE165" s="22">
        <v>3.6006770000000001</v>
      </c>
      <c r="DF165" s="22">
        <v>3.936159</v>
      </c>
      <c r="DG165" s="22">
        <v>-1.5357959999999999</v>
      </c>
      <c r="DH165" s="22">
        <v>1.0295399999999999</v>
      </c>
      <c r="DI165" s="22">
        <v>-1.4677640000000001</v>
      </c>
      <c r="DJ165" s="22">
        <v>2.0836899999999998</v>
      </c>
      <c r="DK165" s="22">
        <v>2.1846429999999999</v>
      </c>
      <c r="DL165" s="22">
        <v>-1.0549299999999999</v>
      </c>
      <c r="DM165" s="22">
        <v>1.733077</v>
      </c>
      <c r="DN165" s="22">
        <v>1.227552</v>
      </c>
      <c r="DO165" s="22">
        <v>2.144755</v>
      </c>
      <c r="DP165" s="22">
        <v>2.449649</v>
      </c>
    </row>
    <row r="166" spans="1:120" ht="13.7" customHeight="1">
      <c r="A166" s="128">
        <v>43139</v>
      </c>
      <c r="B166" s="22">
        <v>-2.53308</v>
      </c>
      <c r="C166" s="22">
        <v>-1.127649E-2</v>
      </c>
      <c r="D166" s="22">
        <v>-0.22788230000000001</v>
      </c>
      <c r="E166" s="22">
        <v>-9.2746200000000001E-2</v>
      </c>
      <c r="F166" s="22">
        <v>-0.62646659999999998</v>
      </c>
      <c r="G166" s="22">
        <v>-0.37309940000000003</v>
      </c>
      <c r="H166" s="22">
        <v>0.1060811</v>
      </c>
      <c r="I166" s="22">
        <v>2.3256389999999998</v>
      </c>
      <c r="J166" s="22">
        <v>2.0639669999999999</v>
      </c>
      <c r="K166" s="22">
        <v>-0.56792069999999995</v>
      </c>
      <c r="L166" s="22">
        <v>0.92747650000000004</v>
      </c>
      <c r="M166" s="22">
        <v>-1.272783</v>
      </c>
      <c r="N166" s="22">
        <v>3.0133070000000002</v>
      </c>
      <c r="O166" s="22">
        <v>3.1651370000000001</v>
      </c>
      <c r="P166" s="22">
        <v>-1.0398639999999999</v>
      </c>
      <c r="Q166" s="22">
        <v>0.85017790000000004</v>
      </c>
      <c r="R166" s="22">
        <v>-0.87773820000000002</v>
      </c>
      <c r="S166" s="22">
        <v>9.7510299999999994E-2</v>
      </c>
      <c r="T166" s="22">
        <v>0.38954850000000002</v>
      </c>
      <c r="U166" s="22">
        <v>-1.0103089999999999</v>
      </c>
      <c r="V166" s="22">
        <v>-1.84145E-2</v>
      </c>
      <c r="W166" s="22">
        <v>-1.657125</v>
      </c>
      <c r="X166" s="22">
        <v>-0.35673440000000001</v>
      </c>
      <c r="Y166" s="22">
        <v>-0.4805084</v>
      </c>
      <c r="Z166" s="22">
        <v>-2.9901339999999998E-2</v>
      </c>
      <c r="AA166" s="22">
        <v>2.3523179999999999</v>
      </c>
      <c r="AB166" s="22">
        <v>1.4697039999999999</v>
      </c>
      <c r="AC166" s="22">
        <v>2.4126270000000001</v>
      </c>
      <c r="AD166" s="22">
        <v>2.7813599999999998</v>
      </c>
      <c r="AE166" s="22">
        <v>2.5636480000000001</v>
      </c>
      <c r="AF166" s="22">
        <v>1.81236</v>
      </c>
      <c r="AG166" s="22">
        <v>1.3788910000000001</v>
      </c>
      <c r="AH166" s="22">
        <v>0.83510879999999998</v>
      </c>
      <c r="AI166" s="22">
        <v>1.596184</v>
      </c>
      <c r="AJ166" s="22">
        <v>-0.46591329999999997</v>
      </c>
      <c r="AK166" s="22">
        <v>-0.96677709999999994</v>
      </c>
      <c r="AL166" s="22">
        <v>-1.304754</v>
      </c>
      <c r="AM166" s="22">
        <v>0.94430400000000003</v>
      </c>
      <c r="AN166" s="22">
        <v>0.55140940000000005</v>
      </c>
      <c r="AO166" s="22">
        <v>-1.9434130000000001</v>
      </c>
      <c r="AP166" s="22">
        <v>0.782497</v>
      </c>
      <c r="AQ166" s="22">
        <v>-0.10292759999999999</v>
      </c>
      <c r="AR166" s="22">
        <v>1.281372</v>
      </c>
      <c r="AS166" s="22">
        <v>1.2235119999999999</v>
      </c>
      <c r="AT166" s="22">
        <v>2.0489000000000002E-3</v>
      </c>
      <c r="AU166" s="22">
        <v>1.2895620000000001</v>
      </c>
      <c r="AV166" s="22">
        <v>4.5473100000000002E-2</v>
      </c>
      <c r="AW166" s="22">
        <v>1.393</v>
      </c>
      <c r="AX166" s="22">
        <v>1.4083650000000001</v>
      </c>
      <c r="AY166" s="22">
        <v>-0.70324850000000005</v>
      </c>
      <c r="AZ166" s="22">
        <v>2.771576</v>
      </c>
      <c r="BA166" s="22">
        <v>0.2922806</v>
      </c>
      <c r="BB166" s="22">
        <v>2.94394</v>
      </c>
      <c r="BC166" s="22">
        <v>3.5767519999999999</v>
      </c>
      <c r="BD166" s="22">
        <v>-0.47288859999999999</v>
      </c>
      <c r="BE166" s="22">
        <v>7.9699999999999993E-2</v>
      </c>
      <c r="BF166" s="22">
        <v>0.1966569</v>
      </c>
      <c r="BG166" s="22">
        <v>2.216971</v>
      </c>
      <c r="BH166" s="22">
        <v>2.0506120000000001</v>
      </c>
      <c r="BI166" s="22">
        <v>0.29743930000000002</v>
      </c>
      <c r="BJ166" s="22">
        <v>-0.1795641</v>
      </c>
      <c r="BK166" s="22">
        <v>-0.2412842</v>
      </c>
      <c r="BL166" s="22">
        <v>2.4569709999999998</v>
      </c>
      <c r="BM166" s="22">
        <v>2.3620709999999998</v>
      </c>
      <c r="BN166" s="22">
        <v>-1.1622840000000001</v>
      </c>
      <c r="BO166" s="22">
        <v>-0.1202744</v>
      </c>
      <c r="BP166" s="22">
        <v>-0.33213809999999999</v>
      </c>
      <c r="BQ166" s="22">
        <v>2.3145989999999999</v>
      </c>
      <c r="BR166" s="22">
        <v>2.0070290000000002</v>
      </c>
      <c r="BS166" s="22">
        <v>-1.778832</v>
      </c>
      <c r="BT166" s="22">
        <v>1.4827079999999999</v>
      </c>
      <c r="BU166" s="22">
        <v>1.2017420000000001</v>
      </c>
      <c r="BV166" s="22">
        <v>5.1259399999999999</v>
      </c>
      <c r="BW166" s="22">
        <v>5.0312289999999997</v>
      </c>
      <c r="BX166" s="22">
        <v>2.3700800000000001E-3</v>
      </c>
      <c r="BY166" s="22">
        <v>1.3089230000000001</v>
      </c>
      <c r="BZ166" s="22">
        <v>0.29561939999999998</v>
      </c>
      <c r="CA166" s="22">
        <v>2.8006139999999999</v>
      </c>
      <c r="CB166" s="22">
        <v>2.9460030000000001</v>
      </c>
      <c r="CC166" s="22">
        <v>-1.0687439999999999</v>
      </c>
      <c r="CD166" s="22">
        <v>2.9942329999999999</v>
      </c>
      <c r="CE166" s="22">
        <v>-1.7120679999999999</v>
      </c>
      <c r="CF166" s="22">
        <v>6.2609469999999998</v>
      </c>
      <c r="CG166" s="22">
        <v>6.6586600000000002</v>
      </c>
      <c r="CH166" s="22">
        <v>2.6840809999999999</v>
      </c>
      <c r="CI166" s="22">
        <v>3.3183029999999998</v>
      </c>
      <c r="CJ166" s="22">
        <v>1.16476</v>
      </c>
      <c r="CK166" s="22">
        <v>6.895365</v>
      </c>
      <c r="CL166" s="22">
        <v>7.313275</v>
      </c>
      <c r="CM166" s="22">
        <v>0.86589289999999997</v>
      </c>
      <c r="CN166" s="22">
        <v>-0.69789369999999995</v>
      </c>
      <c r="CO166" s="22">
        <v>-0.43065290000000001</v>
      </c>
      <c r="CP166" s="22">
        <v>1.4294579999999999</v>
      </c>
      <c r="CQ166" s="22">
        <v>1.1907099999999999</v>
      </c>
      <c r="CR166" s="22">
        <v>0.84828300000000001</v>
      </c>
      <c r="CS166" s="22">
        <v>1.715225</v>
      </c>
      <c r="CT166" s="22">
        <v>0.79748859999999999</v>
      </c>
      <c r="CU166" s="22">
        <v>1.812454</v>
      </c>
      <c r="CV166" s="22">
        <v>2.3802430000000001</v>
      </c>
      <c r="CW166" s="22">
        <v>-0.4757596</v>
      </c>
      <c r="CX166" s="22">
        <v>0.99814119999999995</v>
      </c>
      <c r="CY166" s="22">
        <v>-0.2475562</v>
      </c>
      <c r="CZ166" s="22">
        <v>3.8089379999999999</v>
      </c>
      <c r="DA166" s="22">
        <v>3.8616290000000002</v>
      </c>
      <c r="DB166" s="22">
        <v>0.22730300000000001</v>
      </c>
      <c r="DC166" s="22">
        <v>1.9569810000000001</v>
      </c>
      <c r="DD166" s="22">
        <v>1.2390699999999999</v>
      </c>
      <c r="DE166" s="22">
        <v>1.4000429999999999</v>
      </c>
      <c r="DF166" s="22">
        <v>1.869459</v>
      </c>
      <c r="DG166" s="22">
        <v>1.2542310000000001</v>
      </c>
      <c r="DH166" s="22">
        <v>2.0352039999999998</v>
      </c>
      <c r="DI166" s="22">
        <v>-1.4692419999999999</v>
      </c>
      <c r="DJ166" s="22">
        <v>2.0893929999999998</v>
      </c>
      <c r="DK166" s="22">
        <v>2.612978</v>
      </c>
      <c r="DL166" s="22">
        <v>-0.30705209999999999</v>
      </c>
      <c r="DM166" s="22">
        <v>0.75158290000000005</v>
      </c>
      <c r="DN166" s="22">
        <v>-1.099933</v>
      </c>
      <c r="DO166" s="22">
        <v>2.8570700000000002</v>
      </c>
      <c r="DP166" s="22">
        <v>2.747957</v>
      </c>
    </row>
    <row r="167" spans="1:120" ht="13.7" customHeight="1">
      <c r="A167" s="128">
        <v>43146</v>
      </c>
      <c r="B167" s="22">
        <v>-0.892289</v>
      </c>
      <c r="C167" s="22">
        <v>1.2992079999999999</v>
      </c>
      <c r="D167" s="22">
        <v>1.284122</v>
      </c>
      <c r="E167" s="22">
        <v>3.421322</v>
      </c>
      <c r="F167" s="22">
        <v>1.2026349999999999</v>
      </c>
      <c r="G167" s="22">
        <v>2.2783180000000001</v>
      </c>
      <c r="H167" s="22">
        <v>-1.9973350000000001</v>
      </c>
      <c r="I167" s="22">
        <v>3.941271</v>
      </c>
      <c r="J167" s="22">
        <v>4.1773480000000003</v>
      </c>
      <c r="K167" s="22">
        <v>0.61346369999999995</v>
      </c>
      <c r="L167" s="22">
        <v>2.2840699999999998</v>
      </c>
      <c r="M167" s="22">
        <v>1.850403</v>
      </c>
      <c r="N167" s="22">
        <v>5.0387950000000004</v>
      </c>
      <c r="O167" s="22">
        <v>5.7733629999999998</v>
      </c>
      <c r="P167" s="22">
        <v>-1.037531</v>
      </c>
      <c r="Q167" s="22">
        <v>0.12216870000000001</v>
      </c>
      <c r="R167" s="22">
        <v>-0.87879799999999997</v>
      </c>
      <c r="S167" s="22">
        <v>0.60776410000000003</v>
      </c>
      <c r="T167" s="22">
        <v>0.50517480000000003</v>
      </c>
      <c r="U167" s="22">
        <v>-0.51190020000000003</v>
      </c>
      <c r="V167" s="22">
        <v>0.20649210000000001</v>
      </c>
      <c r="W167" s="22">
        <v>-0.87717120000000004</v>
      </c>
      <c r="X167" s="22">
        <v>0.21893679999999999</v>
      </c>
      <c r="Y167" s="22">
        <v>0.16737769999999999</v>
      </c>
      <c r="Z167" s="22">
        <v>-1.674369</v>
      </c>
      <c r="AA167" s="22">
        <v>2.2538529999999999</v>
      </c>
      <c r="AB167" s="22">
        <v>-4.2817519999999998E-2</v>
      </c>
      <c r="AC167" s="22">
        <v>2.5752820000000001</v>
      </c>
      <c r="AD167" s="22">
        <v>2.8215629999999998</v>
      </c>
      <c r="AE167" s="22">
        <v>-0.47084880000000001</v>
      </c>
      <c r="AF167" s="22">
        <v>1.520111</v>
      </c>
      <c r="AG167" s="22">
        <v>-1.05314</v>
      </c>
      <c r="AH167" s="22">
        <v>2.293466</v>
      </c>
      <c r="AI167" s="22">
        <v>2.5413519999999998</v>
      </c>
      <c r="AJ167" s="22">
        <v>0.14640710000000001</v>
      </c>
      <c r="AK167" s="22">
        <v>0.41612840000000001</v>
      </c>
      <c r="AL167" s="22">
        <v>-1.3043640000000001</v>
      </c>
      <c r="AM167" s="22">
        <v>3.0185680000000001</v>
      </c>
      <c r="AN167" s="22">
        <v>2.8442829999999999</v>
      </c>
      <c r="AO167" s="22">
        <v>-0.51606589999999997</v>
      </c>
      <c r="AP167" s="22">
        <v>0.44456849999999998</v>
      </c>
      <c r="AQ167" s="22">
        <v>-0.10183449999999999</v>
      </c>
      <c r="AR167" s="22">
        <v>0.69512320000000005</v>
      </c>
      <c r="AS167" s="22">
        <v>0.67388309999999996</v>
      </c>
      <c r="AT167" s="22">
        <v>0.88607179999999997</v>
      </c>
      <c r="AU167" s="22">
        <v>1.485789</v>
      </c>
      <c r="AV167" s="22">
        <v>-0.73863690000000004</v>
      </c>
      <c r="AW167" s="22">
        <v>2.204237</v>
      </c>
      <c r="AX167" s="22">
        <v>2.1197430000000002</v>
      </c>
      <c r="AY167" s="22">
        <v>0.66275530000000005</v>
      </c>
      <c r="AZ167" s="22">
        <v>2.7969629999999999</v>
      </c>
      <c r="BA167" s="22">
        <v>-1.195513</v>
      </c>
      <c r="BB167" s="22">
        <v>2.6743769999999998</v>
      </c>
      <c r="BC167" s="22">
        <v>3.4227020000000001</v>
      </c>
      <c r="BD167" s="22">
        <v>0.53298869999999998</v>
      </c>
      <c r="BE167" s="22">
        <v>2.2966739999999999</v>
      </c>
      <c r="BF167" s="22">
        <v>2.9127640000000001</v>
      </c>
      <c r="BG167" s="22">
        <v>1.9688829999999999</v>
      </c>
      <c r="BH167" s="22">
        <v>2.3420930000000002</v>
      </c>
      <c r="BI167" s="22">
        <v>0.29690909999999998</v>
      </c>
      <c r="BJ167" s="22">
        <v>1.2368049999999999</v>
      </c>
      <c r="BK167" s="22">
        <v>-0.24049609999999999</v>
      </c>
      <c r="BL167" s="22">
        <v>2.1269089999999999</v>
      </c>
      <c r="BM167" s="22">
        <v>2.5695399999999999</v>
      </c>
      <c r="BN167" s="22">
        <v>-1.16232</v>
      </c>
      <c r="BO167" s="22">
        <v>0.72084280000000001</v>
      </c>
      <c r="BP167" s="22">
        <v>-0.33235179999999998</v>
      </c>
      <c r="BQ167" s="22">
        <v>3.375931</v>
      </c>
      <c r="BR167" s="22">
        <v>3.3031899999999998</v>
      </c>
      <c r="BS167" s="22">
        <v>0.82606849999999998</v>
      </c>
      <c r="BT167" s="22">
        <v>0.60725459999999998</v>
      </c>
      <c r="BU167" s="22">
        <v>-0.30953330000000001</v>
      </c>
      <c r="BV167" s="22">
        <v>6.9781570000000004</v>
      </c>
      <c r="BW167" s="22">
        <v>6.5738190000000003</v>
      </c>
      <c r="BX167" s="22">
        <v>3.1051899999999999E-3</v>
      </c>
      <c r="BY167" s="22">
        <v>0.450849</v>
      </c>
      <c r="BZ167" s="22">
        <v>0.29615409999999998</v>
      </c>
      <c r="CA167" s="22">
        <v>3.5117479999999999</v>
      </c>
      <c r="CB167" s="22">
        <v>3.2904529999999999</v>
      </c>
      <c r="CC167" s="22">
        <v>0.72210249999999998</v>
      </c>
      <c r="CD167" s="22">
        <v>3.2011250000000002</v>
      </c>
      <c r="CE167" s="22">
        <v>-1.711835</v>
      </c>
      <c r="CF167" s="22">
        <v>6.3948669999999996</v>
      </c>
      <c r="CG167" s="22">
        <v>6.8895770000000001</v>
      </c>
      <c r="CH167" s="22">
        <v>0.79666409999999999</v>
      </c>
      <c r="CI167" s="22">
        <v>4.1997460000000002</v>
      </c>
      <c r="CJ167" s="22">
        <v>0.82254269999999996</v>
      </c>
      <c r="CK167" s="22">
        <v>6.6993929999999997</v>
      </c>
      <c r="CL167" s="22">
        <v>7.2191489999999998</v>
      </c>
      <c r="CM167" s="22">
        <v>-0.32330979999999998</v>
      </c>
      <c r="CN167" s="22">
        <v>0.29610700000000001</v>
      </c>
      <c r="CO167" s="22">
        <v>0.3309223</v>
      </c>
      <c r="CP167" s="22">
        <v>2.0904660000000002</v>
      </c>
      <c r="CQ167" s="22">
        <v>2.0058090000000002</v>
      </c>
      <c r="CR167" s="22">
        <v>0.85027969999999997</v>
      </c>
      <c r="CS167" s="22">
        <v>1.796708</v>
      </c>
      <c r="CT167" s="22">
        <v>-1.5427489999999999</v>
      </c>
      <c r="CU167" s="22">
        <v>2.2895080000000001</v>
      </c>
      <c r="CV167" s="22">
        <v>2.8298589999999999</v>
      </c>
      <c r="CW167" s="22">
        <v>-0.47488069999999999</v>
      </c>
      <c r="CX167" s="22">
        <v>1.731449</v>
      </c>
      <c r="CY167" s="22">
        <v>0.67964729999999995</v>
      </c>
      <c r="CZ167" s="22">
        <v>4.887861</v>
      </c>
      <c r="DA167" s="22">
        <v>5.0650630000000003</v>
      </c>
      <c r="DB167" s="22">
        <v>-0.56544170000000005</v>
      </c>
      <c r="DC167" s="22">
        <v>0.58760239999999997</v>
      </c>
      <c r="DD167" s="22">
        <v>-0.67922199999999999</v>
      </c>
      <c r="DE167" s="22">
        <v>4.2993870000000003</v>
      </c>
      <c r="DF167" s="22">
        <v>4.0117710000000004</v>
      </c>
      <c r="DG167" s="22">
        <v>-1.5324869999999999</v>
      </c>
      <c r="DH167" s="22">
        <v>0.49495529999999999</v>
      </c>
      <c r="DI167" s="22">
        <v>-1.470718</v>
      </c>
      <c r="DJ167" s="22">
        <v>1.9317230000000001</v>
      </c>
      <c r="DK167" s="22">
        <v>1.871202</v>
      </c>
      <c r="DL167" s="22">
        <v>0.31981179999999998</v>
      </c>
      <c r="DM167" s="22">
        <v>2.842603</v>
      </c>
      <c r="DN167" s="22">
        <v>-1.10117</v>
      </c>
      <c r="DO167" s="22">
        <v>3.1916530000000001</v>
      </c>
      <c r="DP167" s="22">
        <v>3.7838910000000001</v>
      </c>
    </row>
    <row r="168" spans="1:120" ht="13.7" customHeight="1">
      <c r="A168" s="128">
        <v>43153</v>
      </c>
      <c r="B168" s="22">
        <v>1.3979630000000001</v>
      </c>
      <c r="C168" s="22">
        <v>2.19468</v>
      </c>
      <c r="D168" s="22">
        <v>-0.226191</v>
      </c>
      <c r="E168" s="22">
        <v>5.3997380000000001</v>
      </c>
      <c r="F168" s="22">
        <v>0.46708169999999999</v>
      </c>
      <c r="G168" s="22">
        <v>1.4235880000000001</v>
      </c>
      <c r="H168" s="22">
        <v>-0.66961769999999998</v>
      </c>
      <c r="I168" s="22">
        <v>5.0006490000000001</v>
      </c>
      <c r="J168" s="22">
        <v>4.9445709999999998</v>
      </c>
      <c r="K168" s="22">
        <v>0.88716890000000004</v>
      </c>
      <c r="L168" s="22">
        <v>0.79852210000000001</v>
      </c>
      <c r="M168" s="22">
        <v>-1.2712330000000001</v>
      </c>
      <c r="N168" s="22">
        <v>4.9078910000000002</v>
      </c>
      <c r="O168" s="22">
        <v>5.0640890000000001</v>
      </c>
      <c r="P168" s="22">
        <v>0.36576180000000003</v>
      </c>
      <c r="Q168" s="22">
        <v>-0.36801499999999998</v>
      </c>
      <c r="R168" s="22">
        <v>0.85950879999999996</v>
      </c>
      <c r="S168" s="22">
        <v>3.1497090000000001</v>
      </c>
      <c r="T168" s="22">
        <v>2.6094819999999999</v>
      </c>
      <c r="U168" s="22">
        <v>-9.6119999999999997E-2</v>
      </c>
      <c r="V168" s="22">
        <v>-0.61243080000000005</v>
      </c>
      <c r="W168" s="22">
        <v>-0.42721930000000002</v>
      </c>
      <c r="X168" s="22">
        <v>1.2992269999999999</v>
      </c>
      <c r="Y168" s="22">
        <v>0.85450230000000005</v>
      </c>
      <c r="Z168" s="22">
        <v>0.4129295</v>
      </c>
      <c r="AA168" s="22">
        <v>2.3642080000000001</v>
      </c>
      <c r="AB168" s="22">
        <v>-0.91380810000000001</v>
      </c>
      <c r="AC168" s="22">
        <v>4.4501530000000002</v>
      </c>
      <c r="AD168" s="22">
        <v>4.6216330000000001</v>
      </c>
      <c r="AE168" s="22">
        <v>-1.2085900000000001</v>
      </c>
      <c r="AF168" s="22">
        <v>1.4570399999999999</v>
      </c>
      <c r="AG168" s="22">
        <v>-1.0533030000000001</v>
      </c>
      <c r="AH168" s="22">
        <v>5.3184690000000003</v>
      </c>
      <c r="AI168" s="22">
        <v>5.1274319999999998</v>
      </c>
      <c r="AJ168" s="22">
        <v>2.1101700000000001</v>
      </c>
      <c r="AK168" s="22">
        <v>1.285277</v>
      </c>
      <c r="AL168" s="22">
        <v>-1.303973</v>
      </c>
      <c r="AM168" s="22">
        <v>5.1999909999999998</v>
      </c>
      <c r="AN168" s="22">
        <v>5.152412</v>
      </c>
      <c r="AO168" s="22">
        <v>-0.88191169999999997</v>
      </c>
      <c r="AP168" s="22">
        <v>0.68526050000000005</v>
      </c>
      <c r="AQ168" s="22">
        <v>-0.1007421</v>
      </c>
      <c r="AR168" s="22">
        <v>0.86255870000000001</v>
      </c>
      <c r="AS168" s="22">
        <v>0.85243480000000005</v>
      </c>
      <c r="AT168" s="22">
        <v>-1.0102180000000001</v>
      </c>
      <c r="AU168" s="22">
        <v>2.1050680000000002</v>
      </c>
      <c r="AV168" s="22">
        <v>4.56868E-2</v>
      </c>
      <c r="AW168" s="22">
        <v>2.5946829999999999</v>
      </c>
      <c r="AX168" s="22">
        <v>2.5498569999999998</v>
      </c>
      <c r="AY168" s="22">
        <v>0.24531500000000001</v>
      </c>
      <c r="AZ168" s="22">
        <v>1.8023400000000001</v>
      </c>
      <c r="BA168" s="22">
        <v>2.5614940000000002</v>
      </c>
      <c r="BB168" s="22">
        <v>0.28680139999999998</v>
      </c>
      <c r="BC168" s="22">
        <v>1.14808</v>
      </c>
      <c r="BD168" s="22">
        <v>1.815051</v>
      </c>
      <c r="BE168" s="22">
        <v>0.67296619999999996</v>
      </c>
      <c r="BF168" s="22">
        <v>0.19654630000000001</v>
      </c>
      <c r="BG168" s="22">
        <v>2.6614849999999999</v>
      </c>
      <c r="BH168" s="22">
        <v>2.6449379999999998</v>
      </c>
      <c r="BI168" s="22">
        <v>-1.7639670000000001</v>
      </c>
      <c r="BJ168" s="22">
        <v>3.466218</v>
      </c>
      <c r="BK168" s="22">
        <v>-0.2397106</v>
      </c>
      <c r="BL168" s="22">
        <v>1.4163969999999999</v>
      </c>
      <c r="BM168" s="22">
        <v>2.7026319999999999</v>
      </c>
      <c r="BN168" s="22">
        <v>0.45680959999999998</v>
      </c>
      <c r="BO168" s="22">
        <v>0.99967249999999996</v>
      </c>
      <c r="BP168" s="22">
        <v>-0.33256520000000001</v>
      </c>
      <c r="BQ168" s="22">
        <v>4.0082199999999997</v>
      </c>
      <c r="BR168" s="22">
        <v>4.0918169999999998</v>
      </c>
      <c r="BS168" s="22">
        <v>-1.4492</v>
      </c>
      <c r="BT168" s="22">
        <v>1.2590870000000001</v>
      </c>
      <c r="BU168" s="22">
        <v>0.24788389999999999</v>
      </c>
      <c r="BV168" s="22">
        <v>7.3690499999999997</v>
      </c>
      <c r="BW168" s="22">
        <v>7.0241540000000002</v>
      </c>
      <c r="BX168" s="22">
        <v>-0.50542220000000004</v>
      </c>
      <c r="BY168" s="22">
        <v>0.78283720000000001</v>
      </c>
      <c r="BZ168" s="22">
        <v>1.21818</v>
      </c>
      <c r="CA168" s="22">
        <v>3.2866770000000001</v>
      </c>
      <c r="CB168" s="22">
        <v>3.201743</v>
      </c>
      <c r="CC168" s="22">
        <v>1.604122</v>
      </c>
      <c r="CD168" s="22">
        <v>3.3682089999999998</v>
      </c>
      <c r="CE168" s="22">
        <v>-1.7115990000000001</v>
      </c>
      <c r="CF168" s="22">
        <v>5.935835</v>
      </c>
      <c r="CG168" s="22">
        <v>6.5100910000000001</v>
      </c>
      <c r="CH168" s="22">
        <v>0.7964289</v>
      </c>
      <c r="CI168" s="22">
        <v>1.663063</v>
      </c>
      <c r="CJ168" s="22">
        <v>9.8450449999999995E-2</v>
      </c>
      <c r="CK168" s="22">
        <v>4.764659</v>
      </c>
      <c r="CL168" s="22">
        <v>4.9190670000000001</v>
      </c>
      <c r="CM168" s="22">
        <v>-2.453694</v>
      </c>
      <c r="CN168" s="22">
        <v>0.3011392</v>
      </c>
      <c r="CO168" s="22">
        <v>-0.42898629999999999</v>
      </c>
      <c r="CP168" s="22">
        <v>3.6245579999999999</v>
      </c>
      <c r="CQ168" s="22">
        <v>3.3666070000000001</v>
      </c>
      <c r="CR168" s="22">
        <v>0.53470870000000004</v>
      </c>
      <c r="CS168" s="22">
        <v>1.604447</v>
      </c>
      <c r="CT168" s="22">
        <v>0.79556859999999996</v>
      </c>
      <c r="CU168" s="22">
        <v>2.878126</v>
      </c>
      <c r="CV168" s="22">
        <v>3.3690519999999999</v>
      </c>
      <c r="CW168" s="22">
        <v>-2.7451509999999999</v>
      </c>
      <c r="CX168" s="22">
        <v>1.4187460000000001</v>
      </c>
      <c r="CY168" s="22">
        <v>-1.6660509999999999</v>
      </c>
      <c r="CZ168" s="22">
        <v>3.910237</v>
      </c>
      <c r="DA168" s="22">
        <v>3.9782639999999998</v>
      </c>
      <c r="DB168" s="22">
        <v>2.0507490000000002</v>
      </c>
      <c r="DC168" s="22">
        <v>1.7975110000000001</v>
      </c>
      <c r="DD168" s="22">
        <v>1.241887</v>
      </c>
      <c r="DE168" s="22">
        <v>1.854144</v>
      </c>
      <c r="DF168" s="22">
        <v>2.3816079999999999</v>
      </c>
      <c r="DG168" s="22">
        <v>2.1039059999999998</v>
      </c>
      <c r="DH168" s="22">
        <v>1.001126</v>
      </c>
      <c r="DI168" s="22">
        <v>1.0970499999999999E-2</v>
      </c>
      <c r="DJ168" s="22">
        <v>1.433538</v>
      </c>
      <c r="DK168" s="22">
        <v>1.7284280000000001</v>
      </c>
      <c r="DL168" s="22">
        <v>-0.30795699999999998</v>
      </c>
      <c r="DM168" s="22">
        <v>0.62213260000000004</v>
      </c>
      <c r="DN168" s="22">
        <v>-1.1024020000000001</v>
      </c>
      <c r="DO168" s="22">
        <v>1.8964920000000001</v>
      </c>
      <c r="DP168" s="22">
        <v>1.8364750000000001</v>
      </c>
    </row>
    <row r="169" spans="1:120" ht="13.7" customHeight="1">
      <c r="A169" s="128">
        <v>43160</v>
      </c>
      <c r="B169" s="22">
        <v>-0.45820860000000002</v>
      </c>
      <c r="C169" s="22">
        <v>3.0310860000000002</v>
      </c>
      <c r="D169" s="22">
        <v>-0.2253454</v>
      </c>
      <c r="E169" s="22">
        <v>6.6793940000000003</v>
      </c>
      <c r="F169" s="22">
        <v>0.71744229999999998</v>
      </c>
      <c r="G169" s="22">
        <v>5.5308729999999997</v>
      </c>
      <c r="H169" s="22">
        <v>1.348069</v>
      </c>
      <c r="I169" s="22">
        <v>8.7542690000000007</v>
      </c>
      <c r="J169" s="22">
        <v>9.3312290000000004</v>
      </c>
      <c r="K169" s="22">
        <v>-0.89050180000000001</v>
      </c>
      <c r="L169" s="22">
        <v>1.6649769999999999</v>
      </c>
      <c r="M169" s="22">
        <v>-1.2704569999999999</v>
      </c>
      <c r="N169" s="22">
        <v>6.4434360000000002</v>
      </c>
      <c r="O169" s="22">
        <v>6.7140409999999999</v>
      </c>
      <c r="P169" s="22">
        <v>-1.032875</v>
      </c>
      <c r="Q169" s="22">
        <v>0.23514879999999999</v>
      </c>
      <c r="R169" s="22">
        <v>1.8789260000000001</v>
      </c>
      <c r="S169" s="22">
        <v>2.9449990000000001</v>
      </c>
      <c r="T169" s="22">
        <v>2.6833040000000001</v>
      </c>
      <c r="U169" s="22">
        <v>-9.6834000000000003E-2</v>
      </c>
      <c r="V169" s="22">
        <v>0.66230449999999996</v>
      </c>
      <c r="W169" s="22">
        <v>-1.645308</v>
      </c>
      <c r="X169" s="22">
        <v>2.427521</v>
      </c>
      <c r="Y169" s="22">
        <v>2.362981</v>
      </c>
      <c r="Z169" s="22">
        <v>-1.923748</v>
      </c>
      <c r="AA169" s="22">
        <v>3.4274209999999998</v>
      </c>
      <c r="AB169" s="22">
        <v>2.0550649999999999</v>
      </c>
      <c r="AC169" s="22">
        <v>7.5999639999999999</v>
      </c>
      <c r="AD169" s="22">
        <v>7.6802270000000004</v>
      </c>
      <c r="AE169" s="22">
        <v>-0.46737309999999999</v>
      </c>
      <c r="AF169" s="22">
        <v>0.52271979999999996</v>
      </c>
      <c r="AG169" s="22">
        <v>-1.053461</v>
      </c>
      <c r="AH169" s="22">
        <v>4.8907239999999996</v>
      </c>
      <c r="AI169" s="22">
        <v>4.4647420000000002</v>
      </c>
      <c r="AJ169" s="22">
        <v>0.14496790000000001</v>
      </c>
      <c r="AK169" s="22">
        <v>2.96862</v>
      </c>
      <c r="AL169" s="22">
        <v>0.2096498</v>
      </c>
      <c r="AM169" s="22">
        <v>6.5836180000000004</v>
      </c>
      <c r="AN169" s="22">
        <v>6.8223390000000004</v>
      </c>
      <c r="AO169" s="22">
        <v>-0.16134899999999999</v>
      </c>
      <c r="AP169" s="22">
        <v>1.5075609999999999</v>
      </c>
      <c r="AQ169" s="22">
        <v>-0.49532779999999998</v>
      </c>
      <c r="AR169" s="22">
        <v>1.4617629999999999</v>
      </c>
      <c r="AS169" s="22">
        <v>1.543396</v>
      </c>
      <c r="AT169" s="22">
        <v>0.89506490000000005</v>
      </c>
      <c r="AU169" s="22">
        <v>2.1984819999999998</v>
      </c>
      <c r="AV169" s="22">
        <v>4.5793500000000001E-2</v>
      </c>
      <c r="AW169" s="22">
        <v>2.8427720000000001</v>
      </c>
      <c r="AX169" s="22">
        <v>2.7898499999999999</v>
      </c>
      <c r="AY169" s="22">
        <v>-0.2015933</v>
      </c>
      <c r="AZ169" s="22">
        <v>1.2974079999999999</v>
      </c>
      <c r="BA169" s="22">
        <v>0.29851090000000002</v>
      </c>
      <c r="BB169" s="22">
        <v>3.217047</v>
      </c>
      <c r="BC169" s="22">
        <v>3.2818939999999999</v>
      </c>
      <c r="BD169" s="22">
        <v>0.54013820000000001</v>
      </c>
      <c r="BE169" s="22">
        <v>-0.14646219999999999</v>
      </c>
      <c r="BF169" s="22">
        <v>0.19649069999999999</v>
      </c>
      <c r="BG169" s="22">
        <v>4.0522910000000003</v>
      </c>
      <c r="BH169" s="22">
        <v>3.7427790000000001</v>
      </c>
      <c r="BI169" s="22">
        <v>-0.46646179999999998</v>
      </c>
      <c r="BJ169" s="22">
        <v>-0.4564551</v>
      </c>
      <c r="BK169" s="22">
        <v>-0.2389278</v>
      </c>
      <c r="BL169" s="22">
        <v>2.7218100000000001</v>
      </c>
      <c r="BM169" s="22">
        <v>2.4075869999999999</v>
      </c>
      <c r="BN169" s="22">
        <v>-1.162388</v>
      </c>
      <c r="BO169" s="22">
        <v>1.5298590000000001</v>
      </c>
      <c r="BP169" s="22">
        <v>-0.33277820000000002</v>
      </c>
      <c r="BQ169" s="22">
        <v>2.2057129999999998</v>
      </c>
      <c r="BR169" s="22">
        <v>2.5376430000000001</v>
      </c>
      <c r="BS169" s="22">
        <v>3.0753599999999999E-2</v>
      </c>
      <c r="BT169" s="22">
        <v>2.6354069999999998</v>
      </c>
      <c r="BU169" s="22">
        <v>-2.1039699999999999</v>
      </c>
      <c r="BV169" s="22">
        <v>9.8043139999999998</v>
      </c>
      <c r="BW169" s="22">
        <v>9.6156849999999991</v>
      </c>
      <c r="BX169" s="22">
        <v>0.87690650000000003</v>
      </c>
      <c r="BY169" s="22">
        <v>1.0467390000000001</v>
      </c>
      <c r="BZ169" s="22">
        <v>0.29722110000000002</v>
      </c>
      <c r="CA169" s="22">
        <v>3.0546449999999998</v>
      </c>
      <c r="CB169" s="22">
        <v>3.137858</v>
      </c>
      <c r="CC169" s="22">
        <v>1.0258430000000001</v>
      </c>
      <c r="CD169" s="22">
        <v>0.44260699999999997</v>
      </c>
      <c r="CE169" s="22">
        <v>0.9014778</v>
      </c>
      <c r="CF169" s="22">
        <v>5.5940310000000002</v>
      </c>
      <c r="CG169" s="22">
        <v>5.5826060000000002</v>
      </c>
      <c r="CH169" s="22">
        <v>2.682858</v>
      </c>
      <c r="CI169" s="22">
        <v>2.3501289999999999</v>
      </c>
      <c r="CJ169" s="22">
        <v>-1.13669</v>
      </c>
      <c r="CK169" s="22">
        <v>5.0321660000000001</v>
      </c>
      <c r="CL169" s="22">
        <v>5.3292909999999996</v>
      </c>
      <c r="CM169" s="22">
        <v>-1.251841</v>
      </c>
      <c r="CN169" s="22">
        <v>1.377526</v>
      </c>
      <c r="CO169" s="22">
        <v>0.332646</v>
      </c>
      <c r="CP169" s="22">
        <v>4.8744339999999999</v>
      </c>
      <c r="CQ169" s="22">
        <v>4.821027</v>
      </c>
      <c r="CR169" s="22">
        <v>0.20553060000000001</v>
      </c>
      <c r="CS169" s="22">
        <v>3.3229329999999999</v>
      </c>
      <c r="CT169" s="22">
        <v>1.520367</v>
      </c>
      <c r="CU169" s="22">
        <v>5.69963</v>
      </c>
      <c r="CV169" s="22">
        <v>6.6196729999999997</v>
      </c>
      <c r="CW169" s="22">
        <v>5.6618500000000002E-2</v>
      </c>
      <c r="CX169" s="22">
        <v>2.179208</v>
      </c>
      <c r="CY169" s="22">
        <v>0.97191609999999995</v>
      </c>
      <c r="CZ169" s="22">
        <v>6.0967560000000001</v>
      </c>
      <c r="DA169" s="22">
        <v>6.349011</v>
      </c>
      <c r="DB169" s="22">
        <v>0.2405349</v>
      </c>
      <c r="DC169" s="22">
        <v>2.2504439999999999</v>
      </c>
      <c r="DD169" s="22">
        <v>-0.6772707</v>
      </c>
      <c r="DE169" s="22">
        <v>1.510262</v>
      </c>
      <c r="DF169" s="22">
        <v>2.0624989999999999</v>
      </c>
      <c r="DG169" s="22">
        <v>-0.2204277</v>
      </c>
      <c r="DH169" s="22">
        <v>1.94048</v>
      </c>
      <c r="DI169" s="22">
        <v>8.9016000000000008E-3</v>
      </c>
      <c r="DJ169" s="22">
        <v>2.7991830000000002</v>
      </c>
      <c r="DK169" s="22">
        <v>3.2037140000000002</v>
      </c>
      <c r="DL169" s="22">
        <v>-0.3084073</v>
      </c>
      <c r="DM169" s="22">
        <v>2.758003</v>
      </c>
      <c r="DN169" s="22">
        <v>-1.1036280000000001</v>
      </c>
      <c r="DO169" s="22">
        <v>3.731846</v>
      </c>
      <c r="DP169" s="22">
        <v>4.2262919999999999</v>
      </c>
    </row>
    <row r="170" spans="1:120" ht="13.7" customHeight="1">
      <c r="A170" s="128">
        <v>43167</v>
      </c>
      <c r="B170" s="22">
        <v>2.0424349999999998</v>
      </c>
      <c r="C170" s="22">
        <v>2.927165</v>
      </c>
      <c r="D170" s="22">
        <v>1.286864</v>
      </c>
      <c r="E170" s="22">
        <v>6.2402689999999996</v>
      </c>
      <c r="F170" s="22">
        <v>0.2058017</v>
      </c>
      <c r="G170" s="22">
        <v>4.0505300000000002</v>
      </c>
      <c r="H170" s="22">
        <v>1.886164</v>
      </c>
      <c r="I170" s="22">
        <v>9.1189920000000004</v>
      </c>
      <c r="J170" s="22">
        <v>9.3306389999999997</v>
      </c>
      <c r="K170" s="22">
        <v>-2.3919830000000002</v>
      </c>
      <c r="L170" s="22">
        <v>2.976248</v>
      </c>
      <c r="M170" s="22">
        <v>1.114018</v>
      </c>
      <c r="N170" s="22">
        <v>6.6697040000000003</v>
      </c>
      <c r="O170" s="22">
        <v>7.3619409999999998</v>
      </c>
      <c r="P170" s="22">
        <v>0.37228040000000001</v>
      </c>
      <c r="Q170" s="22">
        <v>2.5951200000000001E-2</v>
      </c>
      <c r="R170" s="22">
        <v>-0.881969</v>
      </c>
      <c r="S170" s="22">
        <v>3.2422080000000002</v>
      </c>
      <c r="T170" s="22">
        <v>2.8216679999999998</v>
      </c>
      <c r="U170" s="22">
        <v>-1.0029129999999999</v>
      </c>
      <c r="V170" s="22">
        <v>-1.63932E-2</v>
      </c>
      <c r="W170" s="22">
        <v>-0.88374640000000004</v>
      </c>
      <c r="X170" s="22">
        <v>2.2059609999999998</v>
      </c>
      <c r="Y170" s="22">
        <v>1.8704149999999999</v>
      </c>
      <c r="Z170" s="22">
        <v>-0.60461719999999997</v>
      </c>
      <c r="AA170" s="22">
        <v>2.922275</v>
      </c>
      <c r="AB170" s="22">
        <v>3.5568170000000003E-2</v>
      </c>
      <c r="AC170" s="22">
        <v>9.1052630000000008</v>
      </c>
      <c r="AD170" s="22">
        <v>8.9645139999999994</v>
      </c>
      <c r="AE170" s="22">
        <v>-0.46563369999999998</v>
      </c>
      <c r="AF170" s="22">
        <v>3.0278429999999998</v>
      </c>
      <c r="AG170" s="22">
        <v>1.3775500000000001</v>
      </c>
      <c r="AH170" s="22">
        <v>7.7093400000000001</v>
      </c>
      <c r="AI170" s="22">
        <v>7.8084379999999998</v>
      </c>
      <c r="AJ170" s="22">
        <v>-1.1989639999999999</v>
      </c>
      <c r="AK170" s="22">
        <v>4.0314759999999996</v>
      </c>
      <c r="AL170" s="22">
        <v>0.21006920000000001</v>
      </c>
      <c r="AM170" s="22">
        <v>8.9742359999999994</v>
      </c>
      <c r="AN170" s="22">
        <v>9.2624919999999999</v>
      </c>
      <c r="AO170" s="22">
        <v>-0.33053929999999998</v>
      </c>
      <c r="AP170" s="22">
        <v>0.64970839999999996</v>
      </c>
      <c r="AQ170" s="22">
        <v>-0.49429580000000001</v>
      </c>
      <c r="AR170" s="22">
        <v>1.1626449999999999</v>
      </c>
      <c r="AS170" s="22">
        <v>1.1430750000000001</v>
      </c>
      <c r="AT170" s="22">
        <v>0.61735379999999995</v>
      </c>
      <c r="AU170" s="22">
        <v>2.3481339999999999</v>
      </c>
      <c r="AV170" s="22">
        <v>4.5900200000000002E-2</v>
      </c>
      <c r="AW170" s="22">
        <v>2.8614739999999999</v>
      </c>
      <c r="AX170" s="22">
        <v>2.8321730000000001</v>
      </c>
      <c r="AY170" s="22">
        <v>0.25311679999999998</v>
      </c>
      <c r="AZ170" s="22">
        <v>1.316405</v>
      </c>
      <c r="BA170" s="22">
        <v>1.9112290000000001</v>
      </c>
      <c r="BB170" s="22">
        <v>4.5000210000000003</v>
      </c>
      <c r="BC170" s="22">
        <v>4.4608439999999998</v>
      </c>
      <c r="BD170" s="22">
        <v>-0.45952169999999998</v>
      </c>
      <c r="BE170" s="22">
        <v>-8.4545300000000004E-2</v>
      </c>
      <c r="BF170" s="22">
        <v>1.0254939999999999</v>
      </c>
      <c r="BG170" s="22">
        <v>3.8460779999999999</v>
      </c>
      <c r="BH170" s="22">
        <v>3.5486239999999998</v>
      </c>
      <c r="BI170" s="22">
        <v>-1.764489</v>
      </c>
      <c r="BJ170" s="22">
        <v>1.449667</v>
      </c>
      <c r="BK170" s="22">
        <v>-0.23814750000000001</v>
      </c>
      <c r="BL170" s="22">
        <v>4.006437</v>
      </c>
      <c r="BM170" s="22">
        <v>4.2091729999999998</v>
      </c>
      <c r="BN170" s="22">
        <v>-1.16242</v>
      </c>
      <c r="BO170" s="22">
        <v>1.8051600000000001</v>
      </c>
      <c r="BP170" s="22">
        <v>-0.33299099999999998</v>
      </c>
      <c r="BQ170" s="22">
        <v>2.1139730000000001</v>
      </c>
      <c r="BR170" s="22">
        <v>2.5675810000000001</v>
      </c>
      <c r="BS170" s="22">
        <v>0.5662642</v>
      </c>
      <c r="BT170" s="22">
        <v>2.5437270000000001</v>
      </c>
      <c r="BU170" s="22">
        <v>-0.30868259999999997</v>
      </c>
      <c r="BV170" s="22">
        <v>11.7714</v>
      </c>
      <c r="BW170" s="22">
        <v>11.43744</v>
      </c>
      <c r="BX170" s="22">
        <v>5.3089629999999999E-3</v>
      </c>
      <c r="BY170" s="22">
        <v>0.86291589999999996</v>
      </c>
      <c r="BZ170" s="22">
        <v>0.2977532</v>
      </c>
      <c r="CA170" s="22">
        <v>4.828112</v>
      </c>
      <c r="CB170" s="22">
        <v>4.6262239999999997</v>
      </c>
      <c r="CC170" s="22">
        <v>2.1463000000000001</v>
      </c>
      <c r="CD170" s="22">
        <v>0.50652390000000003</v>
      </c>
      <c r="CE170" s="22">
        <v>-0.45508189999999998</v>
      </c>
      <c r="CF170" s="22">
        <v>2.7999649999999998</v>
      </c>
      <c r="CG170" s="22">
        <v>2.8975930000000001</v>
      </c>
      <c r="CH170" s="22">
        <v>-0.60536570000000001</v>
      </c>
      <c r="CI170" s="22">
        <v>1.6928620000000001</v>
      </c>
      <c r="CJ170" s="22">
        <v>0.4655108</v>
      </c>
      <c r="CK170" s="22">
        <v>4.1584050000000001</v>
      </c>
      <c r="CL170" s="22">
        <v>4.3057730000000003</v>
      </c>
      <c r="CM170" s="22">
        <v>1.594414</v>
      </c>
      <c r="CN170" s="22">
        <v>1.724469</v>
      </c>
      <c r="CO170" s="22">
        <v>-0.42731730000000001</v>
      </c>
      <c r="CP170" s="22">
        <v>5.2262310000000003</v>
      </c>
      <c r="CQ170" s="22">
        <v>5.3145600000000002</v>
      </c>
      <c r="CR170" s="22">
        <v>-0.90014590000000005</v>
      </c>
      <c r="CS170" s="22">
        <v>2.8092160000000002</v>
      </c>
      <c r="CT170" s="22">
        <v>-7.1471999999999994E-2</v>
      </c>
      <c r="CU170" s="22">
        <v>4.110487</v>
      </c>
      <c r="CV170" s="22">
        <v>4.8164189999999998</v>
      </c>
      <c r="CW170" s="22">
        <v>-0.87824259999999998</v>
      </c>
      <c r="CX170" s="22">
        <v>0.59897120000000004</v>
      </c>
      <c r="CY170" s="22">
        <v>0.68180099999999999</v>
      </c>
      <c r="CZ170" s="22">
        <v>7.5732140000000001</v>
      </c>
      <c r="DA170" s="22">
        <v>7.434266</v>
      </c>
      <c r="DB170" s="22">
        <v>-1.911794</v>
      </c>
      <c r="DC170" s="22">
        <v>1.3744149999999999</v>
      </c>
      <c r="DD170" s="22">
        <v>-0.67629470000000003</v>
      </c>
      <c r="DE170" s="22">
        <v>1.272651</v>
      </c>
      <c r="DF170" s="22">
        <v>1.4113599999999999</v>
      </c>
      <c r="DG170" s="22">
        <v>-0.2186331</v>
      </c>
      <c r="DH170" s="22">
        <v>-0.95487580000000005</v>
      </c>
      <c r="DI170" s="22">
        <v>-1.4751339999999999</v>
      </c>
      <c r="DJ170" s="22">
        <v>2.0234749999999999</v>
      </c>
      <c r="DK170" s="22">
        <v>1.5381739999999999</v>
      </c>
      <c r="DL170" s="22">
        <v>0.87736800000000004</v>
      </c>
      <c r="DM170" s="22">
        <v>2.0478429999999999</v>
      </c>
      <c r="DN170" s="22">
        <v>1.9326620000000001</v>
      </c>
      <c r="DO170" s="22">
        <v>5.6128629999999999</v>
      </c>
      <c r="DP170" s="22">
        <v>5.8372869999999999</v>
      </c>
    </row>
    <row r="171" spans="1:120" ht="13.7" customHeight="1">
      <c r="A171" s="128">
        <v>43174</v>
      </c>
      <c r="B171" s="22">
        <v>-5.2790759999999999E-2</v>
      </c>
      <c r="C171" s="22">
        <v>2.595872</v>
      </c>
      <c r="D171" s="22">
        <v>1.2877719999999999</v>
      </c>
      <c r="E171" s="22">
        <v>5.8770350000000002</v>
      </c>
      <c r="F171" s="22">
        <v>-0.3411824</v>
      </c>
      <c r="G171" s="22">
        <v>0.90880039999999995</v>
      </c>
      <c r="H171" s="22">
        <v>0.76828929999999995</v>
      </c>
      <c r="I171" s="22">
        <v>7.0621619999999998</v>
      </c>
      <c r="J171" s="22">
        <v>6.7150179999999997</v>
      </c>
      <c r="K171" s="22">
        <v>0.61523369999999999</v>
      </c>
      <c r="L171" s="22">
        <v>1.2388030000000001</v>
      </c>
      <c r="M171" s="22">
        <v>0.23290910000000001</v>
      </c>
      <c r="N171" s="22">
        <v>4.9799990000000003</v>
      </c>
      <c r="O171" s="22">
        <v>5.293577</v>
      </c>
      <c r="P171" s="22">
        <v>-1.028232</v>
      </c>
      <c r="Q171" s="22">
        <v>-9.3811800000000001E-2</v>
      </c>
      <c r="R171" s="22">
        <v>0.85400160000000003</v>
      </c>
      <c r="S171" s="22">
        <v>3.123383</v>
      </c>
      <c r="T171" s="22">
        <v>2.6692849999999999</v>
      </c>
      <c r="U171" s="22">
        <v>-1.8369070000000001</v>
      </c>
      <c r="V171" s="22">
        <v>0.81829260000000004</v>
      </c>
      <c r="W171" s="22">
        <v>-0.88578440000000003</v>
      </c>
      <c r="X171" s="22">
        <v>2.7174939999999999</v>
      </c>
      <c r="Y171" s="22">
        <v>2.6580840000000001</v>
      </c>
      <c r="Z171" s="22">
        <v>-3.5380349999999998E-2</v>
      </c>
      <c r="AA171" s="22">
        <v>0.86724950000000001</v>
      </c>
      <c r="AB171" s="22">
        <v>-1.193943</v>
      </c>
      <c r="AC171" s="22">
        <v>5.6347329999999998</v>
      </c>
      <c r="AD171" s="22">
        <v>5.3597200000000003</v>
      </c>
      <c r="AE171" s="22">
        <v>-1.2037100000000001</v>
      </c>
      <c r="AF171" s="22">
        <v>2.0664380000000002</v>
      </c>
      <c r="AG171" s="22">
        <v>-1.053766</v>
      </c>
      <c r="AH171" s="22">
        <v>6.1974</v>
      </c>
      <c r="AI171" s="22">
        <v>6.0801559999999997</v>
      </c>
      <c r="AJ171" s="22">
        <v>-2.4429470000000002</v>
      </c>
      <c r="AK171" s="22">
        <v>2.2694670000000001</v>
      </c>
      <c r="AL171" s="22">
        <v>1.0993919999999999</v>
      </c>
      <c r="AM171" s="22">
        <v>6.9058440000000001</v>
      </c>
      <c r="AN171" s="22">
        <v>6.8890409999999997</v>
      </c>
      <c r="AO171" s="22">
        <v>-0.32756619999999997</v>
      </c>
      <c r="AP171" s="22">
        <v>0.59167259999999999</v>
      </c>
      <c r="AQ171" s="22">
        <v>1.0577939999999999</v>
      </c>
      <c r="AR171" s="22">
        <v>0.47259780000000001</v>
      </c>
      <c r="AS171" s="22">
        <v>0.52470709999999998</v>
      </c>
      <c r="AT171" s="22">
        <v>-0.63588089999999997</v>
      </c>
      <c r="AU171" s="22">
        <v>2.0194399999999999</v>
      </c>
      <c r="AV171" s="22">
        <v>0.70363100000000001</v>
      </c>
      <c r="AW171" s="22">
        <v>2.3213089999999998</v>
      </c>
      <c r="AX171" s="22">
        <v>2.314206</v>
      </c>
      <c r="AY171" s="22">
        <v>-0.19397639999999999</v>
      </c>
      <c r="AZ171" s="22">
        <v>1.959627</v>
      </c>
      <c r="BA171" s="22">
        <v>0.3026528</v>
      </c>
      <c r="BB171" s="22">
        <v>1.462367</v>
      </c>
      <c r="BC171" s="22">
        <v>2.0459350000000001</v>
      </c>
      <c r="BD171" s="22">
        <v>1.4215549999999999</v>
      </c>
      <c r="BE171" s="22">
        <v>0.80382379999999998</v>
      </c>
      <c r="BF171" s="22">
        <v>0.19637879999999999</v>
      </c>
      <c r="BG171" s="22">
        <v>1.307898</v>
      </c>
      <c r="BH171" s="22">
        <v>1.4059809999999999</v>
      </c>
      <c r="BI171" s="22">
        <v>-1.764748</v>
      </c>
      <c r="BJ171" s="22">
        <v>-1.0442549999999999</v>
      </c>
      <c r="BK171" s="22">
        <v>-0.23736979999999999</v>
      </c>
      <c r="BL171" s="22">
        <v>1.0336890000000001</v>
      </c>
      <c r="BM171" s="22">
        <v>0.48410029999999998</v>
      </c>
      <c r="BN171" s="22">
        <v>-1.16245</v>
      </c>
      <c r="BO171" s="22">
        <v>1.5856159999999999</v>
      </c>
      <c r="BP171" s="22">
        <v>-0.33320339999999998</v>
      </c>
      <c r="BQ171" s="22">
        <v>0.61900189999999999</v>
      </c>
      <c r="BR171" s="22">
        <v>1.1164769999999999</v>
      </c>
      <c r="BS171" s="22">
        <v>3.02493E-2</v>
      </c>
      <c r="BT171" s="22">
        <v>1.7951619999999999</v>
      </c>
      <c r="BU171" s="22">
        <v>0.24868000000000001</v>
      </c>
      <c r="BV171" s="22">
        <v>8.3924629999999993</v>
      </c>
      <c r="BW171" s="22">
        <v>8.1427250000000004</v>
      </c>
      <c r="BX171" s="22">
        <v>6.0430179999999998E-3</v>
      </c>
      <c r="BY171" s="22">
        <v>0.1243387</v>
      </c>
      <c r="BZ171" s="22">
        <v>0.29828450000000001</v>
      </c>
      <c r="CA171" s="22">
        <v>2.9122180000000002</v>
      </c>
      <c r="CB171" s="22">
        <v>2.6408209999999999</v>
      </c>
      <c r="CC171" s="22">
        <v>-0.28327910000000001</v>
      </c>
      <c r="CD171" s="22">
        <v>2.8758010000000001</v>
      </c>
      <c r="CE171" s="22">
        <v>1.96156</v>
      </c>
      <c r="CF171" s="22">
        <v>2.2713570000000001</v>
      </c>
      <c r="CG171" s="22">
        <v>2.8643450000000001</v>
      </c>
      <c r="CH171" s="22">
        <v>0.458507</v>
      </c>
      <c r="CI171" s="22">
        <v>1.257293</v>
      </c>
      <c r="CJ171" s="22">
        <v>1.1592199999999999</v>
      </c>
      <c r="CK171" s="22">
        <v>2.7449059999999998</v>
      </c>
      <c r="CL171" s="22">
        <v>2.903213</v>
      </c>
      <c r="CM171" s="22">
        <v>-0.75629219999999997</v>
      </c>
      <c r="CN171" s="22">
        <v>1.0114890000000001</v>
      </c>
      <c r="CO171" s="22">
        <v>-0.42648180000000002</v>
      </c>
      <c r="CP171" s="22">
        <v>4.1277340000000002</v>
      </c>
      <c r="CQ171" s="22">
        <v>4.037992</v>
      </c>
      <c r="CR171" s="22">
        <v>0.54060920000000001</v>
      </c>
      <c r="CS171" s="22">
        <v>0.28195740000000002</v>
      </c>
      <c r="CT171" s="22">
        <v>1.5181519999999999</v>
      </c>
      <c r="CU171" s="22">
        <v>3.9356010000000001</v>
      </c>
      <c r="CV171" s="22">
        <v>4.0457320000000001</v>
      </c>
      <c r="CW171" s="22">
        <v>-0.60578549999999998</v>
      </c>
      <c r="CX171" s="22">
        <v>1.5705739999999999</v>
      </c>
      <c r="CY171" s="22">
        <v>7.5452699999999998E-2</v>
      </c>
      <c r="CZ171" s="22">
        <v>3.9569009999999998</v>
      </c>
      <c r="DA171" s="22">
        <v>4.147113</v>
      </c>
      <c r="DB171" s="22">
        <v>0.91895879999999996</v>
      </c>
      <c r="DC171" s="22">
        <v>0.17995510000000001</v>
      </c>
      <c r="DD171" s="22">
        <v>-0.67531839999999999</v>
      </c>
      <c r="DE171" s="22">
        <v>2.0302120000000001</v>
      </c>
      <c r="DF171" s="22">
        <v>1.8269500000000001</v>
      </c>
      <c r="DG171" s="22">
        <v>-1.5258430000000001</v>
      </c>
      <c r="DH171" s="22">
        <v>-0.20932990000000001</v>
      </c>
      <c r="DI171" s="22">
        <v>4.7600000000000003E-3</v>
      </c>
      <c r="DJ171" s="22">
        <v>2.11334</v>
      </c>
      <c r="DK171" s="22">
        <v>1.8351489999999999</v>
      </c>
      <c r="DL171" s="22">
        <v>-2.3281510000000001</v>
      </c>
      <c r="DM171" s="22">
        <v>0.67700300000000002</v>
      </c>
      <c r="DN171" s="22">
        <v>-1.106066</v>
      </c>
      <c r="DO171" s="22">
        <v>2.9703170000000001</v>
      </c>
      <c r="DP171" s="22">
        <v>2.7849490000000001</v>
      </c>
    </row>
    <row r="172" spans="1:120" ht="13.7" customHeight="1">
      <c r="A172" s="128">
        <v>43181</v>
      </c>
      <c r="B172" s="22">
        <v>-0.89812259999999999</v>
      </c>
      <c r="C172" s="22">
        <v>1.2034050000000001</v>
      </c>
      <c r="D172" s="22">
        <v>-0.22280839999999999</v>
      </c>
      <c r="E172" s="22">
        <v>1.766529</v>
      </c>
      <c r="F172" s="22">
        <v>-6.4140100000000005E-2</v>
      </c>
      <c r="G172" s="22">
        <v>2.3654310000000001</v>
      </c>
      <c r="H172" s="22">
        <v>1.3536699999999999</v>
      </c>
      <c r="I172" s="22">
        <v>5.3248959999999999</v>
      </c>
      <c r="J172" s="22">
        <v>5.4425480000000004</v>
      </c>
      <c r="K172" s="22">
        <v>0.61567419999999995</v>
      </c>
      <c r="L172" s="22">
        <v>3.1123340000000002</v>
      </c>
      <c r="M172" s="22">
        <v>0.23386219999999999</v>
      </c>
      <c r="N172" s="22">
        <v>5.1144730000000003</v>
      </c>
      <c r="O172" s="22">
        <v>6.1145800000000001</v>
      </c>
      <c r="P172" s="22">
        <v>0.3787778</v>
      </c>
      <c r="Q172" s="22">
        <v>-0.1187894</v>
      </c>
      <c r="R172" s="22">
        <v>-0.88407579999999997</v>
      </c>
      <c r="S172" s="22">
        <v>2.229914</v>
      </c>
      <c r="T172" s="22">
        <v>1.8739749999999999</v>
      </c>
      <c r="U172" s="22">
        <v>-0.50958510000000001</v>
      </c>
      <c r="V172" s="22">
        <v>0.2161865</v>
      </c>
      <c r="W172" s="22">
        <v>-0.88774710000000001</v>
      </c>
      <c r="X172" s="22">
        <v>2.6548280000000002</v>
      </c>
      <c r="Y172" s="22">
        <v>2.3927939999999999</v>
      </c>
      <c r="Z172" s="22">
        <v>-1.3143050000000001</v>
      </c>
      <c r="AA172" s="22">
        <v>1.127413</v>
      </c>
      <c r="AB172" s="22">
        <v>9.7415340000000003E-2</v>
      </c>
      <c r="AC172" s="22">
        <v>4.65761</v>
      </c>
      <c r="AD172" s="22">
        <v>4.475403</v>
      </c>
      <c r="AE172" s="22">
        <v>0.15845899999999999</v>
      </c>
      <c r="AF172" s="22">
        <v>1.294241</v>
      </c>
      <c r="AG172" s="22">
        <v>0.47737059999999998</v>
      </c>
      <c r="AH172" s="22">
        <v>5.8081009999999997</v>
      </c>
      <c r="AI172" s="22">
        <v>5.5532570000000003</v>
      </c>
      <c r="AJ172" s="22">
        <v>0.14280789999999999</v>
      </c>
      <c r="AK172" s="22">
        <v>1.913888</v>
      </c>
      <c r="AL172" s="22">
        <v>-1.3023990000000001</v>
      </c>
      <c r="AM172" s="22">
        <v>4.7326790000000001</v>
      </c>
      <c r="AN172" s="22">
        <v>4.8267550000000004</v>
      </c>
      <c r="AO172" s="22">
        <v>0.34133750000000002</v>
      </c>
      <c r="AP172" s="22">
        <v>0.3028168</v>
      </c>
      <c r="AQ172" s="22">
        <v>-0.49223159999999999</v>
      </c>
      <c r="AR172" s="22">
        <v>-7.3233939999999997E-2</v>
      </c>
      <c r="AS172" s="22">
        <v>-2.7388889999999999E-2</v>
      </c>
      <c r="AT172" s="22">
        <v>0.62617500000000004</v>
      </c>
      <c r="AU172" s="22">
        <v>1.7499370000000001</v>
      </c>
      <c r="AV172" s="22">
        <v>0.70370120000000003</v>
      </c>
      <c r="AW172" s="22">
        <v>1.8722799999999999</v>
      </c>
      <c r="AX172" s="22">
        <v>1.9043000000000001</v>
      </c>
      <c r="AY172" s="22">
        <v>-0.68096140000000005</v>
      </c>
      <c r="AZ172" s="22">
        <v>1.0774010000000001</v>
      </c>
      <c r="BA172" s="22">
        <v>0.3047204</v>
      </c>
      <c r="BB172" s="22">
        <v>1.1159520000000001</v>
      </c>
      <c r="BC172" s="22">
        <v>1.3803460000000001</v>
      </c>
      <c r="BD172" s="22">
        <v>-0.4528508</v>
      </c>
      <c r="BE172" s="22">
        <v>-1.2454259999999999</v>
      </c>
      <c r="BF172" s="22">
        <v>0.19632250000000001</v>
      </c>
      <c r="BG172" s="22">
        <v>-0.40375559999999999</v>
      </c>
      <c r="BH172" s="22">
        <v>-0.64444360000000001</v>
      </c>
      <c r="BI172" s="22">
        <v>2.028184</v>
      </c>
      <c r="BJ172" s="22">
        <v>-0.24387929999999999</v>
      </c>
      <c r="BK172" s="22">
        <v>-0.23659459999999999</v>
      </c>
      <c r="BL172" s="22">
        <v>1.3291999999999999</v>
      </c>
      <c r="BM172" s="22">
        <v>1.510767</v>
      </c>
      <c r="BN172" s="22">
        <v>0.45604790000000001</v>
      </c>
      <c r="BO172" s="22">
        <v>1.0919570000000001</v>
      </c>
      <c r="BP172" s="22">
        <v>-0.33341549999999998</v>
      </c>
      <c r="BQ172" s="22">
        <v>0.64187119999999998</v>
      </c>
      <c r="BR172" s="22">
        <v>1.0396099999999999</v>
      </c>
      <c r="BS172" s="22">
        <v>-0.24808050000000001</v>
      </c>
      <c r="BT172" s="22">
        <v>1.646269</v>
      </c>
      <c r="BU172" s="22">
        <v>1.630436</v>
      </c>
      <c r="BV172" s="22">
        <v>5.3771440000000004</v>
      </c>
      <c r="BW172" s="22">
        <v>5.3655900000000001</v>
      </c>
      <c r="BX172" s="22">
        <v>-0.50247470000000005</v>
      </c>
      <c r="BY172" s="22">
        <v>0.48514950000000001</v>
      </c>
      <c r="BZ172" s="22">
        <v>-1.270027</v>
      </c>
      <c r="CA172" s="22">
        <v>3.7621150000000001</v>
      </c>
      <c r="CB172" s="22">
        <v>3.4808889999999999</v>
      </c>
      <c r="CC172" s="22">
        <v>1.601645</v>
      </c>
      <c r="CD172" s="22">
        <v>-1.2359180000000001</v>
      </c>
      <c r="CE172" s="22">
        <v>0.28293550000000001</v>
      </c>
      <c r="CF172" s="22">
        <v>1.904736</v>
      </c>
      <c r="CG172" s="22">
        <v>1.637014</v>
      </c>
      <c r="CH172" s="22">
        <v>-6.2968730000000001E-2</v>
      </c>
      <c r="CI172" s="22">
        <v>0.62648769999999998</v>
      </c>
      <c r="CJ172" s="22">
        <v>9.4647270000000006E-2</v>
      </c>
      <c r="CK172" s="22">
        <v>0.83190529999999996</v>
      </c>
      <c r="CL172" s="22">
        <v>0.92643249999999999</v>
      </c>
      <c r="CM172" s="22">
        <v>0.89068080000000005</v>
      </c>
      <c r="CN172" s="22">
        <v>1.443797</v>
      </c>
      <c r="CO172" s="22">
        <v>0.97340260000000001</v>
      </c>
      <c r="CP172" s="22">
        <v>2.8718159999999999</v>
      </c>
      <c r="CQ172" s="22">
        <v>3.0621839999999998</v>
      </c>
      <c r="CR172" s="22">
        <v>0.86023930000000004</v>
      </c>
      <c r="CS172" s="22">
        <v>-0.68882069999999995</v>
      </c>
      <c r="CT172" s="22">
        <v>-7.3055800000000004E-2</v>
      </c>
      <c r="CU172" s="22">
        <v>2.3398189999999999</v>
      </c>
      <c r="CV172" s="22">
        <v>2.1829329999999998</v>
      </c>
      <c r="CW172" s="22">
        <v>0.44787830000000001</v>
      </c>
      <c r="CX172" s="22">
        <v>0.61783589999999999</v>
      </c>
      <c r="CY172" s="22">
        <v>-0.91755419999999999</v>
      </c>
      <c r="CZ172" s="22">
        <v>3.7584409999999999</v>
      </c>
      <c r="DA172" s="22">
        <v>3.7887580000000001</v>
      </c>
      <c r="DB172" s="22">
        <v>0.9235932</v>
      </c>
      <c r="DC172" s="22">
        <v>1.0440590000000001</v>
      </c>
      <c r="DD172" s="22">
        <v>-0.674342</v>
      </c>
      <c r="DE172" s="22">
        <v>0.85966869999999995</v>
      </c>
      <c r="DF172" s="22">
        <v>1.072227</v>
      </c>
      <c r="DG172" s="22">
        <v>0.3179708</v>
      </c>
      <c r="DH172" s="22">
        <v>-0.23099059999999999</v>
      </c>
      <c r="DI172" s="22">
        <v>-1.478067</v>
      </c>
      <c r="DJ172" s="22">
        <v>-1.3927500000000001E-2</v>
      </c>
      <c r="DK172" s="22">
        <v>-0.1106646</v>
      </c>
      <c r="DL172" s="22">
        <v>0.31665399999999999</v>
      </c>
      <c r="DM172" s="22">
        <v>0.3240036</v>
      </c>
      <c r="DN172" s="22">
        <v>-1.1072759999999999</v>
      </c>
      <c r="DO172" s="22">
        <v>2.3537270000000001</v>
      </c>
      <c r="DP172" s="22">
        <v>2.2022719999999998</v>
      </c>
    </row>
    <row r="173" spans="1:120" ht="13.7" customHeight="1">
      <c r="A173" s="128">
        <v>43188</v>
      </c>
      <c r="B173" s="22">
        <v>-5.5430109999999998E-2</v>
      </c>
      <c r="C173" s="22">
        <v>1.4932730000000001</v>
      </c>
      <c r="D173" s="22">
        <v>1.2895829999999999</v>
      </c>
      <c r="E173" s="22">
        <v>3.5085950000000001</v>
      </c>
      <c r="F173" s="22">
        <v>0.20269580000000001</v>
      </c>
      <c r="G173" s="22">
        <v>1.457784</v>
      </c>
      <c r="H173" s="22">
        <v>0.1179255</v>
      </c>
      <c r="I173" s="22">
        <v>4.0589149999999998</v>
      </c>
      <c r="J173" s="22">
        <v>4.064565</v>
      </c>
      <c r="K173" s="22">
        <v>-0.56450069999999997</v>
      </c>
      <c r="L173" s="22">
        <v>0.52872529999999995</v>
      </c>
      <c r="M173" s="22">
        <v>1.1171850000000001</v>
      </c>
      <c r="N173" s="22">
        <v>3.7902740000000001</v>
      </c>
      <c r="O173" s="22">
        <v>3.818365</v>
      </c>
      <c r="P173" s="22">
        <v>-1.0236019999999999</v>
      </c>
      <c r="Q173" s="22">
        <v>-0.44141190000000002</v>
      </c>
      <c r="R173" s="22">
        <v>-0.88512690000000005</v>
      </c>
      <c r="S173" s="22">
        <v>1.3399570000000001</v>
      </c>
      <c r="T173" s="22">
        <v>0.91431830000000003</v>
      </c>
      <c r="U173" s="22">
        <v>-1.8283860000000001</v>
      </c>
      <c r="V173" s="22">
        <v>-0.29450979999999999</v>
      </c>
      <c r="W173" s="22">
        <v>-0.88963519999999996</v>
      </c>
      <c r="X173" s="22">
        <v>2.1779760000000001</v>
      </c>
      <c r="Y173" s="22">
        <v>1.717951</v>
      </c>
      <c r="Z173" s="22">
        <v>-0.26364569999999998</v>
      </c>
      <c r="AA173" s="22">
        <v>1.0253110000000001</v>
      </c>
      <c r="AB173" s="22">
        <v>1.253355</v>
      </c>
      <c r="AC173" s="22">
        <v>3.7268620000000001</v>
      </c>
      <c r="AD173" s="22">
        <v>3.6536599999999999</v>
      </c>
      <c r="AE173" s="22">
        <v>1.223506</v>
      </c>
      <c r="AF173" s="22">
        <v>1.397106</v>
      </c>
      <c r="AG173" s="22">
        <v>0.4770915</v>
      </c>
      <c r="AH173" s="22">
        <v>3.239074</v>
      </c>
      <c r="AI173" s="22">
        <v>3.4053800000000001</v>
      </c>
      <c r="AJ173" s="22">
        <v>0.14208770000000001</v>
      </c>
      <c r="AK173" s="22">
        <v>0.52365740000000005</v>
      </c>
      <c r="AL173" s="22">
        <v>0.2113255</v>
      </c>
      <c r="AM173" s="22">
        <v>2.6375160000000002</v>
      </c>
      <c r="AN173" s="22">
        <v>2.552041</v>
      </c>
      <c r="AO173" s="22">
        <v>0.50234310000000004</v>
      </c>
      <c r="AP173" s="22">
        <v>0.90128419999999998</v>
      </c>
      <c r="AQ173" s="22">
        <v>-1.165205</v>
      </c>
      <c r="AR173" s="22">
        <v>9.7858920000000002E-2</v>
      </c>
      <c r="AS173" s="22">
        <v>0.2167973</v>
      </c>
      <c r="AT173" s="22">
        <v>1.1861520000000001</v>
      </c>
      <c r="AU173" s="22">
        <v>0.91247350000000005</v>
      </c>
      <c r="AV173" s="22">
        <v>0.70377069999999997</v>
      </c>
      <c r="AW173" s="22">
        <v>1.696761</v>
      </c>
      <c r="AX173" s="22">
        <v>1.597612</v>
      </c>
      <c r="AY173" s="22">
        <v>-0.18637239999999999</v>
      </c>
      <c r="AZ173" s="22">
        <v>1.822279</v>
      </c>
      <c r="BA173" s="22">
        <v>0.30678559999999999</v>
      </c>
      <c r="BB173" s="22">
        <v>0.98094979999999998</v>
      </c>
      <c r="BC173" s="22">
        <v>1.580503</v>
      </c>
      <c r="BD173" s="22">
        <v>1.003954</v>
      </c>
      <c r="BE173" s="22">
        <v>-2.0838019999999999</v>
      </c>
      <c r="BF173" s="22">
        <v>-1.2148099999999999</v>
      </c>
      <c r="BG173" s="22">
        <v>1.060789</v>
      </c>
      <c r="BH173" s="22">
        <v>0.58663240000000005</v>
      </c>
      <c r="BI173" s="22">
        <v>-0.46818280000000001</v>
      </c>
      <c r="BJ173" s="22">
        <v>-0.53353819999999996</v>
      </c>
      <c r="BK173" s="22">
        <v>-0.23582210000000001</v>
      </c>
      <c r="BL173" s="22">
        <v>-1.0942270000000001</v>
      </c>
      <c r="BM173" s="22">
        <v>-1.248891</v>
      </c>
      <c r="BN173" s="22">
        <v>-1.162507</v>
      </c>
      <c r="BO173" s="22">
        <v>-0.66917329999999997</v>
      </c>
      <c r="BP173" s="22">
        <v>-0.33362720000000001</v>
      </c>
      <c r="BQ173" s="22">
        <v>-0.86405869999999996</v>
      </c>
      <c r="BR173" s="22">
        <v>-1.155079</v>
      </c>
      <c r="BS173" s="22">
        <v>0.82418250000000004</v>
      </c>
      <c r="BT173" s="22">
        <v>0.41682269999999999</v>
      </c>
      <c r="BU173" s="22">
        <v>0.74640740000000005</v>
      </c>
      <c r="BV173" s="22">
        <v>3.5548320000000002</v>
      </c>
      <c r="BW173" s="22">
        <v>3.4125260000000002</v>
      </c>
      <c r="BX173" s="22">
        <v>1.2704299999999999</v>
      </c>
      <c r="BY173" s="22">
        <v>0.36988120000000002</v>
      </c>
      <c r="BZ173" s="22">
        <v>-1.269509</v>
      </c>
      <c r="CA173" s="22">
        <v>1.200696</v>
      </c>
      <c r="CB173" s="22">
        <v>1.2421009999999999</v>
      </c>
      <c r="CC173" s="22">
        <v>1.0236400000000001</v>
      </c>
      <c r="CD173" s="22">
        <v>1.4923139999999999</v>
      </c>
      <c r="CE173" s="22">
        <v>-0.4546056</v>
      </c>
      <c r="CF173" s="22">
        <v>2.7567370000000002</v>
      </c>
      <c r="CG173" s="22">
        <v>3.0094089999999998</v>
      </c>
      <c r="CH173" s="22">
        <v>1.9206399999999999</v>
      </c>
      <c r="CI173" s="22">
        <v>-0.15689320000000001</v>
      </c>
      <c r="CJ173" s="22">
        <v>-0.29315530000000001</v>
      </c>
      <c r="CK173" s="22">
        <v>1.5059899999999999</v>
      </c>
      <c r="CL173" s="22">
        <v>1.487946</v>
      </c>
      <c r="CM173" s="22">
        <v>-1.236937</v>
      </c>
      <c r="CN173" s="22">
        <v>0.236008</v>
      </c>
      <c r="CO173" s="22">
        <v>-0.4248094</v>
      </c>
      <c r="CP173" s="22">
        <v>2.9436529999999999</v>
      </c>
      <c r="CQ173" s="22">
        <v>2.7362060000000001</v>
      </c>
      <c r="CR173" s="22">
        <v>0.54453649999999998</v>
      </c>
      <c r="CS173" s="22">
        <v>0.36201139999999998</v>
      </c>
      <c r="CT173" s="22">
        <v>0.79074940000000005</v>
      </c>
      <c r="CU173" s="22">
        <v>1.591545</v>
      </c>
      <c r="CV173" s="22">
        <v>1.738029</v>
      </c>
      <c r="CW173" s="22">
        <v>5.9701799999999999E-2</v>
      </c>
      <c r="CX173" s="22">
        <v>1.0526390000000001</v>
      </c>
      <c r="CY173" s="22">
        <v>0.97454019999999997</v>
      </c>
      <c r="CZ173" s="22">
        <v>2.8472529999999998</v>
      </c>
      <c r="DA173" s="22">
        <v>3.0246789999999999</v>
      </c>
      <c r="DB173" s="22">
        <v>0.92821960000000003</v>
      </c>
      <c r="DC173" s="22">
        <v>1.507344</v>
      </c>
      <c r="DD173" s="22">
        <v>-0.67336530000000006</v>
      </c>
      <c r="DE173" s="22">
        <v>0.29375449999999997</v>
      </c>
      <c r="DF173" s="22">
        <v>0.7526581</v>
      </c>
      <c r="DG173" s="22">
        <v>0.31981520000000002</v>
      </c>
      <c r="DH173" s="22">
        <v>0.34604839999999998</v>
      </c>
      <c r="DI173" s="22">
        <v>-1.47953</v>
      </c>
      <c r="DJ173" s="22">
        <v>0.83657780000000004</v>
      </c>
      <c r="DK173" s="22">
        <v>0.8676777</v>
      </c>
      <c r="DL173" s="22">
        <v>-2.3278210000000001</v>
      </c>
      <c r="DM173" s="22">
        <v>1.3417060000000001</v>
      </c>
      <c r="DN173" s="22">
        <v>-1.108481</v>
      </c>
      <c r="DO173" s="22">
        <v>1.6550530000000001</v>
      </c>
      <c r="DP173" s="22">
        <v>1.82803</v>
      </c>
    </row>
    <row r="174" spans="1:120" ht="13.7" customHeight="1">
      <c r="A174" s="128">
        <v>43195</v>
      </c>
      <c r="B174" s="22">
        <v>-5.6749599999999997E-2</v>
      </c>
      <c r="C174" s="22">
        <v>-0.34758230000000001</v>
      </c>
      <c r="D174" s="22">
        <v>-0.22111710000000001</v>
      </c>
      <c r="E174" s="22">
        <v>1.425197</v>
      </c>
      <c r="F174" s="22">
        <v>0.71191890000000002</v>
      </c>
      <c r="G174" s="22">
        <v>0.57113460000000005</v>
      </c>
      <c r="H174" s="22">
        <v>0.1196132</v>
      </c>
      <c r="I174" s="22">
        <v>1.394881</v>
      </c>
      <c r="J174" s="22">
        <v>1.4452799999999999</v>
      </c>
      <c r="K174" s="22">
        <v>1.416018</v>
      </c>
      <c r="L174" s="22">
        <v>1.7964119999999999</v>
      </c>
      <c r="M174" s="22">
        <v>1.858411</v>
      </c>
      <c r="N174" s="22">
        <v>2.7477390000000002</v>
      </c>
      <c r="O174" s="22">
        <v>3.4898639999999999</v>
      </c>
      <c r="P174" s="22">
        <v>1.2114609999999999</v>
      </c>
      <c r="Q174" s="22">
        <v>1.0990850000000001</v>
      </c>
      <c r="R174" s="22">
        <v>-0.88617639999999998</v>
      </c>
      <c r="S174" s="22">
        <v>1.056063</v>
      </c>
      <c r="T174" s="22">
        <v>1.437506</v>
      </c>
      <c r="U174" s="22">
        <v>-0.99540309999999999</v>
      </c>
      <c r="V174" s="22">
        <v>0.87148009999999998</v>
      </c>
      <c r="W174" s="22">
        <v>-1.624455</v>
      </c>
      <c r="X174" s="22">
        <v>3.591939</v>
      </c>
      <c r="Y174" s="22">
        <v>3.480394</v>
      </c>
      <c r="Z174" s="22">
        <v>-1.8039320000000001</v>
      </c>
      <c r="AA174" s="22">
        <v>0.11619930000000001</v>
      </c>
      <c r="AB174" s="22">
        <v>1.564649</v>
      </c>
      <c r="AC174" s="22">
        <v>2.8847550000000002</v>
      </c>
      <c r="AD174" s="22">
        <v>2.6307459999999998</v>
      </c>
      <c r="AE174" s="22">
        <v>0.16211719999999999</v>
      </c>
      <c r="AF174" s="22">
        <v>0.40553709999999998</v>
      </c>
      <c r="AG174" s="22">
        <v>-1.0541910000000001</v>
      </c>
      <c r="AH174" s="22">
        <v>3.5847699999999998</v>
      </c>
      <c r="AI174" s="22">
        <v>3.2720349999999998</v>
      </c>
      <c r="AJ174" s="22">
        <v>-1.2010989999999999</v>
      </c>
      <c r="AK174" s="22">
        <v>0.88413470000000005</v>
      </c>
      <c r="AL174" s="22">
        <v>1.8462890000000001</v>
      </c>
      <c r="AM174" s="22">
        <v>2.7491159999999999</v>
      </c>
      <c r="AN174" s="22">
        <v>2.755277</v>
      </c>
      <c r="AO174" s="22">
        <v>-1.0581320000000001</v>
      </c>
      <c r="AP174" s="22">
        <v>-0.2944949</v>
      </c>
      <c r="AQ174" s="22">
        <v>-9.4199060000000001E-2</v>
      </c>
      <c r="AR174" s="22">
        <v>0.1711067</v>
      </c>
      <c r="AS174" s="22">
        <v>7.5955670000000003E-2</v>
      </c>
      <c r="AT174" s="22">
        <v>-0.98631120000000005</v>
      </c>
      <c r="AU174" s="22">
        <v>1.4171100000000001</v>
      </c>
      <c r="AV174" s="22">
        <v>-0.73759370000000002</v>
      </c>
      <c r="AW174" s="22">
        <v>0.90893500000000005</v>
      </c>
      <c r="AX174" s="22">
        <v>1.027976</v>
      </c>
      <c r="AY174" s="22">
        <v>0.69060310000000003</v>
      </c>
      <c r="AZ174" s="22">
        <v>1.4719850000000001</v>
      </c>
      <c r="BA174" s="22">
        <v>-1.184161</v>
      </c>
      <c r="BB174" s="22">
        <v>1.745744</v>
      </c>
      <c r="BC174" s="22">
        <v>2.1102479999999999</v>
      </c>
      <c r="BD174" s="22">
        <v>-0.44618849999999999</v>
      </c>
      <c r="BE174" s="22">
        <v>0.3192644</v>
      </c>
      <c r="BF174" s="22">
        <v>0.1962093</v>
      </c>
      <c r="BG174" s="22">
        <v>0.40424179999999998</v>
      </c>
      <c r="BH174" s="22">
        <v>0.41946719999999998</v>
      </c>
      <c r="BI174" s="22">
        <v>-0.46861219999999998</v>
      </c>
      <c r="BJ174" s="22">
        <v>-3.2496200000000003E-2</v>
      </c>
      <c r="BK174" s="22">
        <v>-0.23505200000000001</v>
      </c>
      <c r="BL174" s="22">
        <v>-0.54938940000000003</v>
      </c>
      <c r="BM174" s="22">
        <v>-0.55340049999999996</v>
      </c>
      <c r="BN174" s="22">
        <v>-1.162534</v>
      </c>
      <c r="BO174" s="22">
        <v>0.8668032</v>
      </c>
      <c r="BP174" s="22">
        <v>-0.33383859999999999</v>
      </c>
      <c r="BQ174" s="22">
        <v>1.5658730000000001</v>
      </c>
      <c r="BR174" s="22">
        <v>1.6868590000000001</v>
      </c>
      <c r="BS174" s="22">
        <v>0.82386340000000002</v>
      </c>
      <c r="BT174" s="22">
        <v>2.0512570000000001</v>
      </c>
      <c r="BU174" s="22">
        <v>-0.30754209999999998</v>
      </c>
      <c r="BV174" s="22">
        <v>1.203938</v>
      </c>
      <c r="BW174" s="22">
        <v>1.6708179999999999</v>
      </c>
      <c r="BX174" s="22">
        <v>0.46277960000000001</v>
      </c>
      <c r="BY174" s="22">
        <v>0.82385379999999997</v>
      </c>
      <c r="BZ174" s="22">
        <v>-1.268988</v>
      </c>
      <c r="CA174" s="22">
        <v>1.0367850000000001</v>
      </c>
      <c r="CB174" s="22">
        <v>1.2023649999999999</v>
      </c>
      <c r="CC174" s="22">
        <v>-1.530357</v>
      </c>
      <c r="CD174" s="22">
        <v>0.86380440000000003</v>
      </c>
      <c r="CE174" s="22">
        <v>-1.710143</v>
      </c>
      <c r="CF174" s="22">
        <v>3.1758359999999999</v>
      </c>
      <c r="CG174" s="22">
        <v>3.2072690000000001</v>
      </c>
      <c r="CH174" s="22">
        <v>1.6066260000000001</v>
      </c>
      <c r="CI174" s="22">
        <v>1.554381</v>
      </c>
      <c r="CJ174" s="22">
        <v>0.461478</v>
      </c>
      <c r="CK174" s="22">
        <v>1.787253</v>
      </c>
      <c r="CL174" s="22">
        <v>2.0502150000000001</v>
      </c>
      <c r="CM174" s="22">
        <v>0.52055640000000003</v>
      </c>
      <c r="CN174" s="22">
        <v>1.021064</v>
      </c>
      <c r="CO174" s="22">
        <v>0.33693600000000001</v>
      </c>
      <c r="CP174" s="22">
        <v>3.9056160000000002</v>
      </c>
      <c r="CQ174" s="22">
        <v>3.8924949999999998</v>
      </c>
      <c r="CR174" s="22">
        <v>-0.49973200000000001</v>
      </c>
      <c r="CS174" s="22">
        <v>0.36345929999999999</v>
      </c>
      <c r="CT174" s="22">
        <v>0.78978230000000005</v>
      </c>
      <c r="CU174" s="22">
        <v>1.7046289999999999</v>
      </c>
      <c r="CV174" s="22">
        <v>1.780176</v>
      </c>
      <c r="CW174" s="22">
        <v>-1.288187</v>
      </c>
      <c r="CX174" s="22">
        <v>0.36178129999999997</v>
      </c>
      <c r="CY174" s="22">
        <v>1.2583789999999999</v>
      </c>
      <c r="CZ174" s="22">
        <v>1.5162230000000001</v>
      </c>
      <c r="DA174" s="22">
        <v>1.57866</v>
      </c>
      <c r="DB174" s="22">
        <v>0.26245079999999998</v>
      </c>
      <c r="DC174" s="22">
        <v>1.075966</v>
      </c>
      <c r="DD174" s="22">
        <v>2.3795820000000001</v>
      </c>
      <c r="DE174" s="22">
        <v>1.1693549999999999</v>
      </c>
      <c r="DF174" s="22">
        <v>1.464372</v>
      </c>
      <c r="DG174" s="22">
        <v>1.703025</v>
      </c>
      <c r="DH174" s="22">
        <v>2.0325579999999999</v>
      </c>
      <c r="DI174" s="22">
        <v>0.86761569999999999</v>
      </c>
      <c r="DJ174" s="22">
        <v>0.66367399999999999</v>
      </c>
      <c r="DK174" s="22">
        <v>1.377575</v>
      </c>
      <c r="DL174" s="22">
        <v>0.8741546</v>
      </c>
      <c r="DM174" s="22">
        <v>1.5398080000000001</v>
      </c>
      <c r="DN174" s="22">
        <v>0.34633049999999999</v>
      </c>
      <c r="DO174" s="22">
        <v>1.146933</v>
      </c>
      <c r="DP174" s="22">
        <v>1.6088089999999999</v>
      </c>
    </row>
    <row r="175" spans="1:120" ht="13.7" customHeight="1">
      <c r="A175" s="128">
        <v>43202</v>
      </c>
      <c r="B175" s="22">
        <v>-2.5408539999999999</v>
      </c>
      <c r="C175" s="22">
        <v>0.50249100000000002</v>
      </c>
      <c r="D175" s="22">
        <v>-0.22027150000000001</v>
      </c>
      <c r="E175" s="22">
        <v>0.78477070000000004</v>
      </c>
      <c r="F175" s="22">
        <v>0.20062369999999999</v>
      </c>
      <c r="G175" s="22">
        <v>0.83517759999999996</v>
      </c>
      <c r="H175" s="22">
        <v>-0.65855810000000004</v>
      </c>
      <c r="I175" s="22">
        <v>1.259957</v>
      </c>
      <c r="J175" s="22">
        <v>1.3430420000000001</v>
      </c>
      <c r="K175" s="22">
        <v>1.156433</v>
      </c>
      <c r="L175" s="22">
        <v>3.3777629999999998</v>
      </c>
      <c r="M175" s="22">
        <v>0.23671739999999999</v>
      </c>
      <c r="N175" s="22">
        <v>2.4691019999999999</v>
      </c>
      <c r="O175" s="22">
        <v>3.756259</v>
      </c>
      <c r="P175" s="22">
        <v>-1.0189859999999999</v>
      </c>
      <c r="Q175" s="22">
        <v>0.51272530000000005</v>
      </c>
      <c r="R175" s="22">
        <v>-0.88722440000000002</v>
      </c>
      <c r="S175" s="22">
        <v>0.81495890000000004</v>
      </c>
      <c r="T175" s="22">
        <v>0.87873440000000003</v>
      </c>
      <c r="U175" s="22">
        <v>-0.50812449999999998</v>
      </c>
      <c r="V175" s="22">
        <v>0.42000900000000002</v>
      </c>
      <c r="W175" s="22">
        <v>-1.620128</v>
      </c>
      <c r="X175" s="22">
        <v>0.96002359999999998</v>
      </c>
      <c r="Y175" s="22">
        <v>0.92071519999999996</v>
      </c>
      <c r="Z175" s="22">
        <v>7.2306029999999993E-2</v>
      </c>
      <c r="AA175" s="22">
        <v>1.4047350000000001</v>
      </c>
      <c r="AB175" s="22">
        <v>-0.43489230000000001</v>
      </c>
      <c r="AC175" s="22">
        <v>1.796219</v>
      </c>
      <c r="AD175" s="22">
        <v>1.9454260000000001</v>
      </c>
      <c r="AE175" s="22">
        <v>1.227449</v>
      </c>
      <c r="AF175" s="22">
        <v>0.24089720000000001</v>
      </c>
      <c r="AG175" s="22">
        <v>-1.054324</v>
      </c>
      <c r="AH175" s="22">
        <v>2.851518</v>
      </c>
      <c r="AI175" s="22">
        <v>2.6297320000000002</v>
      </c>
      <c r="AJ175" s="22">
        <v>-0.4716361</v>
      </c>
      <c r="AK175" s="22">
        <v>-0.81715380000000004</v>
      </c>
      <c r="AL175" s="22">
        <v>1.1011169999999999</v>
      </c>
      <c r="AM175" s="22">
        <v>0.96189369999999996</v>
      </c>
      <c r="AN175" s="22">
        <v>0.65639860000000005</v>
      </c>
      <c r="AO175" s="22">
        <v>-1.0552429999999999</v>
      </c>
      <c r="AP175" s="22">
        <v>1.9333929999999999</v>
      </c>
      <c r="AQ175" s="22">
        <v>-0.4891353</v>
      </c>
      <c r="AR175" s="22">
        <v>4.1393020000000003E-2</v>
      </c>
      <c r="AS175" s="22">
        <v>0.26128570000000001</v>
      </c>
      <c r="AT175" s="22">
        <v>4.0342900000000001E-2</v>
      </c>
      <c r="AU175" s="22">
        <v>0.81225290000000006</v>
      </c>
      <c r="AV175" s="22">
        <v>4.64327E-2</v>
      </c>
      <c r="AW175" s="22">
        <v>0.76024630000000004</v>
      </c>
      <c r="AX175" s="22">
        <v>0.79431240000000003</v>
      </c>
      <c r="AY175" s="22">
        <v>0.2725573</v>
      </c>
      <c r="AZ175" s="22">
        <v>1.1087009999999999</v>
      </c>
      <c r="BA175" s="22">
        <v>1.1881649999999999</v>
      </c>
      <c r="BB175" s="22">
        <v>0.10651969999999999</v>
      </c>
      <c r="BC175" s="22">
        <v>0.63645989999999997</v>
      </c>
      <c r="BD175" s="22">
        <v>-1.02921</v>
      </c>
      <c r="BE175" s="22">
        <v>-3.8715699999999999E-2</v>
      </c>
      <c r="BF175" s="22">
        <v>1.0248870000000001</v>
      </c>
      <c r="BG175" s="22">
        <v>0.17752019999999999</v>
      </c>
      <c r="BH175" s="22">
        <v>0.1379958</v>
      </c>
      <c r="BI175" s="22">
        <v>-0.46904119999999999</v>
      </c>
      <c r="BJ175" s="22">
        <v>0.68372960000000005</v>
      </c>
      <c r="BK175" s="22">
        <v>-0.23428460000000001</v>
      </c>
      <c r="BL175" s="22">
        <v>0.2256098</v>
      </c>
      <c r="BM175" s="22">
        <v>0.4480962</v>
      </c>
      <c r="BN175" s="22">
        <v>0.45547130000000002</v>
      </c>
      <c r="BO175" s="22">
        <v>0.30617270000000002</v>
      </c>
      <c r="BP175" s="22">
        <v>-0.3340497</v>
      </c>
      <c r="BQ175" s="22">
        <v>-0.5444909</v>
      </c>
      <c r="BR175" s="22">
        <v>-0.35495470000000001</v>
      </c>
      <c r="BS175" s="22">
        <v>1.076965</v>
      </c>
      <c r="BT175" s="22">
        <v>0.26382329999999998</v>
      </c>
      <c r="BU175" s="22">
        <v>-0.97132859999999999</v>
      </c>
      <c r="BV175" s="22">
        <v>-0.2120435</v>
      </c>
      <c r="BW175" s="22">
        <v>-8.2655400000000004E-2</v>
      </c>
      <c r="BX175" s="22">
        <v>-1.107386</v>
      </c>
      <c r="BY175" s="22">
        <v>-0.72420169999999995</v>
      </c>
      <c r="BZ175" s="22">
        <v>1.994907</v>
      </c>
      <c r="CA175" s="22">
        <v>2.4060760000000001</v>
      </c>
      <c r="CB175" s="22">
        <v>1.9029739999999999</v>
      </c>
      <c r="CC175" s="22">
        <v>1.0225310000000001</v>
      </c>
      <c r="CD175" s="22">
        <v>0.6736818</v>
      </c>
      <c r="CE175" s="22">
        <v>-1.7098930000000001</v>
      </c>
      <c r="CF175" s="22">
        <v>2.5139610000000001</v>
      </c>
      <c r="CG175" s="22">
        <v>2.6128580000000001</v>
      </c>
      <c r="CH175" s="22">
        <v>1.6062959999999999</v>
      </c>
      <c r="CI175" s="22">
        <v>0.74786900000000001</v>
      </c>
      <c r="CJ175" s="22">
        <v>9.179358E-2</v>
      </c>
      <c r="CK175" s="22">
        <v>1.7543690000000001</v>
      </c>
      <c r="CL175" s="22">
        <v>1.8713040000000001</v>
      </c>
      <c r="CM175" s="22">
        <v>0.52459440000000002</v>
      </c>
      <c r="CN175" s="22">
        <v>3.5448599999999997E-2</v>
      </c>
      <c r="CO175" s="22">
        <v>-1.718545</v>
      </c>
      <c r="CP175" s="22">
        <v>1.0844510000000001</v>
      </c>
      <c r="CQ175" s="22">
        <v>1.0061610000000001</v>
      </c>
      <c r="CR175" s="22">
        <v>0.86619559999999995</v>
      </c>
      <c r="CS175" s="22">
        <v>-1.6195299999999999E-2</v>
      </c>
      <c r="CT175" s="22">
        <v>1.513701</v>
      </c>
      <c r="CU175" s="22">
        <v>1.0842290000000001</v>
      </c>
      <c r="CV175" s="22">
        <v>1.1687719999999999</v>
      </c>
      <c r="CW175" s="22">
        <v>-0.20167560000000001</v>
      </c>
      <c r="CX175" s="22">
        <v>1.2936160000000001</v>
      </c>
      <c r="CY175" s="22">
        <v>-0.23961399999999999</v>
      </c>
      <c r="CZ175" s="22">
        <v>0.59304299999999999</v>
      </c>
      <c r="DA175" s="22">
        <v>0.91624859999999997</v>
      </c>
      <c r="DB175" s="22">
        <v>0.93744830000000001</v>
      </c>
      <c r="DC175" s="22">
        <v>1.0223120000000001</v>
      </c>
      <c r="DD175" s="22">
        <v>-0.6714116</v>
      </c>
      <c r="DE175" s="22">
        <v>0.48644979999999999</v>
      </c>
      <c r="DF175" s="22">
        <v>0.78251990000000005</v>
      </c>
      <c r="DG175" s="22">
        <v>1.271706</v>
      </c>
      <c r="DH175" s="22">
        <v>3.2647439999999999</v>
      </c>
      <c r="DI175" s="22">
        <v>-1.48245</v>
      </c>
      <c r="DJ175" s="22">
        <v>-0.68869519999999995</v>
      </c>
      <c r="DK175" s="22">
        <v>0.50425799999999998</v>
      </c>
      <c r="DL175" s="22">
        <v>-2.3274520000000001</v>
      </c>
      <c r="DM175" s="22">
        <v>-0.34518949999999998</v>
      </c>
      <c r="DN175" s="22">
        <v>-1.1108750000000001</v>
      </c>
      <c r="DO175" s="22">
        <v>1.097307</v>
      </c>
      <c r="DP175" s="22">
        <v>0.76102409999999998</v>
      </c>
    </row>
    <row r="176" spans="1:120" ht="13.7" customHeight="1">
      <c r="A176" s="128">
        <v>43209</v>
      </c>
      <c r="B176" s="22">
        <v>-2.541693</v>
      </c>
      <c r="C176" s="22">
        <v>1.8371029999999999</v>
      </c>
      <c r="D176" s="22">
        <v>0.6027112</v>
      </c>
      <c r="E176" s="22">
        <v>1.0104200000000001</v>
      </c>
      <c r="F176" s="22">
        <v>2.0930369999999998</v>
      </c>
      <c r="G176" s="22">
        <v>-7.99401E-2</v>
      </c>
      <c r="H176" s="22">
        <v>0.77718010000000004</v>
      </c>
      <c r="I176" s="22">
        <v>-0.1304998</v>
      </c>
      <c r="J176" s="22">
        <v>-1.2921200000000001E-2</v>
      </c>
      <c r="K176" s="22">
        <v>0.61742909999999995</v>
      </c>
      <c r="L176" s="22">
        <v>0.10168290000000001</v>
      </c>
      <c r="M176" s="22">
        <v>0.23766780000000001</v>
      </c>
      <c r="N176" s="22">
        <v>0.8314298</v>
      </c>
      <c r="O176" s="22">
        <v>0.89988480000000004</v>
      </c>
      <c r="P176" s="22">
        <v>0.39170909999999998</v>
      </c>
      <c r="Q176" s="22">
        <v>9.2008699999999999E-2</v>
      </c>
      <c r="R176" s="22">
        <v>-0.88827080000000003</v>
      </c>
      <c r="S176" s="22">
        <v>1.139195</v>
      </c>
      <c r="T176" s="22">
        <v>1.021231</v>
      </c>
      <c r="U176" s="22">
        <v>0.90504099999999998</v>
      </c>
      <c r="V176" s="22">
        <v>-0.2222713</v>
      </c>
      <c r="W176" s="22">
        <v>-0.89486100000000002</v>
      </c>
      <c r="X176" s="22">
        <v>1.5158609999999999</v>
      </c>
      <c r="Y176" s="22">
        <v>1.2713270000000001</v>
      </c>
      <c r="Z176" s="22">
        <v>7.119752E-2</v>
      </c>
      <c r="AA176" s="22">
        <v>0.70126679999999997</v>
      </c>
      <c r="AB176" s="22">
        <v>-0.4085067</v>
      </c>
      <c r="AC176" s="22">
        <v>1.7470060000000001</v>
      </c>
      <c r="AD176" s="22">
        <v>1.744524</v>
      </c>
      <c r="AE176" s="22">
        <v>0.16576949999999999</v>
      </c>
      <c r="AF176" s="22">
        <v>-1.295037</v>
      </c>
      <c r="AG176" s="22">
        <v>1.3753759999999999</v>
      </c>
      <c r="AH176" s="22">
        <v>0.90496270000000001</v>
      </c>
      <c r="AI176" s="22">
        <v>0.40986339999999999</v>
      </c>
      <c r="AJ176" s="22">
        <v>1.1885779999999999</v>
      </c>
      <c r="AK176" s="22">
        <v>1.096365</v>
      </c>
      <c r="AL176" s="22">
        <v>-1.3008109999999999</v>
      </c>
      <c r="AM176" s="22">
        <v>-0.61502489999999999</v>
      </c>
      <c r="AN176" s="22">
        <v>-0.2121362</v>
      </c>
      <c r="AO176" s="22">
        <v>-0.48949730000000002</v>
      </c>
      <c r="AP176" s="22">
        <v>0.16930580000000001</v>
      </c>
      <c r="AQ176" s="22">
        <v>-0.48810320000000001</v>
      </c>
      <c r="AR176" s="22">
        <v>0.14977789999999999</v>
      </c>
      <c r="AS176" s="22">
        <v>0.13564000000000001</v>
      </c>
      <c r="AT176" s="22">
        <v>4.4581099999999999E-2</v>
      </c>
      <c r="AU176" s="22">
        <v>-6.1352799999999999E-2</v>
      </c>
      <c r="AV176" s="22">
        <v>4.6538900000000001E-2</v>
      </c>
      <c r="AW176" s="22">
        <v>-0.55392149999999996</v>
      </c>
      <c r="AX176" s="22">
        <v>-0.45470369999999999</v>
      </c>
      <c r="AY176" s="22">
        <v>-1.216437</v>
      </c>
      <c r="AZ176" s="22">
        <v>5.4047100000000001E-2</v>
      </c>
      <c r="BA176" s="22">
        <v>0.3129672</v>
      </c>
      <c r="BB176" s="22">
        <v>1.5561879999999999</v>
      </c>
      <c r="BC176" s="22">
        <v>1.2877110000000001</v>
      </c>
      <c r="BD176" s="22">
        <v>1.0149300000000001</v>
      </c>
      <c r="BE176" s="22">
        <v>1.167022</v>
      </c>
      <c r="BF176" s="22">
        <v>-1.2146399999999999</v>
      </c>
      <c r="BG176" s="22">
        <v>0.39857920000000002</v>
      </c>
      <c r="BH176" s="22">
        <v>0.62372510000000003</v>
      </c>
      <c r="BI176" s="22">
        <v>0.29212680000000002</v>
      </c>
      <c r="BJ176" s="22">
        <v>0.41437570000000001</v>
      </c>
      <c r="BK176" s="22">
        <v>-0.23351959999999999</v>
      </c>
      <c r="BL176" s="22">
        <v>9.6488500000000005E-2</v>
      </c>
      <c r="BM176" s="22">
        <v>0.31277319999999997</v>
      </c>
      <c r="BN176" s="22">
        <v>-1.1625829999999999</v>
      </c>
      <c r="BO176" s="22">
        <v>0.62232699999999996</v>
      </c>
      <c r="BP176" s="22">
        <v>-0.33426040000000001</v>
      </c>
      <c r="BQ176" s="22">
        <v>0.28599659999999999</v>
      </c>
      <c r="BR176" s="22">
        <v>0.41475919999999999</v>
      </c>
      <c r="BS176" s="22">
        <v>0.8232216</v>
      </c>
      <c r="BT176" s="22">
        <v>-0.66408869999999998</v>
      </c>
      <c r="BU176" s="22">
        <v>-0.97101329999999997</v>
      </c>
      <c r="BV176" s="22">
        <v>-0.93361629999999995</v>
      </c>
      <c r="BW176" s="22">
        <v>-0.99194059999999995</v>
      </c>
      <c r="BX176" s="22">
        <v>1.27257</v>
      </c>
      <c r="BY176" s="22">
        <v>-1.2195849999999999</v>
      </c>
      <c r="BZ176" s="22">
        <v>1.2224809999999999</v>
      </c>
      <c r="CA176" s="22">
        <v>0.91450149999999997</v>
      </c>
      <c r="CB176" s="22">
        <v>0.50686980000000004</v>
      </c>
      <c r="CC176" s="22">
        <v>1.599135</v>
      </c>
      <c r="CD176" s="22">
        <v>0.1165615</v>
      </c>
      <c r="CE176" s="22">
        <v>-0.45412439999999998</v>
      </c>
      <c r="CF176" s="22">
        <v>1.9430909999999999</v>
      </c>
      <c r="CG176" s="22">
        <v>1.9389559999999999</v>
      </c>
      <c r="CH176" s="22">
        <v>-0.60596859999999997</v>
      </c>
      <c r="CI176" s="22">
        <v>0.11438719999999999</v>
      </c>
      <c r="CJ176" s="22">
        <v>0.81298250000000005</v>
      </c>
      <c r="CK176" s="22">
        <v>1.0376099999999999</v>
      </c>
      <c r="CL176" s="22">
        <v>1.0176069999999999</v>
      </c>
      <c r="CM176" s="22">
        <v>-0.73722759999999998</v>
      </c>
      <c r="CN176" s="22">
        <v>-1.670185</v>
      </c>
      <c r="CO176" s="22">
        <v>0.33864420000000001</v>
      </c>
      <c r="CP176" s="22">
        <v>0.27530009999999999</v>
      </c>
      <c r="CQ176" s="22">
        <v>-0.1632749</v>
      </c>
      <c r="CR176" s="22">
        <v>0.21909480000000001</v>
      </c>
      <c r="CS176" s="22">
        <v>1.4117420000000001</v>
      </c>
      <c r="CT176" s="22">
        <v>-1.547226</v>
      </c>
      <c r="CU176" s="22">
        <v>-0.62073979999999995</v>
      </c>
      <c r="CV176" s="22">
        <v>-0.18156900000000001</v>
      </c>
      <c r="CW176" s="22">
        <v>0.57868149999999996</v>
      </c>
      <c r="CX176" s="22">
        <v>-0.18004390000000001</v>
      </c>
      <c r="CY176" s="22">
        <v>-0.56905760000000005</v>
      </c>
      <c r="CZ176" s="22">
        <v>-0.66856490000000002</v>
      </c>
      <c r="DA176" s="22">
        <v>-0.56564380000000003</v>
      </c>
      <c r="DB176" s="22">
        <v>-1.8903799999999999</v>
      </c>
      <c r="DC176" s="22">
        <v>-0.67993440000000005</v>
      </c>
      <c r="DD176" s="22">
        <v>1.25298</v>
      </c>
      <c r="DE176" s="22">
        <v>-0.64430509999999996</v>
      </c>
      <c r="DF176" s="22">
        <v>-1.0292809999999999</v>
      </c>
      <c r="DG176" s="22">
        <v>-0.8052608</v>
      </c>
      <c r="DH176" s="22">
        <v>-0.1987778</v>
      </c>
      <c r="DI176" s="22">
        <v>-1.4839070000000001</v>
      </c>
      <c r="DJ176" s="22">
        <v>-1.108525</v>
      </c>
      <c r="DK176" s="22">
        <v>-1.152331</v>
      </c>
      <c r="DL176" s="22">
        <v>0.31410749999999998</v>
      </c>
      <c r="DM176" s="22">
        <v>-1.2670809999999999</v>
      </c>
      <c r="DN176" s="22">
        <v>0.34176309999999999</v>
      </c>
      <c r="DO176" s="22">
        <v>0.18800639999999999</v>
      </c>
      <c r="DP176" s="22">
        <v>-0.22953899999999999</v>
      </c>
    </row>
    <row r="177" spans="1:120" ht="13.7" customHeight="1">
      <c r="A177" s="128">
        <v>43216</v>
      </c>
      <c r="B177" s="22">
        <v>0.32459969999999999</v>
      </c>
      <c r="C177" s="22">
        <v>0.40744649999999999</v>
      </c>
      <c r="D177" s="22">
        <v>-0.21858040000000001</v>
      </c>
      <c r="E177" s="22">
        <v>-1.6807939999999999</v>
      </c>
      <c r="F177" s="22">
        <v>-0.94045339999999999</v>
      </c>
      <c r="G177" s="22">
        <v>1.435603</v>
      </c>
      <c r="H177" s="22">
        <v>0.12466969999999999</v>
      </c>
      <c r="I177" s="22">
        <v>-1.314945</v>
      </c>
      <c r="J177" s="22">
        <v>-0.89937129999999998</v>
      </c>
      <c r="K177" s="22">
        <v>4.7487300000000003E-2</v>
      </c>
      <c r="L177" s="22">
        <v>-0.6072881</v>
      </c>
      <c r="M177" s="22">
        <v>0.23861750000000001</v>
      </c>
      <c r="N177" s="22">
        <v>-5.2972999999999996E-3</v>
      </c>
      <c r="O177" s="22">
        <v>-0.21704000000000001</v>
      </c>
      <c r="P177" s="22">
        <v>-1.014383</v>
      </c>
      <c r="Q177" s="22">
        <v>-1.227236</v>
      </c>
      <c r="R177" s="22">
        <v>-0.88931559999999998</v>
      </c>
      <c r="S177" s="22">
        <v>-7.5146900000000003E-2</v>
      </c>
      <c r="T177" s="22">
        <v>-0.65850339999999996</v>
      </c>
      <c r="U177" s="22">
        <v>0.25892779999999999</v>
      </c>
      <c r="V177" s="22">
        <v>8.8497199999999998E-2</v>
      </c>
      <c r="W177" s="22">
        <v>-0.89645980000000003</v>
      </c>
      <c r="X177" s="22">
        <v>7.9946799999999998E-2</v>
      </c>
      <c r="Y177" s="22">
        <v>5.61667E-2</v>
      </c>
      <c r="Z177" s="22">
        <v>-1.080201</v>
      </c>
      <c r="AA177" s="22">
        <v>-1.079429</v>
      </c>
      <c r="AB177" s="22">
        <v>1.4224479999999999</v>
      </c>
      <c r="AC177" s="22">
        <v>-0.24647730000000001</v>
      </c>
      <c r="AD177" s="22">
        <v>-0.47086549999999999</v>
      </c>
      <c r="AE177" s="22">
        <v>0.72190770000000004</v>
      </c>
      <c r="AF177" s="22">
        <v>7.7344300000000005E-2</v>
      </c>
      <c r="AG177" s="22">
        <v>0.4759562</v>
      </c>
      <c r="AH177" s="22">
        <v>0.43519740000000001</v>
      </c>
      <c r="AI177" s="22">
        <v>0.46972589999999997</v>
      </c>
      <c r="AJ177" s="22">
        <v>2.1012270000000002</v>
      </c>
      <c r="AK177" s="22">
        <v>0.55454139999999996</v>
      </c>
      <c r="AL177" s="22">
        <v>-1.300411</v>
      </c>
      <c r="AM177" s="22">
        <v>-0.3695407</v>
      </c>
      <c r="AN177" s="22">
        <v>-9.9630099999999999E-2</v>
      </c>
      <c r="AO177" s="22">
        <v>-0.6683325</v>
      </c>
      <c r="AP177" s="22">
        <v>-1.089534</v>
      </c>
      <c r="AQ177" s="22">
        <v>0.2413235</v>
      </c>
      <c r="AR177" s="22">
        <v>-0.65515350000000006</v>
      </c>
      <c r="AS177" s="22">
        <v>-0.77913359999999998</v>
      </c>
      <c r="AT177" s="22">
        <v>-0.97439370000000003</v>
      </c>
      <c r="AU177" s="22">
        <v>-2.516238</v>
      </c>
      <c r="AV177" s="22">
        <v>-0.73713459999999997</v>
      </c>
      <c r="AW177" s="22">
        <v>-2.4916130000000001</v>
      </c>
      <c r="AX177" s="22">
        <v>-2.554792</v>
      </c>
      <c r="AY177" s="22">
        <v>-1.8690439999999999</v>
      </c>
      <c r="AZ177" s="22">
        <v>0.73262839999999996</v>
      </c>
      <c r="BA177" s="22">
        <v>-1.1793149999999999</v>
      </c>
      <c r="BB177" s="22">
        <v>0.53832449999999998</v>
      </c>
      <c r="BC177" s="22">
        <v>0.61055210000000004</v>
      </c>
      <c r="BD177" s="22">
        <v>8.73887E-2</v>
      </c>
      <c r="BE177" s="22">
        <v>-0.26051039999999998</v>
      </c>
      <c r="BF177" s="22">
        <v>0.19603789999999999</v>
      </c>
      <c r="BG177" s="22">
        <v>-0.96848179999999995</v>
      </c>
      <c r="BH177" s="22">
        <v>-0.94837830000000001</v>
      </c>
      <c r="BI177" s="22">
        <v>-1.7662739999999999</v>
      </c>
      <c r="BJ177" s="22">
        <v>0.38451760000000001</v>
      </c>
      <c r="BK177" s="22">
        <v>-0.2327572</v>
      </c>
      <c r="BL177" s="22">
        <v>-1.8692800000000001</v>
      </c>
      <c r="BM177" s="22">
        <v>-1.694698</v>
      </c>
      <c r="BN177" s="22">
        <v>-1.1626050000000001</v>
      </c>
      <c r="BO177" s="22">
        <v>-0.2920083</v>
      </c>
      <c r="BP177" s="22">
        <v>-0.33447070000000001</v>
      </c>
      <c r="BQ177" s="22">
        <v>0.59450979999999998</v>
      </c>
      <c r="BR177" s="22">
        <v>0.34871459999999999</v>
      </c>
      <c r="BS177" s="22">
        <v>-0.53502119999999997</v>
      </c>
      <c r="BT177" s="22">
        <v>0.57424710000000001</v>
      </c>
      <c r="BU177" s="22">
        <v>-0.97069660000000002</v>
      </c>
      <c r="BV177" s="22">
        <v>-2.1631960000000001</v>
      </c>
      <c r="BW177" s="22">
        <v>-1.8418060000000001</v>
      </c>
      <c r="BX177" s="22">
        <v>-0.49877060000000001</v>
      </c>
      <c r="BY177" s="22">
        <v>-0.74096700000000004</v>
      </c>
      <c r="BZ177" s="22">
        <v>-1.2674099999999999</v>
      </c>
      <c r="CA177" s="22">
        <v>1.2257579999999999</v>
      </c>
      <c r="CB177" s="22">
        <v>0.77334460000000005</v>
      </c>
      <c r="CC177" s="22">
        <v>6.6512219999999997E-2</v>
      </c>
      <c r="CD177" s="22">
        <v>-8.8560899999999998E-2</v>
      </c>
      <c r="CE177" s="22">
        <v>0.90199910000000005</v>
      </c>
      <c r="CF177" s="22">
        <v>1.214396</v>
      </c>
      <c r="CG177" s="22">
        <v>1.1564099999999999</v>
      </c>
      <c r="CH177" s="22">
        <v>1.123831</v>
      </c>
      <c r="CI177" s="22">
        <v>-0.70380770000000004</v>
      </c>
      <c r="CJ177" s="22">
        <v>8.9890579999999998E-2</v>
      </c>
      <c r="CK177" s="22">
        <v>-0.2851476</v>
      </c>
      <c r="CL177" s="22">
        <v>-0.35645660000000001</v>
      </c>
      <c r="CM177" s="22">
        <v>0.1355691</v>
      </c>
      <c r="CN177" s="22">
        <v>1.374555</v>
      </c>
      <c r="CO177" s="22">
        <v>-0.42145759999999999</v>
      </c>
      <c r="CP177" s="22">
        <v>-1.0658300000000001</v>
      </c>
      <c r="CQ177" s="22">
        <v>-0.65266840000000004</v>
      </c>
      <c r="CR177" s="22">
        <v>-1.3148629999999999</v>
      </c>
      <c r="CS177" s="22">
        <v>5.1691599999999997E-2</v>
      </c>
      <c r="CT177" s="22">
        <v>2.7526359999999999</v>
      </c>
      <c r="CU177" s="22">
        <v>-1.9297010000000001</v>
      </c>
      <c r="CV177" s="22">
        <v>-1.841898</v>
      </c>
      <c r="CW177" s="22">
        <v>-1.0082880000000001</v>
      </c>
      <c r="CX177" s="22">
        <v>-6.6361000000000003E-2</v>
      </c>
      <c r="CY177" s="22">
        <v>8.0379099999999995E-2</v>
      </c>
      <c r="CZ177" s="22">
        <v>-1.6251800000000001</v>
      </c>
      <c r="DA177" s="22">
        <v>-1.4842519999999999</v>
      </c>
      <c r="DB177" s="22">
        <v>0.27551789999999998</v>
      </c>
      <c r="DC177" s="22">
        <v>0.63890279999999999</v>
      </c>
      <c r="DD177" s="22">
        <v>-0.66945730000000003</v>
      </c>
      <c r="DE177" s="22">
        <v>-1.903179</v>
      </c>
      <c r="DF177" s="22">
        <v>-1.57358</v>
      </c>
      <c r="DG177" s="22">
        <v>1.2755529999999999</v>
      </c>
      <c r="DH177" s="22">
        <v>-1.2546360000000001</v>
      </c>
      <c r="DI177" s="22">
        <v>-7.6937999999999998E-3</v>
      </c>
      <c r="DJ177" s="22">
        <v>-1.0880829999999999</v>
      </c>
      <c r="DK177" s="22">
        <v>-1.363278</v>
      </c>
      <c r="DL177" s="22">
        <v>-1.0576179999999999</v>
      </c>
      <c r="DM177" s="22">
        <v>0.32380409999999998</v>
      </c>
      <c r="DN177" s="22">
        <v>0.33947559999999999</v>
      </c>
      <c r="DO177" s="22">
        <v>-0.4976391</v>
      </c>
      <c r="DP177" s="22">
        <v>-0.35955310000000001</v>
      </c>
    </row>
    <row r="178" spans="1:120" ht="13.7" customHeight="1">
      <c r="A178" s="128">
        <v>43223</v>
      </c>
      <c r="B178" s="22">
        <v>-0.46938800000000003</v>
      </c>
      <c r="C178" s="22">
        <v>-0.63024990000000003</v>
      </c>
      <c r="D178" s="22">
        <v>0.60445340000000003</v>
      </c>
      <c r="E178" s="22">
        <v>-0.75039319999999998</v>
      </c>
      <c r="F178" s="22">
        <v>0.19751299999999999</v>
      </c>
      <c r="G178" s="22">
        <v>-1.1418729999999999</v>
      </c>
      <c r="H178" s="22">
        <v>0.12635299999999999</v>
      </c>
      <c r="I178" s="22">
        <v>-1.6982900000000001</v>
      </c>
      <c r="J178" s="22">
        <v>-1.8010139999999999</v>
      </c>
      <c r="K178" s="22">
        <v>0.33745380000000003</v>
      </c>
      <c r="L178" s="22">
        <v>2.3570579999999999</v>
      </c>
      <c r="M178" s="22">
        <v>-1.263441</v>
      </c>
      <c r="N178" s="22">
        <v>-0.54071219999999998</v>
      </c>
      <c r="O178" s="22">
        <v>0.40780919999999998</v>
      </c>
      <c r="P178" s="22">
        <v>-1.0120880000000001</v>
      </c>
      <c r="Q178" s="22">
        <v>1.1668240000000001</v>
      </c>
      <c r="R178" s="22">
        <v>-0.89035869999999995</v>
      </c>
      <c r="S178" s="22">
        <v>-1.543588</v>
      </c>
      <c r="T178" s="22">
        <v>-0.82864090000000001</v>
      </c>
      <c r="U178" s="22">
        <v>-0.1030244</v>
      </c>
      <c r="V178" s="22">
        <v>0.30545660000000002</v>
      </c>
      <c r="W178" s="22">
        <v>-1.6068610000000001</v>
      </c>
      <c r="X178" s="22">
        <v>0.17787249999999999</v>
      </c>
      <c r="Y178" s="22">
        <v>0.1979669</v>
      </c>
      <c r="Z178" s="22">
        <v>-4.3042280000000002E-2</v>
      </c>
      <c r="AA178" s="22">
        <v>0.42567830000000001</v>
      </c>
      <c r="AB178" s="22">
        <v>-1.0582210000000001</v>
      </c>
      <c r="AC178" s="22">
        <v>-0.62933749999999999</v>
      </c>
      <c r="AD178" s="22">
        <v>-0.49220750000000002</v>
      </c>
      <c r="AE178" s="22">
        <v>-0.45168550000000002</v>
      </c>
      <c r="AF178" s="22">
        <v>0.53057270000000001</v>
      </c>
      <c r="AG178" s="22">
        <v>-1.0547</v>
      </c>
      <c r="AH178" s="22">
        <v>-0.92506429999999995</v>
      </c>
      <c r="AI178" s="22">
        <v>-0.63733050000000002</v>
      </c>
      <c r="AJ178" s="22">
        <v>-2.4454349999999998</v>
      </c>
      <c r="AK178" s="22">
        <v>-0.80091979999999996</v>
      </c>
      <c r="AL178" s="22">
        <v>-1.300011</v>
      </c>
      <c r="AM178" s="22">
        <v>-0.69013820000000003</v>
      </c>
      <c r="AN178" s="22">
        <v>-0.93178079999999996</v>
      </c>
      <c r="AO178" s="22">
        <v>3.381559E-2</v>
      </c>
      <c r="AP178" s="22">
        <v>-1.414839</v>
      </c>
      <c r="AQ178" s="22">
        <v>-1.16052</v>
      </c>
      <c r="AR178" s="22">
        <v>-8.6848389999999998E-2</v>
      </c>
      <c r="AS178" s="22">
        <v>-0.28510790000000003</v>
      </c>
      <c r="AT178" s="22">
        <v>-1.3654200000000001</v>
      </c>
      <c r="AU178" s="22">
        <v>-4.2488960000000002</v>
      </c>
      <c r="AV178" s="22">
        <v>4.6751300000000003E-2</v>
      </c>
      <c r="AW178" s="22">
        <v>-4.5177759999999996</v>
      </c>
      <c r="AX178" s="22">
        <v>-4.5597269999999996</v>
      </c>
      <c r="AY178" s="22">
        <v>-0.65877370000000002</v>
      </c>
      <c r="AZ178" s="22">
        <v>-1.3750150000000001</v>
      </c>
      <c r="BA178" s="22">
        <v>0.31707679999999999</v>
      </c>
      <c r="BB178" s="22">
        <v>-0.57254930000000004</v>
      </c>
      <c r="BC178" s="22">
        <v>-1.0152669999999999</v>
      </c>
      <c r="BD178" s="22">
        <v>2.617664</v>
      </c>
      <c r="BE178" s="22">
        <v>-0.63085049999999998</v>
      </c>
      <c r="BF178" s="22">
        <v>-1.21452</v>
      </c>
      <c r="BG178" s="22">
        <v>-1.629974</v>
      </c>
      <c r="BH178" s="22">
        <v>-1.556357</v>
      </c>
      <c r="BI178" s="22">
        <v>-0.47032610000000002</v>
      </c>
      <c r="BJ178" s="22">
        <v>0.1033461</v>
      </c>
      <c r="BK178" s="22">
        <v>-0.23199739999999999</v>
      </c>
      <c r="BL178" s="22">
        <v>-1.0250410000000001</v>
      </c>
      <c r="BM178" s="22">
        <v>-0.95441310000000001</v>
      </c>
      <c r="BN178" s="22">
        <v>1.4050210000000001</v>
      </c>
      <c r="BO178" s="22">
        <v>2.049242</v>
      </c>
      <c r="BP178" s="22">
        <v>-0.3346808</v>
      </c>
      <c r="BQ178" s="22">
        <v>-1.04952E-2</v>
      </c>
      <c r="BR178" s="22">
        <v>1.0040169999999999</v>
      </c>
      <c r="BS178" s="22">
        <v>2.8483700000000001E-2</v>
      </c>
      <c r="BT178" s="22">
        <v>0.22035270000000001</v>
      </c>
      <c r="BU178" s="22">
        <v>-0.30639470000000002</v>
      </c>
      <c r="BV178" s="22">
        <v>-2.048699</v>
      </c>
      <c r="BW178" s="22">
        <v>-1.7971360000000001</v>
      </c>
      <c r="BX178" s="22">
        <v>-0.4980272</v>
      </c>
      <c r="BY178" s="22">
        <v>1.687754</v>
      </c>
      <c r="BZ178" s="22">
        <v>-1.2668790000000001</v>
      </c>
      <c r="CA178" s="22">
        <v>-0.1709936</v>
      </c>
      <c r="CB178" s="22">
        <v>0.3968489</v>
      </c>
      <c r="CC178" s="22">
        <v>1.020858</v>
      </c>
      <c r="CD178" s="22">
        <v>0.12206359999999999</v>
      </c>
      <c r="CE178" s="22">
        <v>2.8845010000000002</v>
      </c>
      <c r="CF178" s="22">
        <v>7.3200310000000003E-3</v>
      </c>
      <c r="CG178" s="22">
        <v>0.1400643</v>
      </c>
      <c r="CH178" s="22">
        <v>-0.4228169</v>
      </c>
      <c r="CI178" s="22">
        <v>-0.25069069999999999</v>
      </c>
      <c r="CJ178" s="22">
        <v>-1.619138</v>
      </c>
      <c r="CK178" s="22">
        <v>-1.9237</v>
      </c>
      <c r="CL178" s="22">
        <v>-1.9096690000000001</v>
      </c>
      <c r="CM178" s="22">
        <v>-1.218321</v>
      </c>
      <c r="CN178" s="22">
        <v>0.4967107</v>
      </c>
      <c r="CO178" s="22">
        <v>-0.4206183</v>
      </c>
      <c r="CP178" s="22">
        <v>0.25999899999999998</v>
      </c>
      <c r="CQ178" s="22">
        <v>0.30241859999999998</v>
      </c>
      <c r="CR178" s="22">
        <v>-0.12463639999999999</v>
      </c>
      <c r="CS178" s="22">
        <v>-0.81505819999999995</v>
      </c>
      <c r="CT178" s="22">
        <v>-1.5482009999999999</v>
      </c>
      <c r="CU178" s="22">
        <v>0.4671187</v>
      </c>
      <c r="CV178" s="22">
        <v>0.18793860000000001</v>
      </c>
      <c r="CW178" s="22">
        <v>-0.73441800000000002</v>
      </c>
      <c r="CX178" s="22">
        <v>0.30499389999999998</v>
      </c>
      <c r="CY178" s="22">
        <v>-0.91143169999999996</v>
      </c>
      <c r="CZ178" s="22">
        <v>-0.7840549</v>
      </c>
      <c r="DA178" s="22">
        <v>-0.59219739999999998</v>
      </c>
      <c r="DB178" s="22">
        <v>0.27985979999999999</v>
      </c>
      <c r="DC178" s="22">
        <v>0.84463699999999997</v>
      </c>
      <c r="DD178" s="22">
        <v>-0.66847999999999996</v>
      </c>
      <c r="DE178" s="22">
        <v>-0.89544840000000003</v>
      </c>
      <c r="DF178" s="22">
        <v>-0.53132939999999995</v>
      </c>
      <c r="DG178" s="22">
        <v>0.32901530000000001</v>
      </c>
      <c r="DH178" s="22">
        <v>0.7735978</v>
      </c>
      <c r="DI178" s="22">
        <v>-9.7734999999999992E-3</v>
      </c>
      <c r="DJ178" s="22">
        <v>-0.14007610000000001</v>
      </c>
      <c r="DK178" s="22">
        <v>0.13888790000000001</v>
      </c>
      <c r="DL178" s="22">
        <v>0.31282789999999999</v>
      </c>
      <c r="DM178" s="22">
        <v>0.2140425</v>
      </c>
      <c r="DN178" s="22">
        <v>0.33718540000000002</v>
      </c>
      <c r="DO178" s="22">
        <v>-2.342797</v>
      </c>
      <c r="DP178" s="22">
        <v>-1.964261</v>
      </c>
    </row>
    <row r="179" spans="1:120" ht="13.7" customHeight="1">
      <c r="A179" s="128">
        <v>43230</v>
      </c>
      <c r="B179" s="22">
        <v>0.32180880000000001</v>
      </c>
      <c r="C179" s="22">
        <v>-6.9672320000000003E-3</v>
      </c>
      <c r="D179" s="22">
        <v>0.60532240000000004</v>
      </c>
      <c r="E179" s="22">
        <v>-1.4560390000000001</v>
      </c>
      <c r="F179" s="22">
        <v>-0.9421929</v>
      </c>
      <c r="G179" s="22">
        <v>-1.0302690000000001</v>
      </c>
      <c r="H179" s="22">
        <v>1.9035310000000001</v>
      </c>
      <c r="I179" s="22">
        <v>0.4590514</v>
      </c>
      <c r="J179" s="22">
        <v>0.1778159</v>
      </c>
      <c r="K179" s="22">
        <v>-1.584492</v>
      </c>
      <c r="L179" s="22">
        <v>-0.1076916</v>
      </c>
      <c r="M179" s="22">
        <v>-1.262659</v>
      </c>
      <c r="N179" s="22">
        <v>0.48288550000000002</v>
      </c>
      <c r="O179" s="22">
        <v>0.27060040000000002</v>
      </c>
      <c r="P179" s="22">
        <v>1.230262</v>
      </c>
      <c r="Q179" s="22">
        <v>-0.42663590000000001</v>
      </c>
      <c r="R179" s="22">
        <v>0.83915930000000005</v>
      </c>
      <c r="S179" s="22">
        <v>-0.88493189999999999</v>
      </c>
      <c r="T179" s="22">
        <v>-0.86140360000000005</v>
      </c>
      <c r="U179" s="22">
        <v>-1.802657</v>
      </c>
      <c r="V179" s="22">
        <v>-0.34701599999999999</v>
      </c>
      <c r="W179" s="22">
        <v>-0.89944829999999998</v>
      </c>
      <c r="X179" s="22">
        <v>-0.38051859999999998</v>
      </c>
      <c r="Y179" s="22">
        <v>-0.62010790000000005</v>
      </c>
      <c r="Z179" s="22">
        <v>-0.27003840000000001</v>
      </c>
      <c r="AA179" s="22">
        <v>9.8880540000000003E-2</v>
      </c>
      <c r="AB179" s="22">
        <v>0.91474829999999996</v>
      </c>
      <c r="AC179" s="22">
        <v>-0.85977789999999998</v>
      </c>
      <c r="AD179" s="22">
        <v>-0.75390480000000004</v>
      </c>
      <c r="AE179" s="22">
        <v>-0.44993820000000001</v>
      </c>
      <c r="AF179" s="22">
        <v>0.44888990000000001</v>
      </c>
      <c r="AG179" s="22">
        <v>-1.054816</v>
      </c>
      <c r="AH179" s="22">
        <v>1.0554969999999999</v>
      </c>
      <c r="AI179" s="22">
        <v>1.030267</v>
      </c>
      <c r="AJ179" s="22">
        <v>-0.47416770000000003</v>
      </c>
      <c r="AK179" s="22">
        <v>0.37528260000000002</v>
      </c>
      <c r="AL179" s="22">
        <v>-1.2996099999999999</v>
      </c>
      <c r="AM179" s="22">
        <v>-0.84496959999999999</v>
      </c>
      <c r="AN179" s="22">
        <v>-0.68946240000000003</v>
      </c>
      <c r="AO179" s="22">
        <v>0.20140159999999999</v>
      </c>
      <c r="AP179" s="22">
        <v>-2.3227340000000001</v>
      </c>
      <c r="AQ179" s="22">
        <v>-1.1595800000000001</v>
      </c>
      <c r="AR179" s="22">
        <v>-1.7720560000000001</v>
      </c>
      <c r="AS179" s="22">
        <v>-1.972005</v>
      </c>
      <c r="AT179" s="22">
        <v>0.93979670000000004</v>
      </c>
      <c r="AU179" s="22">
        <v>-1.0342640000000001</v>
      </c>
      <c r="AV179" s="22">
        <v>-2.0709759999999999</v>
      </c>
      <c r="AW179" s="22">
        <v>-1.7785530000000001</v>
      </c>
      <c r="AX179" s="22">
        <v>-1.64622</v>
      </c>
      <c r="AY179" s="22">
        <v>-1.205678</v>
      </c>
      <c r="AZ179" s="22">
        <v>-0.9705144</v>
      </c>
      <c r="BA179" s="22">
        <v>0.31912810000000003</v>
      </c>
      <c r="BB179" s="22">
        <v>-2.2587820000000001</v>
      </c>
      <c r="BC179" s="22">
        <v>-2.3184909999999999</v>
      </c>
      <c r="BD179" s="22">
        <v>-1.0164489999999999</v>
      </c>
      <c r="BE179" s="22">
        <v>-0.70540670000000005</v>
      </c>
      <c r="BF179" s="22">
        <v>-1.214458</v>
      </c>
      <c r="BG179" s="22">
        <v>-1.207873</v>
      </c>
      <c r="BH179" s="22">
        <v>-1.3039639999999999</v>
      </c>
      <c r="BI179" s="22">
        <v>0.92905439999999995</v>
      </c>
      <c r="BJ179" s="22">
        <v>7.0303699999999997E-2</v>
      </c>
      <c r="BK179" s="22">
        <v>2.3018260000000001</v>
      </c>
      <c r="BL179" s="22">
        <v>-8.2126900000000003E-2</v>
      </c>
      <c r="BM179" s="22">
        <v>0.2029426</v>
      </c>
      <c r="BN179" s="22">
        <v>0.45469530000000002</v>
      </c>
      <c r="BO179" s="22">
        <v>-0.26695449999999998</v>
      </c>
      <c r="BP179" s="22">
        <v>-0.33489039999999998</v>
      </c>
      <c r="BQ179" s="22">
        <v>0.17734169999999999</v>
      </c>
      <c r="BR179" s="22">
        <v>9.6744399999999994E-2</v>
      </c>
      <c r="BS179" s="22">
        <v>0.29909609999999998</v>
      </c>
      <c r="BT179" s="22">
        <v>-0.79878819999999995</v>
      </c>
      <c r="BU179" s="22">
        <v>-0.9700588</v>
      </c>
      <c r="BV179" s="22">
        <v>-1.444904</v>
      </c>
      <c r="BW179" s="22">
        <v>-1.5206660000000001</v>
      </c>
      <c r="BX179" s="22">
        <v>-0.49728299999999998</v>
      </c>
      <c r="BY179" s="22">
        <v>1.7342820000000001</v>
      </c>
      <c r="BZ179" s="22">
        <v>1.224046</v>
      </c>
      <c r="CA179" s="22">
        <v>-0.91582660000000005</v>
      </c>
      <c r="CB179" s="22">
        <v>-0.18068580000000001</v>
      </c>
      <c r="CC179" s="22">
        <v>0.3985535</v>
      </c>
      <c r="CD179" s="22">
        <v>-0.99192910000000001</v>
      </c>
      <c r="CE179" s="22">
        <v>-0.4536385</v>
      </c>
      <c r="CF179" s="22">
        <v>0.1324999</v>
      </c>
      <c r="CG179" s="22">
        <v>-9.9357710000000002E-2</v>
      </c>
      <c r="CH179" s="22">
        <v>0.28536329999999999</v>
      </c>
      <c r="CI179" s="22">
        <v>1.4727349999999999</v>
      </c>
      <c r="CJ179" s="22">
        <v>8.7987209999999996E-2</v>
      </c>
      <c r="CK179" s="22">
        <v>-0.41950120000000002</v>
      </c>
      <c r="CL179" s="22">
        <v>-0.1250204</v>
      </c>
      <c r="CM179" s="22">
        <v>-0.27656629999999999</v>
      </c>
      <c r="CN179" s="22">
        <v>-5.5899999999999998E-2</v>
      </c>
      <c r="CO179" s="22">
        <v>-1.715276</v>
      </c>
      <c r="CP179" s="22">
        <v>-0.87092780000000003</v>
      </c>
      <c r="CQ179" s="22">
        <v>-0.86108399999999996</v>
      </c>
      <c r="CR179" s="22">
        <v>0.87411470000000002</v>
      </c>
      <c r="CS179" s="22">
        <v>-0.42957820000000002</v>
      </c>
      <c r="CT179" s="22">
        <v>0.78493080000000004</v>
      </c>
      <c r="CU179" s="22">
        <v>-0.16131210000000001</v>
      </c>
      <c r="CV179" s="22">
        <v>-0.20190640000000001</v>
      </c>
      <c r="CW179" s="22">
        <v>0.45261810000000002</v>
      </c>
      <c r="CX179" s="22">
        <v>0.48943029999999998</v>
      </c>
      <c r="CY179" s="22">
        <v>-0.56619240000000004</v>
      </c>
      <c r="CZ179" s="22">
        <v>-0.9509166</v>
      </c>
      <c r="DA179" s="22">
        <v>-0.65184189999999997</v>
      </c>
      <c r="DB179" s="22">
        <v>0.28419489999999997</v>
      </c>
      <c r="DC179" s="22">
        <v>1.0486200000000001</v>
      </c>
      <c r="DD179" s="22">
        <v>-0.6675027</v>
      </c>
      <c r="DE179" s="22">
        <v>-0.56735679999999999</v>
      </c>
      <c r="DF179" s="22">
        <v>-0.11190360000000001</v>
      </c>
      <c r="DG179" s="22">
        <v>-0.20250199999999999</v>
      </c>
      <c r="DH179" s="22">
        <v>0.57521829999999996</v>
      </c>
      <c r="DI179" s="22">
        <v>-1.18543E-2</v>
      </c>
      <c r="DJ179" s="22">
        <v>-2.2601230000000001</v>
      </c>
      <c r="DK179" s="22">
        <v>-1.896684</v>
      </c>
      <c r="DL179" s="22">
        <v>-0.31282789999999999</v>
      </c>
      <c r="DM179" s="22">
        <v>0.29740179999999999</v>
      </c>
      <c r="DN179" s="22">
        <v>-1.115594</v>
      </c>
      <c r="DO179" s="22">
        <v>-0.76509959999999999</v>
      </c>
      <c r="DP179" s="22">
        <v>-0.58010110000000004</v>
      </c>
    </row>
    <row r="180" spans="1:120" ht="13.7" customHeight="1">
      <c r="A180" s="128">
        <v>43237</v>
      </c>
      <c r="B180" s="22">
        <v>-1.381202</v>
      </c>
      <c r="C180" s="22">
        <v>-0.21552769999999999</v>
      </c>
      <c r="D180" s="22">
        <v>-1.6158269999999999</v>
      </c>
      <c r="E180" s="22">
        <v>-2.1495829999999998</v>
      </c>
      <c r="F180" s="22">
        <v>-7.2126300000000004E-2</v>
      </c>
      <c r="G180" s="22">
        <v>-1.542567</v>
      </c>
      <c r="H180" s="22">
        <v>-0.65066040000000003</v>
      </c>
      <c r="I180" s="22">
        <v>-0.74378500000000003</v>
      </c>
      <c r="J180" s="22">
        <v>-1.052049</v>
      </c>
      <c r="K180" s="22">
        <v>-0.56105479999999996</v>
      </c>
      <c r="L180" s="22">
        <v>0.80072580000000004</v>
      </c>
      <c r="M180" s="22">
        <v>-1.261876</v>
      </c>
      <c r="N180" s="22">
        <v>0.2401093</v>
      </c>
      <c r="O180" s="22">
        <v>0.46360279999999998</v>
      </c>
      <c r="P180" s="22">
        <v>-1.0075069999999999</v>
      </c>
      <c r="Q180" s="22">
        <v>1.1166450000000001</v>
      </c>
      <c r="R180" s="22">
        <v>-0.89243969999999995</v>
      </c>
      <c r="S180" s="22">
        <v>0.99490529999999999</v>
      </c>
      <c r="T180" s="22">
        <v>1.326587</v>
      </c>
      <c r="U180" s="22">
        <v>-0.1043432</v>
      </c>
      <c r="V180" s="22">
        <v>0.31327549999999998</v>
      </c>
      <c r="W180" s="22">
        <v>-0.90083990000000003</v>
      </c>
      <c r="X180" s="22">
        <v>-0.35999059999999999</v>
      </c>
      <c r="Y180" s="22">
        <v>-0.25058580000000003</v>
      </c>
      <c r="Z180" s="22">
        <v>1.8866560000000001</v>
      </c>
      <c r="AA180" s="22">
        <v>0.30173109999999997</v>
      </c>
      <c r="AB180" s="22">
        <v>0.63998739999999998</v>
      </c>
      <c r="AC180" s="22">
        <v>-0.64702079999999995</v>
      </c>
      <c r="AD180" s="22">
        <v>-0.4213731</v>
      </c>
      <c r="AE180" s="22">
        <v>-1.188871</v>
      </c>
      <c r="AF180" s="22">
        <v>0.9882204</v>
      </c>
      <c r="AG180" s="22">
        <v>-1.054929</v>
      </c>
      <c r="AH180" s="22">
        <v>-0.13620670000000001</v>
      </c>
      <c r="AI180" s="22">
        <v>0.16707379999999999</v>
      </c>
      <c r="AJ180" s="22">
        <v>1.185087</v>
      </c>
      <c r="AK180" s="22">
        <v>0.2020033</v>
      </c>
      <c r="AL180" s="22">
        <v>-1.2992079999999999</v>
      </c>
      <c r="AM180" s="22">
        <v>-0.2028932</v>
      </c>
      <c r="AN180" s="22">
        <v>-8.7301299999999998E-2</v>
      </c>
      <c r="AO180" s="22">
        <v>-0.1284999</v>
      </c>
      <c r="AP180" s="22">
        <v>-0.3216678</v>
      </c>
      <c r="AQ180" s="22">
        <v>0.24471780000000001</v>
      </c>
      <c r="AR180" s="22">
        <v>-0.94623219999999997</v>
      </c>
      <c r="AS180" s="22">
        <v>-0.91800139999999997</v>
      </c>
      <c r="AT180" s="22">
        <v>-0.96250040000000003</v>
      </c>
      <c r="AU180" s="22">
        <v>-0.37018210000000001</v>
      </c>
      <c r="AV180" s="22">
        <v>4.6963400000000002E-2</v>
      </c>
      <c r="AW180" s="22">
        <v>-0.89810970000000001</v>
      </c>
      <c r="AX180" s="22">
        <v>-0.81064360000000002</v>
      </c>
      <c r="AY180" s="22">
        <v>-0.1598609</v>
      </c>
      <c r="AZ180" s="22">
        <v>-0.67251249999999996</v>
      </c>
      <c r="BA180" s="22">
        <v>0.32117709999999999</v>
      </c>
      <c r="BB180" s="22">
        <v>-0.41526980000000002</v>
      </c>
      <c r="BC180" s="22">
        <v>-0.60006930000000003</v>
      </c>
      <c r="BD180" s="22">
        <v>0.57925649999999995</v>
      </c>
      <c r="BE180" s="22">
        <v>0.32810099999999998</v>
      </c>
      <c r="BF180" s="22">
        <v>0.1958645</v>
      </c>
      <c r="BG180" s="22">
        <v>-1.664639</v>
      </c>
      <c r="BH180" s="22">
        <v>-1.4415480000000001</v>
      </c>
      <c r="BI180" s="22">
        <v>-0.47118100000000002</v>
      </c>
      <c r="BJ180" s="22">
        <v>-0.4821973</v>
      </c>
      <c r="BK180" s="22">
        <v>-0.2304851</v>
      </c>
      <c r="BL180" s="22">
        <v>-0.23196059999999999</v>
      </c>
      <c r="BM180" s="22">
        <v>-0.49569099999999999</v>
      </c>
      <c r="BN180" s="22">
        <v>-1.1626639999999999</v>
      </c>
      <c r="BO180" s="22">
        <v>0.38379089999999999</v>
      </c>
      <c r="BP180" s="22">
        <v>-0.3350997</v>
      </c>
      <c r="BQ180" s="22">
        <v>1.023255</v>
      </c>
      <c r="BR180" s="22">
        <v>1.0078339999999999</v>
      </c>
      <c r="BS180" s="22">
        <v>-1.45072</v>
      </c>
      <c r="BT180" s="22">
        <v>-1.615788</v>
      </c>
      <c r="BU180" s="22">
        <v>0.25104389999999999</v>
      </c>
      <c r="BV180" s="22">
        <v>-1.327663</v>
      </c>
      <c r="BW180" s="22">
        <v>-1.6781999999999999</v>
      </c>
      <c r="BX180" s="22">
        <v>-2.1370740000000001</v>
      </c>
      <c r="BY180" s="22">
        <v>-0.99636130000000001</v>
      </c>
      <c r="BZ180" s="22">
        <v>1.2245619999999999</v>
      </c>
      <c r="CA180" s="22">
        <v>-0.40180680000000002</v>
      </c>
      <c r="CB180" s="22">
        <v>-0.77684399999999998</v>
      </c>
      <c r="CC180" s="22">
        <v>-0.28677730000000001</v>
      </c>
      <c r="CD180" s="22">
        <v>2.1779829999999998</v>
      </c>
      <c r="CE180" s="22">
        <v>0.28379219999999999</v>
      </c>
      <c r="CF180" s="22">
        <v>0.75719409999999998</v>
      </c>
      <c r="CG180" s="22">
        <v>1.2222230000000001</v>
      </c>
      <c r="CH180" s="22">
        <v>0.28516859999999999</v>
      </c>
      <c r="CI180" s="22">
        <v>1.3367260000000001</v>
      </c>
      <c r="CJ180" s="22">
        <v>0.45540370000000002</v>
      </c>
      <c r="CK180" s="22">
        <v>-0.58343270000000003</v>
      </c>
      <c r="CL180" s="22">
        <v>-0.30086079999999998</v>
      </c>
      <c r="CM180" s="22">
        <v>0.14743100000000001</v>
      </c>
      <c r="CN180" s="22">
        <v>3.6306699999999997E-2</v>
      </c>
      <c r="CO180" s="22">
        <v>0.34204699999999999</v>
      </c>
      <c r="CP180" s="22">
        <v>-2.1031870000000001</v>
      </c>
      <c r="CQ180" s="22">
        <v>-1.9198599999999999</v>
      </c>
      <c r="CR180" s="22">
        <v>-0.12082279999999999</v>
      </c>
      <c r="CS180" s="22">
        <v>0.18544369999999999</v>
      </c>
      <c r="CT180" s="22">
        <v>-7.9391299999999998E-2</v>
      </c>
      <c r="CU180" s="22">
        <v>-2.054986</v>
      </c>
      <c r="CV180" s="22">
        <v>-1.9507669999999999</v>
      </c>
      <c r="CW180" s="22">
        <v>0.45328610000000003</v>
      </c>
      <c r="CX180" s="22">
        <v>1.874493</v>
      </c>
      <c r="CY180" s="22">
        <v>-1.270354</v>
      </c>
      <c r="CZ180" s="22">
        <v>-1.57656</v>
      </c>
      <c r="DA180" s="22">
        <v>-0.94074679999999999</v>
      </c>
      <c r="DB180" s="22">
        <v>-0.51249940000000005</v>
      </c>
      <c r="DC180" s="22">
        <v>0.58823340000000002</v>
      </c>
      <c r="DD180" s="22">
        <v>-0.66652540000000005</v>
      </c>
      <c r="DE180" s="22">
        <v>-1.681155</v>
      </c>
      <c r="DF180" s="22">
        <v>-1.353051</v>
      </c>
      <c r="DG180" s="22">
        <v>-1.5107809999999999</v>
      </c>
      <c r="DH180" s="22">
        <v>-0.40430559999999999</v>
      </c>
      <c r="DI180" s="22">
        <v>-1.4897089999999999</v>
      </c>
      <c r="DJ180" s="22">
        <v>-0.20160529999999999</v>
      </c>
      <c r="DK180" s="22">
        <v>-0.39783669999999999</v>
      </c>
      <c r="DL180" s="22">
        <v>-0.31326169999999998</v>
      </c>
      <c r="DM180" s="22">
        <v>-0.42192410000000002</v>
      </c>
      <c r="DN180" s="22">
        <v>-1.1167590000000001</v>
      </c>
      <c r="DO180" s="22">
        <v>-0.19887299999999999</v>
      </c>
      <c r="DP180" s="22">
        <v>-0.31619809999999998</v>
      </c>
    </row>
    <row r="181" spans="1:120" ht="13.7" customHeight="1">
      <c r="A181" s="128">
        <v>43244</v>
      </c>
      <c r="B181" s="22">
        <v>1.0380400000000001</v>
      </c>
      <c r="C181" s="22">
        <v>-0.42338350000000002</v>
      </c>
      <c r="D181" s="22">
        <v>0.60705620000000005</v>
      </c>
      <c r="E181" s="22">
        <v>-1.3566149999999999</v>
      </c>
      <c r="F181" s="22">
        <v>2.3006440000000001</v>
      </c>
      <c r="G181" s="22">
        <v>1.1484350000000001</v>
      </c>
      <c r="H181" s="22">
        <v>0.13139600000000001</v>
      </c>
      <c r="I181" s="22">
        <v>-0.21078089999999999</v>
      </c>
      <c r="J181" s="22">
        <v>0.2018558</v>
      </c>
      <c r="K181" s="22">
        <v>-1.2241550000000001</v>
      </c>
      <c r="L181" s="22">
        <v>1.1922010000000001</v>
      </c>
      <c r="M181" s="22">
        <v>0.2424096</v>
      </c>
      <c r="N181" s="22">
        <v>-1.775037</v>
      </c>
      <c r="O181" s="22">
        <v>-1.3272980000000001</v>
      </c>
      <c r="P181" s="22">
        <v>-1.0052220000000001</v>
      </c>
      <c r="Q181" s="22">
        <v>1.9815419999999999</v>
      </c>
      <c r="R181" s="22">
        <v>-0.89347770000000004</v>
      </c>
      <c r="S181" s="22">
        <v>-0.66676290000000005</v>
      </c>
      <c r="T181" s="22">
        <v>0.32857700000000001</v>
      </c>
      <c r="U181" s="22">
        <v>-0.98202990000000001</v>
      </c>
      <c r="V181" s="22">
        <v>-0.84031330000000004</v>
      </c>
      <c r="W181" s="22">
        <v>-0.90216430000000003</v>
      </c>
      <c r="X181" s="22">
        <v>-1.2191350000000001</v>
      </c>
      <c r="Y181" s="22">
        <v>-1.551256</v>
      </c>
      <c r="Z181" s="22">
        <v>-1.3226789999999999</v>
      </c>
      <c r="AA181" s="22">
        <v>0.82263889999999995</v>
      </c>
      <c r="AB181" s="22">
        <v>1.2486729999999999</v>
      </c>
      <c r="AC181" s="22">
        <v>1.4954559999999999</v>
      </c>
      <c r="AD181" s="22">
        <v>1.486251</v>
      </c>
      <c r="AE181" s="22">
        <v>-1.1872050000000001</v>
      </c>
      <c r="AF181" s="22">
        <v>2.118401</v>
      </c>
      <c r="AG181" s="22">
        <v>0.47479070000000001</v>
      </c>
      <c r="AH181" s="22">
        <v>-0.67720769999999997</v>
      </c>
      <c r="AI181" s="22">
        <v>0.1654398</v>
      </c>
      <c r="AJ181" s="22">
        <v>0.68235699999999999</v>
      </c>
      <c r="AK181" s="22">
        <v>-1.3566849999999999</v>
      </c>
      <c r="AL181" s="22">
        <v>0.21466289999999999</v>
      </c>
      <c r="AM181" s="22">
        <v>-1.620835</v>
      </c>
      <c r="AN181" s="22">
        <v>-1.8164169999999999</v>
      </c>
      <c r="AO181" s="22">
        <v>0.368647</v>
      </c>
      <c r="AP181" s="22">
        <v>-1.3613789999999999</v>
      </c>
      <c r="AQ181" s="22">
        <v>-1.157697</v>
      </c>
      <c r="AR181" s="22">
        <v>-1.3538669999999999</v>
      </c>
      <c r="AS181" s="22">
        <v>-1.4408700000000001</v>
      </c>
      <c r="AT181" s="22">
        <v>-0.59522799999999998</v>
      </c>
      <c r="AU181" s="22">
        <v>-1.391802</v>
      </c>
      <c r="AV181" s="22">
        <v>4.7069300000000001E-2</v>
      </c>
      <c r="AW181" s="22">
        <v>-1.2345820000000001</v>
      </c>
      <c r="AX181" s="22">
        <v>-1.295771</v>
      </c>
      <c r="AY181" s="22">
        <v>0.29576469999999999</v>
      </c>
      <c r="AZ181" s="22">
        <v>1.9415979999999999</v>
      </c>
      <c r="BA181" s="22">
        <v>0.32322380000000001</v>
      </c>
      <c r="BB181" s="22">
        <v>0.64469679999999996</v>
      </c>
      <c r="BC181" s="22">
        <v>1.3408800000000001</v>
      </c>
      <c r="BD181" s="22">
        <v>-0.4229388</v>
      </c>
      <c r="BE181" s="22">
        <v>-0.62427770000000005</v>
      </c>
      <c r="BF181" s="22">
        <v>-1.2143299999999999</v>
      </c>
      <c r="BG181" s="22">
        <v>-0.63897749999999998</v>
      </c>
      <c r="BH181" s="22">
        <v>-0.74229400000000001</v>
      </c>
      <c r="BI181" s="22">
        <v>-0.47160780000000002</v>
      </c>
      <c r="BJ181" s="22">
        <v>0.966364</v>
      </c>
      <c r="BK181" s="22">
        <v>-0.22973279999999999</v>
      </c>
      <c r="BL181" s="22">
        <v>0.68654099999999996</v>
      </c>
      <c r="BM181" s="22">
        <v>0.96277769999999996</v>
      </c>
      <c r="BN181" s="22">
        <v>0.45430419999999999</v>
      </c>
      <c r="BO181" s="22">
        <v>-1.3173280000000001</v>
      </c>
      <c r="BP181" s="22">
        <v>-0.33530870000000002</v>
      </c>
      <c r="BQ181" s="22">
        <v>1.0821510000000001</v>
      </c>
      <c r="BR181" s="22">
        <v>0.58503879999999997</v>
      </c>
      <c r="BS181" s="22">
        <v>-0.83031650000000001</v>
      </c>
      <c r="BT181" s="22">
        <v>0.23253799999999999</v>
      </c>
      <c r="BU181" s="22">
        <v>-0.96941509999999997</v>
      </c>
      <c r="BV181" s="22">
        <v>-0.67663890000000004</v>
      </c>
      <c r="BW181" s="22">
        <v>-0.60356290000000001</v>
      </c>
      <c r="BX181" s="22">
        <v>1.6454040000000001</v>
      </c>
      <c r="BY181" s="22">
        <v>-0.78222029999999998</v>
      </c>
      <c r="BZ181" s="22">
        <v>-1.265271</v>
      </c>
      <c r="CA181" s="22">
        <v>-1.100222</v>
      </c>
      <c r="CB181" s="22">
        <v>-1.166091</v>
      </c>
      <c r="CC181" s="22">
        <v>-0.28716390000000003</v>
      </c>
      <c r="CD181" s="22">
        <v>-0.14614659999999999</v>
      </c>
      <c r="CE181" s="22">
        <v>0.28389760000000003</v>
      </c>
      <c r="CF181" s="22">
        <v>0.31428200000000001</v>
      </c>
      <c r="CG181" s="22">
        <v>0.28655700000000001</v>
      </c>
      <c r="CH181" s="22">
        <v>-1.3694550000000001</v>
      </c>
      <c r="CI181" s="22">
        <v>-1.08395</v>
      </c>
      <c r="CJ181" s="22">
        <v>0.80761769999999999</v>
      </c>
      <c r="CK181" s="22">
        <v>0.25211220000000001</v>
      </c>
      <c r="CL181" s="22">
        <v>1.9648479999999999E-2</v>
      </c>
      <c r="CM181" s="22">
        <v>0.54873899999999998</v>
      </c>
      <c r="CN181" s="22">
        <v>-0.3968314</v>
      </c>
      <c r="CO181" s="22">
        <v>1.5508949999999999</v>
      </c>
      <c r="CP181" s="22">
        <v>-2.1228669999999998</v>
      </c>
      <c r="CQ181" s="22">
        <v>-1.988253</v>
      </c>
      <c r="CR181" s="22">
        <v>-0.1189171</v>
      </c>
      <c r="CS181" s="22">
        <v>0.33080599999999999</v>
      </c>
      <c r="CT181" s="22">
        <v>0.78298259999999997</v>
      </c>
      <c r="CU181" s="22">
        <v>0.61329940000000005</v>
      </c>
      <c r="CV181" s="22">
        <v>0.7027002</v>
      </c>
      <c r="CW181" s="22">
        <v>-6.5037200000000003E-2</v>
      </c>
      <c r="CX181" s="22">
        <v>-0.96127180000000001</v>
      </c>
      <c r="CY181" s="22">
        <v>-0.56427419999999995</v>
      </c>
      <c r="CZ181" s="22">
        <v>-0.39574229999999999</v>
      </c>
      <c r="DA181" s="22">
        <v>-0.42226449999999999</v>
      </c>
      <c r="DB181" s="22">
        <v>-0.50846599999999997</v>
      </c>
      <c r="DC181" s="22">
        <v>-0.85813360000000005</v>
      </c>
      <c r="DD181" s="22">
        <v>-0.66554800000000003</v>
      </c>
      <c r="DE181" s="22">
        <v>-1.0450250000000001</v>
      </c>
      <c r="DF181" s="22">
        <v>-1.3450789999999999</v>
      </c>
      <c r="DG181" s="22">
        <v>-0.7965622</v>
      </c>
      <c r="DH181" s="22">
        <v>-0.47591519999999998</v>
      </c>
      <c r="DI181" s="22">
        <v>0.85047640000000002</v>
      </c>
      <c r="DJ181" s="22">
        <v>-0.29783369999999998</v>
      </c>
      <c r="DK181" s="22">
        <v>-0.43843270000000001</v>
      </c>
      <c r="DL181" s="22">
        <v>0.31090030000000002</v>
      </c>
      <c r="DM181" s="22">
        <v>1.323215</v>
      </c>
      <c r="DN181" s="22">
        <v>1.180985</v>
      </c>
      <c r="DO181" s="22">
        <v>3.2574800000000001E-2</v>
      </c>
      <c r="DP181" s="22">
        <v>0.64983919999999995</v>
      </c>
    </row>
    <row r="182" spans="1:120" ht="13.7" customHeight="1">
      <c r="A182" s="128">
        <v>43251</v>
      </c>
      <c r="B182" s="22">
        <v>-6.7300070000000004E-2</v>
      </c>
      <c r="C182" s="22">
        <v>0.70898059999999996</v>
      </c>
      <c r="D182" s="22">
        <v>-1.6142049999999999</v>
      </c>
      <c r="E182" s="22">
        <v>-0.34250130000000001</v>
      </c>
      <c r="F182" s="22">
        <v>-0.94478969999999995</v>
      </c>
      <c r="G182" s="22">
        <v>-0.22938829999999999</v>
      </c>
      <c r="H182" s="22">
        <v>0.78778380000000003</v>
      </c>
      <c r="I182" s="22">
        <v>0.65000049999999998</v>
      </c>
      <c r="J182" s="22">
        <v>0.50473679999999999</v>
      </c>
      <c r="K182" s="22">
        <v>2.1664119999999998</v>
      </c>
      <c r="L182" s="22">
        <v>-0.162747</v>
      </c>
      <c r="M182" s="22">
        <v>0.24335590000000001</v>
      </c>
      <c r="N182" s="22">
        <v>-0.2334049</v>
      </c>
      <c r="O182" s="22">
        <v>-4.6055100000000002E-2</v>
      </c>
      <c r="P182" s="22">
        <v>0.41094849999999999</v>
      </c>
      <c r="Q182" s="22">
        <v>-0.79938160000000003</v>
      </c>
      <c r="R182" s="22">
        <v>2.6999719999999998</v>
      </c>
      <c r="S182" s="22">
        <v>-0.14177809999999999</v>
      </c>
      <c r="T182" s="22">
        <v>-0.32310499999999998</v>
      </c>
      <c r="U182" s="22">
        <v>-0.1056416</v>
      </c>
      <c r="V182" s="22">
        <v>-0.51327970000000001</v>
      </c>
      <c r="W182" s="22">
        <v>-1.5885769999999999</v>
      </c>
      <c r="X182" s="22">
        <v>-0.65530160000000004</v>
      </c>
      <c r="Y182" s="22">
        <v>-0.87256840000000002</v>
      </c>
      <c r="Z182" s="22">
        <v>-0.9668371</v>
      </c>
      <c r="AA182" s="22">
        <v>-0.1270482</v>
      </c>
      <c r="AB182" s="22">
        <v>-0.27301310000000001</v>
      </c>
      <c r="AC182" s="22">
        <v>1.0351760000000001</v>
      </c>
      <c r="AD182" s="22">
        <v>0.85072009999999998</v>
      </c>
      <c r="AE182" s="22">
        <v>0.73132319999999995</v>
      </c>
      <c r="AF182" s="22">
        <v>0.82069130000000001</v>
      </c>
      <c r="AG182" s="22">
        <v>0.47449459999999999</v>
      </c>
      <c r="AH182" s="22">
        <v>0.76580320000000002</v>
      </c>
      <c r="AI182" s="22">
        <v>1.001439</v>
      </c>
      <c r="AJ182" s="22">
        <v>-2.4468049999999999</v>
      </c>
      <c r="AK182" s="22">
        <v>-0.96981530000000005</v>
      </c>
      <c r="AL182" s="22">
        <v>-1.2984009999999999</v>
      </c>
      <c r="AM182" s="22">
        <v>-0.7383731</v>
      </c>
      <c r="AN182" s="22">
        <v>-1.0196320000000001</v>
      </c>
      <c r="AO182" s="22">
        <v>-1.6659999999999999</v>
      </c>
      <c r="AP182" s="22">
        <v>0.55160350000000002</v>
      </c>
      <c r="AQ182" s="22">
        <v>-8.5508360000000005E-2</v>
      </c>
      <c r="AR182" s="22">
        <v>2.4049399999999999E-2</v>
      </c>
      <c r="AS182" s="22">
        <v>4.4136839999999997E-2</v>
      </c>
      <c r="AT182" s="22">
        <v>-0.25138919999999998</v>
      </c>
      <c r="AU182" s="22">
        <v>-3.9526340000000002</v>
      </c>
      <c r="AV182" s="22">
        <v>-2.0702449999999999</v>
      </c>
      <c r="AW182" s="22">
        <v>-3.6543070000000002</v>
      </c>
      <c r="AX182" s="22">
        <v>-3.7971949999999999</v>
      </c>
      <c r="AY182" s="22">
        <v>-1.194939</v>
      </c>
      <c r="AZ182" s="22">
        <v>-0.58888870000000004</v>
      </c>
      <c r="BA182" s="22">
        <v>-1.171265</v>
      </c>
      <c r="BB182" s="22">
        <v>1.080303</v>
      </c>
      <c r="BC182" s="22">
        <v>0.5457765</v>
      </c>
      <c r="BD182" s="22">
        <v>-1.0068980000000001</v>
      </c>
      <c r="BE182" s="22">
        <v>0.26484459999999999</v>
      </c>
      <c r="BF182" s="22">
        <v>-1.2142630000000001</v>
      </c>
      <c r="BG182" s="22">
        <v>-0.34858919999999999</v>
      </c>
      <c r="BH182" s="22">
        <v>-0.30094189999999998</v>
      </c>
      <c r="BI182" s="22">
        <v>-0.47203430000000002</v>
      </c>
      <c r="BJ182" s="22">
        <v>-0.2836477</v>
      </c>
      <c r="BK182" s="22">
        <v>-0.22898289999999999</v>
      </c>
      <c r="BL182" s="22">
        <v>-2.2507079999999999</v>
      </c>
      <c r="BM182" s="22">
        <v>-2.2328960000000002</v>
      </c>
      <c r="BN182" s="22">
        <v>0.45410790000000001</v>
      </c>
      <c r="BO182" s="22">
        <v>1.001541</v>
      </c>
      <c r="BP182" s="22">
        <v>-0.33551730000000002</v>
      </c>
      <c r="BQ182" s="22">
        <v>-0.33088440000000002</v>
      </c>
      <c r="BR182" s="22">
        <v>0.1509703</v>
      </c>
      <c r="BS182" s="22">
        <v>-0.25035350000000001</v>
      </c>
      <c r="BT182" s="22">
        <v>1.337556</v>
      </c>
      <c r="BU182" s="22">
        <v>0.25156420000000002</v>
      </c>
      <c r="BV182" s="22">
        <v>0.60463330000000004</v>
      </c>
      <c r="BW182" s="22">
        <v>0.89934899999999995</v>
      </c>
      <c r="BX182" s="22">
        <v>2.335826</v>
      </c>
      <c r="BY182" s="22">
        <v>1.589275</v>
      </c>
      <c r="BZ182" s="22">
        <v>0.30407000000000001</v>
      </c>
      <c r="CA182" s="22">
        <v>0.42761909999999997</v>
      </c>
      <c r="CB182" s="22">
        <v>1.165978</v>
      </c>
      <c r="CC182" s="22">
        <v>-0.66389989999999999</v>
      </c>
      <c r="CD182" s="22">
        <v>-0.309305</v>
      </c>
      <c r="CE182" s="22">
        <v>-0.45314779999999999</v>
      </c>
      <c r="CF182" s="22">
        <v>-0.37448989999999999</v>
      </c>
      <c r="CG182" s="22">
        <v>-0.45690209999999998</v>
      </c>
      <c r="CH182" s="22">
        <v>-6.452049E-2</v>
      </c>
      <c r="CI182" s="22">
        <v>-1.2865279999999999</v>
      </c>
      <c r="CJ182" s="22">
        <v>-0.70960780000000001</v>
      </c>
      <c r="CK182" s="22">
        <v>-0.33947579999999999</v>
      </c>
      <c r="CL182" s="22">
        <v>-0.56797540000000002</v>
      </c>
      <c r="CM182" s="22">
        <v>0.93162160000000005</v>
      </c>
      <c r="CN182" s="22">
        <v>-1.2257739999999999</v>
      </c>
      <c r="CO182" s="22">
        <v>-0.41725610000000002</v>
      </c>
      <c r="CP182" s="22">
        <v>-1.065404</v>
      </c>
      <c r="CQ182" s="22">
        <v>-1.2498039999999999</v>
      </c>
      <c r="CR182" s="22">
        <v>-0.48468040000000001</v>
      </c>
      <c r="CS182" s="22">
        <v>-0.45591949999999998</v>
      </c>
      <c r="CT182" s="22">
        <v>-1.550128</v>
      </c>
      <c r="CU182" s="22">
        <v>-0.43406349999999999</v>
      </c>
      <c r="CV182" s="22">
        <v>-0.62226769999999998</v>
      </c>
      <c r="CW182" s="22">
        <v>-1.701365</v>
      </c>
      <c r="CX182" s="22">
        <v>-0.34181800000000001</v>
      </c>
      <c r="CY182" s="22">
        <v>1.5389660000000001</v>
      </c>
      <c r="CZ182" s="22">
        <v>-0.1034158</v>
      </c>
      <c r="DA182" s="22">
        <v>-2.27084E-2</v>
      </c>
      <c r="DB182" s="22">
        <v>-0.50443819999999995</v>
      </c>
      <c r="DC182" s="22">
        <v>1.135013</v>
      </c>
      <c r="DD182" s="22">
        <v>-0.66457060000000001</v>
      </c>
      <c r="DE182" s="22">
        <v>-2.4001510000000001</v>
      </c>
      <c r="DF182" s="22">
        <v>-1.697689</v>
      </c>
      <c r="DG182" s="22">
        <v>-1.5074129999999999</v>
      </c>
      <c r="DH182" s="22">
        <v>-5.1174900000000002E-2</v>
      </c>
      <c r="DI182" s="22">
        <v>-1.492596</v>
      </c>
      <c r="DJ182" s="22">
        <v>0.47926619999999998</v>
      </c>
      <c r="DK182" s="22">
        <v>0.35247709999999999</v>
      </c>
      <c r="DL182" s="22">
        <v>0.31025570000000002</v>
      </c>
      <c r="DM182" s="22">
        <v>-0.26427060000000002</v>
      </c>
      <c r="DN182" s="22">
        <v>-1.1190720000000001</v>
      </c>
      <c r="DO182" s="22">
        <v>0.2024542</v>
      </c>
      <c r="DP182" s="22">
        <v>0.16153120000000001</v>
      </c>
    </row>
    <row r="183" spans="1:120" ht="13.7" customHeight="1">
      <c r="A183" s="128">
        <v>43258</v>
      </c>
      <c r="B183" s="22">
        <v>-1.3843430000000001</v>
      </c>
      <c r="C183" s="22">
        <v>-0.25369720000000001</v>
      </c>
      <c r="D183" s="22">
        <v>2.4798909999999998</v>
      </c>
      <c r="E183" s="22">
        <v>-2.7775770000000002E-2</v>
      </c>
      <c r="F183" s="22">
        <v>-0.35267500000000002</v>
      </c>
      <c r="G183" s="22">
        <v>-0.44990540000000001</v>
      </c>
      <c r="H183" s="22">
        <v>0.13475229999999999</v>
      </c>
      <c r="I183" s="22">
        <v>-1.539847</v>
      </c>
      <c r="J183" s="22">
        <v>-1.523118</v>
      </c>
      <c r="K183" s="22">
        <v>5.0265900000000002E-2</v>
      </c>
      <c r="L183" s="22">
        <v>1.0374380000000001</v>
      </c>
      <c r="M183" s="22">
        <v>-1.259522</v>
      </c>
      <c r="N183" s="22">
        <v>0.35087679999999999</v>
      </c>
      <c r="O183" s="22">
        <v>0.71652280000000002</v>
      </c>
      <c r="P183" s="22">
        <v>1.942239</v>
      </c>
      <c r="Q183" s="22">
        <v>-0.30121409999999998</v>
      </c>
      <c r="R183" s="22">
        <v>1.846212</v>
      </c>
      <c r="S183" s="22">
        <v>-0.49463819999999997</v>
      </c>
      <c r="T183" s="22">
        <v>-0.35402820000000002</v>
      </c>
      <c r="U183" s="22">
        <v>0.8800308</v>
      </c>
      <c r="V183" s="22">
        <v>-1.5645300000000001E-2</v>
      </c>
      <c r="W183" s="22">
        <v>-0.50559730000000003</v>
      </c>
      <c r="X183" s="22">
        <v>-0.74380409999999997</v>
      </c>
      <c r="Y183" s="22">
        <v>-0.61881819999999998</v>
      </c>
      <c r="Z183" s="22">
        <v>1.3626450000000001</v>
      </c>
      <c r="AA183" s="22">
        <v>-0.2431963</v>
      </c>
      <c r="AB183" s="22">
        <v>-0.96025340000000003</v>
      </c>
      <c r="AC183" s="22">
        <v>-0.25518150000000001</v>
      </c>
      <c r="AD183" s="22">
        <v>-0.24091219999999999</v>
      </c>
      <c r="AE183" s="22">
        <v>1.719681</v>
      </c>
      <c r="AF183" s="22">
        <v>0.4681244</v>
      </c>
      <c r="AG183" s="22">
        <v>-1.0552410000000001</v>
      </c>
      <c r="AH183" s="22">
        <v>-6.9011000000000003E-2</v>
      </c>
      <c r="AI183" s="22">
        <v>0.18802820000000001</v>
      </c>
      <c r="AJ183" s="22">
        <v>0.13487759999999999</v>
      </c>
      <c r="AK183" s="22">
        <v>5.3690599999999998E-2</v>
      </c>
      <c r="AL183" s="22">
        <v>-1.2979959999999999</v>
      </c>
      <c r="AM183" s="22">
        <v>-0.68942159999999997</v>
      </c>
      <c r="AN183" s="22">
        <v>-0.61191490000000004</v>
      </c>
      <c r="AO183" s="22">
        <v>-1.0321389999999999</v>
      </c>
      <c r="AP183" s="22">
        <v>0.78038739999999995</v>
      </c>
      <c r="AQ183" s="22">
        <v>0.81769979999999998</v>
      </c>
      <c r="AR183" s="22">
        <v>0.71170109999999998</v>
      </c>
      <c r="AS183" s="22">
        <v>0.75750870000000003</v>
      </c>
      <c r="AT183" s="22">
        <v>-1.789231</v>
      </c>
      <c r="AU183" s="22">
        <v>-9.3375999999999997E-3</v>
      </c>
      <c r="AV183" s="22">
        <v>-0.73619509999999999</v>
      </c>
      <c r="AW183" s="22">
        <v>-1.5128550000000001</v>
      </c>
      <c r="AX183" s="22">
        <v>-1.2342930000000001</v>
      </c>
      <c r="AY183" s="22">
        <v>-0.64036179999999998</v>
      </c>
      <c r="AZ183" s="22">
        <v>1.8186</v>
      </c>
      <c r="BA183" s="22">
        <v>1.2066319999999999</v>
      </c>
      <c r="BB183" s="22">
        <v>-1.0317270000000001</v>
      </c>
      <c r="BC183" s="22">
        <v>-0.12375220000000001</v>
      </c>
      <c r="BD183" s="22">
        <v>-0.41631590000000002</v>
      </c>
      <c r="BE183" s="22">
        <v>-0.75985559999999996</v>
      </c>
      <c r="BF183" s="22">
        <v>1.718483</v>
      </c>
      <c r="BG183" s="22">
        <v>-1.6260460000000001</v>
      </c>
      <c r="BH183" s="22">
        <v>-1.6304749999999999</v>
      </c>
      <c r="BI183" s="22">
        <v>-0.4724604</v>
      </c>
      <c r="BJ183" s="22">
        <v>1.123945</v>
      </c>
      <c r="BK183" s="22">
        <v>-0.22823550000000001</v>
      </c>
      <c r="BL183" s="22">
        <v>1.415929</v>
      </c>
      <c r="BM183" s="22">
        <v>1.686628</v>
      </c>
      <c r="BN183" s="22">
        <v>-1.1627110000000001</v>
      </c>
      <c r="BO183" s="22">
        <v>0.41102109999999997</v>
      </c>
      <c r="BP183" s="22">
        <v>2.1106669999999998</v>
      </c>
      <c r="BQ183" s="22">
        <v>0.13757749999999999</v>
      </c>
      <c r="BR183" s="22">
        <v>0.3331983</v>
      </c>
      <c r="BS183" s="22">
        <v>-0.53621439999999998</v>
      </c>
      <c r="BT183" s="22">
        <v>0.52616850000000004</v>
      </c>
      <c r="BU183" s="22">
        <v>-0.30495090000000002</v>
      </c>
      <c r="BV183" s="22">
        <v>-0.1921099</v>
      </c>
      <c r="BW183" s="22">
        <v>-6.3520999999999994E-2</v>
      </c>
      <c r="BX183" s="22">
        <v>1.2774529999999999</v>
      </c>
      <c r="BY183" s="22">
        <v>-1.196813E-2</v>
      </c>
      <c r="BZ183" s="22">
        <v>0.30459059999999999</v>
      </c>
      <c r="CA183" s="22">
        <v>-0.57201760000000001</v>
      </c>
      <c r="CB183" s="22">
        <v>-0.40656439999999999</v>
      </c>
      <c r="CC183" s="22">
        <v>6.3907939999999996E-2</v>
      </c>
      <c r="CD183" s="22">
        <v>5.3269660000000003E-2</v>
      </c>
      <c r="CE183" s="22">
        <v>1.4541649999999999</v>
      </c>
      <c r="CF183" s="22">
        <v>0.89272799999999997</v>
      </c>
      <c r="CG183" s="22">
        <v>0.88358550000000002</v>
      </c>
      <c r="CH183" s="22">
        <v>-0.60661860000000001</v>
      </c>
      <c r="CI183" s="22">
        <v>6.0710199999999999E-2</v>
      </c>
      <c r="CJ183" s="22">
        <v>-1.1471979999999999</v>
      </c>
      <c r="CK183" s="22">
        <v>-1.1950620000000001</v>
      </c>
      <c r="CL183" s="22">
        <v>-1.1608400000000001</v>
      </c>
      <c r="CM183" s="22">
        <v>-1.199724</v>
      </c>
      <c r="CN183" s="22">
        <v>-0.4010611</v>
      </c>
      <c r="CO183" s="22">
        <v>-0.41641430000000001</v>
      </c>
      <c r="CP183" s="22">
        <v>-0.22453809999999999</v>
      </c>
      <c r="CQ183" s="22">
        <v>-0.36153400000000002</v>
      </c>
      <c r="CR183" s="22">
        <v>-0.48280070000000003</v>
      </c>
      <c r="CS183" s="22">
        <v>0.76778150000000001</v>
      </c>
      <c r="CT183" s="22">
        <v>0.78103020000000001</v>
      </c>
      <c r="CU183" s="22">
        <v>-0.26027070000000002</v>
      </c>
      <c r="CV183" s="22">
        <v>-3.7715899999999997E-2</v>
      </c>
      <c r="CW183" s="22">
        <v>0.45527840000000003</v>
      </c>
      <c r="CX183" s="22">
        <v>-0.40512199999999998</v>
      </c>
      <c r="CY183" s="22">
        <v>-0.90625040000000001</v>
      </c>
      <c r="CZ183" s="22">
        <v>-1.49125</v>
      </c>
      <c r="DA183" s="22">
        <v>-1.311102</v>
      </c>
      <c r="DB183" s="22">
        <v>0.30146600000000001</v>
      </c>
      <c r="DC183" s="22">
        <v>-0.52762929999999997</v>
      </c>
      <c r="DD183" s="22">
        <v>-0.66359330000000005</v>
      </c>
      <c r="DE183" s="22">
        <v>0.96937830000000003</v>
      </c>
      <c r="DF183" s="22">
        <v>0.76482340000000004</v>
      </c>
      <c r="DG183" s="22">
        <v>0.33817809999999998</v>
      </c>
      <c r="DH183" s="22">
        <v>-0.70040389999999997</v>
      </c>
      <c r="DI183" s="22">
        <v>-2.0188399999999999E-2</v>
      </c>
      <c r="DJ183" s="22">
        <v>-2.5849030000000002</v>
      </c>
      <c r="DK183" s="22">
        <v>-2.5959819999999998</v>
      </c>
      <c r="DL183" s="22">
        <v>1.8575250000000001</v>
      </c>
      <c r="DM183" s="22">
        <v>0.78974489999999997</v>
      </c>
      <c r="DN183" s="22">
        <v>-1.1202190000000001</v>
      </c>
      <c r="DO183" s="22">
        <v>-0.466447</v>
      </c>
      <c r="DP183" s="22">
        <v>7.62988E-2</v>
      </c>
    </row>
    <row r="184" spans="1:120" ht="13.7" customHeight="1">
      <c r="A184" s="128">
        <v>43265</v>
      </c>
      <c r="B184" s="22">
        <v>-0.47679690000000002</v>
      </c>
      <c r="C184" s="22">
        <v>0.49672860000000002</v>
      </c>
      <c r="D184" s="22">
        <v>-1.6125750000000001</v>
      </c>
      <c r="E184" s="22">
        <v>-0.61120669999999999</v>
      </c>
      <c r="F184" s="22">
        <v>-0.35362850000000001</v>
      </c>
      <c r="G184" s="22">
        <v>-2.221063</v>
      </c>
      <c r="H184" s="22">
        <v>-1.973544</v>
      </c>
      <c r="I184" s="22">
        <v>-1.7771459999999999</v>
      </c>
      <c r="J184" s="22">
        <v>-2.1802269999999999</v>
      </c>
      <c r="K184" s="22">
        <v>5.0728299999999997E-2</v>
      </c>
      <c r="L184" s="22">
        <v>-1.153357</v>
      </c>
      <c r="M184" s="22">
        <v>-1.2587360000000001</v>
      </c>
      <c r="N184" s="22">
        <v>-0.26971780000000001</v>
      </c>
      <c r="O184" s="22">
        <v>-0.70058980000000004</v>
      </c>
      <c r="P184" s="22">
        <v>-0.99838859999999996</v>
      </c>
      <c r="Q184" s="22">
        <v>1.428239</v>
      </c>
      <c r="R184" s="22">
        <v>-0.89658079999999996</v>
      </c>
      <c r="S184" s="22">
        <v>0.39988869999999999</v>
      </c>
      <c r="T184" s="22">
        <v>0.97599440000000004</v>
      </c>
      <c r="U184" s="22">
        <v>0.2470193</v>
      </c>
      <c r="V184" s="22">
        <v>0.41304049999999998</v>
      </c>
      <c r="W184" s="22">
        <v>-0.90574440000000001</v>
      </c>
      <c r="X184" s="22">
        <v>-0.93715709999999997</v>
      </c>
      <c r="Y184" s="22">
        <v>-0.67961289999999996</v>
      </c>
      <c r="Z184" s="22">
        <v>-0.73480009999999996</v>
      </c>
      <c r="AA184" s="22">
        <v>-0.31610110000000002</v>
      </c>
      <c r="AB184" s="22">
        <v>-0.241947</v>
      </c>
      <c r="AC184" s="22">
        <v>-0.83644980000000002</v>
      </c>
      <c r="AD184" s="22">
        <v>-0.86774459999999998</v>
      </c>
      <c r="AE184" s="22">
        <v>-0.44119079999999999</v>
      </c>
      <c r="AF184" s="22">
        <v>1.0871139999999999</v>
      </c>
      <c r="AG184" s="22">
        <v>2.1255980000000001</v>
      </c>
      <c r="AH184" s="22">
        <v>-0.85800019999999999</v>
      </c>
      <c r="AI184" s="22">
        <v>-0.28662729999999997</v>
      </c>
      <c r="AJ184" s="22">
        <v>0.13415589999999999</v>
      </c>
      <c r="AK184" s="22">
        <v>-0.29874010000000001</v>
      </c>
      <c r="AL184" s="22">
        <v>-1.29759</v>
      </c>
      <c r="AM184" s="22">
        <v>-1.7398929999999999</v>
      </c>
      <c r="AN184" s="22">
        <v>-1.6642680000000001</v>
      </c>
      <c r="AO184" s="22">
        <v>-0.2890356</v>
      </c>
      <c r="AP184" s="22">
        <v>-0.44053150000000002</v>
      </c>
      <c r="AQ184" s="22">
        <v>-0.47984870000000002</v>
      </c>
      <c r="AR184" s="22">
        <v>0.16465160000000001</v>
      </c>
      <c r="AS184" s="22">
        <v>7.9109899999999997E-2</v>
      </c>
      <c r="AT184" s="22">
        <v>-0.94668099999999999</v>
      </c>
      <c r="AU184" s="22">
        <v>1.036448</v>
      </c>
      <c r="AV184" s="22">
        <v>-2.0697459999999999</v>
      </c>
      <c r="AW184" s="22">
        <v>6.4015299999999997E-2</v>
      </c>
      <c r="AX184" s="22">
        <v>0.2593049</v>
      </c>
      <c r="AY184" s="22">
        <v>0.73003969999999996</v>
      </c>
      <c r="AZ184" s="22">
        <v>0.57286360000000003</v>
      </c>
      <c r="BA184" s="22">
        <v>-1.1680539999999999</v>
      </c>
      <c r="BB184" s="22">
        <v>-0.3472519</v>
      </c>
      <c r="BC184" s="22">
        <v>-3.86711E-2</v>
      </c>
      <c r="BD184" s="22">
        <v>1.0440579999999999</v>
      </c>
      <c r="BE184" s="22">
        <v>1.831539</v>
      </c>
      <c r="BF184" s="22">
        <v>2.908029</v>
      </c>
      <c r="BG184" s="22">
        <v>-0.3905324</v>
      </c>
      <c r="BH184" s="22">
        <v>0.1452194</v>
      </c>
      <c r="BI184" s="22">
        <v>-1.767992</v>
      </c>
      <c r="BJ184" s="22">
        <v>-0.60226179999999996</v>
      </c>
      <c r="BK184" s="22">
        <v>-0.22749059999999999</v>
      </c>
      <c r="BL184" s="22">
        <v>6.8942699999999996E-2</v>
      </c>
      <c r="BM184" s="22">
        <v>-0.39990599999999998</v>
      </c>
      <c r="BN184" s="22">
        <v>0.4537138</v>
      </c>
      <c r="BO184" s="22">
        <v>1.2969200000000001</v>
      </c>
      <c r="BP184" s="22">
        <v>-0.33593339999999999</v>
      </c>
      <c r="BQ184" s="22">
        <v>1.1217900000000001</v>
      </c>
      <c r="BR184" s="22">
        <v>1.595931</v>
      </c>
      <c r="BS184" s="22">
        <v>1.3220959999999999</v>
      </c>
      <c r="BT184" s="22">
        <v>-0.95455100000000004</v>
      </c>
      <c r="BU184" s="22">
        <v>-0.30466090000000001</v>
      </c>
      <c r="BV184" s="22">
        <v>-1.240856</v>
      </c>
      <c r="BW184" s="22">
        <v>-1.3216540000000001</v>
      </c>
      <c r="BX184" s="22">
        <v>1.5558840000000001E-2</v>
      </c>
      <c r="BY184" s="22">
        <v>-1.1544410000000001</v>
      </c>
      <c r="BZ184" s="22">
        <v>1.2265950000000001</v>
      </c>
      <c r="CA184" s="22">
        <v>-1.3864719999999999</v>
      </c>
      <c r="CB184" s="22">
        <v>-1.608301</v>
      </c>
      <c r="CC184" s="22">
        <v>2.9005459999999998</v>
      </c>
      <c r="CD184" s="22">
        <v>0.72025410000000001</v>
      </c>
      <c r="CE184" s="22">
        <v>-0.452818</v>
      </c>
      <c r="CF184" s="22">
        <v>0.20744509999999999</v>
      </c>
      <c r="CG184" s="22">
        <v>0.47105010000000003</v>
      </c>
      <c r="CH184" s="22">
        <v>-0.60670679999999999</v>
      </c>
      <c r="CI184" s="22">
        <v>0.50907849999999999</v>
      </c>
      <c r="CJ184" s="22">
        <v>8.3227410000000002E-2</v>
      </c>
      <c r="CK184" s="22">
        <v>-0.65327190000000002</v>
      </c>
      <c r="CL184" s="22">
        <v>-0.54703849999999998</v>
      </c>
      <c r="CM184" s="22">
        <v>-0.25719510000000001</v>
      </c>
      <c r="CN184" s="22">
        <v>-0.86850629999999995</v>
      </c>
      <c r="CO184" s="22">
        <v>0.98372360000000003</v>
      </c>
      <c r="CP184" s="22">
        <v>-1.1382909999999999</v>
      </c>
      <c r="CQ184" s="22">
        <v>-1.246297</v>
      </c>
      <c r="CR184" s="22">
        <v>-0.1132044</v>
      </c>
      <c r="CS184" s="22">
        <v>-1.34361</v>
      </c>
      <c r="CT184" s="22">
        <v>-1.55108</v>
      </c>
      <c r="CU184" s="22">
        <v>-0.88214199999999998</v>
      </c>
      <c r="CV184" s="22">
        <v>-1.3021130000000001</v>
      </c>
      <c r="CW184" s="22">
        <v>-0.59373710000000002</v>
      </c>
      <c r="CX184" s="22">
        <v>0.24916669999999999</v>
      </c>
      <c r="CY184" s="22">
        <v>0.69148770000000004</v>
      </c>
      <c r="CZ184" s="22">
        <v>-0.24472169999999999</v>
      </c>
      <c r="DA184" s="22">
        <v>1.32453E-2</v>
      </c>
      <c r="DB184" s="22">
        <v>-0.49640000000000001</v>
      </c>
      <c r="DC184" s="22">
        <v>-1.128719</v>
      </c>
      <c r="DD184" s="22">
        <v>1.2638050000000001</v>
      </c>
      <c r="DE184" s="22">
        <v>-1.224332</v>
      </c>
      <c r="DF184" s="22">
        <v>-1.4931669999999999</v>
      </c>
      <c r="DG184" s="22">
        <v>-1.504038</v>
      </c>
      <c r="DH184" s="22">
        <v>-0.35293839999999999</v>
      </c>
      <c r="DI184" s="22">
        <v>-2.2274599999999999E-2</v>
      </c>
      <c r="DJ184" s="22">
        <v>-1.366166</v>
      </c>
      <c r="DK184" s="22">
        <v>-1.427535</v>
      </c>
      <c r="DL184" s="22">
        <v>-2.325304</v>
      </c>
      <c r="DM184" s="22">
        <v>-1.537819</v>
      </c>
      <c r="DN184" s="22">
        <v>0.32339309999999999</v>
      </c>
      <c r="DO184" s="22">
        <v>-1.3863049999999999</v>
      </c>
      <c r="DP184" s="22">
        <v>-1.773901</v>
      </c>
    </row>
    <row r="185" spans="1:120" ht="13.7" customHeight="1">
      <c r="A185" s="128">
        <v>43272</v>
      </c>
      <c r="B185" s="22">
        <v>-0.91307519999999998</v>
      </c>
      <c r="C185" s="22">
        <v>-0.2049607</v>
      </c>
      <c r="D185" s="22">
        <v>-0.2118179</v>
      </c>
      <c r="E185" s="22">
        <v>-0.1465341</v>
      </c>
      <c r="F185" s="22">
        <v>-0.3545816</v>
      </c>
      <c r="G185" s="22">
        <v>-1.467382</v>
      </c>
      <c r="H185" s="22">
        <v>0.79305879999999995</v>
      </c>
      <c r="I185" s="22">
        <v>-0.84611610000000004</v>
      </c>
      <c r="J185" s="22">
        <v>-1.1182920000000001</v>
      </c>
      <c r="K185" s="22">
        <v>-1.2220299999999999</v>
      </c>
      <c r="L185" s="22">
        <v>-0.51641420000000005</v>
      </c>
      <c r="M185" s="22">
        <v>-1.2579499999999999</v>
      </c>
      <c r="N185" s="22">
        <v>-0.34735670000000002</v>
      </c>
      <c r="O185" s="22">
        <v>-0.65112409999999998</v>
      </c>
      <c r="P185" s="22">
        <v>0.42049769999999997</v>
      </c>
      <c r="Q185" s="22">
        <v>-0.55555650000000001</v>
      </c>
      <c r="R185" s="22">
        <v>-0.89761139999999995</v>
      </c>
      <c r="S185" s="22">
        <v>1.146825</v>
      </c>
      <c r="T185" s="22">
        <v>0.76328490000000004</v>
      </c>
      <c r="U185" s="22">
        <v>-0.50291220000000003</v>
      </c>
      <c r="V185" s="22">
        <v>-0.21218339999999999</v>
      </c>
      <c r="W185" s="22">
        <v>-1.5744739999999999</v>
      </c>
      <c r="X185" s="22">
        <v>0.65836269999999997</v>
      </c>
      <c r="Y185" s="22">
        <v>0.44350539999999999</v>
      </c>
      <c r="Z185" s="22">
        <v>-0.1632313</v>
      </c>
      <c r="AA185" s="22">
        <v>0.27998919999999999</v>
      </c>
      <c r="AB185" s="22">
        <v>-0.57481859999999996</v>
      </c>
      <c r="AC185" s="22">
        <v>-0.43556980000000001</v>
      </c>
      <c r="AD185" s="22">
        <v>-0.35199750000000002</v>
      </c>
      <c r="AE185" s="22">
        <v>-0.43943939999999998</v>
      </c>
      <c r="AF185" s="22">
        <v>-0.33542870000000002</v>
      </c>
      <c r="AG185" s="22">
        <v>0.47359509999999999</v>
      </c>
      <c r="AH185" s="22">
        <v>0.61159410000000003</v>
      </c>
      <c r="AI185" s="22">
        <v>0.37541350000000001</v>
      </c>
      <c r="AJ185" s="22">
        <v>0.13343389999999999</v>
      </c>
      <c r="AK185" s="22">
        <v>-0.82244600000000001</v>
      </c>
      <c r="AL185" s="22">
        <v>0.21632460000000001</v>
      </c>
      <c r="AM185" s="22">
        <v>-1.4228400000000001</v>
      </c>
      <c r="AN185" s="22">
        <v>-1.504186</v>
      </c>
      <c r="AO185" s="22">
        <v>-0.28608139999999999</v>
      </c>
      <c r="AP185" s="22">
        <v>0.18777569999999999</v>
      </c>
      <c r="AQ185" s="22">
        <v>-8.2259609999999997E-2</v>
      </c>
      <c r="AR185" s="22">
        <v>-0.67174409999999996</v>
      </c>
      <c r="AS185" s="22">
        <v>-0.6009177</v>
      </c>
      <c r="AT185" s="22">
        <v>-1.338435</v>
      </c>
      <c r="AU185" s="22">
        <v>-0.32075969999999998</v>
      </c>
      <c r="AV185" s="22">
        <v>0.70454229999999995</v>
      </c>
      <c r="AW185" s="22">
        <v>0.21651870000000001</v>
      </c>
      <c r="AX185" s="22">
        <v>9.7781400000000004E-2</v>
      </c>
      <c r="AY185" s="22">
        <v>-2.9601799999999998</v>
      </c>
      <c r="AZ185" s="22">
        <v>-1.532278</v>
      </c>
      <c r="BA185" s="22">
        <v>-1.1664509999999999</v>
      </c>
      <c r="BB185" s="22">
        <v>-1.017682</v>
      </c>
      <c r="BC185" s="22">
        <v>-1.6633610000000001</v>
      </c>
      <c r="BD185" s="22">
        <v>-0.99736199999999997</v>
      </c>
      <c r="BE185" s="22">
        <v>1.2096279999999999</v>
      </c>
      <c r="BF185" s="22">
        <v>1.0235879999999999</v>
      </c>
      <c r="BG185" s="22">
        <v>1.332174</v>
      </c>
      <c r="BH185" s="22">
        <v>1.4850680000000001</v>
      </c>
      <c r="BI185" s="22">
        <v>0.28732619999999998</v>
      </c>
      <c r="BJ185" s="22">
        <v>-0.89415610000000001</v>
      </c>
      <c r="BK185" s="22">
        <v>-0.22674810000000001</v>
      </c>
      <c r="BL185" s="22">
        <v>-1.6527050000000001</v>
      </c>
      <c r="BM185" s="22">
        <v>-1.8567750000000001</v>
      </c>
      <c r="BN185" s="22">
        <v>0.45351599999999997</v>
      </c>
      <c r="BO185" s="22">
        <v>-0.55318020000000001</v>
      </c>
      <c r="BP185" s="22">
        <v>-0.33614080000000002</v>
      </c>
      <c r="BQ185" s="22">
        <v>-2.5368399999999999E-2</v>
      </c>
      <c r="BR185" s="22">
        <v>-0.1848969</v>
      </c>
      <c r="BS185" s="22">
        <v>-2.8822160000000001</v>
      </c>
      <c r="BT185" s="22">
        <v>-0.82586559999999998</v>
      </c>
      <c r="BU185" s="22">
        <v>-0.30437039999999999</v>
      </c>
      <c r="BV185" s="22">
        <v>-0.27309660000000002</v>
      </c>
      <c r="BW185" s="22">
        <v>-0.5845901</v>
      </c>
      <c r="BX185" s="22">
        <v>0.47069090000000002</v>
      </c>
      <c r="BY185" s="22">
        <v>0.1140729</v>
      </c>
      <c r="BZ185" s="22">
        <v>0.30562909999999999</v>
      </c>
      <c r="CA185" s="22">
        <v>-0.28313240000000001</v>
      </c>
      <c r="CB185" s="22">
        <v>-0.15780459999999999</v>
      </c>
      <c r="CC185" s="22">
        <v>0.71278209999999997</v>
      </c>
      <c r="CD185" s="22">
        <v>3.6830710000000003E-2</v>
      </c>
      <c r="CE185" s="22">
        <v>-0.45265240000000001</v>
      </c>
      <c r="CF185" s="22">
        <v>2.5913490000000001</v>
      </c>
      <c r="CG185" s="22">
        <v>2.5019969999999998</v>
      </c>
      <c r="CH185" s="22">
        <v>-6.4983009999999994E-2</v>
      </c>
      <c r="CI185" s="22">
        <v>2.007584</v>
      </c>
      <c r="CJ185" s="22">
        <v>1.1434139999999999</v>
      </c>
      <c r="CK185" s="22">
        <v>1.826889</v>
      </c>
      <c r="CL185" s="22">
        <v>2.1167919999999998</v>
      </c>
      <c r="CM185" s="22">
        <v>0.56475450000000005</v>
      </c>
      <c r="CN185" s="22">
        <v>-1.198583</v>
      </c>
      <c r="CO185" s="22">
        <v>-0.41472920000000002</v>
      </c>
      <c r="CP185" s="22">
        <v>0.1229502</v>
      </c>
      <c r="CQ185" s="22">
        <v>-0.15856239999999999</v>
      </c>
      <c r="CR185" s="22">
        <v>0.88594410000000001</v>
      </c>
      <c r="CS185" s="22">
        <v>0.59153029999999995</v>
      </c>
      <c r="CT185" s="22">
        <v>-1.5515540000000001</v>
      </c>
      <c r="CU185" s="22">
        <v>-1.2652369999999999</v>
      </c>
      <c r="CV185" s="22">
        <v>-1.0168729999999999</v>
      </c>
      <c r="CW185" s="22">
        <v>-0.19336639999999999</v>
      </c>
      <c r="CX185" s="22">
        <v>-3.7751100000000003E-2</v>
      </c>
      <c r="CY185" s="22">
        <v>0.39412199999999997</v>
      </c>
      <c r="CZ185" s="22">
        <v>-0.9138619</v>
      </c>
      <c r="DA185" s="22">
        <v>-0.66782350000000001</v>
      </c>
      <c r="DB185" s="22">
        <v>-1.8584909999999999</v>
      </c>
      <c r="DC185" s="22">
        <v>-1.014114</v>
      </c>
      <c r="DD185" s="22">
        <v>1.2651399999999999</v>
      </c>
      <c r="DE185" s="22">
        <v>0.28993469999999999</v>
      </c>
      <c r="DF185" s="22">
        <v>-8.0737699999999996E-2</v>
      </c>
      <c r="DG185" s="22">
        <v>-0.78959380000000001</v>
      </c>
      <c r="DH185" s="22">
        <v>-1.5038599999999999E-2</v>
      </c>
      <c r="DI185" s="22">
        <v>-2.4361899999999999E-2</v>
      </c>
      <c r="DJ185" s="22">
        <v>0.1391086</v>
      </c>
      <c r="DK185" s="22">
        <v>0.1002309</v>
      </c>
      <c r="DL185" s="22">
        <v>0.86503839999999999</v>
      </c>
      <c r="DM185" s="22">
        <v>-2.0833279999999998</v>
      </c>
      <c r="DN185" s="22">
        <v>-1.1224959999999999</v>
      </c>
      <c r="DO185" s="22">
        <v>-6.6426399999999997E-2</v>
      </c>
      <c r="DP185" s="22">
        <v>-0.65964290000000003</v>
      </c>
    </row>
    <row r="186" spans="1:120" ht="13.7" customHeight="1">
      <c r="A186" s="128">
        <v>43279</v>
      </c>
      <c r="B186" s="22">
        <v>1.0302910000000001</v>
      </c>
      <c r="C186" s="22">
        <v>0.1055991</v>
      </c>
      <c r="D186" s="22">
        <v>-1.610935</v>
      </c>
      <c r="E186" s="22">
        <v>0.2430737</v>
      </c>
      <c r="F186" s="22">
        <v>-0.6447986</v>
      </c>
      <c r="G186" s="22">
        <v>2.3856419999999998</v>
      </c>
      <c r="H186" s="22">
        <v>-0.64118739999999996</v>
      </c>
      <c r="I186" s="22">
        <v>0.76549780000000001</v>
      </c>
      <c r="J186" s="22">
        <v>1.21868</v>
      </c>
      <c r="K186" s="22">
        <v>-0.88186039999999999</v>
      </c>
      <c r="L186" s="22">
        <v>-2.6489980000000002</v>
      </c>
      <c r="M186" s="22">
        <v>-1.257163</v>
      </c>
      <c r="N186" s="22">
        <v>-0.40856490000000001</v>
      </c>
      <c r="O186" s="22">
        <v>-1.4597230000000001</v>
      </c>
      <c r="P186" s="22">
        <v>-0.9938517</v>
      </c>
      <c r="Q186" s="22">
        <v>0.8696642</v>
      </c>
      <c r="R186" s="22">
        <v>0.82598459999999996</v>
      </c>
      <c r="S186" s="22">
        <v>-0.1065222</v>
      </c>
      <c r="T186" s="22">
        <v>0.33038810000000002</v>
      </c>
      <c r="U186" s="22">
        <v>0.24366460000000001</v>
      </c>
      <c r="V186" s="22">
        <v>1.503549</v>
      </c>
      <c r="W186" s="22">
        <v>-1.5697080000000001</v>
      </c>
      <c r="X186" s="22">
        <v>-0.32761889999999999</v>
      </c>
      <c r="Y186" s="22">
        <v>0.32629449999999999</v>
      </c>
      <c r="Z186" s="22">
        <v>-0.27746729999999997</v>
      </c>
      <c r="AA186" s="22">
        <v>-0.42251660000000002</v>
      </c>
      <c r="AB186" s="22">
        <v>0.102369</v>
      </c>
      <c r="AC186" s="22">
        <v>3.209295</v>
      </c>
      <c r="AD186" s="22">
        <v>2.7804980000000001</v>
      </c>
      <c r="AE186" s="22">
        <v>0.18393960000000001</v>
      </c>
      <c r="AF186" s="22">
        <v>-0.88013169999999996</v>
      </c>
      <c r="AG186" s="22">
        <v>-1.0555159999999999</v>
      </c>
      <c r="AH186" s="22">
        <v>-1.733277</v>
      </c>
      <c r="AI186" s="22">
        <v>-1.8375950000000001</v>
      </c>
      <c r="AJ186" s="22">
        <v>-1.2073940000000001</v>
      </c>
      <c r="AK186" s="22">
        <v>0.80813500000000005</v>
      </c>
      <c r="AL186" s="22">
        <v>0.2167393</v>
      </c>
      <c r="AM186" s="22">
        <v>0.31940410000000002</v>
      </c>
      <c r="AN186" s="22">
        <v>0.50086850000000005</v>
      </c>
      <c r="AO186" s="22">
        <v>-0.28312860000000001</v>
      </c>
      <c r="AP186" s="22">
        <v>0.1591284</v>
      </c>
      <c r="AQ186" s="22">
        <v>0.25147700000000001</v>
      </c>
      <c r="AR186" s="22">
        <v>-0.79950880000000002</v>
      </c>
      <c r="AS186" s="22">
        <v>-0.71559700000000004</v>
      </c>
      <c r="AT186" s="22">
        <v>-0.23487720000000001</v>
      </c>
      <c r="AU186" s="22">
        <v>-0.2018201</v>
      </c>
      <c r="AV186" s="22">
        <v>-2.0692370000000002</v>
      </c>
      <c r="AW186" s="22">
        <v>-6.1515599999999997E-2</v>
      </c>
      <c r="AX186" s="22">
        <v>-0.1024219</v>
      </c>
      <c r="AY186" s="22">
        <v>0.31500210000000001</v>
      </c>
      <c r="AZ186" s="22">
        <v>1.580789</v>
      </c>
      <c r="BA186" s="22">
        <v>0.33342260000000001</v>
      </c>
      <c r="BB186" s="22">
        <v>1.383648</v>
      </c>
      <c r="BC186" s="22">
        <v>1.7848630000000001</v>
      </c>
      <c r="BD186" s="22">
        <v>1.0513079999999999</v>
      </c>
      <c r="BE186" s="22">
        <v>-0.58027870000000004</v>
      </c>
      <c r="BF186" s="22">
        <v>0.19551209999999999</v>
      </c>
      <c r="BG186" s="22">
        <v>-1.391529</v>
      </c>
      <c r="BH186" s="22">
        <v>-1.355934</v>
      </c>
      <c r="BI186" s="22">
        <v>0.28679169999999998</v>
      </c>
      <c r="BJ186" s="22">
        <v>-0.39132299999999998</v>
      </c>
      <c r="BK186" s="22">
        <v>-0.22600809999999999</v>
      </c>
      <c r="BL186" s="22">
        <v>0.52748499999999998</v>
      </c>
      <c r="BM186" s="22">
        <v>0.32188359999999999</v>
      </c>
      <c r="BN186" s="22">
        <v>-1.1627460000000001</v>
      </c>
      <c r="BO186" s="22">
        <v>0.72168169999999998</v>
      </c>
      <c r="BP186" s="22">
        <v>-0.33634799999999998</v>
      </c>
      <c r="BQ186" s="22">
        <v>0.2971222</v>
      </c>
      <c r="BR186" s="22">
        <v>0.48965550000000002</v>
      </c>
      <c r="BS186" s="22">
        <v>-0.53679860000000001</v>
      </c>
      <c r="BT186" s="22">
        <v>-1.9711699999999999E-2</v>
      </c>
      <c r="BU186" s="22">
        <v>-2.0976729999999999</v>
      </c>
      <c r="BV186" s="22">
        <v>-0.11237220000000001</v>
      </c>
      <c r="BW186" s="22">
        <v>-0.1633529</v>
      </c>
      <c r="BX186" s="22">
        <v>0.47140199999999999</v>
      </c>
      <c r="BY186" s="22">
        <v>1.065037</v>
      </c>
      <c r="BZ186" s="22">
        <v>-1.2625379999999999</v>
      </c>
      <c r="CA186" s="22">
        <v>0.85131369999999995</v>
      </c>
      <c r="CB186" s="22">
        <v>1.1791970000000001</v>
      </c>
      <c r="CC186" s="22">
        <v>0.39519409999999999</v>
      </c>
      <c r="CD186" s="22">
        <v>0.49230420000000003</v>
      </c>
      <c r="CE186" s="22">
        <v>-1.707004</v>
      </c>
      <c r="CF186" s="22">
        <v>0.64610310000000004</v>
      </c>
      <c r="CG186" s="22">
        <v>0.7281069</v>
      </c>
      <c r="CH186" s="22">
        <v>1.1211800000000001</v>
      </c>
      <c r="CI186" s="22">
        <v>-1.03729</v>
      </c>
      <c r="CJ186" s="22">
        <v>0.44930059999999999</v>
      </c>
      <c r="CK186" s="22">
        <v>2.507644</v>
      </c>
      <c r="CL186" s="22">
        <v>2.242321</v>
      </c>
      <c r="CM186" s="22">
        <v>-0.69922329999999999</v>
      </c>
      <c r="CN186" s="22">
        <v>0.5476084</v>
      </c>
      <c r="CO186" s="22">
        <v>1.555134</v>
      </c>
      <c r="CP186" s="22">
        <v>2.6597810000000002</v>
      </c>
      <c r="CQ186" s="22">
        <v>2.6147870000000002</v>
      </c>
      <c r="CR186" s="22">
        <v>0.2383847</v>
      </c>
      <c r="CS186" s="22">
        <v>-1.197622</v>
      </c>
      <c r="CT186" s="22">
        <v>-8.41422E-2</v>
      </c>
      <c r="CU186" s="22">
        <v>0.68514909999999996</v>
      </c>
      <c r="CV186" s="22">
        <v>0.3116719</v>
      </c>
      <c r="CW186" s="22">
        <v>-0.59185589999999999</v>
      </c>
      <c r="CX186" s="22">
        <v>2.3008229999999998</v>
      </c>
      <c r="CY186" s="22">
        <v>-0.55945239999999996</v>
      </c>
      <c r="CZ186" s="22">
        <v>1.446912</v>
      </c>
      <c r="DA186" s="22">
        <v>2.0668799999999998</v>
      </c>
      <c r="DB186" s="22">
        <v>0.31434689999999998</v>
      </c>
      <c r="DC186" s="22">
        <v>-0.34585470000000001</v>
      </c>
      <c r="DD186" s="22">
        <v>-0.66066159999999996</v>
      </c>
      <c r="DE186" s="22">
        <v>0.59502520000000003</v>
      </c>
      <c r="DF186" s="22">
        <v>0.5482998</v>
      </c>
      <c r="DG186" s="22">
        <v>-0.78785039999999995</v>
      </c>
      <c r="DH186" s="22">
        <v>-0.3927834</v>
      </c>
      <c r="DI186" s="22">
        <v>-2.6450100000000001E-2</v>
      </c>
      <c r="DJ186" s="22">
        <v>0.34224179999999998</v>
      </c>
      <c r="DK186" s="22">
        <v>0.16495899999999999</v>
      </c>
      <c r="DL186" s="22">
        <v>0.30766719999999997</v>
      </c>
      <c r="DM186" s="22">
        <v>0.60061690000000001</v>
      </c>
      <c r="DN186" s="22">
        <v>1.166045</v>
      </c>
      <c r="DO186" s="22">
        <v>1.870382</v>
      </c>
      <c r="DP186" s="22">
        <v>2.0831439999999999</v>
      </c>
    </row>
    <row r="187" spans="1:120" ht="13.7" customHeight="1">
      <c r="A187" s="128">
        <v>43286</v>
      </c>
      <c r="B187" s="22">
        <v>-7.3887939999999999E-2</v>
      </c>
      <c r="C187" s="22">
        <v>0.90840829999999995</v>
      </c>
      <c r="D187" s="22">
        <v>-1.6101129999999999</v>
      </c>
      <c r="E187" s="22">
        <v>0.80711670000000002</v>
      </c>
      <c r="F187" s="22">
        <v>0.94130309999999995</v>
      </c>
      <c r="G187" s="22">
        <v>0.43111440000000001</v>
      </c>
      <c r="H187" s="22">
        <v>1.3813070000000001</v>
      </c>
      <c r="I187" s="22">
        <v>3.1215280000000001</v>
      </c>
      <c r="J187" s="22">
        <v>3.007841</v>
      </c>
      <c r="K187" s="22">
        <v>0.89520420000000001</v>
      </c>
      <c r="L187" s="22">
        <v>1.2855650000000001</v>
      </c>
      <c r="M187" s="22">
        <v>0.2480773</v>
      </c>
      <c r="N187" s="22">
        <v>0.76656899999999994</v>
      </c>
      <c r="O187" s="22">
        <v>1.3178909999999999</v>
      </c>
      <c r="P187" s="22">
        <v>0.42683779999999999</v>
      </c>
      <c r="Q187" s="22">
        <v>-1.661144</v>
      </c>
      <c r="R187" s="22">
        <v>-0.89966710000000005</v>
      </c>
      <c r="S187" s="22">
        <v>-1.0116750000000001</v>
      </c>
      <c r="T187" s="22">
        <v>-1.6043149999999999</v>
      </c>
      <c r="U187" s="22">
        <v>0.24199560000000001</v>
      </c>
      <c r="V187" s="22">
        <v>1.10633</v>
      </c>
      <c r="W187" s="22">
        <v>-1.5649120000000001</v>
      </c>
      <c r="X187" s="22">
        <v>0.3025214</v>
      </c>
      <c r="Y187" s="22">
        <v>0.72787809999999997</v>
      </c>
      <c r="Z187" s="22">
        <v>1.0399910000000001</v>
      </c>
      <c r="AA187" s="22">
        <v>0.8762141</v>
      </c>
      <c r="AB187" s="22">
        <v>1.8637859999999999</v>
      </c>
      <c r="AC187" s="22">
        <v>2.4107780000000001</v>
      </c>
      <c r="AD187" s="22">
        <v>2.4378519999999999</v>
      </c>
      <c r="AE187" s="22">
        <v>0.18574789999999999</v>
      </c>
      <c r="AF187" s="22">
        <v>0.91263099999999997</v>
      </c>
      <c r="AG187" s="22">
        <v>0.47298610000000002</v>
      </c>
      <c r="AH187" s="22">
        <v>-0.40564549999999999</v>
      </c>
      <c r="AI187" s="22">
        <v>-4.0137999999999997E-3</v>
      </c>
      <c r="AJ187" s="22">
        <v>0.13198989999999999</v>
      </c>
      <c r="AK187" s="22">
        <v>1.376798</v>
      </c>
      <c r="AL187" s="22">
        <v>1.106198</v>
      </c>
      <c r="AM187" s="22">
        <v>-0.27971420000000002</v>
      </c>
      <c r="AN187" s="22">
        <v>0.19699410000000001</v>
      </c>
      <c r="AO187" s="22">
        <v>-0.63909780000000005</v>
      </c>
      <c r="AP187" s="22">
        <v>1.058721</v>
      </c>
      <c r="AQ187" s="22">
        <v>0.25259969999999998</v>
      </c>
      <c r="AR187" s="22">
        <v>1.5406629999999999</v>
      </c>
      <c r="AS187" s="22">
        <v>1.567202</v>
      </c>
      <c r="AT187" s="22">
        <v>0.97530099999999997</v>
      </c>
      <c r="AU187" s="22">
        <v>-0.3713804</v>
      </c>
      <c r="AV187" s="22">
        <v>-0.73555309999999996</v>
      </c>
      <c r="AW187" s="22">
        <v>0.33988069999999998</v>
      </c>
      <c r="AX187" s="22">
        <v>0.2033605</v>
      </c>
      <c r="AY187" s="22">
        <v>-0.13351109999999999</v>
      </c>
      <c r="AZ187" s="22">
        <v>2.474005</v>
      </c>
      <c r="BA187" s="22">
        <v>-1.163249</v>
      </c>
      <c r="BB187" s="22">
        <v>0.72392109999999998</v>
      </c>
      <c r="BC187" s="22">
        <v>1.5384629999999999</v>
      </c>
      <c r="BD187" s="22">
        <v>0.12166680000000001</v>
      </c>
      <c r="BE187" s="22">
        <v>-0.7164779</v>
      </c>
      <c r="BF187" s="22">
        <v>-1.2139120000000001</v>
      </c>
      <c r="BG187" s="22">
        <v>0.4724931</v>
      </c>
      <c r="BH187" s="22">
        <v>0.28890900000000003</v>
      </c>
      <c r="BI187" s="22">
        <v>-1.7687090000000001</v>
      </c>
      <c r="BJ187" s="22">
        <v>-0.16156870000000001</v>
      </c>
      <c r="BK187" s="22">
        <v>-0.22527059999999999</v>
      </c>
      <c r="BL187" s="22">
        <v>1.03098</v>
      </c>
      <c r="BM187" s="22">
        <v>0.66293579999999996</v>
      </c>
      <c r="BN187" s="22">
        <v>0.45311889999999999</v>
      </c>
      <c r="BO187" s="22">
        <v>-1.27145</v>
      </c>
      <c r="BP187" s="22">
        <v>-0.33655469999999998</v>
      </c>
      <c r="BQ187" s="22">
        <v>0.61164220000000002</v>
      </c>
      <c r="BR187" s="22">
        <v>0.16152610000000001</v>
      </c>
      <c r="BS187" s="22">
        <v>2.6213E-2</v>
      </c>
      <c r="BT187" s="22">
        <v>0.98177970000000003</v>
      </c>
      <c r="BU187" s="22">
        <v>-0.96744870000000005</v>
      </c>
      <c r="BV187" s="22">
        <v>1.170642</v>
      </c>
      <c r="BW187" s="22">
        <v>1.3022579999999999</v>
      </c>
      <c r="BX187" s="22">
        <v>1.774705E-2</v>
      </c>
      <c r="BY187" s="22">
        <v>1.319272</v>
      </c>
      <c r="BZ187" s="22">
        <v>-1.261984</v>
      </c>
      <c r="CA187" s="22">
        <v>2.2180230000000001</v>
      </c>
      <c r="CB187" s="22">
        <v>2.4681500000000001</v>
      </c>
      <c r="CC187" s="22">
        <v>0.39471230000000002</v>
      </c>
      <c r="CD187" s="22">
        <v>-1.886404</v>
      </c>
      <c r="CE187" s="22">
        <v>-0.45231949999999999</v>
      </c>
      <c r="CF187" s="22">
        <v>-0.70752130000000002</v>
      </c>
      <c r="CG187" s="22">
        <v>-1.1114710000000001</v>
      </c>
      <c r="CH187" s="22">
        <v>0.28379159999999998</v>
      </c>
      <c r="CI187" s="22">
        <v>-0.16721949999999999</v>
      </c>
      <c r="CJ187" s="22">
        <v>-0.7136538</v>
      </c>
      <c r="CK187" s="22">
        <v>0.96115200000000001</v>
      </c>
      <c r="CL187" s="22">
        <v>0.88234849999999998</v>
      </c>
      <c r="CM187" s="22">
        <v>1.6659740000000001</v>
      </c>
      <c r="CN187" s="22">
        <v>0.85795650000000001</v>
      </c>
      <c r="CO187" s="22">
        <v>1.555971</v>
      </c>
      <c r="CP187" s="22">
        <v>1.7402439999999999</v>
      </c>
      <c r="CQ187" s="22">
        <v>1.9508730000000001</v>
      </c>
      <c r="CR187" s="22">
        <v>0.24030789999999999</v>
      </c>
      <c r="CS187" s="22">
        <v>-0.65615100000000004</v>
      </c>
      <c r="CT187" s="22">
        <v>2.1455259999999998</v>
      </c>
      <c r="CU187" s="22">
        <v>-0.19661890000000001</v>
      </c>
      <c r="CV187" s="22">
        <v>-0.31764890000000001</v>
      </c>
      <c r="CW187" s="22">
        <v>-0.72567760000000003</v>
      </c>
      <c r="CX187" s="22">
        <v>0.48628290000000002</v>
      </c>
      <c r="CY187" s="22">
        <v>-1.2624519999999999</v>
      </c>
      <c r="CZ187" s="22">
        <v>1.3729979999999999</v>
      </c>
      <c r="DA187" s="22">
        <v>1.596886</v>
      </c>
      <c r="DB187" s="22">
        <v>0.31862669999999998</v>
      </c>
      <c r="DC187" s="22">
        <v>-0.4973841</v>
      </c>
      <c r="DD187" s="22">
        <v>-0.65968450000000001</v>
      </c>
      <c r="DE187" s="22">
        <v>-1.9216200000000001</v>
      </c>
      <c r="DF187" s="22">
        <v>-1.816907</v>
      </c>
      <c r="DG187" s="22">
        <v>-0.1881989</v>
      </c>
      <c r="DH187" s="22">
        <v>-0.49432320000000002</v>
      </c>
      <c r="DI187" s="22">
        <v>0.83566189999999996</v>
      </c>
      <c r="DJ187" s="22">
        <v>0.87338859999999996</v>
      </c>
      <c r="DK187" s="22">
        <v>0.67168030000000001</v>
      </c>
      <c r="DL187" s="22">
        <v>1.374644</v>
      </c>
      <c r="DM187" s="22">
        <v>0.18865009999999999</v>
      </c>
      <c r="DN187" s="22">
        <v>0.3164652</v>
      </c>
      <c r="DO187" s="22">
        <v>1.604797</v>
      </c>
      <c r="DP187" s="22">
        <v>1.7366440000000001</v>
      </c>
    </row>
    <row r="188" spans="1:120" ht="13.7" customHeight="1">
      <c r="A188" s="128">
        <v>43293</v>
      </c>
      <c r="B188" s="22">
        <v>-0.48171560000000002</v>
      </c>
      <c r="C188" s="22">
        <v>-1.293758</v>
      </c>
      <c r="D188" s="22">
        <v>1.3028390000000001</v>
      </c>
      <c r="E188" s="22">
        <v>-0.11747539999999999</v>
      </c>
      <c r="F188" s="22">
        <v>1.4098710000000001</v>
      </c>
      <c r="G188" s="22">
        <v>0.14368410000000001</v>
      </c>
      <c r="H188" s="22">
        <v>0.1431229</v>
      </c>
      <c r="I188" s="22">
        <v>-0.19347139999999999</v>
      </c>
      <c r="J188" s="22">
        <v>-6.7529500000000006E-2</v>
      </c>
      <c r="K188" s="22">
        <v>-0.55708619999999998</v>
      </c>
      <c r="L188" s="22">
        <v>-0.80778030000000001</v>
      </c>
      <c r="M188" s="22">
        <v>0.2490195</v>
      </c>
      <c r="N188" s="22">
        <v>0.50229109999999999</v>
      </c>
      <c r="O188" s="22">
        <v>0.13724839999999999</v>
      </c>
      <c r="P188" s="22">
        <v>0.4300001</v>
      </c>
      <c r="Q188" s="22">
        <v>0.26577830000000002</v>
      </c>
      <c r="R188" s="22">
        <v>-0.90069200000000005</v>
      </c>
      <c r="S188" s="22">
        <v>1.233833</v>
      </c>
      <c r="T188" s="22">
        <v>1.2049859999999999</v>
      </c>
      <c r="U188" s="22">
        <v>-0.96842870000000003</v>
      </c>
      <c r="V188" s="22">
        <v>5.8150899999999998E-2</v>
      </c>
      <c r="W188" s="22">
        <v>-0.90963640000000001</v>
      </c>
      <c r="X188" s="22">
        <v>1.4387939999999999</v>
      </c>
      <c r="Y188" s="22">
        <v>1.28074</v>
      </c>
      <c r="Z188" s="22">
        <v>-0.39336310000000002</v>
      </c>
      <c r="AA188" s="22">
        <v>-0.37178800000000001</v>
      </c>
      <c r="AB188" s="22">
        <v>1.30471</v>
      </c>
      <c r="AC188" s="22">
        <v>0.82539660000000004</v>
      </c>
      <c r="AD188" s="22">
        <v>0.65780660000000002</v>
      </c>
      <c r="AE188" s="22">
        <v>1.252548</v>
      </c>
      <c r="AF188" s="22">
        <v>-1.424733</v>
      </c>
      <c r="AG188" s="22">
        <v>0.47267880000000001</v>
      </c>
      <c r="AH188" s="22">
        <v>-0.85774689999999998</v>
      </c>
      <c r="AI188" s="22">
        <v>-1.1843840000000001</v>
      </c>
      <c r="AJ188" s="22">
        <v>-2.448788</v>
      </c>
      <c r="AK188" s="22">
        <v>0.1527868</v>
      </c>
      <c r="AL188" s="22">
        <v>-1.2959579999999999</v>
      </c>
      <c r="AM188" s="22">
        <v>-0.83453630000000001</v>
      </c>
      <c r="AN188" s="22">
        <v>-0.78084679999999995</v>
      </c>
      <c r="AO188" s="22">
        <v>-0.1047328</v>
      </c>
      <c r="AP188" s="22">
        <v>0.38618609999999998</v>
      </c>
      <c r="AQ188" s="22">
        <v>0.25372119999999998</v>
      </c>
      <c r="AR188" s="22">
        <v>0.15198239999999999</v>
      </c>
      <c r="AS188" s="22">
        <v>0.20453099999999999</v>
      </c>
      <c r="AT188" s="22">
        <v>1.5199240000000001</v>
      </c>
      <c r="AU188" s="22">
        <v>-0.19093650000000001</v>
      </c>
      <c r="AV188" s="22">
        <v>-2.068721</v>
      </c>
      <c r="AW188" s="22">
        <v>0.53720909999999999</v>
      </c>
      <c r="AX188" s="22">
        <v>0.40374149999999998</v>
      </c>
      <c r="AY188" s="22">
        <v>1.1457470000000001</v>
      </c>
      <c r="AZ188" s="22">
        <v>2.187246</v>
      </c>
      <c r="BA188" s="22">
        <v>1.9566790000000001</v>
      </c>
      <c r="BB188" s="22">
        <v>-2.1650429999999998</v>
      </c>
      <c r="BC188" s="22">
        <v>-0.68942760000000003</v>
      </c>
      <c r="BD188" s="22">
        <v>2.2817310000000002</v>
      </c>
      <c r="BE188" s="22">
        <v>-1.4528650000000001</v>
      </c>
      <c r="BF188" s="22">
        <v>0.19539290000000001</v>
      </c>
      <c r="BG188" s="22">
        <v>-0.41560609999999998</v>
      </c>
      <c r="BH188" s="22">
        <v>-0.58996700000000002</v>
      </c>
      <c r="BI188" s="22">
        <v>-0.4745857</v>
      </c>
      <c r="BJ188" s="22">
        <v>-1.5061290000000001</v>
      </c>
      <c r="BK188" s="22">
        <v>-0.2245355</v>
      </c>
      <c r="BL188" s="22">
        <v>-0.38961240000000003</v>
      </c>
      <c r="BM188" s="22">
        <v>-1.0853900000000001</v>
      </c>
      <c r="BN188" s="22">
        <v>-1.1627620000000001</v>
      </c>
      <c r="BO188" s="22">
        <v>0.4187592</v>
      </c>
      <c r="BP188" s="22">
        <v>-0.33676109999999998</v>
      </c>
      <c r="BQ188" s="22">
        <v>-2.21026E-2</v>
      </c>
      <c r="BR188" s="22">
        <v>7.6009800000000002E-2</v>
      </c>
      <c r="BS188" s="22">
        <v>1.0723609999999999</v>
      </c>
      <c r="BT188" s="22">
        <v>0.53757920000000003</v>
      </c>
      <c r="BU188" s="22">
        <v>1.206553</v>
      </c>
      <c r="BV188" s="22">
        <v>0.55552080000000004</v>
      </c>
      <c r="BW188" s="22">
        <v>0.72369950000000005</v>
      </c>
      <c r="BX188" s="22">
        <v>-0.4905487</v>
      </c>
      <c r="BY188" s="22">
        <v>1.235517</v>
      </c>
      <c r="BZ188" s="22">
        <v>0.30718010000000001</v>
      </c>
      <c r="CA188" s="22">
        <v>0.66633290000000001</v>
      </c>
      <c r="CB188" s="22">
        <v>1.0526470000000001</v>
      </c>
      <c r="CC188" s="22">
        <v>-1.5334019999999999</v>
      </c>
      <c r="CD188" s="22">
        <v>0.51937699999999998</v>
      </c>
      <c r="CE188" s="22">
        <v>-0.4521522</v>
      </c>
      <c r="CF188" s="22">
        <v>-0.88158930000000002</v>
      </c>
      <c r="CG188" s="22">
        <v>-0.75966529999999999</v>
      </c>
      <c r="CH188" s="22">
        <v>0.62410829999999995</v>
      </c>
      <c r="CI188" s="22">
        <v>2.0399620000000001</v>
      </c>
      <c r="CJ188" s="22">
        <v>1.4687330000000001</v>
      </c>
      <c r="CK188" s="22">
        <v>1.094821</v>
      </c>
      <c r="CL188" s="22">
        <v>1.45702</v>
      </c>
      <c r="CM188" s="22">
        <v>-0.2417454</v>
      </c>
      <c r="CN188" s="22">
        <v>0.4361679</v>
      </c>
      <c r="CO188" s="22">
        <v>1.5568040000000001</v>
      </c>
      <c r="CP188" s="22">
        <v>1.7586079999999999</v>
      </c>
      <c r="CQ188" s="22">
        <v>1.774041</v>
      </c>
      <c r="CR188" s="22">
        <v>-1.7743059999999999</v>
      </c>
      <c r="CS188" s="22">
        <v>-1.054675</v>
      </c>
      <c r="CT188" s="22">
        <v>-8.5725499999999996E-2</v>
      </c>
      <c r="CU188" s="22">
        <v>-1.649702</v>
      </c>
      <c r="CV188" s="22">
        <v>-2.0364170000000001</v>
      </c>
      <c r="CW188" s="22">
        <v>-1.1342719999999999</v>
      </c>
      <c r="CX188" s="22">
        <v>1.513404</v>
      </c>
      <c r="CY188" s="22">
        <v>-0.90099989999999996</v>
      </c>
      <c r="CZ188" s="22">
        <v>-0.46538740000000001</v>
      </c>
      <c r="DA188" s="22">
        <v>6.5463199999999999E-2</v>
      </c>
      <c r="DB188" s="22">
        <v>0.32289980000000001</v>
      </c>
      <c r="DC188" s="22">
        <v>0.80110899999999996</v>
      </c>
      <c r="DD188" s="22">
        <v>-0.65870759999999995</v>
      </c>
      <c r="DE188" s="22">
        <v>0.3631569</v>
      </c>
      <c r="DF188" s="22">
        <v>0.85004069999999998</v>
      </c>
      <c r="DG188" s="22">
        <v>0.34730280000000002</v>
      </c>
      <c r="DH188" s="22">
        <v>0.1025001</v>
      </c>
      <c r="DI188" s="22">
        <v>-3.06296E-2</v>
      </c>
      <c r="DJ188" s="22">
        <v>-1.1079969999999999</v>
      </c>
      <c r="DK188" s="22">
        <v>-0.96207240000000005</v>
      </c>
      <c r="DL188" s="22">
        <v>0.306367</v>
      </c>
      <c r="DM188" s="22">
        <v>1.004966</v>
      </c>
      <c r="DN188" s="22">
        <v>-1.1258630000000001</v>
      </c>
      <c r="DO188" s="22">
        <v>-0.11383210000000001</v>
      </c>
      <c r="DP188" s="22">
        <v>0.42126989999999997</v>
      </c>
    </row>
    <row r="189" spans="1:120" ht="13.7" customHeight="1">
      <c r="A189" s="128">
        <v>43300</v>
      </c>
      <c r="B189" s="22">
        <v>0.67421770000000003</v>
      </c>
      <c r="C189" s="22">
        <v>1.7529490000000001</v>
      </c>
      <c r="D189" s="22">
        <v>-0.2084384</v>
      </c>
      <c r="E189" s="22">
        <v>1.753657</v>
      </c>
      <c r="F189" s="22">
        <v>0.93897450000000005</v>
      </c>
      <c r="G189" s="22">
        <v>-0.53966020000000003</v>
      </c>
      <c r="H189" s="22">
        <v>0.80006440000000001</v>
      </c>
      <c r="I189" s="22">
        <v>2.3969450000000001</v>
      </c>
      <c r="J189" s="22">
        <v>2.1129850000000001</v>
      </c>
      <c r="K189" s="22">
        <v>-1.963009</v>
      </c>
      <c r="L189" s="22">
        <v>0.97347220000000001</v>
      </c>
      <c r="M189" s="22">
        <v>0.24996099999999999</v>
      </c>
      <c r="N189" s="22">
        <v>0.59704449999999998</v>
      </c>
      <c r="O189" s="22">
        <v>0.78858600000000001</v>
      </c>
      <c r="P189" s="22">
        <v>-0.98707469999999997</v>
      </c>
      <c r="Q189" s="22">
        <v>0.58359649999999996</v>
      </c>
      <c r="R189" s="22">
        <v>0.82028460000000003</v>
      </c>
      <c r="S189" s="22">
        <v>2.6402670000000001</v>
      </c>
      <c r="T189" s="22">
        <v>2.5682450000000001</v>
      </c>
      <c r="U189" s="22">
        <v>-0.50069680000000005</v>
      </c>
      <c r="V189" s="22">
        <v>2.2024140000000001</v>
      </c>
      <c r="W189" s="22">
        <v>-1.555234</v>
      </c>
      <c r="X189" s="22">
        <v>2.4908839999999999</v>
      </c>
      <c r="Y189" s="22">
        <v>3.1357140000000001</v>
      </c>
      <c r="Z189" s="22">
        <v>-0.73975840000000004</v>
      </c>
      <c r="AA189" s="22">
        <v>0.71618380000000004</v>
      </c>
      <c r="AB189" s="22">
        <v>9.5694070000000006E-2</v>
      </c>
      <c r="AC189" s="22">
        <v>1.6176379999999999</v>
      </c>
      <c r="AD189" s="22">
        <v>1.5776509999999999</v>
      </c>
      <c r="AE189" s="22">
        <v>-0.43242779999999997</v>
      </c>
      <c r="AF189" s="22">
        <v>0.2167567</v>
      </c>
      <c r="AG189" s="22">
        <v>-1.0557529999999999</v>
      </c>
      <c r="AH189" s="22">
        <v>-0.36861240000000001</v>
      </c>
      <c r="AI189" s="22">
        <v>-0.30063200000000001</v>
      </c>
      <c r="AJ189" s="22">
        <v>-0.48046440000000001</v>
      </c>
      <c r="AK189" s="22">
        <v>-0.71152890000000002</v>
      </c>
      <c r="AL189" s="22">
        <v>-1.2955479999999999</v>
      </c>
      <c r="AM189" s="22">
        <v>0.56187390000000004</v>
      </c>
      <c r="AN189" s="22">
        <v>0.2840628</v>
      </c>
      <c r="AO189" s="22">
        <v>-0.63326179999999999</v>
      </c>
      <c r="AP189" s="22">
        <v>2.3158750000000001</v>
      </c>
      <c r="AQ189" s="22">
        <v>-7.7936969999999994E-2</v>
      </c>
      <c r="AR189" s="22">
        <v>1.438896</v>
      </c>
      <c r="AS189" s="22">
        <v>1.6442190000000001</v>
      </c>
      <c r="AT189" s="22">
        <v>0.98413799999999996</v>
      </c>
      <c r="AU189" s="22">
        <v>0.18133949999999999</v>
      </c>
      <c r="AV189" s="22">
        <v>-2.0684589999999998</v>
      </c>
      <c r="AW189" s="22">
        <v>0.33464070000000001</v>
      </c>
      <c r="AX189" s="22">
        <v>0.31175580000000003</v>
      </c>
      <c r="AY189" s="22">
        <v>-0.1260125</v>
      </c>
      <c r="AZ189" s="22">
        <v>0.12765889999999999</v>
      </c>
      <c r="BA189" s="22">
        <v>0.33951429999999999</v>
      </c>
      <c r="BB189" s="22">
        <v>0.70163850000000005</v>
      </c>
      <c r="BC189" s="22">
        <v>0.59652490000000002</v>
      </c>
      <c r="BD189" s="22">
        <v>0.12849160000000001</v>
      </c>
      <c r="BE189" s="22">
        <v>-1.288591</v>
      </c>
      <c r="BF189" s="22">
        <v>0.19533300000000001</v>
      </c>
      <c r="BG189" s="22">
        <v>0.14488509999999999</v>
      </c>
      <c r="BH189" s="22">
        <v>-0.11528239999999999</v>
      </c>
      <c r="BI189" s="22">
        <v>0.28518690000000002</v>
      </c>
      <c r="BJ189" s="22">
        <v>-0.44263960000000002</v>
      </c>
      <c r="BK189" s="22">
        <v>-0.2238028</v>
      </c>
      <c r="BL189" s="22">
        <v>-0.25351800000000002</v>
      </c>
      <c r="BM189" s="22">
        <v>-0.4035416</v>
      </c>
      <c r="BN189" s="22">
        <v>-1.162768</v>
      </c>
      <c r="BO189" s="22">
        <v>1.8292600000000001</v>
      </c>
      <c r="BP189" s="22">
        <v>-0.33696710000000002</v>
      </c>
      <c r="BQ189" s="22">
        <v>0.42334129999999998</v>
      </c>
      <c r="BR189" s="22">
        <v>1.0940799999999999</v>
      </c>
      <c r="BS189" s="22">
        <v>0.29629830000000001</v>
      </c>
      <c r="BT189" s="22">
        <v>8.5300799999999996E-2</v>
      </c>
      <c r="BU189" s="22">
        <v>-0.30320469999999999</v>
      </c>
      <c r="BV189" s="22">
        <v>1.243279</v>
      </c>
      <c r="BW189" s="22">
        <v>1.150263</v>
      </c>
      <c r="BX189" s="22">
        <v>-2.1297730000000001</v>
      </c>
      <c r="BY189" s="22">
        <v>0.72980199999999995</v>
      </c>
      <c r="BZ189" s="22">
        <v>0.3076953</v>
      </c>
      <c r="CA189" s="22">
        <v>0.92388000000000003</v>
      </c>
      <c r="CB189" s="22">
        <v>1.0349170000000001</v>
      </c>
      <c r="CC189" s="22">
        <v>6.130273E-2</v>
      </c>
      <c r="CD189" s="22">
        <v>-0.78642440000000002</v>
      </c>
      <c r="CE189" s="22">
        <v>-0.45198450000000001</v>
      </c>
      <c r="CF189" s="22">
        <v>-0.1858467</v>
      </c>
      <c r="CG189" s="22">
        <v>-0.3466244</v>
      </c>
      <c r="CH189" s="22">
        <v>0.95659039999999995</v>
      </c>
      <c r="CI189" s="22">
        <v>0.41808610000000002</v>
      </c>
      <c r="CJ189" s="22">
        <v>-0.71526160000000005</v>
      </c>
      <c r="CK189" s="22">
        <v>0.15362029999999999</v>
      </c>
      <c r="CL189" s="22">
        <v>0.24433840000000001</v>
      </c>
      <c r="CM189" s="22">
        <v>0.182836</v>
      </c>
      <c r="CN189" s="22">
        <v>0.86687119999999995</v>
      </c>
      <c r="CO189" s="22">
        <v>0.34963650000000002</v>
      </c>
      <c r="CP189" s="22">
        <v>4.703881</v>
      </c>
      <c r="CQ189" s="22">
        <v>4.5855600000000001</v>
      </c>
      <c r="CR189" s="22">
        <v>-0.47153109999999998</v>
      </c>
      <c r="CS189" s="22">
        <v>1.71393E-2</v>
      </c>
      <c r="CT189" s="22">
        <v>0.77514760000000005</v>
      </c>
      <c r="CU189" s="22">
        <v>1.3750720000000001</v>
      </c>
      <c r="CV189" s="22">
        <v>1.3172410000000001</v>
      </c>
      <c r="CW189" s="22">
        <v>0.58685189999999998</v>
      </c>
      <c r="CX189" s="22">
        <v>0.41412650000000001</v>
      </c>
      <c r="CY189" s="22">
        <v>-0.22719719999999999</v>
      </c>
      <c r="CZ189" s="22">
        <v>8.8864499999999999E-2</v>
      </c>
      <c r="DA189" s="22">
        <v>0.42480600000000002</v>
      </c>
      <c r="DB189" s="22">
        <v>1.001161</v>
      </c>
      <c r="DC189" s="22">
        <v>-0.77710029999999997</v>
      </c>
      <c r="DD189" s="22">
        <v>-0.65773079999999995</v>
      </c>
      <c r="DE189" s="22">
        <v>-0.48533549999999998</v>
      </c>
      <c r="DF189" s="22">
        <v>-0.54204980000000003</v>
      </c>
      <c r="DG189" s="22">
        <v>-0.18462899999999999</v>
      </c>
      <c r="DH189" s="22">
        <v>0.54282790000000003</v>
      </c>
      <c r="DI189" s="22">
        <v>-3.2720800000000001E-2</v>
      </c>
      <c r="DJ189" s="22">
        <v>-2.2521070000000001</v>
      </c>
      <c r="DK189" s="22">
        <v>-1.8852979999999999</v>
      </c>
      <c r="DL189" s="22">
        <v>-1.059644</v>
      </c>
      <c r="DM189" s="22">
        <v>-0.8369027</v>
      </c>
      <c r="DN189" s="22">
        <v>0.31183539999999998</v>
      </c>
      <c r="DO189" s="22">
        <v>-0.67086290000000004</v>
      </c>
      <c r="DP189" s="22">
        <v>-0.8094711</v>
      </c>
    </row>
    <row r="190" spans="1:120" ht="13.7" customHeight="1">
      <c r="A190" s="128">
        <v>43307</v>
      </c>
      <c r="B190" s="22">
        <v>-0.91874060000000002</v>
      </c>
      <c r="C190" s="22">
        <v>-0.3962389</v>
      </c>
      <c r="D190" s="22">
        <v>-1.607631</v>
      </c>
      <c r="E190" s="22">
        <v>0.93016929999999998</v>
      </c>
      <c r="F190" s="22">
        <v>0.44340570000000001</v>
      </c>
      <c r="G190" s="22">
        <v>3.268402</v>
      </c>
      <c r="H190" s="22">
        <v>0.14646300000000001</v>
      </c>
      <c r="I190" s="22">
        <v>3.1699069999999998</v>
      </c>
      <c r="J190" s="22">
        <v>3.6689530000000001</v>
      </c>
      <c r="K190" s="22">
        <v>-0.8797912</v>
      </c>
      <c r="L190" s="22">
        <v>1.3483540000000001</v>
      </c>
      <c r="M190" s="22">
        <v>0.25090190000000001</v>
      </c>
      <c r="N190" s="22">
        <v>3.5095770000000002</v>
      </c>
      <c r="O190" s="22">
        <v>3.7919350000000001</v>
      </c>
      <c r="P190" s="22">
        <v>0.43630930000000001</v>
      </c>
      <c r="Q190" s="22">
        <v>-0.16818130000000001</v>
      </c>
      <c r="R190" s="22">
        <v>-0.90273599999999998</v>
      </c>
      <c r="S190" s="22">
        <v>2.0624229999999999</v>
      </c>
      <c r="T190" s="22">
        <v>1.7314499999999999</v>
      </c>
      <c r="U190" s="22">
        <v>-0.9645108</v>
      </c>
      <c r="V190" s="22">
        <v>1.396463</v>
      </c>
      <c r="W190" s="22">
        <v>-0.91122230000000004</v>
      </c>
      <c r="X190" s="22">
        <v>2.3804530000000002</v>
      </c>
      <c r="Y190" s="22">
        <v>2.6959749999999998</v>
      </c>
      <c r="Z190" s="22">
        <v>0.49705070000000001</v>
      </c>
      <c r="AA190" s="22">
        <v>1.0022549999999999</v>
      </c>
      <c r="AB190" s="22">
        <v>-0.24027200000000001</v>
      </c>
      <c r="AC190" s="22">
        <v>3.6394380000000002</v>
      </c>
      <c r="AD190" s="22">
        <v>3.5104929999999999</v>
      </c>
      <c r="AE190" s="22">
        <v>-0.43067349999999999</v>
      </c>
      <c r="AF190" s="22">
        <v>0.1308211</v>
      </c>
      <c r="AG190" s="22">
        <v>-1.055823</v>
      </c>
      <c r="AH190" s="22">
        <v>3.205139</v>
      </c>
      <c r="AI190" s="22">
        <v>2.7385259999999998</v>
      </c>
      <c r="AJ190" s="22">
        <v>0.12982299999999999</v>
      </c>
      <c r="AK190" s="22">
        <v>1.875699</v>
      </c>
      <c r="AL190" s="22">
        <v>0.21839500000000001</v>
      </c>
      <c r="AM190" s="22">
        <v>2.1732279999999999</v>
      </c>
      <c r="AN190" s="22">
        <v>2.5343629999999999</v>
      </c>
      <c r="AO190" s="22">
        <v>1.012005</v>
      </c>
      <c r="AP190" s="22">
        <v>1.7505459999999999</v>
      </c>
      <c r="AQ190" s="22">
        <v>1.7736369999999999</v>
      </c>
      <c r="AR190" s="22">
        <v>0.21395600000000001</v>
      </c>
      <c r="AS190" s="22">
        <v>0.54865399999999998</v>
      </c>
      <c r="AT190" s="22">
        <v>-0.21841640000000001</v>
      </c>
      <c r="AU190" s="22">
        <v>1.128803</v>
      </c>
      <c r="AV190" s="22">
        <v>-0.73506340000000003</v>
      </c>
      <c r="AW190" s="22">
        <v>0.62490670000000004</v>
      </c>
      <c r="AX190" s="22">
        <v>0.73946049999999997</v>
      </c>
      <c r="AY190" s="22">
        <v>-1.1664099999999999</v>
      </c>
      <c r="AZ190" s="22">
        <v>-0.56235970000000002</v>
      </c>
      <c r="BA190" s="22">
        <v>0.34154030000000002</v>
      </c>
      <c r="BB190" s="22">
        <v>-0.1445719</v>
      </c>
      <c r="BC190" s="22">
        <v>-0.4535015</v>
      </c>
      <c r="BD190" s="22">
        <v>1.0657700000000001</v>
      </c>
      <c r="BE190" s="22">
        <v>1.735589</v>
      </c>
      <c r="BF190" s="22">
        <v>-1.2136849999999999</v>
      </c>
      <c r="BG190" s="22">
        <v>6.0619999999999999E-4</v>
      </c>
      <c r="BH190" s="22">
        <v>0.41316229999999998</v>
      </c>
      <c r="BI190" s="22">
        <v>-0.4754332</v>
      </c>
      <c r="BJ190" s="22">
        <v>1.8039259999999999</v>
      </c>
      <c r="BK190" s="22">
        <v>-0.22307260000000001</v>
      </c>
      <c r="BL190" s="22">
        <v>0.47508119999999998</v>
      </c>
      <c r="BM190" s="22">
        <v>1.1989350000000001</v>
      </c>
      <c r="BN190" s="22">
        <v>-1.1627730000000001</v>
      </c>
      <c r="BO190" s="22">
        <v>0.1017411</v>
      </c>
      <c r="BP190" s="22">
        <v>-0.33717269999999999</v>
      </c>
      <c r="BQ190" s="22">
        <v>0.8558578</v>
      </c>
      <c r="BR190" s="22">
        <v>0.75856219999999996</v>
      </c>
      <c r="BS190" s="22">
        <v>-0.25213940000000001</v>
      </c>
      <c r="BT190" s="22">
        <v>0.43262050000000002</v>
      </c>
      <c r="BU190" s="22">
        <v>2.037531</v>
      </c>
      <c r="BV190" s="22">
        <v>1.970113</v>
      </c>
      <c r="BW190" s="22">
        <v>1.9358089999999999</v>
      </c>
      <c r="BX190" s="22">
        <v>2.0033400000000001</v>
      </c>
      <c r="BY190" s="22">
        <v>0.97356799999999999</v>
      </c>
      <c r="BZ190" s="22">
        <v>1.2295579999999999</v>
      </c>
      <c r="CA190" s="22">
        <v>1.9480630000000001</v>
      </c>
      <c r="CB190" s="22">
        <v>2.319474</v>
      </c>
      <c r="CC190" s="22">
        <v>6.0868459999999999E-2</v>
      </c>
      <c r="CD190" s="22">
        <v>0.39240969999999997</v>
      </c>
      <c r="CE190" s="22">
        <v>0.90269060000000001</v>
      </c>
      <c r="CF190" s="22">
        <v>-0.40707140000000003</v>
      </c>
      <c r="CG190" s="22">
        <v>-0.26449159999999999</v>
      </c>
      <c r="CH190" s="22">
        <v>0.1098404</v>
      </c>
      <c r="CI190" s="22">
        <v>-2.6667740000000002</v>
      </c>
      <c r="CJ190" s="22">
        <v>7.7513879999999993E-2</v>
      </c>
      <c r="CK190" s="22">
        <v>0.646837</v>
      </c>
      <c r="CL190" s="22">
        <v>0.13701089999999999</v>
      </c>
      <c r="CM190" s="22">
        <v>-0.23403679999999999</v>
      </c>
      <c r="CN190" s="22">
        <v>1.7711060000000001</v>
      </c>
      <c r="CO190" s="22">
        <v>-0.4105085</v>
      </c>
      <c r="CP190" s="22">
        <v>2.7271640000000001</v>
      </c>
      <c r="CQ190" s="22">
        <v>2.9497979999999999</v>
      </c>
      <c r="CR190" s="22">
        <v>-1.2911349999999999</v>
      </c>
      <c r="CS190" s="22">
        <v>1.2773129999999999</v>
      </c>
      <c r="CT190" s="22">
        <v>-1.5538909999999999</v>
      </c>
      <c r="CU190" s="22">
        <v>1.010985</v>
      </c>
      <c r="CV190" s="22">
        <v>1.256238</v>
      </c>
      <c r="CW190" s="22">
        <v>-1.132066</v>
      </c>
      <c r="CX190" s="22">
        <v>-5.8103500000000002E-2</v>
      </c>
      <c r="CY190" s="22">
        <v>1.2671190000000001</v>
      </c>
      <c r="CZ190" s="22">
        <v>2.1019860000000001</v>
      </c>
      <c r="DA190" s="22">
        <v>2.210356</v>
      </c>
      <c r="DB190" s="22">
        <v>0.33142500000000003</v>
      </c>
      <c r="DC190" s="22">
        <v>-0.49917859999999997</v>
      </c>
      <c r="DD190" s="22">
        <v>1.271755</v>
      </c>
      <c r="DE190" s="22">
        <v>-0.2447318</v>
      </c>
      <c r="DF190" s="22">
        <v>-0.19979730000000001</v>
      </c>
      <c r="DG190" s="22">
        <v>0.35094189999999997</v>
      </c>
      <c r="DH190" s="22">
        <v>-0.63526830000000001</v>
      </c>
      <c r="DI190" s="22">
        <v>-3.4812900000000001E-2</v>
      </c>
      <c r="DJ190" s="22">
        <v>-1.812757</v>
      </c>
      <c r="DK190" s="22">
        <v>-1.8588899999999999</v>
      </c>
      <c r="DL190" s="22">
        <v>0.30506290000000003</v>
      </c>
      <c r="DM190" s="22">
        <v>-0.76332279999999997</v>
      </c>
      <c r="DN190" s="22">
        <v>-1.1280760000000001</v>
      </c>
      <c r="DO190" s="22">
        <v>8.8974999999999999E-2</v>
      </c>
      <c r="DP190" s="22">
        <v>-6.5619700000000003E-2</v>
      </c>
    </row>
    <row r="191" spans="1:120" ht="13.7" customHeight="1">
      <c r="A191" s="128">
        <v>43314</v>
      </c>
      <c r="B191" s="22">
        <v>-1.3925920000000001</v>
      </c>
      <c r="C191" s="22">
        <v>1.6382319999999999</v>
      </c>
      <c r="D191" s="22">
        <v>-1.6068</v>
      </c>
      <c r="E191" s="22">
        <v>3.511441</v>
      </c>
      <c r="F191" s="22">
        <v>0.93663989999999997</v>
      </c>
      <c r="G191" s="22">
        <v>0.13393849999999999</v>
      </c>
      <c r="H191" s="22">
        <v>1.3885730000000001</v>
      </c>
      <c r="I191" s="22">
        <v>4.3138199999999998</v>
      </c>
      <c r="J191" s="22">
        <v>4.0281209999999996</v>
      </c>
      <c r="K191" s="22">
        <v>-1.961838</v>
      </c>
      <c r="L191" s="22">
        <v>1.29511</v>
      </c>
      <c r="M191" s="22">
        <v>-1.25322</v>
      </c>
      <c r="N191" s="22">
        <v>3.0373399999999999</v>
      </c>
      <c r="O191" s="22">
        <v>3.2125699999999999</v>
      </c>
      <c r="P191" s="22">
        <v>0.43945630000000002</v>
      </c>
      <c r="Q191" s="22">
        <v>1.077701</v>
      </c>
      <c r="R191" s="22">
        <v>-0.90375490000000003</v>
      </c>
      <c r="S191" s="22">
        <v>3.0797310000000002</v>
      </c>
      <c r="T191" s="22">
        <v>3.1704050000000001</v>
      </c>
      <c r="U191" s="22">
        <v>-0.1112373</v>
      </c>
      <c r="V191" s="22">
        <v>2.149</v>
      </c>
      <c r="W191" s="22">
        <v>-1.5454540000000001</v>
      </c>
      <c r="X191" s="22">
        <v>2.8409870000000002</v>
      </c>
      <c r="Y191" s="22">
        <v>3.4552499999999999</v>
      </c>
      <c r="Z191" s="22">
        <v>0.27639439999999998</v>
      </c>
      <c r="AA191" s="22">
        <v>1.268213</v>
      </c>
      <c r="AB191" s="22">
        <v>0.38767649999999998</v>
      </c>
      <c r="AC191" s="22">
        <v>2.1928209999999999</v>
      </c>
      <c r="AD191" s="22">
        <v>2.2685879999999998</v>
      </c>
      <c r="AE191" s="22">
        <v>-1.170358</v>
      </c>
      <c r="AF191" s="22">
        <v>1.6812309999999999</v>
      </c>
      <c r="AG191" s="22">
        <v>1.3690800000000001</v>
      </c>
      <c r="AH191" s="22">
        <v>6.8354039999999996</v>
      </c>
      <c r="AI191" s="22">
        <v>6.4517490000000004</v>
      </c>
      <c r="AJ191" s="22">
        <v>0.12910050000000001</v>
      </c>
      <c r="AK191" s="22">
        <v>1.6501760000000001</v>
      </c>
      <c r="AL191" s="22">
        <v>-1.2947249999999999</v>
      </c>
      <c r="AM191" s="22">
        <v>5.6932809999999998</v>
      </c>
      <c r="AN191" s="22">
        <v>5.6398529999999996</v>
      </c>
      <c r="AO191" s="22">
        <v>-1.210394</v>
      </c>
      <c r="AP191" s="22">
        <v>1.415969</v>
      </c>
      <c r="AQ191" s="22">
        <v>0.25707940000000001</v>
      </c>
      <c r="AR191" s="22">
        <v>0.76903129999999997</v>
      </c>
      <c r="AS191" s="22">
        <v>0.87996430000000003</v>
      </c>
      <c r="AT191" s="22">
        <v>0.70923340000000001</v>
      </c>
      <c r="AU191" s="22">
        <v>0.2994443</v>
      </c>
      <c r="AV191" s="22">
        <v>4.8124500000000001E-2</v>
      </c>
      <c r="AW191" s="22">
        <v>1.1976549999999999</v>
      </c>
      <c r="AX191" s="22">
        <v>1.036009</v>
      </c>
      <c r="AY191" s="22">
        <v>0.33414640000000001</v>
      </c>
      <c r="AZ191" s="22">
        <v>-0.17928859999999999</v>
      </c>
      <c r="BA191" s="22">
        <v>1.9641500000000001</v>
      </c>
      <c r="BB191" s="22">
        <v>-1.5090939999999999</v>
      </c>
      <c r="BC191" s="22">
        <v>-1.2295499999999999</v>
      </c>
      <c r="BD191" s="22">
        <v>0.13530610000000001</v>
      </c>
      <c r="BE191" s="22">
        <v>0.56237919999999997</v>
      </c>
      <c r="BF191" s="22">
        <v>-1.213606</v>
      </c>
      <c r="BG191" s="22">
        <v>1.8742179999999999</v>
      </c>
      <c r="BH191" s="22">
        <v>1.850508</v>
      </c>
      <c r="BI191" s="22">
        <v>-1.769644</v>
      </c>
      <c r="BJ191" s="22">
        <v>1.7963549999999999</v>
      </c>
      <c r="BK191" s="22">
        <v>2.343283</v>
      </c>
      <c r="BL191" s="22">
        <v>1.167608</v>
      </c>
      <c r="BM191" s="22">
        <v>1.8013330000000001</v>
      </c>
      <c r="BN191" s="22">
        <v>0.45231850000000001</v>
      </c>
      <c r="BO191" s="22">
        <v>9.5619999999999997E-2</v>
      </c>
      <c r="BP191" s="22">
        <v>-0.33737800000000001</v>
      </c>
      <c r="BQ191" s="22">
        <v>-0.34244920000000001</v>
      </c>
      <c r="BR191" s="22">
        <v>-0.21893119999999999</v>
      </c>
      <c r="BS191" s="22">
        <v>1.0712569999999999</v>
      </c>
      <c r="BT191" s="22">
        <v>0.1484164</v>
      </c>
      <c r="BU191" s="22">
        <v>0.75060470000000001</v>
      </c>
      <c r="BV191" s="22">
        <v>1.9321809999999999</v>
      </c>
      <c r="BW191" s="22">
        <v>1.848897</v>
      </c>
      <c r="BX191" s="22">
        <v>0.47493750000000001</v>
      </c>
      <c r="BY191" s="22">
        <v>-5.6480700000000002E-2</v>
      </c>
      <c r="BZ191" s="22">
        <v>1.2300420000000001</v>
      </c>
      <c r="CA191" s="22">
        <v>-0.87366330000000003</v>
      </c>
      <c r="CB191" s="22">
        <v>-0.70381269999999996</v>
      </c>
      <c r="CC191" s="22">
        <v>-0.29100540000000003</v>
      </c>
      <c r="CD191" s="22">
        <v>2.4812729999999998</v>
      </c>
      <c r="CE191" s="22">
        <v>0.28493069999999998</v>
      </c>
      <c r="CF191" s="22">
        <v>4.3507610000000003</v>
      </c>
      <c r="CG191" s="22">
        <v>4.7090880000000004</v>
      </c>
      <c r="CH191" s="22">
        <v>0.28299390000000002</v>
      </c>
      <c r="CI191" s="22">
        <v>0.70854519999999999</v>
      </c>
      <c r="CJ191" s="22">
        <v>1.136511</v>
      </c>
      <c r="CK191" s="22">
        <v>3.0976300000000001</v>
      </c>
      <c r="CL191" s="22">
        <v>3.1012170000000001</v>
      </c>
      <c r="CM191" s="22">
        <v>-0.23018669999999999</v>
      </c>
      <c r="CN191" s="22">
        <v>1.0456479999999999</v>
      </c>
      <c r="CO191" s="22">
        <v>-1.705155</v>
      </c>
      <c r="CP191" s="22">
        <v>4.4380559999999996</v>
      </c>
      <c r="CQ191" s="22">
        <v>4.3314029999999999</v>
      </c>
      <c r="CR191" s="22">
        <v>-9.9901000000000004E-2</v>
      </c>
      <c r="CS191" s="22">
        <v>1.852255</v>
      </c>
      <c r="CT191" s="22">
        <v>1.495576</v>
      </c>
      <c r="CU191" s="22">
        <v>1.60114</v>
      </c>
      <c r="CV191" s="22">
        <v>2.1398790000000001</v>
      </c>
      <c r="CW191" s="22">
        <v>-0.45337349999999998</v>
      </c>
      <c r="CX191" s="22">
        <v>0.25273770000000001</v>
      </c>
      <c r="CY191" s="22">
        <v>-0.22541890000000001</v>
      </c>
      <c r="CZ191" s="22">
        <v>-7.3462E-2</v>
      </c>
      <c r="DA191" s="22">
        <v>0.20146610000000001</v>
      </c>
      <c r="DB191" s="22">
        <v>0.33567740000000001</v>
      </c>
      <c r="DC191" s="22">
        <v>-0.89266380000000001</v>
      </c>
      <c r="DD191" s="22">
        <v>2.406072</v>
      </c>
      <c r="DE191" s="22">
        <v>2.236326</v>
      </c>
      <c r="DF191" s="22">
        <v>1.9971380000000001</v>
      </c>
      <c r="DG191" s="22">
        <v>-2.7060659999999999</v>
      </c>
      <c r="DH191" s="22">
        <v>-0.91523060000000001</v>
      </c>
      <c r="DI191" s="22">
        <v>0.82572279999999998</v>
      </c>
      <c r="DJ191" s="22">
        <v>-1.657187</v>
      </c>
      <c r="DK191" s="22">
        <v>-1.8805499999999999</v>
      </c>
      <c r="DL191" s="22">
        <v>2.2992319999999999</v>
      </c>
      <c r="DM191" s="22">
        <v>-1.53945E-2</v>
      </c>
      <c r="DN191" s="22">
        <v>-1.129173</v>
      </c>
      <c r="DO191" s="22">
        <v>-0.79097379999999995</v>
      </c>
      <c r="DP191" s="22">
        <v>-0.4190873</v>
      </c>
    </row>
    <row r="192" spans="1:120" ht="13.7" customHeight="1">
      <c r="A192" s="128">
        <v>43321</v>
      </c>
      <c r="B192" s="22">
        <v>-1.9231069999999999</v>
      </c>
      <c r="C192" s="22">
        <v>1.0397879999999999</v>
      </c>
      <c r="D192" s="22">
        <v>1.306279</v>
      </c>
      <c r="E192" s="22">
        <v>2.2135120000000001</v>
      </c>
      <c r="F192" s="22">
        <v>0.18296080000000001</v>
      </c>
      <c r="G192" s="22">
        <v>2.0042019999999998</v>
      </c>
      <c r="H192" s="22">
        <v>-0.63172070000000002</v>
      </c>
      <c r="I192" s="22">
        <v>2.5712950000000001</v>
      </c>
      <c r="J192" s="22">
        <v>2.8007240000000002</v>
      </c>
      <c r="K192" s="22">
        <v>-0.2446768</v>
      </c>
      <c r="L192" s="22">
        <v>1.310694</v>
      </c>
      <c r="M192" s="22">
        <v>0.25278149999999999</v>
      </c>
      <c r="N192" s="22">
        <v>1.692161</v>
      </c>
      <c r="O192" s="22">
        <v>2.0957949999999999</v>
      </c>
      <c r="P192" s="22">
        <v>1.979482</v>
      </c>
      <c r="Q192" s="22">
        <v>0.3321153</v>
      </c>
      <c r="R192" s="22">
        <v>0.81455230000000001</v>
      </c>
      <c r="S192" s="22">
        <v>2.3028529999999998</v>
      </c>
      <c r="T192" s="22">
        <v>2.3005580000000001</v>
      </c>
      <c r="U192" s="22">
        <v>-0.4989924</v>
      </c>
      <c r="V192" s="22">
        <v>1.268492</v>
      </c>
      <c r="W192" s="22">
        <v>-1.540529</v>
      </c>
      <c r="X192" s="22">
        <v>-0.78464029999999996</v>
      </c>
      <c r="Y192" s="22">
        <v>-0.22484480000000001</v>
      </c>
      <c r="Z192" s="22">
        <v>0.9269655</v>
      </c>
      <c r="AA192" s="22">
        <v>6.2370670000000003E-2</v>
      </c>
      <c r="AB192" s="22">
        <v>1.2584789999999999</v>
      </c>
      <c r="AC192" s="22">
        <v>2.2527409999999999</v>
      </c>
      <c r="AD192" s="22">
        <v>2.0984950000000002</v>
      </c>
      <c r="AE192" s="22">
        <v>1.737131</v>
      </c>
      <c r="AF192" s="22">
        <v>1.177281</v>
      </c>
      <c r="AG192" s="22">
        <v>-1.055952</v>
      </c>
      <c r="AH192" s="22">
        <v>4.098338</v>
      </c>
      <c r="AI192" s="22">
        <v>4.0056940000000001</v>
      </c>
      <c r="AJ192" s="22">
        <v>-1.210477</v>
      </c>
      <c r="AK192" s="22">
        <v>0.25232909999999997</v>
      </c>
      <c r="AL192" s="22">
        <v>1.8539639999999999</v>
      </c>
      <c r="AM192" s="22">
        <v>4.3849600000000004</v>
      </c>
      <c r="AN192" s="22">
        <v>4.0786030000000002</v>
      </c>
      <c r="AO192" s="22">
        <v>-0.81215820000000005</v>
      </c>
      <c r="AP192" s="22">
        <v>1.841871</v>
      </c>
      <c r="AQ192" s="22">
        <v>-0.47160010000000002</v>
      </c>
      <c r="AR192" s="22">
        <v>1.1813119999999999</v>
      </c>
      <c r="AS192" s="22">
        <v>1.321863</v>
      </c>
      <c r="AT192" s="22">
        <v>-0.21020520000000001</v>
      </c>
      <c r="AU192" s="22">
        <v>0.75707270000000004</v>
      </c>
      <c r="AV192" s="22">
        <v>-0.73473299999999997</v>
      </c>
      <c r="AW192" s="22">
        <v>0.93232539999999997</v>
      </c>
      <c r="AX192" s="22">
        <v>0.90511909999999995</v>
      </c>
      <c r="AY192" s="22">
        <v>-0.60740360000000004</v>
      </c>
      <c r="AZ192" s="22">
        <v>-0.38118210000000002</v>
      </c>
      <c r="BA192" s="22">
        <v>1.2271890000000001</v>
      </c>
      <c r="BB192" s="22">
        <v>-0.53191790000000005</v>
      </c>
      <c r="BC192" s="22">
        <v>-0.62398010000000004</v>
      </c>
      <c r="BD192" s="22">
        <v>-0.97517759999999998</v>
      </c>
      <c r="BE192" s="22">
        <v>0.14592720000000001</v>
      </c>
      <c r="BF192" s="22">
        <v>-1.2135260000000001</v>
      </c>
      <c r="BG192" s="22">
        <v>3.4567199999999998</v>
      </c>
      <c r="BH192" s="22">
        <v>3.1972290000000001</v>
      </c>
      <c r="BI192" s="22">
        <v>1.4897819999999999</v>
      </c>
      <c r="BJ192" s="22">
        <v>2.7623700000000001E-2</v>
      </c>
      <c r="BK192" s="22">
        <v>-0.22161929999999999</v>
      </c>
      <c r="BL192" s="22">
        <v>1.827901</v>
      </c>
      <c r="BM192" s="22">
        <v>1.8833789999999999</v>
      </c>
      <c r="BN192" s="22">
        <v>0.45211709999999999</v>
      </c>
      <c r="BO192" s="22">
        <v>0.3967446</v>
      </c>
      <c r="BP192" s="22">
        <v>-0.33758280000000002</v>
      </c>
      <c r="BQ192" s="22">
        <v>-0.89314570000000004</v>
      </c>
      <c r="BR192" s="22">
        <v>-0.59112560000000003</v>
      </c>
      <c r="BS192" s="22">
        <v>-2.1262500000000002</v>
      </c>
      <c r="BT192" s="22">
        <v>1.5803210000000001</v>
      </c>
      <c r="BU192" s="22">
        <v>1.207325</v>
      </c>
      <c r="BV192" s="22">
        <v>1.4473450000000001</v>
      </c>
      <c r="BW192" s="22">
        <v>1.6805509999999999</v>
      </c>
      <c r="BX192" s="22">
        <v>0.47564060000000002</v>
      </c>
      <c r="BY192" s="22">
        <v>0.86334409999999995</v>
      </c>
      <c r="BZ192" s="22">
        <v>0.30923529999999999</v>
      </c>
      <c r="CA192" s="22">
        <v>-0.43235590000000002</v>
      </c>
      <c r="CB192" s="22">
        <v>1.470992E-3</v>
      </c>
      <c r="CC192" s="22">
        <v>-0.29138710000000001</v>
      </c>
      <c r="CD192" s="22">
        <v>-9.3782560000000001E-2</v>
      </c>
      <c r="CE192" s="22">
        <v>1.454169</v>
      </c>
      <c r="CF192" s="22">
        <v>4.2212339999999999</v>
      </c>
      <c r="CG192" s="22">
        <v>4.0200019999999999</v>
      </c>
      <c r="CH192" s="22">
        <v>0.79034579999999999</v>
      </c>
      <c r="CI192" s="22">
        <v>0.90504050000000003</v>
      </c>
      <c r="CJ192" s="22">
        <v>-0.30995129999999999</v>
      </c>
      <c r="CK192" s="22">
        <v>4.5791310000000003</v>
      </c>
      <c r="CL192" s="22">
        <v>4.5432240000000004</v>
      </c>
      <c r="CM192" s="22">
        <v>0.1945759</v>
      </c>
      <c r="CN192" s="22">
        <v>-1.177759</v>
      </c>
      <c r="CO192" s="22">
        <v>-0.40881709999999999</v>
      </c>
      <c r="CP192" s="22">
        <v>-0.33830739999999998</v>
      </c>
      <c r="CQ192" s="22">
        <v>-0.5966901</v>
      </c>
      <c r="CR192" s="22">
        <v>-0.46590209999999999</v>
      </c>
      <c r="CS192" s="22">
        <v>-0.85340400000000005</v>
      </c>
      <c r="CT192" s="22">
        <v>-8.8891700000000004E-2</v>
      </c>
      <c r="CU192" s="22">
        <v>1.442385</v>
      </c>
      <c r="CV192" s="22">
        <v>1.1042909999999999</v>
      </c>
      <c r="CW192" s="22">
        <v>1.092014</v>
      </c>
      <c r="CX192" s="22">
        <v>-5.4270699999999998E-2</v>
      </c>
      <c r="CY192" s="22">
        <v>0.98610319999999996</v>
      </c>
      <c r="CZ192" s="22">
        <v>-1.139324</v>
      </c>
      <c r="DA192" s="22">
        <v>-0.80657270000000003</v>
      </c>
      <c r="DB192" s="22">
        <v>1.014615</v>
      </c>
      <c r="DC192" s="22">
        <v>0.19858219999999999</v>
      </c>
      <c r="DD192" s="22">
        <v>-0.65480150000000004</v>
      </c>
      <c r="DE192" s="22">
        <v>-1.75305</v>
      </c>
      <c r="DF192" s="22">
        <v>-1.2808170000000001</v>
      </c>
      <c r="DG192" s="22">
        <v>1.304003</v>
      </c>
      <c r="DH192" s="22">
        <v>0.21350930000000001</v>
      </c>
      <c r="DI192" s="22">
        <v>-3.9E-2</v>
      </c>
      <c r="DJ192" s="22">
        <v>-0.58036480000000001</v>
      </c>
      <c r="DK192" s="22">
        <v>-0.39367160000000001</v>
      </c>
      <c r="DL192" s="22">
        <v>1.369375</v>
      </c>
      <c r="DM192" s="22">
        <v>-1.8140050000000001</v>
      </c>
      <c r="DN192" s="22">
        <v>0.3048746</v>
      </c>
      <c r="DO192" s="22">
        <v>-2.1036410000000001</v>
      </c>
      <c r="DP192" s="22">
        <v>-2.301377</v>
      </c>
    </row>
    <row r="193" spans="1:120" ht="13.7" customHeight="1">
      <c r="A193" s="128">
        <v>43328</v>
      </c>
      <c r="B193" s="22">
        <v>-8.1785399999999994E-2</v>
      </c>
      <c r="C193" s="22">
        <v>0.24803339999999999</v>
      </c>
      <c r="D193" s="22">
        <v>-1.6051310000000001</v>
      </c>
      <c r="E193" s="22">
        <v>0.4617387</v>
      </c>
      <c r="F193" s="22">
        <v>0.69066039999999995</v>
      </c>
      <c r="G193" s="22">
        <v>1.486666</v>
      </c>
      <c r="H193" s="22">
        <v>0.15146409999999999</v>
      </c>
      <c r="I193" s="22">
        <v>0.36278589999999999</v>
      </c>
      <c r="J193" s="22">
        <v>0.71814840000000002</v>
      </c>
      <c r="K193" s="22">
        <v>-0.55458969999999996</v>
      </c>
      <c r="L193" s="22">
        <v>1.6074280000000001</v>
      </c>
      <c r="M193" s="22">
        <v>-1.2516389999999999</v>
      </c>
      <c r="N193" s="22">
        <v>0.96757680000000001</v>
      </c>
      <c r="O193" s="22">
        <v>1.4654290000000001</v>
      </c>
      <c r="P193" s="22">
        <v>-0.97809239999999997</v>
      </c>
      <c r="Q193" s="22">
        <v>-1.5649300000000001E-2</v>
      </c>
      <c r="R193" s="22">
        <v>-0.90578650000000005</v>
      </c>
      <c r="S193" s="22">
        <v>-0.96596959999999998</v>
      </c>
      <c r="T193" s="22">
        <v>-0.87467600000000001</v>
      </c>
      <c r="U193" s="22">
        <v>-0.11242679999999999</v>
      </c>
      <c r="V193" s="22">
        <v>1.403664</v>
      </c>
      <c r="W193" s="22">
        <v>-0.54756899999999997</v>
      </c>
      <c r="X193" s="22">
        <v>0.75238760000000005</v>
      </c>
      <c r="Y193" s="22">
        <v>1.2913570000000001</v>
      </c>
      <c r="Z193" s="22">
        <v>1.662515</v>
      </c>
      <c r="AA193" s="22">
        <v>-0.97245159999999997</v>
      </c>
      <c r="AB193" s="22">
        <v>-0.98780840000000003</v>
      </c>
      <c r="AC193" s="22">
        <v>-1.610001</v>
      </c>
      <c r="AD193" s="22">
        <v>-1.603512</v>
      </c>
      <c r="AE193" s="22">
        <v>0.1965616</v>
      </c>
      <c r="AF193" s="22">
        <v>1.941838</v>
      </c>
      <c r="AG193" s="22">
        <v>-1.0560099999999999</v>
      </c>
      <c r="AH193" s="22">
        <v>3.0213559999999999</v>
      </c>
      <c r="AI193" s="22">
        <v>3.2703340000000001</v>
      </c>
      <c r="AJ193" s="22">
        <v>0.67268609999999995</v>
      </c>
      <c r="AK193" s="22">
        <v>0.31856689999999999</v>
      </c>
      <c r="AL193" s="22">
        <v>-1.2938989999999999</v>
      </c>
      <c r="AM193" s="22">
        <v>0.91057679999999996</v>
      </c>
      <c r="AN193" s="22">
        <v>0.93512729999999999</v>
      </c>
      <c r="AO193" s="22">
        <v>-1.204661</v>
      </c>
      <c r="AP193" s="22">
        <v>1.6448160000000001</v>
      </c>
      <c r="AQ193" s="22">
        <v>-0.47056959999999998</v>
      </c>
      <c r="AR193" s="22">
        <v>1.135303</v>
      </c>
      <c r="AS193" s="22">
        <v>1.23594</v>
      </c>
      <c r="AT193" s="22">
        <v>-1.3077460000000001</v>
      </c>
      <c r="AU193" s="22">
        <v>-2.5349099999999999E-2</v>
      </c>
      <c r="AV193" s="22">
        <v>-0.73456670000000002</v>
      </c>
      <c r="AW193" s="22">
        <v>0.20060030000000001</v>
      </c>
      <c r="AX193" s="22">
        <v>0.1373789</v>
      </c>
      <c r="AY193" s="22">
        <v>0.34177780000000002</v>
      </c>
      <c r="AZ193" s="22">
        <v>-0.88164129999999996</v>
      </c>
      <c r="BA193" s="22">
        <v>1.2294590000000001</v>
      </c>
      <c r="BB193" s="22">
        <v>-2.0118770000000001</v>
      </c>
      <c r="BC193" s="22">
        <v>-1.9629030000000001</v>
      </c>
      <c r="BD193" s="22">
        <v>0.14211019999999999</v>
      </c>
      <c r="BE193" s="22">
        <v>-1.168342</v>
      </c>
      <c r="BF193" s="22">
        <v>1.022467</v>
      </c>
      <c r="BG193" s="22">
        <v>-0.54177989999999998</v>
      </c>
      <c r="BH193" s="22">
        <v>-0.7105844</v>
      </c>
      <c r="BI193" s="22">
        <v>-0.4767016</v>
      </c>
      <c r="BJ193" s="22">
        <v>0.26581680000000002</v>
      </c>
      <c r="BK193" s="22">
        <v>-0.22089629999999999</v>
      </c>
      <c r="BL193" s="22">
        <v>1.1127180000000001</v>
      </c>
      <c r="BM193" s="22">
        <v>1.037717</v>
      </c>
      <c r="BN193" s="22">
        <v>0.45191530000000002</v>
      </c>
      <c r="BO193" s="22">
        <v>0.38807059999999999</v>
      </c>
      <c r="BP193" s="22">
        <v>-0.33778730000000001</v>
      </c>
      <c r="BQ193" s="22">
        <v>-0.16979559999999999</v>
      </c>
      <c r="BR193" s="22">
        <v>5.9712000000000001E-2</v>
      </c>
      <c r="BS193" s="22">
        <v>-0.83225020000000005</v>
      </c>
      <c r="BT193" s="22">
        <v>0.67888780000000004</v>
      </c>
      <c r="BU193" s="22">
        <v>-0.96543029999999996</v>
      </c>
      <c r="BV193" s="22">
        <v>-0.23493520000000001</v>
      </c>
      <c r="BW193" s="22">
        <v>-8.2417000000000004E-2</v>
      </c>
      <c r="BX193" s="22">
        <v>-1.09351</v>
      </c>
      <c r="BY193" s="22">
        <v>-0.52855470000000004</v>
      </c>
      <c r="BZ193" s="22">
        <v>0.30974689999999999</v>
      </c>
      <c r="CA193" s="22">
        <v>0.15873119999999999</v>
      </c>
      <c r="CB193" s="22">
        <v>-7.6490130000000003E-2</v>
      </c>
      <c r="CC193" s="22">
        <v>-0.29176839999999998</v>
      </c>
      <c r="CD193" s="22">
        <v>-0.36484719999999998</v>
      </c>
      <c r="CE193" s="22">
        <v>0.28513280000000002</v>
      </c>
      <c r="CF193" s="22">
        <v>1.1358349999999999</v>
      </c>
      <c r="CG193" s="22">
        <v>0.99943249999999995</v>
      </c>
      <c r="CH193" s="22">
        <v>-0.98200799999999999</v>
      </c>
      <c r="CI193" s="22">
        <v>-1.488016</v>
      </c>
      <c r="CJ193" s="22">
        <v>0.44214530000000002</v>
      </c>
      <c r="CK193" s="22">
        <v>1.247649</v>
      </c>
      <c r="CL193" s="22">
        <v>0.89554920000000005</v>
      </c>
      <c r="CM193" s="22">
        <v>0.19848209999999999</v>
      </c>
      <c r="CN193" s="22">
        <v>0.1091905</v>
      </c>
      <c r="CO193" s="22">
        <v>-0.40797090000000003</v>
      </c>
      <c r="CP193" s="22">
        <v>0.30023080000000002</v>
      </c>
      <c r="CQ193" s="22">
        <v>0.31125779999999997</v>
      </c>
      <c r="CR193" s="22">
        <v>-1.285652</v>
      </c>
      <c r="CS193" s="22">
        <v>0.2130572</v>
      </c>
      <c r="CT193" s="22">
        <v>-1.5552710000000001</v>
      </c>
      <c r="CU193" s="22">
        <v>0.25012069999999997</v>
      </c>
      <c r="CV193" s="22">
        <v>0.19346440000000001</v>
      </c>
      <c r="CW193" s="22">
        <v>-0.99148099999999995</v>
      </c>
      <c r="CX193" s="22">
        <v>-0.25853110000000001</v>
      </c>
      <c r="CY193" s="22">
        <v>-1.6360380000000001</v>
      </c>
      <c r="CZ193" s="22">
        <v>-0.98913969999999996</v>
      </c>
      <c r="DA193" s="22">
        <v>-0.82065500000000002</v>
      </c>
      <c r="DB193" s="22">
        <v>1.621505</v>
      </c>
      <c r="DC193" s="22">
        <v>-0.30075629999999998</v>
      </c>
      <c r="DD193" s="22">
        <v>1.2756780000000001</v>
      </c>
      <c r="DE193" s="22">
        <v>-0.30826219999999999</v>
      </c>
      <c r="DF193" s="22">
        <v>-7.0218900000000001E-2</v>
      </c>
      <c r="DG193" s="22">
        <v>-0.77563490000000002</v>
      </c>
      <c r="DH193" s="22">
        <v>-0.78880139999999999</v>
      </c>
      <c r="DI193" s="22">
        <v>-4.1095E-2</v>
      </c>
      <c r="DJ193" s="22">
        <v>-1.387567</v>
      </c>
      <c r="DK193" s="22">
        <v>-1.5669679999999999</v>
      </c>
      <c r="DL193" s="22">
        <v>0.30309950000000002</v>
      </c>
      <c r="DM193" s="22">
        <v>-0.34847299999999998</v>
      </c>
      <c r="DN193" s="22">
        <v>-1.131346</v>
      </c>
      <c r="DO193" s="22">
        <v>-0.8592651</v>
      </c>
      <c r="DP193" s="22">
        <v>-0.76000520000000005</v>
      </c>
    </row>
    <row r="194" spans="1:120" ht="13.7" customHeight="1">
      <c r="A194" s="128">
        <v>43335</v>
      </c>
      <c r="B194" s="22">
        <v>-1.9248909999999999</v>
      </c>
      <c r="C194" s="22">
        <v>1.1227130000000001</v>
      </c>
      <c r="D194" s="22">
        <v>1.307985</v>
      </c>
      <c r="E194" s="22">
        <v>0.80355759999999998</v>
      </c>
      <c r="F194" s="22">
        <v>1.851164</v>
      </c>
      <c r="G194" s="22">
        <v>0.12851380000000001</v>
      </c>
      <c r="H194" s="22">
        <v>2.4347690000000002</v>
      </c>
      <c r="I194" s="22">
        <v>-0.43500440000000001</v>
      </c>
      <c r="J194" s="22">
        <v>-0.20916560000000001</v>
      </c>
      <c r="K194" s="22">
        <v>0.62517389999999995</v>
      </c>
      <c r="L194" s="22">
        <v>-0.56768399999999997</v>
      </c>
      <c r="M194" s="22">
        <v>1.1389940000000001</v>
      </c>
      <c r="N194" s="22">
        <v>0.70919600000000005</v>
      </c>
      <c r="O194" s="22">
        <v>0.55946090000000004</v>
      </c>
      <c r="P194" s="22">
        <v>1.2857499999999999</v>
      </c>
      <c r="Q194" s="22">
        <v>1.9902470000000001</v>
      </c>
      <c r="R194" s="22">
        <v>-0.90679909999999997</v>
      </c>
      <c r="S194" s="22">
        <v>-0.92254049999999999</v>
      </c>
      <c r="T194" s="22">
        <v>0.24251439999999999</v>
      </c>
      <c r="U194" s="22">
        <v>0.23047029999999999</v>
      </c>
      <c r="V194" s="22">
        <v>1.4701519999999999</v>
      </c>
      <c r="W194" s="22">
        <v>-1.530616</v>
      </c>
      <c r="X194" s="22">
        <v>-0.44213799999999998</v>
      </c>
      <c r="Y194" s="22">
        <v>0.21516750000000001</v>
      </c>
      <c r="Z194" s="22">
        <v>-0.39959099999999997</v>
      </c>
      <c r="AA194" s="22">
        <v>-0.20332320000000001</v>
      </c>
      <c r="AB194" s="22">
        <v>0.3314571</v>
      </c>
      <c r="AC194" s="22">
        <v>0.3918779</v>
      </c>
      <c r="AD194" s="22">
        <v>0.28729779999999999</v>
      </c>
      <c r="AE194" s="22">
        <v>0.75355059999999996</v>
      </c>
      <c r="AF194" s="22">
        <v>1.1005339999999999</v>
      </c>
      <c r="AG194" s="22">
        <v>-1.056063</v>
      </c>
      <c r="AH194" s="22">
        <v>-0.39278299999999999</v>
      </c>
      <c r="AI194" s="22">
        <v>7.6603299999999999E-2</v>
      </c>
      <c r="AJ194" s="22">
        <v>1.1727259999999999</v>
      </c>
      <c r="AK194" s="22">
        <v>-1.068783</v>
      </c>
      <c r="AL194" s="22">
        <v>-1.2934840000000001</v>
      </c>
      <c r="AM194" s="22">
        <v>2.6957789999999999</v>
      </c>
      <c r="AN194" s="22">
        <v>2.1940710000000001</v>
      </c>
      <c r="AO194" s="22">
        <v>-0.25956000000000001</v>
      </c>
      <c r="AP194" s="22">
        <v>2.3002129999999998</v>
      </c>
      <c r="AQ194" s="22">
        <v>-7.2548559999999998E-2</v>
      </c>
      <c r="AR194" s="22">
        <v>0.87415240000000005</v>
      </c>
      <c r="AS194" s="22">
        <v>1.130039</v>
      </c>
      <c r="AT194" s="22">
        <v>1.547174</v>
      </c>
      <c r="AU194" s="22">
        <v>-0.1509383</v>
      </c>
      <c r="AV194" s="22">
        <v>-0.73439960000000004</v>
      </c>
      <c r="AW194" s="22">
        <v>0.84628150000000002</v>
      </c>
      <c r="AX194" s="22">
        <v>0.66275189999999995</v>
      </c>
      <c r="AY194" s="22">
        <v>-1.1522049999999999</v>
      </c>
      <c r="AZ194" s="22">
        <v>-1.597267</v>
      </c>
      <c r="BA194" s="22">
        <v>0.34962130000000002</v>
      </c>
      <c r="BB194" s="22">
        <v>-0.37735259999999998</v>
      </c>
      <c r="BC194" s="22">
        <v>-1.042492</v>
      </c>
      <c r="BD194" s="22">
        <v>0.62854049999999995</v>
      </c>
      <c r="BE194" s="22">
        <v>-0.63495699999999999</v>
      </c>
      <c r="BF194" s="22">
        <v>-1.213363</v>
      </c>
      <c r="BG194" s="22">
        <v>8.5668999999999995E-2</v>
      </c>
      <c r="BH194" s="22">
        <v>-3.7006699999999997E-2</v>
      </c>
      <c r="BI194" s="22">
        <v>0.91964920000000006</v>
      </c>
      <c r="BJ194" s="22">
        <v>-1.5364230000000001</v>
      </c>
      <c r="BK194" s="22">
        <v>-0.2201757</v>
      </c>
      <c r="BL194" s="22">
        <v>-2.3206060000000002</v>
      </c>
      <c r="BM194" s="22">
        <v>-2.6014149999999998</v>
      </c>
      <c r="BN194" s="22">
        <v>0.45171289999999997</v>
      </c>
      <c r="BO194" s="22">
        <v>6.8786299999999995E-2</v>
      </c>
      <c r="BP194" s="22">
        <v>-0.3379914</v>
      </c>
      <c r="BQ194" s="22">
        <v>0.52544429999999998</v>
      </c>
      <c r="BR194" s="22">
        <v>0.56418760000000001</v>
      </c>
      <c r="BS194" s="22">
        <v>-0.25302140000000001</v>
      </c>
      <c r="BT194" s="22">
        <v>-0.82896219999999998</v>
      </c>
      <c r="BU194" s="22">
        <v>0.25464700000000001</v>
      </c>
      <c r="BV194" s="22">
        <v>0.18395829999999999</v>
      </c>
      <c r="BW194" s="22">
        <v>-6.66133E-2</v>
      </c>
      <c r="BX194" s="22">
        <v>2.2840349999999999E-2</v>
      </c>
      <c r="BY194" s="22">
        <v>1.3220810000000001</v>
      </c>
      <c r="BZ194" s="22">
        <v>-1.258038</v>
      </c>
      <c r="CA194" s="22">
        <v>1.4164650000000001</v>
      </c>
      <c r="CB194" s="22">
        <v>1.7592099999999999</v>
      </c>
      <c r="CC194" s="22">
        <v>1.587437</v>
      </c>
      <c r="CD194" s="22">
        <v>-0.53339740000000002</v>
      </c>
      <c r="CE194" s="22">
        <v>0.28523330000000002</v>
      </c>
      <c r="CF194" s="22">
        <v>1.43747</v>
      </c>
      <c r="CG194" s="22">
        <v>1.3084800000000001</v>
      </c>
      <c r="CH194" s="22">
        <v>-0.60752419999999996</v>
      </c>
      <c r="CI194" s="22">
        <v>-1.2672289999999999</v>
      </c>
      <c r="CJ194" s="22">
        <v>0.7934966</v>
      </c>
      <c r="CK194" s="22">
        <v>-3.0942730000000002E-2</v>
      </c>
      <c r="CL194" s="22">
        <v>-0.26608999999999999</v>
      </c>
      <c r="CM194" s="22">
        <v>-1.7078089999999999</v>
      </c>
      <c r="CN194" s="22">
        <v>-0.6786143</v>
      </c>
      <c r="CO194" s="22">
        <v>-0.40712419999999999</v>
      </c>
      <c r="CP194" s="22">
        <v>0.39419870000000001</v>
      </c>
      <c r="CQ194" s="22">
        <v>0.12967880000000001</v>
      </c>
      <c r="CR194" s="22">
        <v>-0.85566589999999998</v>
      </c>
      <c r="CS194" s="22">
        <v>-0.94703879999999996</v>
      </c>
      <c r="CT194" s="22">
        <v>-9.0474399999999996E-2</v>
      </c>
      <c r="CU194" s="22">
        <v>-0.5780438</v>
      </c>
      <c r="CV194" s="22">
        <v>-0.9126843</v>
      </c>
      <c r="CW194" s="22">
        <v>7.5710200000000005E-2</v>
      </c>
      <c r="CX194" s="22">
        <v>-1.37307</v>
      </c>
      <c r="CY194" s="22">
        <v>-0.8946113</v>
      </c>
      <c r="CZ194" s="22">
        <v>-1.430706</v>
      </c>
      <c r="DA194" s="22">
        <v>-1.4378979999999999</v>
      </c>
      <c r="DB194" s="22">
        <v>0.34839310000000001</v>
      </c>
      <c r="DC194" s="22">
        <v>-1.375683</v>
      </c>
      <c r="DD194" s="22">
        <v>1.2769779999999999</v>
      </c>
      <c r="DE194" s="22">
        <v>0.40943360000000001</v>
      </c>
      <c r="DF194" s="22">
        <v>3.5666700000000003E-2</v>
      </c>
      <c r="DG194" s="22">
        <v>-0.17571539999999999</v>
      </c>
      <c r="DH194" s="22">
        <v>-0.52504720000000005</v>
      </c>
      <c r="DI194" s="22">
        <v>-4.3190800000000001E-2</v>
      </c>
      <c r="DJ194" s="22">
        <v>-2.0451709999999999</v>
      </c>
      <c r="DK194" s="22">
        <v>-2.0634199999999998</v>
      </c>
      <c r="DL194" s="22">
        <v>-0.31917240000000002</v>
      </c>
      <c r="DM194" s="22">
        <v>-1.2550490000000001</v>
      </c>
      <c r="DN194" s="22">
        <v>-1.132423</v>
      </c>
      <c r="DO194" s="22">
        <v>1.082613</v>
      </c>
      <c r="DP194" s="22">
        <v>0.59858889999999998</v>
      </c>
    </row>
    <row r="195" spans="1:120" ht="13.7" customHeight="1">
      <c r="A195" s="128">
        <v>43342</v>
      </c>
      <c r="B195" s="22">
        <v>-0.49028159999999998</v>
      </c>
      <c r="C195" s="22">
        <v>0.64295709999999995</v>
      </c>
      <c r="D195" s="22">
        <v>-1.6034539999999999</v>
      </c>
      <c r="E195" s="22">
        <v>-8.2445660000000004E-2</v>
      </c>
      <c r="F195" s="22">
        <v>1.6278140000000001</v>
      </c>
      <c r="G195" s="22">
        <v>0.63271829999999996</v>
      </c>
      <c r="H195" s="22">
        <v>-0.62699039999999995</v>
      </c>
      <c r="I195" s="22">
        <v>-0.4537486</v>
      </c>
      <c r="J195" s="22">
        <v>-0.1854838</v>
      </c>
      <c r="K195" s="22">
        <v>5.5805899999999999E-2</v>
      </c>
      <c r="L195" s="22">
        <v>0.18136550000000001</v>
      </c>
      <c r="M195" s="22">
        <v>-1.2500560000000001</v>
      </c>
      <c r="N195" s="22">
        <v>-0.74594070000000001</v>
      </c>
      <c r="O195" s="22">
        <v>-0.6608676</v>
      </c>
      <c r="P195" s="22">
        <v>0.45199270000000003</v>
      </c>
      <c r="Q195" s="22">
        <v>-0.41930879999999998</v>
      </c>
      <c r="R195" s="22">
        <v>-0.90780959999999999</v>
      </c>
      <c r="S195" s="22">
        <v>-8.6213100000000001E-2</v>
      </c>
      <c r="T195" s="22">
        <v>-0.25707679999999999</v>
      </c>
      <c r="U195" s="22">
        <v>-0.49725419999999998</v>
      </c>
      <c r="V195" s="22">
        <v>0.27495829999999999</v>
      </c>
      <c r="W195" s="22">
        <v>-0.55504419999999999</v>
      </c>
      <c r="X195" s="22">
        <v>4.8896299999999997E-2</v>
      </c>
      <c r="Y195" s="22">
        <v>0.15193000000000001</v>
      </c>
      <c r="Z195" s="22">
        <v>-1.335304</v>
      </c>
      <c r="AA195" s="22">
        <v>-1.0961719999999999</v>
      </c>
      <c r="AB195" s="22">
        <v>-2.2650139999999999</v>
      </c>
      <c r="AC195" s="22">
        <v>-0.47248570000000001</v>
      </c>
      <c r="AD195" s="22">
        <v>-0.76825670000000001</v>
      </c>
      <c r="AE195" s="22">
        <v>0.20015230000000001</v>
      </c>
      <c r="AF195" s="22">
        <v>-0.1291957</v>
      </c>
      <c r="AG195" s="22">
        <v>0.4704757</v>
      </c>
      <c r="AH195" s="22">
        <v>1.636625</v>
      </c>
      <c r="AI195" s="22">
        <v>1.3644590000000001</v>
      </c>
      <c r="AJ195" s="22">
        <v>-0.48421930000000002</v>
      </c>
      <c r="AK195" s="22">
        <v>0.2728583</v>
      </c>
      <c r="AL195" s="22">
        <v>1.855194</v>
      </c>
      <c r="AM195" s="22">
        <v>-0.17915790000000001</v>
      </c>
      <c r="AN195" s="22">
        <v>-4.6302700000000002E-2</v>
      </c>
      <c r="AO195" s="22">
        <v>-0.9975271</v>
      </c>
      <c r="AP195" s="22">
        <v>0.65121949999999995</v>
      </c>
      <c r="AQ195" s="22">
        <v>-0.46850920000000001</v>
      </c>
      <c r="AR195" s="22">
        <v>0.5134706</v>
      </c>
      <c r="AS195" s="22">
        <v>0.52139999999999997</v>
      </c>
      <c r="AT195" s="22">
        <v>-0.53881349999999995</v>
      </c>
      <c r="AU195" s="22">
        <v>0.43718859999999998</v>
      </c>
      <c r="AV195" s="22">
        <v>-0.73423170000000004</v>
      </c>
      <c r="AW195" s="22">
        <v>0.60576719999999995</v>
      </c>
      <c r="AX195" s="22">
        <v>0.56925389999999998</v>
      </c>
      <c r="AY195" s="22">
        <v>0.3493945</v>
      </c>
      <c r="AZ195" s="22">
        <v>-0.4936989</v>
      </c>
      <c r="BA195" s="22">
        <v>1.233992</v>
      </c>
      <c r="BB195" s="22">
        <v>-0.20080390000000001</v>
      </c>
      <c r="BC195" s="22">
        <v>-0.31125069999999999</v>
      </c>
      <c r="BD195" s="22">
        <v>2.3088069999999998</v>
      </c>
      <c r="BE195" s="22">
        <v>-1.2262459999999999</v>
      </c>
      <c r="BF195" s="22">
        <v>-1.213279</v>
      </c>
      <c r="BG195" s="22">
        <v>-0.49575140000000001</v>
      </c>
      <c r="BH195" s="22">
        <v>-0.63485340000000001</v>
      </c>
      <c r="BI195" s="22">
        <v>0.28197159999999999</v>
      </c>
      <c r="BJ195" s="22">
        <v>-1.53138</v>
      </c>
      <c r="BK195" s="22">
        <v>-0.2194575</v>
      </c>
      <c r="BL195" s="22">
        <v>0.54821030000000004</v>
      </c>
      <c r="BM195" s="22">
        <v>-0.1034832</v>
      </c>
      <c r="BN195" s="22">
        <v>0.45151000000000002</v>
      </c>
      <c r="BO195" s="22">
        <v>1.516842</v>
      </c>
      <c r="BP195" s="22">
        <v>-0.33819500000000002</v>
      </c>
      <c r="BQ195" s="22">
        <v>0.11488959999999999</v>
      </c>
      <c r="BR195" s="22">
        <v>0.808029</v>
      </c>
      <c r="BS195" s="22">
        <v>-1.1365909999999999</v>
      </c>
      <c r="BT195" s="22">
        <v>0.44342340000000002</v>
      </c>
      <c r="BU195" s="22">
        <v>0.25490089999999999</v>
      </c>
      <c r="BV195" s="22">
        <v>-1.5709599999999999</v>
      </c>
      <c r="BW195" s="22">
        <v>-1.3374060000000001</v>
      </c>
      <c r="BX195" s="22">
        <v>-2.1247090000000002</v>
      </c>
      <c r="BY195" s="22">
        <v>2.9841949999999999E-2</v>
      </c>
      <c r="BZ195" s="22">
        <v>0.31076720000000002</v>
      </c>
      <c r="CA195" s="22">
        <v>0.60093220000000003</v>
      </c>
      <c r="CB195" s="22">
        <v>0.48897649999999998</v>
      </c>
      <c r="CC195" s="22">
        <v>-0.66816759999999997</v>
      </c>
      <c r="CD195" s="22">
        <v>-0.70275589999999999</v>
      </c>
      <c r="CE195" s="22">
        <v>0.28533340000000001</v>
      </c>
      <c r="CF195" s="22">
        <v>-1.2441610000000001</v>
      </c>
      <c r="CG195" s="22">
        <v>-1.3656820000000001</v>
      </c>
      <c r="CH195" s="22">
        <v>0.45329580000000003</v>
      </c>
      <c r="CI195" s="22">
        <v>-5.6429649999999998E-2</v>
      </c>
      <c r="CJ195" s="22">
        <v>-0.72004800000000002</v>
      </c>
      <c r="CK195" s="22">
        <v>-1.6762030000000001</v>
      </c>
      <c r="CL195" s="22">
        <v>-1.592182</v>
      </c>
      <c r="CM195" s="22">
        <v>2.0383450000000001</v>
      </c>
      <c r="CN195" s="22">
        <v>-7.9013E-2</v>
      </c>
      <c r="CO195" s="22">
        <v>0.35464390000000001</v>
      </c>
      <c r="CP195" s="22">
        <v>1.493601</v>
      </c>
      <c r="CQ195" s="22">
        <v>1.4731609999999999</v>
      </c>
      <c r="CR195" s="22">
        <v>-9.2316200000000001E-2</v>
      </c>
      <c r="CS195" s="22">
        <v>0.1278262</v>
      </c>
      <c r="CT195" s="22">
        <v>-1.556181</v>
      </c>
      <c r="CU195" s="22">
        <v>0.34983769999999997</v>
      </c>
      <c r="CV195" s="22">
        <v>0.33512360000000002</v>
      </c>
      <c r="CW195" s="22">
        <v>7.6464599999999994E-2</v>
      </c>
      <c r="CX195" s="22">
        <v>1.054254</v>
      </c>
      <c r="CY195" s="22">
        <v>-1.2531829999999999</v>
      </c>
      <c r="CZ195" s="22">
        <v>-1.2114320000000001</v>
      </c>
      <c r="DA195" s="22">
        <v>-0.71263989999999999</v>
      </c>
      <c r="DB195" s="22">
        <v>-0.45260499999999998</v>
      </c>
      <c r="DC195" s="22">
        <v>4.6783999999999999E-2</v>
      </c>
      <c r="DD195" s="22">
        <v>-0.65187410000000001</v>
      </c>
      <c r="DE195" s="22">
        <v>-1.665427</v>
      </c>
      <c r="DF195" s="22">
        <v>-1.4195199999999999</v>
      </c>
      <c r="DG195" s="22">
        <v>0.85075460000000003</v>
      </c>
      <c r="DH195" s="22">
        <v>-0.1290617</v>
      </c>
      <c r="DI195" s="22">
        <v>-4.5287500000000001E-2</v>
      </c>
      <c r="DJ195" s="22">
        <v>-2.311607</v>
      </c>
      <c r="DK195" s="22">
        <v>-2.1287919999999998</v>
      </c>
      <c r="DL195" s="22">
        <v>-1.0604100000000001</v>
      </c>
      <c r="DM195" s="22">
        <v>-1.3776919999999999</v>
      </c>
      <c r="DN195" s="22">
        <v>0.29789529999999997</v>
      </c>
      <c r="DO195" s="22">
        <v>1.791094</v>
      </c>
      <c r="DP195" s="22">
        <v>1.187041</v>
      </c>
    </row>
    <row r="196" spans="1:120" ht="13.7" customHeight="1">
      <c r="A196" s="128">
        <v>43349</v>
      </c>
      <c r="B196" s="22">
        <v>-1.397653</v>
      </c>
      <c r="C196" s="22">
        <v>2.1266470000000002</v>
      </c>
      <c r="D196" s="22">
        <v>-0.20252809999999999</v>
      </c>
      <c r="E196" s="22">
        <v>-1.0310360000000001</v>
      </c>
      <c r="F196" s="22">
        <v>-8.8066000000000005E-2</v>
      </c>
      <c r="G196" s="22">
        <v>-0.26155650000000003</v>
      </c>
      <c r="H196" s="22">
        <v>-0.62541429999999998</v>
      </c>
      <c r="I196" s="22">
        <v>0.84077170000000001</v>
      </c>
      <c r="J196" s="22">
        <v>0.68685529999999995</v>
      </c>
      <c r="K196" s="22">
        <v>-0.24275479999999999</v>
      </c>
      <c r="L196" s="22">
        <v>-1.252529</v>
      </c>
      <c r="M196" s="22">
        <v>0.25653229999999999</v>
      </c>
      <c r="N196" s="22">
        <v>0.85902730000000005</v>
      </c>
      <c r="O196" s="22">
        <v>0.34098149999999999</v>
      </c>
      <c r="P196" s="22">
        <v>-0.97139660000000005</v>
      </c>
      <c r="Q196" s="22">
        <v>1.113999</v>
      </c>
      <c r="R196" s="22">
        <v>-0.90881789999999996</v>
      </c>
      <c r="S196" s="22">
        <v>8.5048600000000002E-2</v>
      </c>
      <c r="T196" s="22">
        <v>0.55558879999999999</v>
      </c>
      <c r="U196" s="22">
        <v>-0.95269440000000005</v>
      </c>
      <c r="V196" s="22">
        <v>0.60257930000000004</v>
      </c>
      <c r="W196" s="22">
        <v>-1.5206280000000001</v>
      </c>
      <c r="X196" s="22">
        <v>-0.39768179999999997</v>
      </c>
      <c r="Y196" s="22">
        <v>-0.18943399999999999</v>
      </c>
      <c r="Z196" s="22">
        <v>-1.4564589999999999</v>
      </c>
      <c r="AA196" s="22">
        <v>0.68396670000000004</v>
      </c>
      <c r="AB196" s="22">
        <v>-1.853397</v>
      </c>
      <c r="AC196" s="22">
        <v>0.38121549999999998</v>
      </c>
      <c r="AD196" s="22">
        <v>0.39624910000000002</v>
      </c>
      <c r="AE196" s="22">
        <v>0.20194490000000001</v>
      </c>
      <c r="AF196" s="22">
        <v>5.1310099999999997E-2</v>
      </c>
      <c r="AG196" s="22">
        <v>-1.0561579999999999</v>
      </c>
      <c r="AH196" s="22">
        <v>1.0861099999999999</v>
      </c>
      <c r="AI196" s="22">
        <v>0.92563759999999995</v>
      </c>
      <c r="AJ196" s="22">
        <v>0.67025409999999996</v>
      </c>
      <c r="AK196" s="22">
        <v>0.7907786</v>
      </c>
      <c r="AL196" s="22">
        <v>-1.2926530000000001</v>
      </c>
      <c r="AM196" s="22">
        <v>0.60811289999999996</v>
      </c>
      <c r="AN196" s="22">
        <v>0.79148070000000004</v>
      </c>
      <c r="AO196" s="22">
        <v>-0.2536833</v>
      </c>
      <c r="AP196" s="22">
        <v>1.507676</v>
      </c>
      <c r="AQ196" s="22">
        <v>-7.0397950000000001E-2</v>
      </c>
      <c r="AR196" s="22">
        <v>0.47053709999999999</v>
      </c>
      <c r="AS196" s="22">
        <v>0.63882369999999999</v>
      </c>
      <c r="AT196" s="22">
        <v>1.5562240000000001</v>
      </c>
      <c r="AU196" s="22">
        <v>2.2068479999999999</v>
      </c>
      <c r="AV196" s="22">
        <v>0.70514949999999998</v>
      </c>
      <c r="AW196" s="22">
        <v>1.4010089999999999</v>
      </c>
      <c r="AX196" s="22">
        <v>1.621442</v>
      </c>
      <c r="AY196" s="22">
        <v>-9.9874099999999993E-2</v>
      </c>
      <c r="AZ196" s="22">
        <v>-0.4954537</v>
      </c>
      <c r="BA196" s="22">
        <v>-1.1489119999999999</v>
      </c>
      <c r="BB196" s="22">
        <v>-0.79925999999999997</v>
      </c>
      <c r="BC196" s="22">
        <v>-0.9197322</v>
      </c>
      <c r="BD196" s="22">
        <v>1.5146550000000001</v>
      </c>
      <c r="BE196" s="22">
        <v>0.1224457</v>
      </c>
      <c r="BF196" s="22">
        <v>1.0220279999999999</v>
      </c>
      <c r="BG196" s="22">
        <v>-0.7117175</v>
      </c>
      <c r="BH196" s="22">
        <v>-0.55327919999999997</v>
      </c>
      <c r="BI196" s="22">
        <v>0.28143499999999999</v>
      </c>
      <c r="BJ196" s="22">
        <v>-1.2373510000000001</v>
      </c>
      <c r="BK196" s="22">
        <v>-0.21874160000000001</v>
      </c>
      <c r="BL196" s="22">
        <v>1.6365209999999999</v>
      </c>
      <c r="BM196" s="22">
        <v>1.019188</v>
      </c>
      <c r="BN196" s="22">
        <v>-1.162774</v>
      </c>
      <c r="BO196" s="22">
        <v>-0.96621849999999998</v>
      </c>
      <c r="BP196" s="22">
        <v>-0.33839829999999999</v>
      </c>
      <c r="BQ196" s="22">
        <v>-3.14428E-2</v>
      </c>
      <c r="BR196" s="22">
        <v>-0.47293499999999999</v>
      </c>
      <c r="BS196" s="22">
        <v>-0.25345970000000001</v>
      </c>
      <c r="BT196" s="22">
        <v>0.72282120000000005</v>
      </c>
      <c r="BU196" s="22">
        <v>-0.96440179999999998</v>
      </c>
      <c r="BV196" s="22">
        <v>-0.73674260000000003</v>
      </c>
      <c r="BW196" s="22">
        <v>-0.4985984</v>
      </c>
      <c r="BX196" s="22">
        <v>2.4292190000000002E-2</v>
      </c>
      <c r="BY196" s="22">
        <v>-6.4436189999999996E-4</v>
      </c>
      <c r="BZ196" s="22">
        <v>-1.2568889999999999</v>
      </c>
      <c r="CA196" s="22">
        <v>-0.67362390000000005</v>
      </c>
      <c r="CB196" s="22">
        <v>-0.60393169999999996</v>
      </c>
      <c r="CC196" s="22">
        <v>0.70694610000000002</v>
      </c>
      <c r="CD196" s="22">
        <v>-0.55667129999999998</v>
      </c>
      <c r="CE196" s="22">
        <v>-1.704162</v>
      </c>
      <c r="CF196" s="22">
        <v>-0.25351600000000002</v>
      </c>
      <c r="CG196" s="22">
        <v>-0.36630960000000001</v>
      </c>
      <c r="CH196" s="22">
        <v>1.5986689999999999</v>
      </c>
      <c r="CI196" s="22">
        <v>0.24345249999999999</v>
      </c>
      <c r="CJ196" s="22">
        <v>-1.156541</v>
      </c>
      <c r="CK196" s="22">
        <v>-0.80171510000000001</v>
      </c>
      <c r="CL196" s="22">
        <v>-0.67776959999999997</v>
      </c>
      <c r="CM196" s="22">
        <v>0.60845709999999997</v>
      </c>
      <c r="CN196" s="22">
        <v>-1.113804</v>
      </c>
      <c r="CO196" s="22">
        <v>0.99368279999999998</v>
      </c>
      <c r="CP196" s="22">
        <v>2.2821180000000001</v>
      </c>
      <c r="CQ196" s="22">
        <v>1.900366</v>
      </c>
      <c r="CR196" s="22">
        <v>-0.45840360000000002</v>
      </c>
      <c r="CS196" s="22">
        <v>1.1793659999999999</v>
      </c>
      <c r="CT196" s="22">
        <v>-1.5566329999999999</v>
      </c>
      <c r="CU196" s="22">
        <v>-0.8062608</v>
      </c>
      <c r="CV196" s="22">
        <v>-0.48606860000000002</v>
      </c>
      <c r="CW196" s="22">
        <v>-2.113607</v>
      </c>
      <c r="CX196" s="22">
        <v>-1.301941</v>
      </c>
      <c r="CY196" s="22">
        <v>-0.2209692</v>
      </c>
      <c r="CZ196" s="22">
        <v>-0.86528700000000003</v>
      </c>
      <c r="DA196" s="22">
        <v>-0.95491020000000004</v>
      </c>
      <c r="DB196" s="22">
        <v>0.35683579999999998</v>
      </c>
      <c r="DC196" s="22">
        <v>-2.0372029999999999</v>
      </c>
      <c r="DD196" s="22">
        <v>1.279566</v>
      </c>
      <c r="DE196" s="22">
        <v>0.33734700000000001</v>
      </c>
      <c r="DF196" s="22">
        <v>-0.3043652</v>
      </c>
      <c r="DG196" s="22">
        <v>0.361821</v>
      </c>
      <c r="DH196" s="22">
        <v>-0.52377779999999996</v>
      </c>
      <c r="DI196" s="22">
        <v>-4.7384900000000001E-2</v>
      </c>
      <c r="DJ196" s="22">
        <v>-0.63700570000000001</v>
      </c>
      <c r="DK196" s="22">
        <v>-0.74134469999999997</v>
      </c>
      <c r="DL196" s="22">
        <v>-1.060521</v>
      </c>
      <c r="DM196" s="22">
        <v>0.1759453</v>
      </c>
      <c r="DN196" s="22">
        <v>0.29556490000000002</v>
      </c>
      <c r="DO196" s="22">
        <v>-8.8645699999999994E-2</v>
      </c>
      <c r="DP196" s="22">
        <v>6.2806500000000001E-2</v>
      </c>
    </row>
    <row r="197" spans="1:120" ht="13.7" customHeight="1">
      <c r="A197" s="128">
        <v>43356</v>
      </c>
      <c r="B197" s="22">
        <v>2.3034080000000001</v>
      </c>
      <c r="C197" s="22">
        <v>-0.65861530000000001</v>
      </c>
      <c r="D197" s="22">
        <v>0.62072660000000002</v>
      </c>
      <c r="E197" s="22">
        <v>1.634613E-2</v>
      </c>
      <c r="F197" s="22">
        <v>0.92959899999999995</v>
      </c>
      <c r="G197" s="22">
        <v>-0.83888169999999995</v>
      </c>
      <c r="H197" s="22">
        <v>-1.9550479999999999</v>
      </c>
      <c r="I197" s="22">
        <v>-0.78944329999999996</v>
      </c>
      <c r="J197" s="22">
        <v>-0.88951970000000002</v>
      </c>
      <c r="K197" s="22">
        <v>-0.55258410000000002</v>
      </c>
      <c r="L197" s="22">
        <v>-0.1912962</v>
      </c>
      <c r="M197" s="22">
        <v>1.1420589999999999</v>
      </c>
      <c r="N197" s="22">
        <v>-0.48641479999999998</v>
      </c>
      <c r="O197" s="22">
        <v>-0.55682830000000005</v>
      </c>
      <c r="P197" s="22">
        <v>-0.9691727</v>
      </c>
      <c r="Q197" s="22">
        <v>-8.5118299999999994E-2</v>
      </c>
      <c r="R197" s="22">
        <v>-0.90982399999999997</v>
      </c>
      <c r="S197" s="22">
        <v>-5.0043799999999999E-2</v>
      </c>
      <c r="T197" s="22">
        <v>-0.1281563</v>
      </c>
      <c r="U197" s="22">
        <v>0.22561790000000001</v>
      </c>
      <c r="V197" s="22">
        <v>0.20994409999999999</v>
      </c>
      <c r="W197" s="22">
        <v>-0.9150161</v>
      </c>
      <c r="X197" s="22">
        <v>-1.4340029999999999</v>
      </c>
      <c r="Y197" s="22">
        <v>-1.2077119999999999</v>
      </c>
      <c r="Z197" s="22">
        <v>0.15903690000000001</v>
      </c>
      <c r="AA197" s="22">
        <v>-0.51587019999999995</v>
      </c>
      <c r="AB197" s="22">
        <v>0.2541523</v>
      </c>
      <c r="AC197" s="22">
        <v>0.24904699999999999</v>
      </c>
      <c r="AD197" s="22">
        <v>0.1125786</v>
      </c>
      <c r="AE197" s="22">
        <v>0.7590247</v>
      </c>
      <c r="AF197" s="22">
        <v>-0.5873448</v>
      </c>
      <c r="AG197" s="22">
        <v>-1.0561990000000001</v>
      </c>
      <c r="AH197" s="22">
        <v>0.96200540000000001</v>
      </c>
      <c r="AI197" s="22">
        <v>0.62826680000000001</v>
      </c>
      <c r="AJ197" s="22">
        <v>1.170048</v>
      </c>
      <c r="AK197" s="22">
        <v>0.43875969999999997</v>
      </c>
      <c r="AL197" s="22">
        <v>1.856006</v>
      </c>
      <c r="AM197" s="22">
        <v>1.262038</v>
      </c>
      <c r="AN197" s="22">
        <v>1.370593</v>
      </c>
      <c r="AO197" s="22">
        <v>0.88312639999999998</v>
      </c>
      <c r="AP197" s="22">
        <v>0.95147999999999999</v>
      </c>
      <c r="AQ197" s="22">
        <v>-6.9323670000000004E-2</v>
      </c>
      <c r="AR197" s="22">
        <v>-0.49568649999999997</v>
      </c>
      <c r="AS197" s="22">
        <v>-0.28506890000000001</v>
      </c>
      <c r="AT197" s="22">
        <v>1.8200270000000001</v>
      </c>
      <c r="AU197" s="22">
        <v>4.5855230000000002</v>
      </c>
      <c r="AV197" s="22">
        <v>0.7052001</v>
      </c>
      <c r="AW197" s="22">
        <v>4.2308000000000003</v>
      </c>
      <c r="AX197" s="22">
        <v>4.4085749999999999</v>
      </c>
      <c r="AY197" s="22">
        <v>0.78069690000000003</v>
      </c>
      <c r="AZ197" s="22">
        <v>-0.89622080000000004</v>
      </c>
      <c r="BA197" s="22">
        <v>-1.1473260000000001</v>
      </c>
      <c r="BB197" s="22">
        <v>0.8136736</v>
      </c>
      <c r="BC197" s="22">
        <v>0.34845300000000001</v>
      </c>
      <c r="BD197" s="22">
        <v>-0.37020530000000001</v>
      </c>
      <c r="BE197" s="22">
        <v>-1.363915</v>
      </c>
      <c r="BF197" s="22">
        <v>0.19484599999999999</v>
      </c>
      <c r="BG197" s="22">
        <v>-0.7930606</v>
      </c>
      <c r="BH197" s="22">
        <v>-1.017933</v>
      </c>
      <c r="BI197" s="22">
        <v>-0.47838750000000002</v>
      </c>
      <c r="BJ197" s="22">
        <v>-0.6812146</v>
      </c>
      <c r="BK197" s="22">
        <v>-0.2180281</v>
      </c>
      <c r="BL197" s="22">
        <v>-1.3153870000000001</v>
      </c>
      <c r="BM197" s="22">
        <v>-1.5597209999999999</v>
      </c>
      <c r="BN197" s="22">
        <v>-1.1627689999999999</v>
      </c>
      <c r="BO197" s="22">
        <v>3.1654799999999997E-2</v>
      </c>
      <c r="BP197" s="22">
        <v>-0.33860119999999999</v>
      </c>
      <c r="BQ197" s="22">
        <v>1.1800330000000001</v>
      </c>
      <c r="BR197" s="22">
        <v>1.0259750000000001</v>
      </c>
      <c r="BS197" s="22">
        <v>2.36899E-2</v>
      </c>
      <c r="BT197" s="22">
        <v>-1.5702719999999999</v>
      </c>
      <c r="BU197" s="22">
        <v>-0.30085390000000001</v>
      </c>
      <c r="BV197" s="22">
        <v>-1.2639530000000001</v>
      </c>
      <c r="BW197" s="22">
        <v>-1.5756349999999999</v>
      </c>
      <c r="BX197" s="22">
        <v>-1.0903339999999999</v>
      </c>
      <c r="BY197" s="22">
        <v>-0.1209976</v>
      </c>
      <c r="BZ197" s="22">
        <v>1.2328840000000001</v>
      </c>
      <c r="CA197" s="22">
        <v>-0.51991659999999995</v>
      </c>
      <c r="CB197" s="22">
        <v>-0.51290550000000001</v>
      </c>
      <c r="CC197" s="22">
        <v>-0.29328890000000002</v>
      </c>
      <c r="CD197" s="22">
        <v>-0.88370700000000002</v>
      </c>
      <c r="CE197" s="22">
        <v>0.28553240000000002</v>
      </c>
      <c r="CF197" s="22">
        <v>-0.65677719999999995</v>
      </c>
      <c r="CG197" s="22">
        <v>-0.83874930000000003</v>
      </c>
      <c r="CH197" s="22">
        <v>0.62187329999999996</v>
      </c>
      <c r="CI197" s="22">
        <v>6.1120880000000002E-2</v>
      </c>
      <c r="CJ197" s="22">
        <v>0.79020349999999995</v>
      </c>
      <c r="CK197" s="22">
        <v>-1.2878160000000001</v>
      </c>
      <c r="CL197" s="22">
        <v>-1.1788449999999999</v>
      </c>
      <c r="CM197" s="22">
        <v>-0.65763749999999999</v>
      </c>
      <c r="CN197" s="22">
        <v>-0.59619500000000003</v>
      </c>
      <c r="CO197" s="22">
        <v>0.3563036</v>
      </c>
      <c r="CP197" s="22">
        <v>-0.16449050000000001</v>
      </c>
      <c r="CQ197" s="22">
        <v>-0.31421320000000003</v>
      </c>
      <c r="CR197" s="22">
        <v>-0.45653009999999999</v>
      </c>
      <c r="CS197" s="22">
        <v>-0.49452580000000002</v>
      </c>
      <c r="CT197" s="22">
        <v>0.76724530000000002</v>
      </c>
      <c r="CU197" s="22">
        <v>0.69304149999999998</v>
      </c>
      <c r="CV197" s="22">
        <v>0.51169410000000004</v>
      </c>
      <c r="CW197" s="22">
        <v>0.71830210000000005</v>
      </c>
      <c r="CX197" s="22">
        <v>-0.49293900000000002</v>
      </c>
      <c r="CY197" s="22">
        <v>-0.54871720000000002</v>
      </c>
      <c r="CZ197" s="22">
        <v>-1.0079549999999999</v>
      </c>
      <c r="DA197" s="22">
        <v>-0.83220369999999999</v>
      </c>
      <c r="DB197" s="22">
        <v>1.036883</v>
      </c>
      <c r="DC197" s="22">
        <v>-0.39603709999999998</v>
      </c>
      <c r="DD197" s="22">
        <v>-0.64992380000000005</v>
      </c>
      <c r="DE197" s="22">
        <v>-1.3234030000000001</v>
      </c>
      <c r="DF197" s="22">
        <v>-1.2142230000000001</v>
      </c>
      <c r="DG197" s="22">
        <v>1.7472939999999999</v>
      </c>
      <c r="DH197" s="22">
        <v>-0.4993319</v>
      </c>
      <c r="DI197" s="22">
        <v>0.81072149999999998</v>
      </c>
      <c r="DJ197" s="22">
        <v>-0.80285059999999997</v>
      </c>
      <c r="DK197" s="22">
        <v>-0.79411659999999995</v>
      </c>
      <c r="DL197" s="22">
        <v>0.85464240000000002</v>
      </c>
      <c r="DM197" s="22">
        <v>6.9658700000000004E-2</v>
      </c>
      <c r="DN197" s="22">
        <v>-1.135613</v>
      </c>
      <c r="DO197" s="22">
        <v>0.6063828</v>
      </c>
      <c r="DP197" s="22">
        <v>0.70182529999999999</v>
      </c>
    </row>
    <row r="198" spans="1:120" ht="13.7" customHeight="1">
      <c r="A198" s="128">
        <v>43363</v>
      </c>
      <c r="B198" s="22">
        <v>1.011493</v>
      </c>
      <c r="C198" s="22">
        <v>-0.84081320000000004</v>
      </c>
      <c r="D198" s="22">
        <v>-0.20084060000000001</v>
      </c>
      <c r="E198" s="22">
        <v>-0.84248990000000001</v>
      </c>
      <c r="F198" s="22">
        <v>-0.36690820000000002</v>
      </c>
      <c r="G198" s="22">
        <v>1.0581290000000001</v>
      </c>
      <c r="H198" s="22">
        <v>-0.62226250000000005</v>
      </c>
      <c r="I198" s="22">
        <v>1.0375859999999999</v>
      </c>
      <c r="J198" s="22">
        <v>1.161535</v>
      </c>
      <c r="K198" s="22">
        <v>0.3463466</v>
      </c>
      <c r="L198" s="22">
        <v>-0.72693050000000003</v>
      </c>
      <c r="M198" s="22">
        <v>-1.2476780000000001</v>
      </c>
      <c r="N198" s="22">
        <v>1.167613</v>
      </c>
      <c r="O198" s="22">
        <v>0.85602639999999997</v>
      </c>
      <c r="P198" s="22">
        <v>-0.96695260000000005</v>
      </c>
      <c r="Q198" s="22">
        <v>-3.43218E-2</v>
      </c>
      <c r="R198" s="22">
        <v>-0.91082779999999997</v>
      </c>
      <c r="S198" s="22">
        <v>1.20421</v>
      </c>
      <c r="T198" s="22">
        <v>0.97910269999999999</v>
      </c>
      <c r="U198" s="22">
        <v>-0.4954848</v>
      </c>
      <c r="V198" s="22">
        <v>0.19131719999999999</v>
      </c>
      <c r="W198" s="22">
        <v>-0.91534789999999999</v>
      </c>
      <c r="X198" s="22">
        <v>0.56564519999999996</v>
      </c>
      <c r="Y198" s="22">
        <v>0.55496829999999997</v>
      </c>
      <c r="Z198" s="22">
        <v>0.81232199999999999</v>
      </c>
      <c r="AA198" s="22">
        <v>-0.41136509999999998</v>
      </c>
      <c r="AB198" s="22">
        <v>-0.42235600000000001</v>
      </c>
      <c r="AC198" s="22">
        <v>-0.6617518</v>
      </c>
      <c r="AD198" s="22">
        <v>-0.66437000000000002</v>
      </c>
      <c r="AE198" s="22">
        <v>1.271226</v>
      </c>
      <c r="AF198" s="22">
        <v>0.76803049999999995</v>
      </c>
      <c r="AG198" s="22">
        <v>2.1174300000000001</v>
      </c>
      <c r="AH198" s="22">
        <v>0.1769725</v>
      </c>
      <c r="AI198" s="22">
        <v>0.57386360000000003</v>
      </c>
      <c r="AJ198" s="22">
        <v>1.169154</v>
      </c>
      <c r="AK198" s="22">
        <v>0.78759509999999999</v>
      </c>
      <c r="AL198" s="22">
        <v>0.221692</v>
      </c>
      <c r="AM198" s="22">
        <v>4.58953E-2</v>
      </c>
      <c r="AN198" s="22">
        <v>0.32206370000000001</v>
      </c>
      <c r="AO198" s="22">
        <v>-0.79478040000000005</v>
      </c>
      <c r="AP198" s="22">
        <v>-0.3169148</v>
      </c>
      <c r="AQ198" s="22">
        <v>-6.8250089999999999E-2</v>
      </c>
      <c r="AR198" s="22">
        <v>-8.9610320000000007E-3</v>
      </c>
      <c r="AS198" s="22">
        <v>-9.1861040000000005E-2</v>
      </c>
      <c r="AT198" s="22">
        <v>1.023711</v>
      </c>
      <c r="AU198" s="22">
        <v>1.2818229999999999</v>
      </c>
      <c r="AV198" s="22">
        <v>4.8858800000000001E-2</v>
      </c>
      <c r="AW198" s="22">
        <v>1.722396</v>
      </c>
      <c r="AX198" s="22">
        <v>1.669152</v>
      </c>
      <c r="AY198" s="22">
        <v>-0.58556540000000001</v>
      </c>
      <c r="AZ198" s="22">
        <v>0.77604039999999996</v>
      </c>
      <c r="BA198" s="22">
        <v>0.35766579999999998</v>
      </c>
      <c r="BB198" s="22">
        <v>-0.65456049999999999</v>
      </c>
      <c r="BC198" s="22">
        <v>-0.28569030000000001</v>
      </c>
      <c r="BD198" s="22">
        <v>1.094543</v>
      </c>
      <c r="BE198" s="22">
        <v>0.65332820000000003</v>
      </c>
      <c r="BF198" s="22">
        <v>-1.2130190000000001</v>
      </c>
      <c r="BG198" s="22">
        <v>-0.72076989999999996</v>
      </c>
      <c r="BH198" s="22">
        <v>-0.49899959999999999</v>
      </c>
      <c r="BI198" s="22">
        <v>-1.7712289999999999</v>
      </c>
      <c r="BJ198" s="22">
        <v>-1.4945489999999999</v>
      </c>
      <c r="BK198" s="22">
        <v>-0.21731700000000001</v>
      </c>
      <c r="BL198" s="22">
        <v>-1.1404350000000001</v>
      </c>
      <c r="BM198" s="22">
        <v>-1.855423</v>
      </c>
      <c r="BN198" s="22">
        <v>0.45089849999999998</v>
      </c>
      <c r="BO198" s="22">
        <v>-0.64287139999999998</v>
      </c>
      <c r="BP198" s="22">
        <v>-0.33880369999999999</v>
      </c>
      <c r="BQ198" s="22">
        <v>-0.2077464</v>
      </c>
      <c r="BR198" s="22">
        <v>-0.38993729999999999</v>
      </c>
      <c r="BS198" s="22">
        <v>1.5598609999999999</v>
      </c>
      <c r="BT198" s="22">
        <v>0.39651920000000002</v>
      </c>
      <c r="BU198" s="22">
        <v>2.792049</v>
      </c>
      <c r="BV198" s="22">
        <v>-6.2763999999999997E-3</v>
      </c>
      <c r="BW198" s="22">
        <v>0.24964919999999999</v>
      </c>
      <c r="BX198" s="22">
        <v>0.47983009999999998</v>
      </c>
      <c r="BY198" s="22">
        <v>-0.6857801</v>
      </c>
      <c r="BZ198" s="22">
        <v>-1.25573</v>
      </c>
      <c r="CA198" s="22">
        <v>0.25039709999999998</v>
      </c>
      <c r="CB198" s="22">
        <v>4.4572750000000001E-3</v>
      </c>
      <c r="CC198" s="22">
        <v>1.3018829999999999</v>
      </c>
      <c r="CD198" s="22">
        <v>-0.84016780000000002</v>
      </c>
      <c r="CE198" s="22">
        <v>-1.70357</v>
      </c>
      <c r="CF198" s="22">
        <v>-7.0856500000000003E-2</v>
      </c>
      <c r="CG198" s="22">
        <v>-0.23421839999999999</v>
      </c>
      <c r="CH198" s="22">
        <v>2.2176939999999998</v>
      </c>
      <c r="CI198" s="22">
        <v>-3.9671819999999997E-2</v>
      </c>
      <c r="CJ198" s="22">
        <v>0.43701250000000003</v>
      </c>
      <c r="CK198" s="22">
        <v>-6.5071290000000004E-2</v>
      </c>
      <c r="CL198" s="22">
        <v>7.5586059999999998E-3</v>
      </c>
      <c r="CM198" s="22">
        <v>2.0507900000000001</v>
      </c>
      <c r="CN198" s="22">
        <v>0.98708689999999999</v>
      </c>
      <c r="CO198" s="22">
        <v>0.3571317</v>
      </c>
      <c r="CP198" s="22">
        <v>1.5044660000000001</v>
      </c>
      <c r="CQ198" s="22">
        <v>1.742874</v>
      </c>
      <c r="CR198" s="22">
        <v>-1.276508</v>
      </c>
      <c r="CS198" s="22">
        <v>0.80703590000000003</v>
      </c>
      <c r="CT198" s="22">
        <v>-1.557531</v>
      </c>
      <c r="CU198" s="22">
        <v>-1.0848530000000001</v>
      </c>
      <c r="CV198" s="22">
        <v>-0.91592200000000001</v>
      </c>
      <c r="CW198" s="22">
        <v>-0.84995449999999995</v>
      </c>
      <c r="CX198" s="22">
        <v>-2.0805479999999998</v>
      </c>
      <c r="CY198" s="22">
        <v>-0.54773340000000004</v>
      </c>
      <c r="CZ198" s="22">
        <v>-0.39528980000000002</v>
      </c>
      <c r="DA198" s="22">
        <v>-0.6416577</v>
      </c>
      <c r="DB198" s="22">
        <v>2.1993659999999999</v>
      </c>
      <c r="DC198" s="22">
        <v>0.6188034</v>
      </c>
      <c r="DD198" s="22">
        <v>1.2821400000000001</v>
      </c>
      <c r="DE198" s="22">
        <v>-0.15185290000000001</v>
      </c>
      <c r="DF198" s="22">
        <v>0.4351855</v>
      </c>
      <c r="DG198" s="22">
        <v>-0.16859689999999999</v>
      </c>
      <c r="DH198" s="22">
        <v>-0.84227680000000005</v>
      </c>
      <c r="DI198" s="22">
        <v>-5.1582599999999999E-2</v>
      </c>
      <c r="DJ198" s="22">
        <v>-0.52561060000000004</v>
      </c>
      <c r="DK198" s="22">
        <v>-0.76827369999999995</v>
      </c>
      <c r="DL198" s="22">
        <v>-1.0607310000000001</v>
      </c>
      <c r="DM198" s="22">
        <v>0.82434289999999999</v>
      </c>
      <c r="DN198" s="22">
        <v>-1.1366620000000001</v>
      </c>
      <c r="DO198" s="22">
        <v>-5.6316900000000003E-2</v>
      </c>
      <c r="DP198" s="22">
        <v>0.27467619999999998</v>
      </c>
    </row>
    <row r="199" spans="1:120" ht="13.7" customHeight="1">
      <c r="A199" s="128">
        <v>43370</v>
      </c>
      <c r="B199" s="22">
        <v>-0.49515179999999998</v>
      </c>
      <c r="C199" s="22">
        <v>-0.1218781</v>
      </c>
      <c r="D199" s="22">
        <v>-1.6000749999999999</v>
      </c>
      <c r="E199" s="22">
        <v>-0.60820350000000001</v>
      </c>
      <c r="F199" s="22">
        <v>-0.3678515</v>
      </c>
      <c r="G199" s="22">
        <v>-1.278756</v>
      </c>
      <c r="H199" s="22">
        <v>-1.9521809999999999</v>
      </c>
      <c r="I199" s="22">
        <v>-0.67976599999999998</v>
      </c>
      <c r="J199" s="22">
        <v>-0.95545500000000005</v>
      </c>
      <c r="K199" s="22">
        <v>-0.55157840000000002</v>
      </c>
      <c r="L199" s="22">
        <v>-1.6662319999999999</v>
      </c>
      <c r="M199" s="22">
        <v>1.1440950000000001</v>
      </c>
      <c r="N199" s="22">
        <v>-0.1479714</v>
      </c>
      <c r="O199" s="22">
        <v>-0.77654120000000004</v>
      </c>
      <c r="P199" s="22">
        <v>-0.9647367</v>
      </c>
      <c r="Q199" s="22">
        <v>1.27552E-2</v>
      </c>
      <c r="R199" s="22">
        <v>-0.91182940000000001</v>
      </c>
      <c r="S199" s="22">
        <v>0.75783849999999997</v>
      </c>
      <c r="T199" s="22">
        <v>0.60977579999999998</v>
      </c>
      <c r="U199" s="22">
        <v>0.53333399999999997</v>
      </c>
      <c r="V199" s="22">
        <v>0.27012380000000003</v>
      </c>
      <c r="W199" s="22">
        <v>-1.5055289999999999</v>
      </c>
      <c r="X199" s="22">
        <v>0.58900580000000002</v>
      </c>
      <c r="Y199" s="22">
        <v>0.64641360000000003</v>
      </c>
      <c r="Z199" s="22">
        <v>-6.5948629999999994E-2</v>
      </c>
      <c r="AA199" s="22">
        <v>-0.93210389999999999</v>
      </c>
      <c r="AB199" s="22">
        <v>1.090673</v>
      </c>
      <c r="AC199" s="22">
        <v>-1.048915</v>
      </c>
      <c r="AD199" s="22">
        <v>-1.143664</v>
      </c>
      <c r="AE199" s="22">
        <v>0.207312</v>
      </c>
      <c r="AF199" s="22">
        <v>-1.6331599999999999</v>
      </c>
      <c r="AG199" s="22">
        <v>-1.056268</v>
      </c>
      <c r="AH199" s="22">
        <v>-0.67029660000000002</v>
      </c>
      <c r="AI199" s="22">
        <v>-1.16998</v>
      </c>
      <c r="AJ199" s="22">
        <v>0.66781630000000003</v>
      </c>
      <c r="AK199" s="22">
        <v>-0.29242390000000001</v>
      </c>
      <c r="AL199" s="22">
        <v>0.22210279999999999</v>
      </c>
      <c r="AM199" s="22">
        <v>-0.67142959999999996</v>
      </c>
      <c r="AN199" s="22">
        <v>-0.66471610000000003</v>
      </c>
      <c r="AO199" s="22">
        <v>-0.9860061</v>
      </c>
      <c r="AP199" s="22">
        <v>0.30250070000000001</v>
      </c>
      <c r="AQ199" s="22">
        <v>0.26598539999999998</v>
      </c>
      <c r="AR199" s="22">
        <v>-0.81565730000000003</v>
      </c>
      <c r="AS199" s="22">
        <v>-0.75098399999999998</v>
      </c>
      <c r="AT199" s="22">
        <v>0.44876120000000003</v>
      </c>
      <c r="AU199" s="22">
        <v>0.56277290000000002</v>
      </c>
      <c r="AV199" s="22">
        <v>-0.73355250000000005</v>
      </c>
      <c r="AW199" s="22">
        <v>0.13371640000000001</v>
      </c>
      <c r="AX199" s="22">
        <v>0.2263695</v>
      </c>
      <c r="AY199" s="22">
        <v>-1.79331</v>
      </c>
      <c r="AZ199" s="22">
        <v>0.87877950000000005</v>
      </c>
      <c r="BA199" s="22">
        <v>-1.1441600000000001</v>
      </c>
      <c r="BB199" s="22">
        <v>-1.313275</v>
      </c>
      <c r="BC199" s="22">
        <v>-0.89797070000000001</v>
      </c>
      <c r="BD199" s="22">
        <v>1.098125</v>
      </c>
      <c r="BE199" s="22">
        <v>0.73608019999999996</v>
      </c>
      <c r="BF199" s="22">
        <v>1.0215780000000001</v>
      </c>
      <c r="BG199" s="22">
        <v>-0.83101950000000002</v>
      </c>
      <c r="BH199" s="22">
        <v>-0.55418619999999996</v>
      </c>
      <c r="BI199" s="22">
        <v>0.91647909999999999</v>
      </c>
      <c r="BJ199" s="22">
        <v>2.1295489999999999</v>
      </c>
      <c r="BK199" s="22">
        <v>-0.2166082</v>
      </c>
      <c r="BL199" s="22">
        <v>-0.35805300000000001</v>
      </c>
      <c r="BM199" s="22">
        <v>0.83941060000000001</v>
      </c>
      <c r="BN199" s="22">
        <v>0.45069369999999997</v>
      </c>
      <c r="BO199" s="22">
        <v>-1.3858600000000001</v>
      </c>
      <c r="BP199" s="22">
        <v>-0.33900580000000002</v>
      </c>
      <c r="BQ199" s="22">
        <v>0.73208099999999998</v>
      </c>
      <c r="BR199" s="22">
        <v>0.2199651</v>
      </c>
      <c r="BS199" s="22">
        <v>1.0682389999999999</v>
      </c>
      <c r="BT199" s="22">
        <v>1.733814</v>
      </c>
      <c r="BU199" s="22">
        <v>-0.30026229999999998</v>
      </c>
      <c r="BV199" s="22">
        <v>-0.65318500000000002</v>
      </c>
      <c r="BW199" s="22">
        <v>-7.2545200000000004E-2</v>
      </c>
      <c r="BX199" s="22">
        <v>-0.48223490000000002</v>
      </c>
      <c r="BY199" s="22">
        <v>-0.63474900000000001</v>
      </c>
      <c r="BZ199" s="22">
        <v>0.31279689999999999</v>
      </c>
      <c r="CA199" s="22">
        <v>-0.58513850000000001</v>
      </c>
      <c r="CB199" s="22">
        <v>-0.7637642</v>
      </c>
      <c r="CC199" s="22">
        <v>-0.66944890000000001</v>
      </c>
      <c r="CD199" s="22">
        <v>4.5786180000000003E-2</v>
      </c>
      <c r="CE199" s="22">
        <v>0.28572989999999998</v>
      </c>
      <c r="CF199" s="22">
        <v>-0.89237290000000002</v>
      </c>
      <c r="CG199" s="22">
        <v>-0.85699369999999997</v>
      </c>
      <c r="CH199" s="22">
        <v>0.95361989999999996</v>
      </c>
      <c r="CI199" s="22">
        <v>-0.31395869999999998</v>
      </c>
      <c r="CJ199" s="22">
        <v>0.43598379999999998</v>
      </c>
      <c r="CK199" s="22">
        <v>7.6994859999999998E-2</v>
      </c>
      <c r="CL199" s="22">
        <v>4.9412850000000001E-2</v>
      </c>
      <c r="CM199" s="22">
        <v>-1.1403909999999999</v>
      </c>
      <c r="CN199" s="22">
        <v>0.18248130000000001</v>
      </c>
      <c r="CO199" s="22">
        <v>-1.698156</v>
      </c>
      <c r="CP199" s="22">
        <v>-0.1942324</v>
      </c>
      <c r="CQ199" s="22">
        <v>-0.20536109999999999</v>
      </c>
      <c r="CR199" s="22">
        <v>0.26330140000000002</v>
      </c>
      <c r="CS199" s="22">
        <v>0.35307129999999998</v>
      </c>
      <c r="CT199" s="22">
        <v>-9.443E-2</v>
      </c>
      <c r="CU199" s="22">
        <v>-0.48465049999999998</v>
      </c>
      <c r="CV199" s="22">
        <v>-0.35466059999999999</v>
      </c>
      <c r="CW199" s="22">
        <v>-0.98496850000000002</v>
      </c>
      <c r="CX199" s="22">
        <v>1.182339</v>
      </c>
      <c r="CY199" s="22">
        <v>-0.2182973</v>
      </c>
      <c r="CZ199" s="22">
        <v>-0.34784670000000001</v>
      </c>
      <c r="DA199" s="22">
        <v>8.4939299999999995E-2</v>
      </c>
      <c r="DB199" s="22">
        <v>-1.8095220000000001</v>
      </c>
      <c r="DC199" s="22">
        <v>-0.4172285</v>
      </c>
      <c r="DD199" s="22">
        <v>-0.64797470000000001</v>
      </c>
      <c r="DE199" s="22">
        <v>1.2087060000000001</v>
      </c>
      <c r="DF199" s="22">
        <v>0.92246589999999995</v>
      </c>
      <c r="DG199" s="22">
        <v>-0.7651502</v>
      </c>
      <c r="DH199" s="22">
        <v>1.830503</v>
      </c>
      <c r="DI199" s="22">
        <v>-5.3682500000000001E-2</v>
      </c>
      <c r="DJ199" s="22">
        <v>-1.456307</v>
      </c>
      <c r="DK199" s="22">
        <v>-0.75563469999999999</v>
      </c>
      <c r="DL199" s="22">
        <v>-0.32120860000000001</v>
      </c>
      <c r="DM199" s="22">
        <v>1.382639</v>
      </c>
      <c r="DN199" s="22">
        <v>0.2885625</v>
      </c>
      <c r="DO199" s="22">
        <v>-0.50428980000000001</v>
      </c>
      <c r="DP199" s="22">
        <v>0.14590880000000001</v>
      </c>
    </row>
    <row r="200" spans="1:120" ht="13.7" customHeight="1">
      <c r="A200" s="128">
        <v>43377</v>
      </c>
      <c r="B200" s="22">
        <v>-0.92992260000000004</v>
      </c>
      <c r="C200" s="22">
        <v>0.77554279999999998</v>
      </c>
      <c r="D200" s="22">
        <v>-0.19915359999999999</v>
      </c>
      <c r="E200" s="22">
        <v>1.208701</v>
      </c>
      <c r="F200" s="22">
        <v>1.8431029999999999</v>
      </c>
      <c r="G200" s="22">
        <v>-4.5646800000000001E-2</v>
      </c>
      <c r="H200" s="22">
        <v>0.1630915</v>
      </c>
      <c r="I200" s="22">
        <v>0.38891039999999999</v>
      </c>
      <c r="J200" s="22">
        <v>0.44701059999999998</v>
      </c>
      <c r="K200" s="22">
        <v>1.1663479999999999</v>
      </c>
      <c r="L200" s="22">
        <v>0.3060061</v>
      </c>
      <c r="M200" s="22">
        <v>-1.2460899999999999</v>
      </c>
      <c r="N200" s="22">
        <v>1.492972</v>
      </c>
      <c r="O200" s="22">
        <v>1.630371</v>
      </c>
      <c r="P200" s="22">
        <v>-0.96252470000000001</v>
      </c>
      <c r="Q200" s="22">
        <v>0.47610479999999999</v>
      </c>
      <c r="R200" s="22">
        <v>-0.91282870000000005</v>
      </c>
      <c r="S200" s="22">
        <v>-0.55365889999999995</v>
      </c>
      <c r="T200" s="22">
        <v>-0.30996560000000001</v>
      </c>
      <c r="U200" s="22">
        <v>-0.94477929999999999</v>
      </c>
      <c r="V200" s="22">
        <v>0.69315360000000004</v>
      </c>
      <c r="W200" s="22">
        <v>-0.57246549999999996</v>
      </c>
      <c r="X200" s="22">
        <v>0.93546090000000004</v>
      </c>
      <c r="Y200" s="22">
        <v>1.0875980000000001</v>
      </c>
      <c r="Z200" s="22">
        <v>0.59401199999999998</v>
      </c>
      <c r="AA200" s="22">
        <v>0.3605447</v>
      </c>
      <c r="AB200" s="22">
        <v>-1.1860930000000001</v>
      </c>
      <c r="AC200" s="22">
        <v>1.1491340000000001</v>
      </c>
      <c r="AD200" s="22">
        <v>1.119783</v>
      </c>
      <c r="AE200" s="22">
        <v>0.20909739999999999</v>
      </c>
      <c r="AF200" s="22">
        <v>0.32353379999999998</v>
      </c>
      <c r="AG200" s="22">
        <v>2.1161289999999999</v>
      </c>
      <c r="AH200" s="22">
        <v>-0.26953860000000002</v>
      </c>
      <c r="AI200" s="22">
        <v>-2.86749E-2</v>
      </c>
      <c r="AJ200" s="22">
        <v>-1.2145220000000001</v>
      </c>
      <c r="AK200" s="22">
        <v>1.3824780000000001</v>
      </c>
      <c r="AL200" s="22">
        <v>1.11154</v>
      </c>
      <c r="AM200" s="22">
        <v>-0.89996120000000002</v>
      </c>
      <c r="AN200" s="22">
        <v>-0.43186619999999998</v>
      </c>
      <c r="AO200" s="22">
        <v>9.9298339999999999E-2</v>
      </c>
      <c r="AP200" s="22">
        <v>-2.9917880000000001E-2</v>
      </c>
      <c r="AQ200" s="22">
        <v>-0.46336110000000003</v>
      </c>
      <c r="AR200" s="22">
        <v>0.32669619999999999</v>
      </c>
      <c r="AS200" s="22">
        <v>0.28476499999999999</v>
      </c>
      <c r="AT200" s="22">
        <v>-0.88385210000000003</v>
      </c>
      <c r="AU200" s="22">
        <v>0.26755370000000001</v>
      </c>
      <c r="AV200" s="22">
        <v>0.70534680000000005</v>
      </c>
      <c r="AW200" s="22">
        <v>0.81272359999999999</v>
      </c>
      <c r="AX200" s="22">
        <v>0.70315280000000002</v>
      </c>
      <c r="AY200" s="22">
        <v>0.36837009999999998</v>
      </c>
      <c r="AZ200" s="22">
        <v>0.21091989999999999</v>
      </c>
      <c r="BA200" s="22">
        <v>-1.142579</v>
      </c>
      <c r="BB200" s="22">
        <v>-0.12132080000000001</v>
      </c>
      <c r="BC200" s="22">
        <v>-1.88188E-2</v>
      </c>
      <c r="BD200" s="22">
        <v>-0.94993850000000002</v>
      </c>
      <c r="BE200" s="22">
        <v>0.45523750000000002</v>
      </c>
      <c r="BF200" s="22">
        <v>0.19466</v>
      </c>
      <c r="BG200" s="22">
        <v>-0.54908029999999997</v>
      </c>
      <c r="BH200" s="22">
        <v>-0.434726</v>
      </c>
      <c r="BI200" s="22">
        <v>0.27928649999999999</v>
      </c>
      <c r="BJ200" s="22">
        <v>0.38882909999999998</v>
      </c>
      <c r="BK200" s="22">
        <v>-0.2159018</v>
      </c>
      <c r="BL200" s="22">
        <v>0.84297630000000001</v>
      </c>
      <c r="BM200" s="22">
        <v>0.97683169999999997</v>
      </c>
      <c r="BN200" s="22">
        <v>0.45048830000000001</v>
      </c>
      <c r="BO200" s="22">
        <v>-1.11926E-2</v>
      </c>
      <c r="BP200" s="22">
        <v>-0.3392075</v>
      </c>
      <c r="BQ200" s="22">
        <v>1.14152E-2</v>
      </c>
      <c r="BR200" s="22">
        <v>5.3763999999999999E-2</v>
      </c>
      <c r="BS200" s="22">
        <v>0.29316989999999998</v>
      </c>
      <c r="BT200" s="22">
        <v>1.535196</v>
      </c>
      <c r="BU200" s="22">
        <v>-0.9630107</v>
      </c>
      <c r="BV200" s="22">
        <v>0.63184879999999999</v>
      </c>
      <c r="BW200" s="22">
        <v>0.97625550000000005</v>
      </c>
      <c r="BX200" s="22">
        <v>2.7191110000000001E-2</v>
      </c>
      <c r="BY200" s="22">
        <v>-5.8417620000000003E-2</v>
      </c>
      <c r="BZ200" s="22">
        <v>-1.254561</v>
      </c>
      <c r="CA200" s="22">
        <v>-0.76327350000000005</v>
      </c>
      <c r="CB200" s="22">
        <v>-0.71836480000000003</v>
      </c>
      <c r="CC200" s="22">
        <v>-1.5356890000000001</v>
      </c>
      <c r="CD200" s="22">
        <v>-0.27299089999999998</v>
      </c>
      <c r="CE200" s="22">
        <v>-0.45010529999999999</v>
      </c>
      <c r="CF200" s="22">
        <v>-0.32124629999999998</v>
      </c>
      <c r="CG200" s="22">
        <v>-0.42669610000000002</v>
      </c>
      <c r="CH200" s="22">
        <v>0.6211084</v>
      </c>
      <c r="CI200" s="22">
        <v>2.1116920000000001</v>
      </c>
      <c r="CJ200" s="22">
        <v>-1.1593340000000001</v>
      </c>
      <c r="CK200" s="22">
        <v>-0.19835410000000001</v>
      </c>
      <c r="CL200" s="22">
        <v>0.20354269999999999</v>
      </c>
      <c r="CM200" s="22">
        <v>-0.64633989999999997</v>
      </c>
      <c r="CN200" s="22">
        <v>-0.63899439999999996</v>
      </c>
      <c r="CO200" s="22">
        <v>-0.402036</v>
      </c>
      <c r="CP200" s="22">
        <v>0.47670760000000001</v>
      </c>
      <c r="CQ200" s="22">
        <v>0.24952630000000001</v>
      </c>
      <c r="CR200" s="22">
        <v>-8.2853200000000002E-2</v>
      </c>
      <c r="CS200" s="22">
        <v>0.50763789999999998</v>
      </c>
      <c r="CT200" s="22">
        <v>-1.558422</v>
      </c>
      <c r="CU200" s="22">
        <v>-0.39557979999999998</v>
      </c>
      <c r="CV200" s="22">
        <v>-0.26498450000000001</v>
      </c>
      <c r="CW200" s="22">
        <v>-0.44512580000000002</v>
      </c>
      <c r="CX200" s="22">
        <v>-0.99134420000000001</v>
      </c>
      <c r="CY200" s="22">
        <v>0.40497709999999998</v>
      </c>
      <c r="CZ200" s="22">
        <v>-0.54339099999999996</v>
      </c>
      <c r="DA200" s="22">
        <v>-0.54284520000000003</v>
      </c>
      <c r="DB200" s="22">
        <v>0.3736392</v>
      </c>
      <c r="DC200" s="22">
        <v>0.88812170000000001</v>
      </c>
      <c r="DD200" s="22">
        <v>-0.64700069999999998</v>
      </c>
      <c r="DE200" s="22">
        <v>-0.86655249999999995</v>
      </c>
      <c r="DF200" s="22">
        <v>-0.38479560000000002</v>
      </c>
      <c r="DG200" s="22">
        <v>-0.16504189999999999</v>
      </c>
      <c r="DH200" s="22">
        <v>-1.99834</v>
      </c>
      <c r="DI200" s="22">
        <v>-5.5783300000000001E-2</v>
      </c>
      <c r="DJ200" s="22">
        <v>0.28811429999999999</v>
      </c>
      <c r="DK200" s="22">
        <v>-0.38033</v>
      </c>
      <c r="DL200" s="22">
        <v>0.29848649999999999</v>
      </c>
      <c r="DM200" s="22">
        <v>0.44243159999999998</v>
      </c>
      <c r="DN200" s="22">
        <v>0.2862247</v>
      </c>
      <c r="DO200" s="22">
        <v>-0.73093149999999996</v>
      </c>
      <c r="DP200" s="22">
        <v>-0.39445599999999997</v>
      </c>
    </row>
    <row r="201" spans="1:120" ht="13.7" customHeight="1">
      <c r="A201" s="128">
        <v>43384</v>
      </c>
      <c r="B201" s="22">
        <v>-0.93102960000000001</v>
      </c>
      <c r="C201" s="22">
        <v>0.85008689999999998</v>
      </c>
      <c r="D201" s="22">
        <v>-1.598374</v>
      </c>
      <c r="E201" s="22">
        <v>-3.9884469999999998E-2</v>
      </c>
      <c r="F201" s="22">
        <v>-0.3697358</v>
      </c>
      <c r="G201" s="22">
        <v>1.152352</v>
      </c>
      <c r="H201" s="22">
        <v>-1.9493100000000001</v>
      </c>
      <c r="I201" s="22">
        <v>0.6662846</v>
      </c>
      <c r="J201" s="22">
        <v>0.83571549999999994</v>
      </c>
      <c r="K201" s="22">
        <v>5.8566800000000002E-2</v>
      </c>
      <c r="L201" s="22">
        <v>-1.3000750000000001</v>
      </c>
      <c r="M201" s="22">
        <v>0.26120529999999997</v>
      </c>
      <c r="N201" s="22">
        <v>0.6232299</v>
      </c>
      <c r="O201" s="22">
        <v>0.1266034</v>
      </c>
      <c r="P201" s="22">
        <v>0.47064499999999998</v>
      </c>
      <c r="Q201" s="22">
        <v>3.1301380000000001</v>
      </c>
      <c r="R201" s="22">
        <v>0.79716220000000004</v>
      </c>
      <c r="S201" s="22">
        <v>-0.51730739999999997</v>
      </c>
      <c r="T201" s="22">
        <v>1.1226989999999999</v>
      </c>
      <c r="U201" s="22">
        <v>0.81719220000000004</v>
      </c>
      <c r="V201" s="22">
        <v>0.49557669999999998</v>
      </c>
      <c r="W201" s="22">
        <v>-1.495398</v>
      </c>
      <c r="X201" s="22">
        <v>-0.17692079999999999</v>
      </c>
      <c r="Y201" s="22">
        <v>4.9382700000000002E-2</v>
      </c>
      <c r="Z201" s="22">
        <v>-0.40681499999999998</v>
      </c>
      <c r="AA201" s="22">
        <v>-0.27930369999999999</v>
      </c>
      <c r="AB201" s="22">
        <v>1.026923</v>
      </c>
      <c r="AC201" s="22">
        <v>1.318748</v>
      </c>
      <c r="AD201" s="22">
        <v>1.127767</v>
      </c>
      <c r="AE201" s="22">
        <v>-0.4113501</v>
      </c>
      <c r="AF201" s="22">
        <v>-0.96610680000000004</v>
      </c>
      <c r="AG201" s="22">
        <v>1.364206</v>
      </c>
      <c r="AH201" s="22">
        <v>-0.1114306</v>
      </c>
      <c r="AI201" s="22">
        <v>-0.40867989999999998</v>
      </c>
      <c r="AJ201" s="22">
        <v>-2.452788</v>
      </c>
      <c r="AK201" s="22">
        <v>7.6571899999999998E-2</v>
      </c>
      <c r="AL201" s="22">
        <v>1.8576109999999999</v>
      </c>
      <c r="AM201" s="22">
        <v>-0.38715939999999999</v>
      </c>
      <c r="AN201" s="22">
        <v>-0.3517846</v>
      </c>
      <c r="AO201" s="22">
        <v>0.1022515</v>
      </c>
      <c r="AP201" s="22">
        <v>-0.9730413</v>
      </c>
      <c r="AQ201" s="22">
        <v>-0.46233210000000002</v>
      </c>
      <c r="AR201" s="22">
        <v>0.97465449999999998</v>
      </c>
      <c r="AS201" s="22">
        <v>0.7544573</v>
      </c>
      <c r="AT201" s="22">
        <v>0.75240569999999996</v>
      </c>
      <c r="AU201" s="22">
        <v>0.41125109999999998</v>
      </c>
      <c r="AV201" s="22">
        <v>4.9172300000000002E-2</v>
      </c>
      <c r="AW201" s="22">
        <v>0.65561599999999998</v>
      </c>
      <c r="AX201" s="22">
        <v>0.62032909999999997</v>
      </c>
      <c r="AY201" s="22">
        <v>-0.57468730000000001</v>
      </c>
      <c r="AZ201" s="22">
        <v>-1.1808289999999999</v>
      </c>
      <c r="BA201" s="22">
        <v>-1.1409990000000001</v>
      </c>
      <c r="BB201" s="22">
        <v>-6.2224500000000002E-2</v>
      </c>
      <c r="BC201" s="22">
        <v>-0.56611040000000001</v>
      </c>
      <c r="BD201" s="22">
        <v>0.65296980000000004</v>
      </c>
      <c r="BE201" s="22">
        <v>-2.0357280000000002</v>
      </c>
      <c r="BF201" s="22">
        <v>0.19459750000000001</v>
      </c>
      <c r="BG201" s="22">
        <v>0.23247619999999999</v>
      </c>
      <c r="BH201" s="22">
        <v>-0.1721789</v>
      </c>
      <c r="BI201" s="22">
        <v>0.27874890000000002</v>
      </c>
      <c r="BJ201" s="22">
        <v>-1.422839</v>
      </c>
      <c r="BK201" s="22">
        <v>-0.21519779999999999</v>
      </c>
      <c r="BL201" s="22">
        <v>1.854733</v>
      </c>
      <c r="BM201" s="22">
        <v>1.2102710000000001</v>
      </c>
      <c r="BN201" s="22">
        <v>-1.1627369999999999</v>
      </c>
      <c r="BO201" s="22">
        <v>1.7097180000000001</v>
      </c>
      <c r="BP201" s="22">
        <v>-0.33940880000000001</v>
      </c>
      <c r="BQ201" s="22">
        <v>0.52153709999999998</v>
      </c>
      <c r="BR201" s="22">
        <v>1.1276189999999999</v>
      </c>
      <c r="BS201" s="22">
        <v>-0.53959520000000005</v>
      </c>
      <c r="BT201" s="22">
        <v>1.033264</v>
      </c>
      <c r="BU201" s="22">
        <v>0.25641409999999998</v>
      </c>
      <c r="BV201" s="22">
        <v>-0.14692230000000001</v>
      </c>
      <c r="BW201" s="22">
        <v>0.1237313</v>
      </c>
      <c r="BX201" s="22">
        <v>-0.48071409999999998</v>
      </c>
      <c r="BY201" s="22">
        <v>0.3328295</v>
      </c>
      <c r="BZ201" s="22">
        <v>-1.2539739999999999</v>
      </c>
      <c r="CA201" s="22">
        <v>-1.2346509999999999</v>
      </c>
      <c r="CB201" s="22">
        <v>-1.0320149999999999</v>
      </c>
      <c r="CC201" s="22">
        <v>5.6090960000000002E-2</v>
      </c>
      <c r="CD201" s="22">
        <v>0.2440995</v>
      </c>
      <c r="CE201" s="22">
        <v>-0.44993139999999998</v>
      </c>
      <c r="CF201" s="22">
        <v>8.2535410000000003E-2</v>
      </c>
      <c r="CG201" s="22">
        <v>0.1387708</v>
      </c>
      <c r="CH201" s="22">
        <v>0.78785099999999997</v>
      </c>
      <c r="CI201" s="22">
        <v>-0.15582950000000001</v>
      </c>
      <c r="CJ201" s="22">
        <v>0.43392439999999999</v>
      </c>
      <c r="CK201" s="22">
        <v>0.85177659999999999</v>
      </c>
      <c r="CL201" s="22">
        <v>0.80912779999999995</v>
      </c>
      <c r="CM201" s="22">
        <v>0.62815430000000005</v>
      </c>
      <c r="CN201" s="22">
        <v>0.35535939999999999</v>
      </c>
      <c r="CO201" s="22">
        <v>0.35960890000000001</v>
      </c>
      <c r="CP201" s="22">
        <v>1.707802</v>
      </c>
      <c r="CQ201" s="22">
        <v>1.7005939999999999</v>
      </c>
      <c r="CR201" s="22">
        <v>2.3606790000000002</v>
      </c>
      <c r="CS201" s="22">
        <v>-0.25821110000000003</v>
      </c>
      <c r="CT201" s="22">
        <v>-9.6011700000000005E-2</v>
      </c>
      <c r="CU201" s="22">
        <v>-0.43122850000000001</v>
      </c>
      <c r="CV201" s="22">
        <v>-0.31850309999999998</v>
      </c>
      <c r="CW201" s="22">
        <v>0.97142189999999995</v>
      </c>
      <c r="CX201" s="22">
        <v>0.99106839999999996</v>
      </c>
      <c r="CY201" s="22">
        <v>-0.21651529999999999</v>
      </c>
      <c r="CZ201" s="22">
        <v>0.78743759999999996</v>
      </c>
      <c r="DA201" s="22">
        <v>1.177235</v>
      </c>
      <c r="DB201" s="22">
        <v>-0.42901800000000001</v>
      </c>
      <c r="DC201" s="22">
        <v>-0.28497299999999998</v>
      </c>
      <c r="DD201" s="22">
        <v>-0.64602700000000002</v>
      </c>
      <c r="DE201" s="22">
        <v>0.78877909999999996</v>
      </c>
      <c r="DF201" s="22">
        <v>0.59462020000000004</v>
      </c>
      <c r="DG201" s="22">
        <v>0.37084260000000002</v>
      </c>
      <c r="DH201" s="22">
        <v>0.17312859999999999</v>
      </c>
      <c r="DI201" s="22">
        <v>0.80065940000000002</v>
      </c>
      <c r="DJ201" s="22">
        <v>-4.3968599999999997E-2</v>
      </c>
      <c r="DK201" s="22">
        <v>5.0941500000000001E-2</v>
      </c>
      <c r="DL201" s="22">
        <v>0.85107639999999996</v>
      </c>
      <c r="DM201" s="22">
        <v>0.15630859999999999</v>
      </c>
      <c r="DN201" s="22">
        <v>-1.1397679999999999</v>
      </c>
      <c r="DO201" s="22">
        <v>0.2542835</v>
      </c>
      <c r="DP201" s="22">
        <v>0.36204419999999998</v>
      </c>
    </row>
    <row r="202" spans="1:120" ht="13.7" customHeight="1">
      <c r="A202" s="128">
        <v>43391</v>
      </c>
      <c r="B202" s="22">
        <v>-0.93213460000000004</v>
      </c>
      <c r="C202" s="22">
        <v>-1.1104309999999999</v>
      </c>
      <c r="D202" s="22">
        <v>-0.19746730000000001</v>
      </c>
      <c r="E202" s="22">
        <v>-0.30856790000000001</v>
      </c>
      <c r="F202" s="22">
        <v>0.43034660000000002</v>
      </c>
      <c r="G202" s="22">
        <v>4.9595999999999998E-3</v>
      </c>
      <c r="H202" s="22">
        <v>0.82261169999999995</v>
      </c>
      <c r="I202" s="22">
        <v>-4.7705299999999999E-2</v>
      </c>
      <c r="J202" s="22">
        <v>-8.9190000000000005E-4</v>
      </c>
      <c r="K202" s="22">
        <v>5.90264E-2</v>
      </c>
      <c r="L202" s="22">
        <v>0.27472249999999998</v>
      </c>
      <c r="M202" s="22">
        <v>-1.244499</v>
      </c>
      <c r="N202" s="22">
        <v>-1.2886519999999999</v>
      </c>
      <c r="O202" s="22">
        <v>-1.149346</v>
      </c>
      <c r="P202" s="22">
        <v>2.0202529999999999</v>
      </c>
      <c r="Q202" s="22">
        <v>-0.28140920000000003</v>
      </c>
      <c r="R202" s="22">
        <v>-0.91482010000000002</v>
      </c>
      <c r="S202" s="22">
        <v>-0.21090249999999999</v>
      </c>
      <c r="T202" s="22">
        <v>-0.2278848</v>
      </c>
      <c r="U202" s="22">
        <v>-0.49308150000000001</v>
      </c>
      <c r="V202" s="22">
        <v>-0.38975340000000003</v>
      </c>
      <c r="W202" s="22">
        <v>-1.4903169999999999</v>
      </c>
      <c r="X202" s="22">
        <v>-0.52611459999999999</v>
      </c>
      <c r="Y202" s="22">
        <v>-0.71695790000000004</v>
      </c>
      <c r="Z202" s="22">
        <v>1.856158</v>
      </c>
      <c r="AA202" s="22">
        <v>-7.0176749999999996E-2</v>
      </c>
      <c r="AB202" s="22">
        <v>-1.6153219999999999</v>
      </c>
      <c r="AC202" s="22">
        <v>-1.4455359999999999</v>
      </c>
      <c r="AD202" s="22">
        <v>-1.2570380000000001</v>
      </c>
      <c r="AE202" s="22">
        <v>0.2126625</v>
      </c>
      <c r="AF202" s="22">
        <v>-1.7274259999999999</v>
      </c>
      <c r="AG202" s="22">
        <v>-1.0563400000000001</v>
      </c>
      <c r="AH202" s="22">
        <v>-0.86470519999999995</v>
      </c>
      <c r="AI202" s="22">
        <v>-1.3483799999999999</v>
      </c>
      <c r="AJ202" s="22">
        <v>-0.4885774</v>
      </c>
      <c r="AK202" s="22">
        <v>1.4900910000000001</v>
      </c>
      <c r="AL202" s="22">
        <v>1.1123479999999999</v>
      </c>
      <c r="AM202" s="22">
        <v>-0.39026060000000001</v>
      </c>
      <c r="AN202" s="22">
        <v>7.5719800000000004E-2</v>
      </c>
      <c r="AO202" s="22">
        <v>0.5899742</v>
      </c>
      <c r="AP202" s="22">
        <v>1.4147829999999999</v>
      </c>
      <c r="AQ202" s="22">
        <v>-1.1377409999999999</v>
      </c>
      <c r="AR202" s="22">
        <v>-0.19840459999999999</v>
      </c>
      <c r="AS202" s="22">
        <v>1.720122E-2</v>
      </c>
      <c r="AT202" s="22">
        <v>1.3163480000000001</v>
      </c>
      <c r="AU202" s="22">
        <v>0.70330769999999998</v>
      </c>
      <c r="AV202" s="22">
        <v>4.92767E-2</v>
      </c>
      <c r="AW202" s="22">
        <v>0.1994969</v>
      </c>
      <c r="AX202" s="22">
        <v>0.3224264</v>
      </c>
      <c r="AY202" s="22">
        <v>-7.7602400000000002E-2</v>
      </c>
      <c r="AZ202" s="22">
        <v>-1.8949149999999999</v>
      </c>
      <c r="BA202" s="22">
        <v>1.249768</v>
      </c>
      <c r="BB202" s="22">
        <v>1.504405</v>
      </c>
      <c r="BC202" s="22">
        <v>0.6208823</v>
      </c>
      <c r="BD202" s="22">
        <v>-0.35384569999999999</v>
      </c>
      <c r="BE202" s="22">
        <v>2.9578900000000002E-2</v>
      </c>
      <c r="BF202" s="22">
        <v>1.0211190000000001</v>
      </c>
      <c r="BG202" s="22">
        <v>-0.70043929999999999</v>
      </c>
      <c r="BH202" s="22">
        <v>-0.63728180000000001</v>
      </c>
      <c r="BI202" s="22">
        <v>-0.48048629999999998</v>
      </c>
      <c r="BJ202" s="22">
        <v>-0.55527459999999995</v>
      </c>
      <c r="BK202" s="22">
        <v>-0.21449599999999999</v>
      </c>
      <c r="BL202" s="22">
        <v>0.86208149999999995</v>
      </c>
      <c r="BM202" s="22">
        <v>0.5161772</v>
      </c>
      <c r="BN202" s="22">
        <v>-1.1627259999999999</v>
      </c>
      <c r="BO202" s="22">
        <v>1.1451739999999999</v>
      </c>
      <c r="BP202" s="22">
        <v>-0.33960960000000001</v>
      </c>
      <c r="BQ202" s="22">
        <v>-1.814557</v>
      </c>
      <c r="BR202" s="22">
        <v>-1.212723</v>
      </c>
      <c r="BS202" s="22">
        <v>-2.1261329999999998</v>
      </c>
      <c r="BT202" s="22">
        <v>-0.85100960000000003</v>
      </c>
      <c r="BU202" s="22">
        <v>-0.96230669999999996</v>
      </c>
      <c r="BV202" s="22">
        <v>-8.5166099999999995E-2</v>
      </c>
      <c r="BW202" s="22">
        <v>-0.41440189999999999</v>
      </c>
      <c r="BX202" s="22">
        <v>2.8638130000000001E-2</v>
      </c>
      <c r="BY202" s="22">
        <v>-0.39567150000000001</v>
      </c>
      <c r="BZ202" s="22">
        <v>0.31430940000000002</v>
      </c>
      <c r="CA202" s="22">
        <v>0.2133467</v>
      </c>
      <c r="CB202" s="22">
        <v>6.0149149999999998E-2</v>
      </c>
      <c r="CC202" s="22">
        <v>0.70371930000000005</v>
      </c>
      <c r="CD202" s="22">
        <v>1.616463</v>
      </c>
      <c r="CE202" s="22">
        <v>-1.7023600000000001</v>
      </c>
      <c r="CF202" s="22">
        <v>-0.4061671</v>
      </c>
      <c r="CG202" s="22">
        <v>-2.20244E-3</v>
      </c>
      <c r="CH202" s="22">
        <v>1.1160570000000001</v>
      </c>
      <c r="CI202" s="22">
        <v>-0.40484799999999999</v>
      </c>
      <c r="CJ202" s="22">
        <v>6.6085710000000006E-2</v>
      </c>
      <c r="CK202" s="22">
        <v>0.14842320000000001</v>
      </c>
      <c r="CL202" s="22">
        <v>9.9037440000000004E-2</v>
      </c>
      <c r="CM202" s="22">
        <v>-1.678817</v>
      </c>
      <c r="CN202" s="22">
        <v>-0.60277309999999995</v>
      </c>
      <c r="CO202" s="22">
        <v>0.36043209999999998</v>
      </c>
      <c r="CP202" s="22">
        <v>-1.607944</v>
      </c>
      <c r="CQ202" s="22">
        <v>-1.691036</v>
      </c>
      <c r="CR202" s="22">
        <v>-7.9073699999999997E-2</v>
      </c>
      <c r="CS202" s="22">
        <v>-1.2750779999999999</v>
      </c>
      <c r="CT202" s="22">
        <v>0.76227279999999997</v>
      </c>
      <c r="CU202" s="22">
        <v>-0.72570089999999998</v>
      </c>
      <c r="CV202" s="22">
        <v>-1.0550170000000001</v>
      </c>
      <c r="CW202" s="22">
        <v>0.46743610000000002</v>
      </c>
      <c r="CX202" s="22">
        <v>-1.9535670000000001</v>
      </c>
      <c r="CY202" s="22">
        <v>0.70306179999999996</v>
      </c>
      <c r="CZ202" s="22">
        <v>-2.0622929999999999</v>
      </c>
      <c r="DA202" s="22">
        <v>-2.1795390000000001</v>
      </c>
      <c r="DB202" s="22">
        <v>1.058962</v>
      </c>
      <c r="DC202" s="22">
        <v>-0.79407079999999997</v>
      </c>
      <c r="DD202" s="22">
        <v>-0.64505369999999995</v>
      </c>
      <c r="DE202" s="22">
        <v>-0.98433550000000003</v>
      </c>
      <c r="DF202" s="22">
        <v>-1.171268</v>
      </c>
      <c r="DG202" s="22">
        <v>0.37264209999999998</v>
      </c>
      <c r="DH202" s="22">
        <v>-1.1107</v>
      </c>
      <c r="DI202" s="22">
        <v>-1.520869</v>
      </c>
      <c r="DJ202" s="22">
        <v>-1.811896</v>
      </c>
      <c r="DK202" s="22">
        <v>-2.0555330000000001</v>
      </c>
      <c r="DL202" s="22">
        <v>0.2971606</v>
      </c>
      <c r="DM202" s="22">
        <v>-0.2266522</v>
      </c>
      <c r="DN202" s="22">
        <v>1.8177829999999999</v>
      </c>
      <c r="DO202" s="22">
        <v>0.22659190000000001</v>
      </c>
      <c r="DP202" s="22">
        <v>0.25437779999999999</v>
      </c>
    </row>
    <row r="203" spans="1:120" ht="13.7" customHeight="1">
      <c r="A203" s="128">
        <v>43398</v>
      </c>
      <c r="B203" s="22">
        <v>-1.404612</v>
      </c>
      <c r="C203" s="22">
        <v>0.99189349999999998</v>
      </c>
      <c r="D203" s="22">
        <v>-1.596665</v>
      </c>
      <c r="E203" s="22">
        <v>-0.5100249</v>
      </c>
      <c r="F203" s="22">
        <v>-0.66001810000000005</v>
      </c>
      <c r="G203" s="22">
        <v>-0.5940822</v>
      </c>
      <c r="H203" s="22">
        <v>0.16805629999999999</v>
      </c>
      <c r="I203" s="22">
        <v>-0.78188780000000002</v>
      </c>
      <c r="J203" s="22">
        <v>-0.86991879999999999</v>
      </c>
      <c r="K203" s="22">
        <v>0.34853990000000001</v>
      </c>
      <c r="L203" s="22">
        <v>-0.86766200000000004</v>
      </c>
      <c r="M203" s="22">
        <v>-1.2437039999999999</v>
      </c>
      <c r="N203" s="22">
        <v>-0.48285030000000001</v>
      </c>
      <c r="O203" s="22">
        <v>-0.77783259999999999</v>
      </c>
      <c r="P203" s="22">
        <v>0.47682229999999998</v>
      </c>
      <c r="Q203" s="22">
        <v>0.18001890000000001</v>
      </c>
      <c r="R203" s="22">
        <v>-0.91581230000000002</v>
      </c>
      <c r="S203" s="22">
        <v>0.45982590000000001</v>
      </c>
      <c r="T203" s="22">
        <v>0.46238439999999997</v>
      </c>
      <c r="U203" s="22">
        <v>-0.93883070000000002</v>
      </c>
      <c r="V203" s="22">
        <v>-0.32045869999999999</v>
      </c>
      <c r="W203" s="22">
        <v>-0.9162806</v>
      </c>
      <c r="X203" s="22">
        <v>-0.45463949999999997</v>
      </c>
      <c r="Y203" s="22">
        <v>-0.6281369</v>
      </c>
      <c r="Z203" s="22">
        <v>0.2626811</v>
      </c>
      <c r="AA203" s="22">
        <v>-0.38903189999999999</v>
      </c>
      <c r="AB203" s="22">
        <v>-1.6332139999999999</v>
      </c>
      <c r="AC203" s="22">
        <v>-1.0727279999999999</v>
      </c>
      <c r="AD203" s="22">
        <v>-1.0621400000000001</v>
      </c>
      <c r="AE203" s="22">
        <v>0.76987190000000005</v>
      </c>
      <c r="AF203" s="22">
        <v>1.8867080000000001</v>
      </c>
      <c r="AG203" s="22">
        <v>-1.0563549999999999</v>
      </c>
      <c r="AH203" s="22">
        <v>-0.37843939999999998</v>
      </c>
      <c r="AI203" s="22">
        <v>0.39877679999999999</v>
      </c>
      <c r="AJ203" s="22">
        <v>1.1646639999999999</v>
      </c>
      <c r="AK203" s="22">
        <v>-0.67846689999999998</v>
      </c>
      <c r="AL203" s="22">
        <v>-1.2897160000000001</v>
      </c>
      <c r="AM203" s="22">
        <v>-1.0685690000000001</v>
      </c>
      <c r="AN203" s="22">
        <v>-1.1441870000000001</v>
      </c>
      <c r="AO203" s="22">
        <v>-0.78032279999999998</v>
      </c>
      <c r="AP203" s="22">
        <v>0.35491549999999999</v>
      </c>
      <c r="AQ203" s="22">
        <v>-6.2892740000000003E-2</v>
      </c>
      <c r="AR203" s="22">
        <v>0.64837509999999998</v>
      </c>
      <c r="AS203" s="22">
        <v>0.60486899999999999</v>
      </c>
      <c r="AT203" s="22">
        <v>0.15773570000000001</v>
      </c>
      <c r="AU203" s="22">
        <v>0.30423889999999998</v>
      </c>
      <c r="AV203" s="22">
        <v>-0.73286090000000004</v>
      </c>
      <c r="AW203" s="22">
        <v>0.180393</v>
      </c>
      <c r="AX203" s="22">
        <v>0.20448340000000001</v>
      </c>
      <c r="AY203" s="22">
        <v>0.80384429999999996</v>
      </c>
      <c r="AZ203" s="22">
        <v>-1.0489489999999999</v>
      </c>
      <c r="BA203" s="22">
        <v>-1.137845</v>
      </c>
      <c r="BB203" s="22">
        <v>-0.68781159999999997</v>
      </c>
      <c r="BC203" s="22">
        <v>-0.90141150000000003</v>
      </c>
      <c r="BD203" s="22">
        <v>0.1759742</v>
      </c>
      <c r="BE203" s="22">
        <v>0.25426120000000002</v>
      </c>
      <c r="BF203" s="22">
        <v>0.19447200000000001</v>
      </c>
      <c r="BG203" s="22">
        <v>-0.44557750000000002</v>
      </c>
      <c r="BH203" s="22">
        <v>-0.35722930000000003</v>
      </c>
      <c r="BI203" s="22">
        <v>-1.772319</v>
      </c>
      <c r="BJ203" s="22">
        <v>-1.3578870000000001</v>
      </c>
      <c r="BK203" s="22">
        <v>-0.2137966</v>
      </c>
      <c r="BL203" s="22">
        <v>-1.606417</v>
      </c>
      <c r="BM203" s="22">
        <v>-2.186566</v>
      </c>
      <c r="BN203" s="22">
        <v>0.44986930000000003</v>
      </c>
      <c r="BO203" s="22">
        <v>1.4015899999999999</v>
      </c>
      <c r="BP203" s="22">
        <v>-0.33981</v>
      </c>
      <c r="BQ203" s="22">
        <v>0.69067369999999995</v>
      </c>
      <c r="BR203" s="22">
        <v>1.256022</v>
      </c>
      <c r="BS203" s="22">
        <v>-0.25497940000000002</v>
      </c>
      <c r="BT203" s="22">
        <v>0.83272179999999996</v>
      </c>
      <c r="BU203" s="22">
        <v>-0.96195260000000005</v>
      </c>
      <c r="BV203" s="22">
        <v>-1.924499</v>
      </c>
      <c r="BW203" s="22">
        <v>-1.5460769999999999</v>
      </c>
      <c r="BX203" s="22">
        <v>0.90047750000000004</v>
      </c>
      <c r="BY203" s="22">
        <v>0.25357249999999998</v>
      </c>
      <c r="BZ203" s="22">
        <v>-1.252791</v>
      </c>
      <c r="CA203" s="22">
        <v>-2.1858399999999998</v>
      </c>
      <c r="CB203" s="22">
        <v>-1.82613</v>
      </c>
      <c r="CC203" s="22">
        <v>5.5222319999999998E-2</v>
      </c>
      <c r="CD203" s="22">
        <v>0.13640939999999999</v>
      </c>
      <c r="CE203" s="22">
        <v>-0.44958209999999998</v>
      </c>
      <c r="CF203" s="22">
        <v>0.43893290000000001</v>
      </c>
      <c r="CG203" s="22">
        <v>0.44175350000000002</v>
      </c>
      <c r="CH203" s="22">
        <v>0.78728109999999996</v>
      </c>
      <c r="CI203" s="22">
        <v>-1.021868</v>
      </c>
      <c r="CJ203" s="22">
        <v>6.5133529999999995E-2</v>
      </c>
      <c r="CK203" s="22">
        <v>-0.15366340000000001</v>
      </c>
      <c r="CL203" s="22">
        <v>-0.30979649999999997</v>
      </c>
      <c r="CM203" s="22">
        <v>-0.18420639999999999</v>
      </c>
      <c r="CN203" s="22">
        <v>1.759166</v>
      </c>
      <c r="CO203" s="22">
        <v>-0.39948709999999998</v>
      </c>
      <c r="CP203" s="22">
        <v>-0.57018860000000005</v>
      </c>
      <c r="CQ203" s="22">
        <v>-0.1087496</v>
      </c>
      <c r="CR203" s="22">
        <v>-0.83899950000000001</v>
      </c>
      <c r="CS203" s="22">
        <v>-2.3142230000000001</v>
      </c>
      <c r="CT203" s="22">
        <v>0.76127520000000004</v>
      </c>
      <c r="CU203" s="22">
        <v>-0.1174369</v>
      </c>
      <c r="CV203" s="22">
        <v>-0.78806569999999998</v>
      </c>
      <c r="CW203" s="22">
        <v>-0.98056719999999997</v>
      </c>
      <c r="CX203" s="22">
        <v>-0.42789300000000002</v>
      </c>
      <c r="CY203" s="22">
        <v>0.1013718</v>
      </c>
      <c r="CZ203" s="22">
        <v>-2.168291</v>
      </c>
      <c r="DA203" s="22">
        <v>-2.030281</v>
      </c>
      <c r="DB203" s="22">
        <v>-0.42120360000000001</v>
      </c>
      <c r="DC203" s="22">
        <v>-0.14859049999999999</v>
      </c>
      <c r="DD203" s="22">
        <v>-0.64408080000000001</v>
      </c>
      <c r="DE203" s="22">
        <v>-1.744974</v>
      </c>
      <c r="DF203" s="22">
        <v>-1.7624880000000001</v>
      </c>
      <c r="DG203" s="22">
        <v>0.37443979999999999</v>
      </c>
      <c r="DH203" s="22">
        <v>-0.18984999999999999</v>
      </c>
      <c r="DI203" s="22">
        <v>-1.522251</v>
      </c>
      <c r="DJ203" s="22">
        <v>-0.17119470000000001</v>
      </c>
      <c r="DK203" s="22">
        <v>-0.23518410000000001</v>
      </c>
      <c r="DL203" s="22">
        <v>0.29649639999999999</v>
      </c>
      <c r="DM203" s="22">
        <v>-2.2421799999999999E-2</v>
      </c>
      <c r="DN203" s="22">
        <v>0.27920099999999998</v>
      </c>
      <c r="DO203" s="22">
        <v>-1.5196000000000001</v>
      </c>
      <c r="DP203" s="22">
        <v>-1.3196509999999999</v>
      </c>
    </row>
    <row r="204" spans="1:120" ht="13.7" customHeight="1">
      <c r="A204" s="128">
        <v>43405</v>
      </c>
      <c r="B204" s="22">
        <v>-9.6235760000000004E-2</v>
      </c>
      <c r="C204" s="22">
        <v>-5.8973699999999997E-2</v>
      </c>
      <c r="D204" s="22">
        <v>-0.1957815</v>
      </c>
      <c r="E204" s="22">
        <v>0.30425200000000002</v>
      </c>
      <c r="F204" s="22">
        <v>-0.96336829999999996</v>
      </c>
      <c r="G204" s="22">
        <v>-0.40537010000000001</v>
      </c>
      <c r="H204" s="22">
        <v>0.16970869999999999</v>
      </c>
      <c r="I204" s="22">
        <v>-1.44347</v>
      </c>
      <c r="J204" s="22">
        <v>-1.440747</v>
      </c>
      <c r="K204" s="22">
        <v>-0.87244549999999998</v>
      </c>
      <c r="L204" s="22">
        <v>-0.58212299999999995</v>
      </c>
      <c r="M204" s="22">
        <v>-1.242907</v>
      </c>
      <c r="N204" s="22">
        <v>0.4956583</v>
      </c>
      <c r="O204" s="22">
        <v>0.15711140000000001</v>
      </c>
      <c r="P204" s="22">
        <v>-0.95371740000000005</v>
      </c>
      <c r="Q204" s="22">
        <v>0.32203929999999997</v>
      </c>
      <c r="R204" s="22">
        <v>-0.91680200000000001</v>
      </c>
      <c r="S204" s="22">
        <v>-0.67167540000000003</v>
      </c>
      <c r="T204" s="22">
        <v>-0.49876520000000002</v>
      </c>
      <c r="U204" s="22">
        <v>0.80697200000000002</v>
      </c>
      <c r="V204" s="22">
        <v>-0.35023120000000002</v>
      </c>
      <c r="W204" s="22">
        <v>-0.30737609999999999</v>
      </c>
      <c r="X204" s="22">
        <v>-0.1832511</v>
      </c>
      <c r="Y204" s="22">
        <v>-0.2646384</v>
      </c>
      <c r="Z204" s="22">
        <v>4.0195460000000002E-2</v>
      </c>
      <c r="AA204" s="22">
        <v>0.29736889999999999</v>
      </c>
      <c r="AB204" s="22">
        <v>0.351908</v>
      </c>
      <c r="AC204" s="22">
        <v>-0.63930770000000003</v>
      </c>
      <c r="AD204" s="22">
        <v>-0.49658089999999999</v>
      </c>
      <c r="AE204" s="22">
        <v>0.77166679999999999</v>
      </c>
      <c r="AF204" s="22">
        <v>-0.40210190000000001</v>
      </c>
      <c r="AG204" s="22">
        <v>-1.0563670000000001</v>
      </c>
      <c r="AH204" s="22">
        <v>0.4907378</v>
      </c>
      <c r="AI204" s="22">
        <v>0.33053500000000002</v>
      </c>
      <c r="AJ204" s="22">
        <v>-1.216515</v>
      </c>
      <c r="AK204" s="22">
        <v>-1.2171019999999999</v>
      </c>
      <c r="AL204" s="22">
        <v>0.22415199999999999</v>
      </c>
      <c r="AM204" s="22">
        <v>-0.66017000000000003</v>
      </c>
      <c r="AN204" s="22">
        <v>-0.99099979999999999</v>
      </c>
      <c r="AO204" s="22">
        <v>-2.0860720000000001</v>
      </c>
      <c r="AP204" s="22">
        <v>0.60647309999999999</v>
      </c>
      <c r="AQ204" s="22">
        <v>-6.1823410000000002E-2</v>
      </c>
      <c r="AR204" s="22">
        <v>0.80901029999999996</v>
      </c>
      <c r="AS204" s="22">
        <v>0.74756370000000005</v>
      </c>
      <c r="AT204" s="22">
        <v>0.16187869999999999</v>
      </c>
      <c r="AU204" s="22">
        <v>8.5659899999999997E-2</v>
      </c>
      <c r="AV204" s="22">
        <v>-2.0642659999999999</v>
      </c>
      <c r="AW204" s="22">
        <v>-3.7920700000000002E-2</v>
      </c>
      <c r="AX204" s="22">
        <v>-2.1148799999999999E-2</v>
      </c>
      <c r="AY204" s="22">
        <v>-1.776235</v>
      </c>
      <c r="AZ204" s="22">
        <v>-0.52779980000000004</v>
      </c>
      <c r="BA204" s="22">
        <v>0.3696643</v>
      </c>
      <c r="BB204" s="22">
        <v>-0.68209640000000005</v>
      </c>
      <c r="BC204" s="22">
        <v>-0.83903070000000002</v>
      </c>
      <c r="BD204" s="22">
        <v>0.17934610000000001</v>
      </c>
      <c r="BE204" s="22">
        <v>1.116571</v>
      </c>
      <c r="BF204" s="22">
        <v>-1.2124619999999999</v>
      </c>
      <c r="BG204" s="22">
        <v>-0.34456039999999999</v>
      </c>
      <c r="BH204" s="22">
        <v>-0.1002865</v>
      </c>
      <c r="BI204" s="22">
        <v>-1.7725329999999999</v>
      </c>
      <c r="BJ204" s="22">
        <v>-0.2277035</v>
      </c>
      <c r="BK204" s="22">
        <v>-0.2130995</v>
      </c>
      <c r="BL204" s="22">
        <v>0.42143619999999998</v>
      </c>
      <c r="BM204" s="22">
        <v>0.1567539</v>
      </c>
      <c r="BN204" s="22">
        <v>0.44966200000000001</v>
      </c>
      <c r="BO204" s="22">
        <v>-1.4349890000000001</v>
      </c>
      <c r="BP204" s="22">
        <v>-0.34001009999999998</v>
      </c>
      <c r="BQ204" s="22">
        <v>-1.160979</v>
      </c>
      <c r="BR204" s="22">
        <v>-1.576578</v>
      </c>
      <c r="BS204" s="22">
        <v>0.81368680000000004</v>
      </c>
      <c r="BT204" s="22">
        <v>-0.48673880000000003</v>
      </c>
      <c r="BU204" s="22">
        <v>1.2094549999999999</v>
      </c>
      <c r="BV204" s="22">
        <v>-7.6713799999999999E-2</v>
      </c>
      <c r="BW204" s="22">
        <v>-0.1417496</v>
      </c>
      <c r="BX204" s="22">
        <v>0.48397020000000002</v>
      </c>
      <c r="BY204" s="22">
        <v>-1.787866</v>
      </c>
      <c r="BZ204" s="22">
        <v>-1.252197</v>
      </c>
      <c r="CA204" s="22">
        <v>2.4704470000000001</v>
      </c>
      <c r="CB204" s="22">
        <v>1.6195409999999999</v>
      </c>
      <c r="CC204" s="22">
        <v>-0.29593229999999998</v>
      </c>
      <c r="CD204" s="22">
        <v>-0.17212740000000001</v>
      </c>
      <c r="CE204" s="22">
        <v>0.90322170000000002</v>
      </c>
      <c r="CF204" s="22">
        <v>0.6743384</v>
      </c>
      <c r="CG204" s="22">
        <v>0.60916789999999998</v>
      </c>
      <c r="CH204" s="22">
        <v>0.62007310000000004</v>
      </c>
      <c r="CI204" s="22">
        <v>0.94480200000000003</v>
      </c>
      <c r="CJ204" s="22">
        <v>0.43083009999999999</v>
      </c>
      <c r="CK204" s="22">
        <v>1.6505030000000001</v>
      </c>
      <c r="CL204" s="22">
        <v>1.764435</v>
      </c>
      <c r="CM204" s="22">
        <v>0.2412164</v>
      </c>
      <c r="CN204" s="22">
        <v>0.49429410000000001</v>
      </c>
      <c r="CO204" s="22">
        <v>0.36207519999999999</v>
      </c>
      <c r="CP204" s="22">
        <v>1.7663399999999999E-2</v>
      </c>
      <c r="CQ204" s="22">
        <v>0.15040990000000001</v>
      </c>
      <c r="CR204" s="22">
        <v>0.27283469999999999</v>
      </c>
      <c r="CS204" s="22">
        <v>-1.491125</v>
      </c>
      <c r="CT204" s="22">
        <v>0.76027659999999997</v>
      </c>
      <c r="CU204" s="22">
        <v>0.23007530000000001</v>
      </c>
      <c r="CV204" s="22">
        <v>-0.1440121</v>
      </c>
      <c r="CW204" s="22">
        <v>-1.3926400000000001</v>
      </c>
      <c r="CX204" s="22">
        <v>0.35501149999999998</v>
      </c>
      <c r="CY204" s="22">
        <v>-0.54180309999999998</v>
      </c>
      <c r="CZ204" s="22">
        <v>0.32298250000000001</v>
      </c>
      <c r="DA204" s="22">
        <v>0.48663000000000001</v>
      </c>
      <c r="DB204" s="22">
        <v>0.39033329999999999</v>
      </c>
      <c r="DC204" s="22">
        <v>-0.65548879999999998</v>
      </c>
      <c r="DD204" s="22">
        <v>-0.64310829999999997</v>
      </c>
      <c r="DE204" s="22">
        <v>-9.3811599999999995E-2</v>
      </c>
      <c r="DF204" s="22">
        <v>-0.38401459999999998</v>
      </c>
      <c r="DG204" s="22">
        <v>0.86719020000000002</v>
      </c>
      <c r="DH204" s="22">
        <v>1.768829</v>
      </c>
      <c r="DI204" s="22">
        <v>0.79308100000000004</v>
      </c>
      <c r="DJ204" s="22">
        <v>-0.1129674</v>
      </c>
      <c r="DK204" s="22">
        <v>0.53250500000000001</v>
      </c>
      <c r="DL204" s="22">
        <v>-0.32320480000000001</v>
      </c>
      <c r="DM204" s="22">
        <v>-1.0052200000000001E-2</v>
      </c>
      <c r="DN204" s="22">
        <v>-1.1428100000000001</v>
      </c>
      <c r="DO204" s="22">
        <v>1.227902</v>
      </c>
      <c r="DP204" s="22">
        <v>1.0676030000000001</v>
      </c>
    </row>
    <row r="205" spans="1:120" ht="13.7" customHeight="1">
      <c r="A205" s="128">
        <v>43412</v>
      </c>
      <c r="B205" s="22">
        <v>-0.93543710000000002</v>
      </c>
      <c r="C205" s="22">
        <v>0.57033909999999999</v>
      </c>
      <c r="D205" s="22">
        <v>0.62742779999999998</v>
      </c>
      <c r="E205" s="22">
        <v>-0.81346359999999995</v>
      </c>
      <c r="F205" s="22">
        <v>0.1694059</v>
      </c>
      <c r="G205" s="22">
        <v>0.16447249999999999</v>
      </c>
      <c r="H205" s="22">
        <v>1.413662</v>
      </c>
      <c r="I205" s="22">
        <v>0.1849711</v>
      </c>
      <c r="J205" s="22">
        <v>0.25384679999999998</v>
      </c>
      <c r="K205" s="22">
        <v>-0.23842169999999999</v>
      </c>
      <c r="L205" s="22">
        <v>0.28329900000000002</v>
      </c>
      <c r="M205" s="22">
        <v>-1.242111</v>
      </c>
      <c r="N205" s="22">
        <v>-0.6478275</v>
      </c>
      <c r="O205" s="22">
        <v>-0.56296279999999999</v>
      </c>
      <c r="P205" s="22">
        <v>0.48297950000000001</v>
      </c>
      <c r="Q205" s="22">
        <v>-1.413759</v>
      </c>
      <c r="R205" s="22">
        <v>0.78934059999999995</v>
      </c>
      <c r="S205" s="22">
        <v>-1.194655</v>
      </c>
      <c r="T205" s="22">
        <v>-1.642485</v>
      </c>
      <c r="U205" s="22">
        <v>0.21294260000000001</v>
      </c>
      <c r="V205" s="22">
        <v>-0.37783430000000001</v>
      </c>
      <c r="W205" s="22">
        <v>-1.475025</v>
      </c>
      <c r="X205" s="22">
        <v>-0.36482680000000001</v>
      </c>
      <c r="Y205" s="22">
        <v>-0.54071029999999998</v>
      </c>
      <c r="Z205" s="22">
        <v>0.58800759999999996</v>
      </c>
      <c r="AA205" s="22">
        <v>0.52258760000000004</v>
      </c>
      <c r="AB205" s="22">
        <v>-1.6542330000000001</v>
      </c>
      <c r="AC205" s="22">
        <v>0.2431769</v>
      </c>
      <c r="AD205" s="22">
        <v>0.35297119999999998</v>
      </c>
      <c r="AE205" s="22">
        <v>0.77345759999999997</v>
      </c>
      <c r="AF205" s="22">
        <v>0.13748150000000001</v>
      </c>
      <c r="AG205" s="22">
        <v>-1.0563739999999999</v>
      </c>
      <c r="AH205" s="22">
        <v>-6.0207999999999998E-2</v>
      </c>
      <c r="AI205" s="22">
        <v>4.7893699999999997E-2</v>
      </c>
      <c r="AJ205" s="22">
        <v>0.1189751</v>
      </c>
      <c r="AK205" s="22">
        <v>-1.3496159999999999</v>
      </c>
      <c r="AL205" s="22">
        <v>-1.288869</v>
      </c>
      <c r="AM205" s="22">
        <v>-0.21492710000000001</v>
      </c>
      <c r="AN205" s="22">
        <v>-0.59886709999999999</v>
      </c>
      <c r="AO205" s="22">
        <v>0.11404300000000001</v>
      </c>
      <c r="AP205" s="22">
        <v>-0.40317900000000001</v>
      </c>
      <c r="AQ205" s="22">
        <v>0.84366350000000001</v>
      </c>
      <c r="AR205" s="22">
        <v>0.27563520000000002</v>
      </c>
      <c r="AS205" s="22">
        <v>0.205238</v>
      </c>
      <c r="AT205" s="22">
        <v>0.16601840000000001</v>
      </c>
      <c r="AU205" s="22">
        <v>9.8661799999999994E-2</v>
      </c>
      <c r="AV205" s="22">
        <v>-0.73251060000000001</v>
      </c>
      <c r="AW205" s="22">
        <v>-8.6936200000000005E-2</v>
      </c>
      <c r="AX205" s="22">
        <v>-5.3974599999999998E-2</v>
      </c>
      <c r="AY205" s="22">
        <v>-0.56022590000000005</v>
      </c>
      <c r="AZ205" s="22">
        <v>0.2712463</v>
      </c>
      <c r="BA205" s="22">
        <v>-1.1346970000000001</v>
      </c>
      <c r="BB205" s="22">
        <v>1.2777499999999999</v>
      </c>
      <c r="BC205" s="22">
        <v>1.15405</v>
      </c>
      <c r="BD205" s="22">
        <v>1.1195520000000001</v>
      </c>
      <c r="BE205" s="22">
        <v>0.61749569999999998</v>
      </c>
      <c r="BF205" s="22">
        <v>0.19434560000000001</v>
      </c>
      <c r="BG205" s="22">
        <v>-5.6030000000000003E-3</v>
      </c>
      <c r="BH205" s="22">
        <v>0.15031649999999999</v>
      </c>
      <c r="BI205" s="22">
        <v>0.27659640000000002</v>
      </c>
      <c r="BJ205" s="22">
        <v>1.6746749999999999</v>
      </c>
      <c r="BK205" s="22">
        <v>-0.2124047</v>
      </c>
      <c r="BL205" s="22">
        <v>1.6123719999999999</v>
      </c>
      <c r="BM205" s="22">
        <v>2.255471</v>
      </c>
      <c r="BN205" s="22">
        <v>1.396425</v>
      </c>
      <c r="BO205" s="22">
        <v>-7.7154100000000003E-2</v>
      </c>
      <c r="BP205" s="22">
        <v>-0.3402097</v>
      </c>
      <c r="BQ205" s="22">
        <v>1.345448</v>
      </c>
      <c r="BR205" s="22">
        <v>1.357421</v>
      </c>
      <c r="BS205" s="22">
        <v>1.7955890000000001</v>
      </c>
      <c r="BT205" s="22">
        <v>-0.339671</v>
      </c>
      <c r="BU205" s="22">
        <v>-2.0895359999999998</v>
      </c>
      <c r="BV205" s="22">
        <v>-0.63507780000000003</v>
      </c>
      <c r="BW205" s="22">
        <v>-0.61957960000000001</v>
      </c>
      <c r="BX205" s="22">
        <v>-0.4776648</v>
      </c>
      <c r="BY205" s="22">
        <v>0.34531990000000001</v>
      </c>
      <c r="BZ205" s="22">
        <v>0.31581369999999997</v>
      </c>
      <c r="CA205" s="22">
        <v>-9.6707639999999997E-2</v>
      </c>
      <c r="CB205" s="22">
        <v>4.615694E-3</v>
      </c>
      <c r="CC205" s="22">
        <v>-0.29630810000000002</v>
      </c>
      <c r="CD205" s="22">
        <v>-0.94400470000000003</v>
      </c>
      <c r="CE205" s="22">
        <v>-0.44923079999999999</v>
      </c>
      <c r="CF205" s="22">
        <v>1.850697</v>
      </c>
      <c r="CG205" s="22">
        <v>1.5458730000000001</v>
      </c>
      <c r="CH205" s="22">
        <v>2.5157289999999999</v>
      </c>
      <c r="CI205" s="22">
        <v>0.77658760000000004</v>
      </c>
      <c r="CJ205" s="22">
        <v>2.0746739999999999</v>
      </c>
      <c r="CK205" s="22">
        <v>2.1390889999999998</v>
      </c>
      <c r="CL205" s="22">
        <v>2.28518</v>
      </c>
      <c r="CM205" s="22">
        <v>-0.62755510000000003</v>
      </c>
      <c r="CN205" s="22">
        <v>0.26740439999999999</v>
      </c>
      <c r="CO205" s="22">
        <v>1.5704009999999999</v>
      </c>
      <c r="CP205" s="22">
        <v>-1.7072160000000001</v>
      </c>
      <c r="CQ205" s="22">
        <v>-1.501341</v>
      </c>
      <c r="CR205" s="22">
        <v>0.92494370000000004</v>
      </c>
      <c r="CS205" s="22">
        <v>-7.8110600000000002E-2</v>
      </c>
      <c r="CT205" s="22">
        <v>-1.560613</v>
      </c>
      <c r="CU205" s="22">
        <v>-0.61197610000000002</v>
      </c>
      <c r="CV205" s="22">
        <v>-0.56154559999999998</v>
      </c>
      <c r="CW205" s="22">
        <v>-0.97834889999999997</v>
      </c>
      <c r="CX205" s="22">
        <v>0.27073920000000001</v>
      </c>
      <c r="CY205" s="22">
        <v>2.3372299999999999</v>
      </c>
      <c r="CZ205" s="22">
        <v>-0.19447780000000001</v>
      </c>
      <c r="DA205" s="22">
        <v>1.9277900000000001E-2</v>
      </c>
      <c r="DB205" s="22">
        <v>-0.41341309999999998</v>
      </c>
      <c r="DC205" s="22">
        <v>0.53435429999999995</v>
      </c>
      <c r="DD205" s="22">
        <v>-0.64213620000000005</v>
      </c>
      <c r="DE205" s="22">
        <v>-1.8951309999999999</v>
      </c>
      <c r="DF205" s="22">
        <v>-1.675127</v>
      </c>
      <c r="DG205" s="22">
        <v>0.37803039999999999</v>
      </c>
      <c r="DH205" s="22">
        <v>-0.2068759</v>
      </c>
      <c r="DI205" s="22">
        <v>1.5092300000000001</v>
      </c>
      <c r="DJ205" s="22">
        <v>0.44786280000000001</v>
      </c>
      <c r="DK205" s="22">
        <v>0.3979047</v>
      </c>
      <c r="DL205" s="22">
        <v>-1.061321</v>
      </c>
      <c r="DM205" s="22">
        <v>-0.76761849999999998</v>
      </c>
      <c r="DN205" s="22">
        <v>-1.1438090000000001</v>
      </c>
      <c r="DO205" s="22">
        <v>-0.30908609999999997</v>
      </c>
      <c r="DP205" s="22">
        <v>-0.62461080000000002</v>
      </c>
    </row>
    <row r="206" spans="1:120" ht="13.7" customHeight="1">
      <c r="A206" s="128">
        <v>43419</v>
      </c>
      <c r="B206" s="22">
        <v>0.64883279999999999</v>
      </c>
      <c r="C206" s="22">
        <v>0.81678150000000005</v>
      </c>
      <c r="D206" s="22">
        <v>-1.594087</v>
      </c>
      <c r="E206" s="22">
        <v>-0.20363319999999999</v>
      </c>
      <c r="F206" s="22">
        <v>2.0521859999999998</v>
      </c>
      <c r="G206" s="22">
        <v>-0.37185049999999997</v>
      </c>
      <c r="H206" s="22">
        <v>-1.94211</v>
      </c>
      <c r="I206" s="22">
        <v>-0.61280889999999999</v>
      </c>
      <c r="J206" s="22">
        <v>-0.54443229999999998</v>
      </c>
      <c r="K206" s="22">
        <v>-1.5692159999999999</v>
      </c>
      <c r="L206" s="22">
        <v>-0.4707848</v>
      </c>
      <c r="M206" s="22">
        <v>1.151176</v>
      </c>
      <c r="N206" s="22">
        <v>-1.643181</v>
      </c>
      <c r="O206" s="22">
        <v>-1.851431</v>
      </c>
      <c r="P206" s="22">
        <v>0.4860507</v>
      </c>
      <c r="Q206" s="22">
        <v>-1.4502440000000001</v>
      </c>
      <c r="R206" s="22">
        <v>-0.91877410000000004</v>
      </c>
      <c r="S206" s="22">
        <v>-0.15591379999999999</v>
      </c>
      <c r="T206" s="22">
        <v>-0.79550359999999998</v>
      </c>
      <c r="U206" s="22">
        <v>-0.49063259999999997</v>
      </c>
      <c r="V206" s="22">
        <v>-0.31385229999999997</v>
      </c>
      <c r="W206" s="22">
        <v>-1.4699139999999999</v>
      </c>
      <c r="X206" s="22">
        <v>-1.4246449999999999</v>
      </c>
      <c r="Y206" s="22">
        <v>-1.523847</v>
      </c>
      <c r="Z206" s="22">
        <v>-0.52605539999999995</v>
      </c>
      <c r="AA206" s="22">
        <v>1.0210330000000001</v>
      </c>
      <c r="AB206" s="22">
        <v>-1.291034</v>
      </c>
      <c r="AC206" s="22">
        <v>-1.2940320000000001</v>
      </c>
      <c r="AD206" s="22">
        <v>-0.97201899999999997</v>
      </c>
      <c r="AE206" s="22">
        <v>0.77524490000000001</v>
      </c>
      <c r="AF206" s="22">
        <v>-1.2127859999999999</v>
      </c>
      <c r="AG206" s="22">
        <v>-1.056376</v>
      </c>
      <c r="AH206" s="22">
        <v>-0.62973610000000002</v>
      </c>
      <c r="AI206" s="22">
        <v>-0.90321799999999997</v>
      </c>
      <c r="AJ206" s="22">
        <v>-0.49105660000000001</v>
      </c>
      <c r="AK206" s="22">
        <v>-0.92211679999999996</v>
      </c>
      <c r="AL206" s="22">
        <v>0.22496949999999999</v>
      </c>
      <c r="AM206" s="22">
        <v>-1.78806</v>
      </c>
      <c r="AN206" s="22">
        <v>-1.916317</v>
      </c>
      <c r="AO206" s="22">
        <v>0.44347730000000002</v>
      </c>
      <c r="AP206" s="22">
        <v>1.4639990000000001</v>
      </c>
      <c r="AQ206" s="22">
        <v>-1.1339060000000001</v>
      </c>
      <c r="AR206" s="22">
        <v>1.0404070000000001</v>
      </c>
      <c r="AS206" s="22">
        <v>1.1555</v>
      </c>
      <c r="AT206" s="22">
        <v>0.4783096</v>
      </c>
      <c r="AU206" s="22">
        <v>0.35546220000000001</v>
      </c>
      <c r="AV206" s="22">
        <v>4.9693300000000003E-2</v>
      </c>
      <c r="AW206" s="22">
        <v>2.2359400000000001E-2</v>
      </c>
      <c r="AX206" s="22">
        <v>9.6085299999999998E-2</v>
      </c>
      <c r="AY206" s="22">
        <v>0.39101659999999999</v>
      </c>
      <c r="AZ206" s="22">
        <v>-0.29265429999999998</v>
      </c>
      <c r="BA206" s="22">
        <v>0.37364579999999997</v>
      </c>
      <c r="BB206" s="22">
        <v>-0.61286439999999998</v>
      </c>
      <c r="BC206" s="22">
        <v>-0.51964489999999997</v>
      </c>
      <c r="BD206" s="22">
        <v>-0.93109160000000002</v>
      </c>
      <c r="BE206" s="22">
        <v>1.1770929999999999</v>
      </c>
      <c r="BF206" s="22">
        <v>-1.2122660000000001</v>
      </c>
      <c r="BG206" s="22">
        <v>1.0841399999999999E-2</v>
      </c>
      <c r="BH206" s="22">
        <v>0.20687949999999999</v>
      </c>
      <c r="BI206" s="22">
        <v>-0.48215829999999998</v>
      </c>
      <c r="BJ206" s="22">
        <v>-1.54403</v>
      </c>
      <c r="BK206" s="22">
        <v>2.395292</v>
      </c>
      <c r="BL206" s="22">
        <v>-0.57070180000000004</v>
      </c>
      <c r="BM206" s="22">
        <v>-1.030335</v>
      </c>
      <c r="BN206" s="22">
        <v>0.44924589999999998</v>
      </c>
      <c r="BO206" s="22">
        <v>0.21557989999999999</v>
      </c>
      <c r="BP206" s="22">
        <v>-0.34040890000000001</v>
      </c>
      <c r="BQ206" s="22">
        <v>0.24574960000000001</v>
      </c>
      <c r="BR206" s="22">
        <v>0.34160859999999998</v>
      </c>
      <c r="BS206" s="22">
        <v>-0.54048119999999999</v>
      </c>
      <c r="BT206" s="22">
        <v>0.76096989999999998</v>
      </c>
      <c r="BU206" s="22">
        <v>-0.29817959999999999</v>
      </c>
      <c r="BV206" s="22">
        <v>-1.720853</v>
      </c>
      <c r="BW206" s="22">
        <v>-1.385561</v>
      </c>
      <c r="BX206" s="22">
        <v>-1.0830740000000001</v>
      </c>
      <c r="BY206" s="22">
        <v>-0.18538199999999999</v>
      </c>
      <c r="BZ206" s="22">
        <v>0.31631330000000002</v>
      </c>
      <c r="CA206" s="22">
        <v>-0.69323000000000001</v>
      </c>
      <c r="CB206" s="22">
        <v>-0.75687170000000004</v>
      </c>
      <c r="CC206" s="22">
        <v>-0.67165439999999998</v>
      </c>
      <c r="CD206" s="22">
        <v>1.0424040000000001</v>
      </c>
      <c r="CE206" s="22">
        <v>0.90327970000000002</v>
      </c>
      <c r="CF206" s="22">
        <v>0.64428079999999999</v>
      </c>
      <c r="CG206" s="22">
        <v>0.85925989999999997</v>
      </c>
      <c r="CH206" s="22">
        <v>2.2136269999999998</v>
      </c>
      <c r="CI206" s="22">
        <v>0.30999529999999997</v>
      </c>
      <c r="CJ206" s="22">
        <v>1.118924</v>
      </c>
      <c r="CK206" s="22">
        <v>1.6135250000000001</v>
      </c>
      <c r="CL206" s="22">
        <v>1.6775800000000001</v>
      </c>
      <c r="CM206" s="22">
        <v>0.2489391</v>
      </c>
      <c r="CN206" s="22">
        <v>-2.210518</v>
      </c>
      <c r="CO206" s="22">
        <v>-0.39693529999999999</v>
      </c>
      <c r="CP206" s="22">
        <v>-3.268278</v>
      </c>
      <c r="CQ206" s="22">
        <v>-3.5629789999999999</v>
      </c>
      <c r="CR206" s="22">
        <v>0.92687600000000003</v>
      </c>
      <c r="CS206" s="22">
        <v>1.702734</v>
      </c>
      <c r="CT206" s="22">
        <v>-1.5610459999999999</v>
      </c>
      <c r="CU206" s="22">
        <v>-1.7040029999999999</v>
      </c>
      <c r="CV206" s="22">
        <v>-1.092624</v>
      </c>
      <c r="CW206" s="22">
        <v>1.2215659999999999</v>
      </c>
      <c r="CX206" s="22">
        <v>-0.3196155</v>
      </c>
      <c r="CY206" s="22">
        <v>0.7054994</v>
      </c>
      <c r="CZ206" s="22">
        <v>-2.094611</v>
      </c>
      <c r="DA206" s="22">
        <v>-1.887038</v>
      </c>
      <c r="DB206" s="22">
        <v>1.076489</v>
      </c>
      <c r="DC206" s="22">
        <v>1.900941</v>
      </c>
      <c r="DD206" s="22">
        <v>-0.64116450000000003</v>
      </c>
      <c r="DE206" s="22">
        <v>-2.016229</v>
      </c>
      <c r="DF206" s="22">
        <v>-1.1318630000000001</v>
      </c>
      <c r="DG206" s="22">
        <v>-0.1543947</v>
      </c>
      <c r="DH206" s="22">
        <v>-0.90017239999999998</v>
      </c>
      <c r="DI206" s="22">
        <v>0.78801370000000004</v>
      </c>
      <c r="DJ206" s="22">
        <v>-0.58362959999999997</v>
      </c>
      <c r="DK206" s="22">
        <v>-0.83009180000000005</v>
      </c>
      <c r="DL206" s="22">
        <v>-2.3167409999999999</v>
      </c>
      <c r="DM206" s="22">
        <v>-0.74210109999999996</v>
      </c>
      <c r="DN206" s="22">
        <v>0.27216249999999997</v>
      </c>
      <c r="DO206" s="22">
        <v>1.4291879999999999</v>
      </c>
      <c r="DP206" s="22">
        <v>0.95136900000000002</v>
      </c>
    </row>
    <row r="207" spans="1:120" ht="13.7" customHeight="1">
      <c r="A207" s="128">
        <v>43426</v>
      </c>
      <c r="B207" s="22">
        <v>0.2825126</v>
      </c>
      <c r="C207" s="22">
        <v>-0.27841670000000002</v>
      </c>
      <c r="D207" s="22">
        <v>1.3188299999999999</v>
      </c>
      <c r="E207" s="22">
        <v>-0.83916089999999999</v>
      </c>
      <c r="F207" s="22">
        <v>-0.96583640000000004</v>
      </c>
      <c r="G207" s="22">
        <v>0.13127759999999999</v>
      </c>
      <c r="H207" s="22">
        <v>-0.6080951</v>
      </c>
      <c r="I207" s="22">
        <v>-0.4113771</v>
      </c>
      <c r="J207" s="22">
        <v>-0.37940649999999998</v>
      </c>
      <c r="K207" s="22">
        <v>0.35028589999999998</v>
      </c>
      <c r="L207" s="22">
        <v>0.1615888</v>
      </c>
      <c r="M207" s="22">
        <v>-1.240516</v>
      </c>
      <c r="N207" s="22">
        <v>-0.58924719999999997</v>
      </c>
      <c r="O207" s="22">
        <v>-0.497668</v>
      </c>
      <c r="P207" s="22">
        <v>-0.94715499999999997</v>
      </c>
      <c r="Q207" s="22">
        <v>0.54573919999999998</v>
      </c>
      <c r="R207" s="22">
        <v>-0.91975640000000003</v>
      </c>
      <c r="S207" s="22">
        <v>-1.123321</v>
      </c>
      <c r="T207" s="22">
        <v>-0.79104370000000002</v>
      </c>
      <c r="U207" s="22">
        <v>-0.1202281</v>
      </c>
      <c r="V207" s="22">
        <v>-1.078959</v>
      </c>
      <c r="W207" s="22">
        <v>-0.91621059999999999</v>
      </c>
      <c r="X207" s="22">
        <v>-1.4307030000000001</v>
      </c>
      <c r="Y207" s="22">
        <v>-1.8028569999999999</v>
      </c>
      <c r="Z207" s="22">
        <v>-1.226499</v>
      </c>
      <c r="AA207" s="22">
        <v>-0.28117900000000001</v>
      </c>
      <c r="AB207" s="22">
        <v>0.28176259999999997</v>
      </c>
      <c r="AC207" s="22">
        <v>-0.83744819999999998</v>
      </c>
      <c r="AD207" s="22">
        <v>-0.83193930000000005</v>
      </c>
      <c r="AE207" s="22">
        <v>0.77702830000000001</v>
      </c>
      <c r="AF207" s="22">
        <v>1.239538</v>
      </c>
      <c r="AG207" s="22">
        <v>-1.0563750000000001</v>
      </c>
      <c r="AH207" s="22">
        <v>0.6693289</v>
      </c>
      <c r="AI207" s="22">
        <v>1.077801</v>
      </c>
      <c r="AJ207" s="22">
        <v>-0.49167499999999997</v>
      </c>
      <c r="AK207" s="22">
        <v>1.077677</v>
      </c>
      <c r="AL207" s="22">
        <v>-1.288019</v>
      </c>
      <c r="AM207" s="22">
        <v>-0.89562129999999995</v>
      </c>
      <c r="AN207" s="22">
        <v>-0.55834510000000004</v>
      </c>
      <c r="AO207" s="22">
        <v>-4.8741779999999998E-2</v>
      </c>
      <c r="AP207" s="22">
        <v>1.0002420000000001</v>
      </c>
      <c r="AQ207" s="22">
        <v>0.27481949999999999</v>
      </c>
      <c r="AR207" s="22">
        <v>1.2831600000000001</v>
      </c>
      <c r="AS207" s="22">
        <v>1.3149150000000001</v>
      </c>
      <c r="AT207" s="22">
        <v>0.1742872</v>
      </c>
      <c r="AU207" s="22">
        <v>0.92137559999999996</v>
      </c>
      <c r="AV207" s="22">
        <v>-0.73215719999999995</v>
      </c>
      <c r="AW207" s="22">
        <v>0.4364229</v>
      </c>
      <c r="AX207" s="22">
        <v>0.54459570000000002</v>
      </c>
      <c r="AY207" s="22">
        <v>-5.9137299999999997E-2</v>
      </c>
      <c r="AZ207" s="22">
        <v>1.871542</v>
      </c>
      <c r="BA207" s="22">
        <v>0.3756331</v>
      </c>
      <c r="BB207" s="22">
        <v>-1.3590279999999999</v>
      </c>
      <c r="BC207" s="22">
        <v>-0.3351903</v>
      </c>
      <c r="BD207" s="22">
        <v>0.18944620000000001</v>
      </c>
      <c r="BE207" s="22">
        <v>0.89109669999999996</v>
      </c>
      <c r="BF207" s="22">
        <v>0.19421849999999999</v>
      </c>
      <c r="BG207" s="22">
        <v>0.91424530000000004</v>
      </c>
      <c r="BH207" s="22">
        <v>1.024548</v>
      </c>
      <c r="BI207" s="22">
        <v>0.91137069999999998</v>
      </c>
      <c r="BJ207" s="22">
        <v>0.83905920000000001</v>
      </c>
      <c r="BK207" s="22">
        <v>-0.21102199999999999</v>
      </c>
      <c r="BL207" s="22">
        <v>-0.43426500000000001</v>
      </c>
      <c r="BM207" s="22">
        <v>0.1500012</v>
      </c>
      <c r="BN207" s="22">
        <v>-1.1626479999999999</v>
      </c>
      <c r="BO207" s="22">
        <v>-1.4332959999999999</v>
      </c>
      <c r="BP207" s="22">
        <v>-0.34060770000000001</v>
      </c>
      <c r="BQ207" s="22">
        <v>-0.34500969999999997</v>
      </c>
      <c r="BR207" s="22">
        <v>-0.94656470000000004</v>
      </c>
      <c r="BS207" s="22">
        <v>1.794597</v>
      </c>
      <c r="BT207" s="22">
        <v>-1.022465</v>
      </c>
      <c r="BU207" s="22">
        <v>0.25791029999999998</v>
      </c>
      <c r="BV207" s="22">
        <v>-0.40641919999999998</v>
      </c>
      <c r="BW207" s="22">
        <v>-0.55602910000000005</v>
      </c>
      <c r="BX207" s="22">
        <v>3.2248279999999997E-2</v>
      </c>
      <c r="BY207" s="22">
        <v>-0.29423290000000002</v>
      </c>
      <c r="BZ207" s="22">
        <v>0.31681189999999998</v>
      </c>
      <c r="CA207" s="22">
        <v>-1.437335</v>
      </c>
      <c r="CB207" s="22">
        <v>-1.4087970000000001</v>
      </c>
      <c r="CC207" s="22">
        <v>-1.079879</v>
      </c>
      <c r="CD207" s="22">
        <v>0.14521220000000001</v>
      </c>
      <c r="CE207" s="22">
        <v>-1.7008030000000001</v>
      </c>
      <c r="CF207" s="22">
        <v>0.53925440000000002</v>
      </c>
      <c r="CG207" s="22">
        <v>0.50044310000000003</v>
      </c>
      <c r="CH207" s="22">
        <v>1.4358040000000001</v>
      </c>
      <c r="CI207" s="22">
        <v>-0.586453</v>
      </c>
      <c r="CJ207" s="22">
        <v>-1.1641269999999999</v>
      </c>
      <c r="CK207" s="22">
        <v>1.016397</v>
      </c>
      <c r="CL207" s="22">
        <v>0.89870150000000004</v>
      </c>
      <c r="CM207" s="22">
        <v>-0.16897390000000001</v>
      </c>
      <c r="CN207" s="22">
        <v>-1.5422880000000001</v>
      </c>
      <c r="CO207" s="22">
        <v>-0.39608399999999999</v>
      </c>
      <c r="CP207" s="22">
        <v>-3.865548</v>
      </c>
      <c r="CQ207" s="22">
        <v>-3.975149</v>
      </c>
      <c r="CR207" s="22">
        <v>0.61046730000000005</v>
      </c>
      <c r="CS207" s="22">
        <v>-0.36107699999999998</v>
      </c>
      <c r="CT207" s="22">
        <v>-0.1007546</v>
      </c>
      <c r="CU207" s="22">
        <v>-0.55911670000000002</v>
      </c>
      <c r="CV207" s="22">
        <v>-0.58191499999999996</v>
      </c>
      <c r="CW207" s="22">
        <v>0.214533</v>
      </c>
      <c r="CX207" s="22">
        <v>-0.1871256</v>
      </c>
      <c r="CY207" s="22">
        <v>0.1045449</v>
      </c>
      <c r="CZ207" s="22">
        <v>-1.9995499999999999</v>
      </c>
      <c r="DA207" s="22">
        <v>-1.8213999999999999</v>
      </c>
      <c r="DB207" s="22">
        <v>-0.40564699999999998</v>
      </c>
      <c r="DC207" s="22">
        <v>-1.3394379999999999</v>
      </c>
      <c r="DD207" s="22">
        <v>-0.64019329999999997</v>
      </c>
      <c r="DE207" s="22">
        <v>-0.737039</v>
      </c>
      <c r="DF207" s="22">
        <v>-1.350446</v>
      </c>
      <c r="DG207" s="22">
        <v>-0.15262300000000001</v>
      </c>
      <c r="DH207" s="22">
        <v>-0.2218627</v>
      </c>
      <c r="DI207" s="22">
        <v>-7.0509199999999994E-2</v>
      </c>
      <c r="DJ207" s="22">
        <v>-1.9059280000000001</v>
      </c>
      <c r="DK207" s="22">
        <v>-1.85894</v>
      </c>
      <c r="DL207" s="22">
        <v>0.84563639999999995</v>
      </c>
      <c r="DM207" s="22">
        <v>0.22739090000000001</v>
      </c>
      <c r="DN207" s="22">
        <v>-1.1457850000000001</v>
      </c>
      <c r="DO207" s="22">
        <v>-3.8512200000000003E-2</v>
      </c>
      <c r="DP207" s="22">
        <v>4.3900500000000002E-2</v>
      </c>
    </row>
    <row r="208" spans="1:120" ht="13.7" customHeight="1">
      <c r="A208" s="128">
        <v>43433</v>
      </c>
      <c r="B208" s="22">
        <v>-0.50604090000000002</v>
      </c>
      <c r="C208" s="22">
        <v>-1.759082</v>
      </c>
      <c r="D208" s="22">
        <v>-1.5923579999999999</v>
      </c>
      <c r="E208" s="22">
        <v>-0.95696740000000002</v>
      </c>
      <c r="F208" s="22">
        <v>0.16627320000000001</v>
      </c>
      <c r="G208" s="22">
        <v>0.88252520000000001</v>
      </c>
      <c r="H208" s="22">
        <v>1.4189689999999999</v>
      </c>
      <c r="I208" s="22">
        <v>-0.220105</v>
      </c>
      <c r="J208" s="22">
        <v>5.2082200000000002E-2</v>
      </c>
      <c r="K208" s="22">
        <v>-0.23697489999999999</v>
      </c>
      <c r="L208" s="22">
        <v>-1.4662120000000001</v>
      </c>
      <c r="M208" s="22">
        <v>-1.2397180000000001</v>
      </c>
      <c r="N208" s="22">
        <v>-0.14564650000000001</v>
      </c>
      <c r="O208" s="22">
        <v>-0.71443760000000001</v>
      </c>
      <c r="P208" s="22">
        <v>-0.94497580000000003</v>
      </c>
      <c r="Q208" s="22">
        <v>-1.0824480000000001</v>
      </c>
      <c r="R208" s="22">
        <v>-0.920736</v>
      </c>
      <c r="S208" s="22">
        <v>-0.71826029999999996</v>
      </c>
      <c r="T208" s="22">
        <v>-1.1764399999999999</v>
      </c>
      <c r="U208" s="22">
        <v>0.20829059999999999</v>
      </c>
      <c r="V208" s="22">
        <v>-0.81819850000000005</v>
      </c>
      <c r="W208" s="22">
        <v>-0.91608719999999999</v>
      </c>
      <c r="X208" s="22">
        <v>-0.49681380000000003</v>
      </c>
      <c r="Y208" s="22">
        <v>-0.83175060000000001</v>
      </c>
      <c r="Z208" s="22">
        <v>2.2539340000000001</v>
      </c>
      <c r="AA208" s="22">
        <v>1.3188869999999999</v>
      </c>
      <c r="AB208" s="22">
        <v>-0.32147310000000001</v>
      </c>
      <c r="AC208" s="22">
        <v>-1.2635019999999999</v>
      </c>
      <c r="AD208" s="22">
        <v>-0.73207230000000001</v>
      </c>
      <c r="AE208" s="22">
        <v>-0.39903739999999999</v>
      </c>
      <c r="AF208" s="22">
        <v>0.30328460000000002</v>
      </c>
      <c r="AG208" s="22">
        <v>-1.0563689999999999</v>
      </c>
      <c r="AH208" s="22">
        <v>-3.8086399999999999E-2</v>
      </c>
      <c r="AI208" s="22">
        <v>8.3422800000000005E-2</v>
      </c>
      <c r="AJ208" s="22">
        <v>-1.218488</v>
      </c>
      <c r="AK208" s="22">
        <v>0.86865709999999996</v>
      </c>
      <c r="AL208" s="22">
        <v>0.22578590000000001</v>
      </c>
      <c r="AM208" s="22">
        <v>-0.55867169999999999</v>
      </c>
      <c r="AN208" s="22">
        <v>-0.314303</v>
      </c>
      <c r="AO208" s="22">
        <v>0.1228641</v>
      </c>
      <c r="AP208" s="22">
        <v>0.1243254</v>
      </c>
      <c r="AQ208" s="22">
        <v>0.57356870000000004</v>
      </c>
      <c r="AR208" s="22">
        <v>0.46043109999999998</v>
      </c>
      <c r="AS208" s="22">
        <v>0.44117149999999999</v>
      </c>
      <c r="AT208" s="22">
        <v>0.1784164</v>
      </c>
      <c r="AU208" s="22">
        <v>0.70226429999999995</v>
      </c>
      <c r="AV208" s="22">
        <v>-2.0630639999999998</v>
      </c>
      <c r="AW208" s="22">
        <v>0.5097159</v>
      </c>
      <c r="AX208" s="22">
        <v>0.55568839999999997</v>
      </c>
      <c r="AY208" s="22">
        <v>-0.54941269999999998</v>
      </c>
      <c r="AZ208" s="22">
        <v>0.69194940000000005</v>
      </c>
      <c r="BA208" s="22">
        <v>-1.1299870000000001</v>
      </c>
      <c r="BB208" s="22">
        <v>-1.306465</v>
      </c>
      <c r="BC208" s="22">
        <v>-0.814438</v>
      </c>
      <c r="BD208" s="22">
        <v>-0.3342909</v>
      </c>
      <c r="BE208" s="22">
        <v>-1.0416879999999999</v>
      </c>
      <c r="BF208" s="22">
        <v>-1.212064</v>
      </c>
      <c r="BG208" s="22">
        <v>1.247444</v>
      </c>
      <c r="BH208" s="22">
        <v>0.92345829999999995</v>
      </c>
      <c r="BI208" s="22">
        <v>-1.773374</v>
      </c>
      <c r="BJ208" s="22">
        <v>-1.4658519999999999</v>
      </c>
      <c r="BK208" s="22">
        <v>-0.2103341</v>
      </c>
      <c r="BL208" s="22">
        <v>-0.74012140000000004</v>
      </c>
      <c r="BM208" s="22">
        <v>-1.3474600000000001</v>
      </c>
      <c r="BN208" s="22">
        <v>0.4488278</v>
      </c>
      <c r="BO208" s="22">
        <v>0.76138360000000005</v>
      </c>
      <c r="BP208" s="22">
        <v>-0.340806</v>
      </c>
      <c r="BQ208" s="22">
        <v>0.24926400000000001</v>
      </c>
      <c r="BR208" s="22">
        <v>0.56324560000000001</v>
      </c>
      <c r="BS208" s="22">
        <v>0.81224289999999999</v>
      </c>
      <c r="BT208" s="22">
        <v>0.1818003</v>
      </c>
      <c r="BU208" s="22">
        <v>0.75419910000000001</v>
      </c>
      <c r="BV208" s="22">
        <v>-0.35205140000000001</v>
      </c>
      <c r="BW208" s="22">
        <v>-0.22381709999999999</v>
      </c>
      <c r="BX208" s="22">
        <v>-2.113219</v>
      </c>
      <c r="BY208" s="22">
        <v>-0.3974588</v>
      </c>
      <c r="BZ208" s="22">
        <v>2.0099149999999999</v>
      </c>
      <c r="CA208" s="22">
        <v>0.9045398</v>
      </c>
      <c r="CB208" s="22">
        <v>0.63189459999999997</v>
      </c>
      <c r="CC208" s="22">
        <v>-0.29743259999999999</v>
      </c>
      <c r="CD208" s="22">
        <v>2.2892380000000001</v>
      </c>
      <c r="CE208" s="22">
        <v>-0.44870009999999999</v>
      </c>
      <c r="CF208" s="22">
        <v>0.40537800000000002</v>
      </c>
      <c r="CG208" s="22">
        <v>0.89697899999999997</v>
      </c>
      <c r="CH208" s="22">
        <v>-6.8480319999999997E-2</v>
      </c>
      <c r="CI208" s="22">
        <v>-0.38520979999999999</v>
      </c>
      <c r="CJ208" s="22">
        <v>-0.73022359999999997</v>
      </c>
      <c r="CK208" s="22">
        <v>1.0346610000000001</v>
      </c>
      <c r="CL208" s="22">
        <v>0.91706790000000005</v>
      </c>
      <c r="CM208" s="22">
        <v>-0.1651735</v>
      </c>
      <c r="CN208" s="22">
        <v>0.1145654</v>
      </c>
      <c r="CO208" s="22">
        <v>-1.6900539999999999</v>
      </c>
      <c r="CP208" s="22">
        <v>-0.50235819999999998</v>
      </c>
      <c r="CQ208" s="22">
        <v>-0.472746</v>
      </c>
      <c r="CR208" s="22">
        <v>0.61238199999999998</v>
      </c>
      <c r="CS208" s="22">
        <v>0.83222119999999999</v>
      </c>
      <c r="CT208" s="22">
        <v>1.4757659999999999</v>
      </c>
      <c r="CU208" s="22">
        <v>-0.2396288</v>
      </c>
      <c r="CV208" s="22">
        <v>0.1197365</v>
      </c>
      <c r="CW208" s="22">
        <v>-1.1115740000000001</v>
      </c>
      <c r="CX208" s="22">
        <v>6.55033E-2</v>
      </c>
      <c r="CY208" s="22">
        <v>-0.2102762</v>
      </c>
      <c r="CZ208" s="22">
        <v>-0.85075869999999998</v>
      </c>
      <c r="DA208" s="22">
        <v>-0.72219909999999998</v>
      </c>
      <c r="DB208" s="22">
        <v>0.40691870000000002</v>
      </c>
      <c r="DC208" s="22">
        <v>-0.55225489999999999</v>
      </c>
      <c r="DD208" s="22">
        <v>1.2947919999999999</v>
      </c>
      <c r="DE208" s="22">
        <v>-0.57030309999999995</v>
      </c>
      <c r="DF208" s="22">
        <v>-0.81449450000000001</v>
      </c>
      <c r="DG208" s="22">
        <v>-2.677915</v>
      </c>
      <c r="DH208" s="22">
        <v>0.49476959999999998</v>
      </c>
      <c r="DI208" s="22">
        <v>-7.2615700000000005E-2</v>
      </c>
      <c r="DJ208" s="22">
        <v>0.40620400000000001</v>
      </c>
      <c r="DK208" s="22">
        <v>0.452847</v>
      </c>
      <c r="DL208" s="22">
        <v>-0.32477279999999997</v>
      </c>
      <c r="DM208" s="22">
        <v>0.51842469999999996</v>
      </c>
      <c r="DN208" s="22">
        <v>-1.1467620000000001</v>
      </c>
      <c r="DO208" s="22">
        <v>-0.12055</v>
      </c>
      <c r="DP208" s="22">
        <v>-9.2529999999999999E-4</v>
      </c>
    </row>
    <row r="209" spans="1:120" ht="13.7" customHeight="1">
      <c r="A209" s="128">
        <v>43440</v>
      </c>
      <c r="B209" s="22">
        <v>1.3309740000000001</v>
      </c>
      <c r="C209" s="22">
        <v>1.5656429999999999</v>
      </c>
      <c r="D209" s="22">
        <v>-1.591491</v>
      </c>
      <c r="E209" s="22">
        <v>0.70873810000000004</v>
      </c>
      <c r="F209" s="22">
        <v>-1.2869999999999999</v>
      </c>
      <c r="G209" s="22">
        <v>0.88466199999999995</v>
      </c>
      <c r="H209" s="22">
        <v>0.83461220000000003</v>
      </c>
      <c r="I209" s="22">
        <v>0.48833789999999999</v>
      </c>
      <c r="J209" s="22">
        <v>0.63221839999999996</v>
      </c>
      <c r="K209" s="22">
        <v>-1.567448</v>
      </c>
      <c r="L209" s="22">
        <v>0.94819279999999995</v>
      </c>
      <c r="M209" s="22">
        <v>2.5599050000000001</v>
      </c>
      <c r="N209" s="22">
        <v>1.012391</v>
      </c>
      <c r="O209" s="22">
        <v>1.2778130000000001</v>
      </c>
      <c r="P209" s="22">
        <v>-0.94280079999999999</v>
      </c>
      <c r="Q209" s="22">
        <v>-0.2082184</v>
      </c>
      <c r="R209" s="22">
        <v>-0.92171320000000001</v>
      </c>
      <c r="S209" s="22">
        <v>0.2671442</v>
      </c>
      <c r="T209" s="22">
        <v>6.7759899999999998E-2</v>
      </c>
      <c r="U209" s="22">
        <v>-0.92692050000000004</v>
      </c>
      <c r="V209" s="22">
        <v>-0.57183130000000004</v>
      </c>
      <c r="W209" s="22">
        <v>-1.4545589999999999</v>
      </c>
      <c r="X209" s="22">
        <v>-0.28050550000000002</v>
      </c>
      <c r="Y209" s="22">
        <v>-0.60549430000000004</v>
      </c>
      <c r="Z209" s="22">
        <v>-0.18890009999999999</v>
      </c>
      <c r="AA209" s="22">
        <v>0.60313649999999996</v>
      </c>
      <c r="AB209" s="22">
        <v>-0.63335439999999998</v>
      </c>
      <c r="AC209" s="22">
        <v>-2.2803429999999998</v>
      </c>
      <c r="AD209" s="22">
        <v>-1.915003</v>
      </c>
      <c r="AE209" s="22">
        <v>0.22508010000000001</v>
      </c>
      <c r="AF209" s="22">
        <v>0.38378839999999997</v>
      </c>
      <c r="AG209" s="22">
        <v>-1.056359</v>
      </c>
      <c r="AH209" s="22">
        <v>0.35870069999999998</v>
      </c>
      <c r="AI209" s="22">
        <v>0.49083719999999997</v>
      </c>
      <c r="AJ209" s="22">
        <v>-0.49291040000000003</v>
      </c>
      <c r="AK209" s="22">
        <v>0.15132709999999999</v>
      </c>
      <c r="AL209" s="22">
        <v>1.8607480000000001</v>
      </c>
      <c r="AM209" s="22">
        <v>-0.17342009999999999</v>
      </c>
      <c r="AN209" s="22">
        <v>-0.105457</v>
      </c>
      <c r="AO209" s="22">
        <v>-0.39289259999999998</v>
      </c>
      <c r="AP209" s="22">
        <v>-0.74731049999999999</v>
      </c>
      <c r="AQ209" s="22">
        <v>-5.6487639999999999E-2</v>
      </c>
      <c r="AR209" s="22">
        <v>1.369747</v>
      </c>
      <c r="AS209" s="22">
        <v>1.139278</v>
      </c>
      <c r="AT209" s="22">
        <v>0.4909191</v>
      </c>
      <c r="AU209" s="22">
        <v>1.322973</v>
      </c>
      <c r="AV209" s="22">
        <v>-2.0627580000000001</v>
      </c>
      <c r="AW209" s="22">
        <v>0.6103845</v>
      </c>
      <c r="AX209" s="22">
        <v>0.77177870000000004</v>
      </c>
      <c r="AY209" s="22">
        <v>0.82684460000000004</v>
      </c>
      <c r="AZ209" s="22">
        <v>1.2525299999999999</v>
      </c>
      <c r="BA209" s="22">
        <v>0.37960110000000002</v>
      </c>
      <c r="BB209" s="22">
        <v>-1.1544270000000001</v>
      </c>
      <c r="BC209" s="22">
        <v>-0.3247949</v>
      </c>
      <c r="BD209" s="22">
        <v>-1.625904</v>
      </c>
      <c r="BE209" s="22">
        <v>2.2842549999999999</v>
      </c>
      <c r="BF209" s="22">
        <v>0.1940905</v>
      </c>
      <c r="BG209" s="22">
        <v>1.2966740000000001</v>
      </c>
      <c r="BH209" s="22">
        <v>1.6217410000000001</v>
      </c>
      <c r="BI209" s="22">
        <v>-0.48340810000000001</v>
      </c>
      <c r="BJ209" s="22">
        <v>0.42538569999999998</v>
      </c>
      <c r="BK209" s="22">
        <v>-0.20964849999999999</v>
      </c>
      <c r="BL209" s="22">
        <v>-1.373731</v>
      </c>
      <c r="BM209" s="22">
        <v>-1.077186</v>
      </c>
      <c r="BN209" s="22">
        <v>0.44861800000000002</v>
      </c>
      <c r="BO209" s="22">
        <v>-1.0675479999999999</v>
      </c>
      <c r="BP209" s="22">
        <v>-0.34100390000000003</v>
      </c>
      <c r="BQ209" s="22">
        <v>1.298956</v>
      </c>
      <c r="BR209" s="22">
        <v>0.83903879999999997</v>
      </c>
      <c r="BS209" s="22">
        <v>-0.25626349999999998</v>
      </c>
      <c r="BT209" s="22">
        <v>1.0985320000000001</v>
      </c>
      <c r="BU209" s="22">
        <v>-0.29728149999999998</v>
      </c>
      <c r="BV209" s="22">
        <v>-4.2726899999999998E-2</v>
      </c>
      <c r="BW209" s="22">
        <v>0.23410690000000001</v>
      </c>
      <c r="BX209" s="22">
        <v>3.3689280000000002E-2</v>
      </c>
      <c r="BY209" s="22">
        <v>0.3840787</v>
      </c>
      <c r="BZ209" s="22">
        <v>0.31780639999999999</v>
      </c>
      <c r="CA209" s="22">
        <v>1.1580790000000001</v>
      </c>
      <c r="CB209" s="22">
        <v>1.160021</v>
      </c>
      <c r="CC209" s="22">
        <v>0.38400200000000001</v>
      </c>
      <c r="CD209" s="22">
        <v>1.4212990000000001</v>
      </c>
      <c r="CE209" s="22">
        <v>-1.7001660000000001</v>
      </c>
      <c r="CF209" s="22">
        <v>0.56696009999999997</v>
      </c>
      <c r="CG209" s="22">
        <v>0.88513039999999998</v>
      </c>
      <c r="CH209" s="22">
        <v>0.45004250000000001</v>
      </c>
      <c r="CI209" s="22">
        <v>-0.26730979999999999</v>
      </c>
      <c r="CJ209" s="22">
        <v>-0.32475150000000003</v>
      </c>
      <c r="CK209" s="22">
        <v>0.72149459999999999</v>
      </c>
      <c r="CL209" s="22">
        <v>0.65966320000000001</v>
      </c>
      <c r="CM209" s="22">
        <v>1.4045339999999999</v>
      </c>
      <c r="CN209" s="22">
        <v>0.64530410000000005</v>
      </c>
      <c r="CO209" s="22">
        <v>0.36616179999999998</v>
      </c>
      <c r="CP209" s="22">
        <v>-0.82395289999999999</v>
      </c>
      <c r="CQ209" s="22">
        <v>-0.54870949999999996</v>
      </c>
      <c r="CR209" s="22">
        <v>1.8239339999999999</v>
      </c>
      <c r="CS209" s="22">
        <v>1.8306739999999999</v>
      </c>
      <c r="CT209" s="22">
        <v>0.75526839999999995</v>
      </c>
      <c r="CU209" s="22">
        <v>0.68145040000000001</v>
      </c>
      <c r="CV209" s="22">
        <v>1.3729229999999999</v>
      </c>
      <c r="CW209" s="22">
        <v>0.72467230000000005</v>
      </c>
      <c r="CX209" s="22">
        <v>-0.88457390000000002</v>
      </c>
      <c r="CY209" s="22">
        <v>0.9951989</v>
      </c>
      <c r="CZ209" s="22">
        <v>-1.020308</v>
      </c>
      <c r="DA209" s="22">
        <v>-1.0168680000000001</v>
      </c>
      <c r="DB209" s="22">
        <v>2.2518009999999999</v>
      </c>
      <c r="DC209" s="22">
        <v>1.491806</v>
      </c>
      <c r="DD209" s="22">
        <v>-0.63825240000000005</v>
      </c>
      <c r="DE209" s="22">
        <v>-0.67224470000000003</v>
      </c>
      <c r="DF209" s="22">
        <v>-3.6061099999999999E-2</v>
      </c>
      <c r="DG209" s="22">
        <v>1.335367</v>
      </c>
      <c r="DH209" s="22">
        <v>-0.16171360000000001</v>
      </c>
      <c r="DI209" s="22">
        <v>0.78039060000000005</v>
      </c>
      <c r="DJ209" s="22">
        <v>-0.1649101</v>
      </c>
      <c r="DK209" s="22">
        <v>-0.14392530000000001</v>
      </c>
      <c r="DL209" s="22">
        <v>0.29249380000000003</v>
      </c>
      <c r="DM209" s="22">
        <v>1.4123019999999999</v>
      </c>
      <c r="DN209" s="22">
        <v>0.26511040000000002</v>
      </c>
      <c r="DO209" s="22">
        <v>-0.90749049999999998</v>
      </c>
      <c r="DP209" s="22">
        <v>-0.33618890000000001</v>
      </c>
    </row>
    <row r="210" spans="1:120" ht="13.7" customHeight="1">
      <c r="A210" s="128">
        <v>43447</v>
      </c>
      <c r="B210" s="22">
        <v>-0.94089920000000005</v>
      </c>
      <c r="C210" s="22">
        <v>9.6618659999999995E-2</v>
      </c>
      <c r="D210" s="22">
        <v>-0.1907285</v>
      </c>
      <c r="E210" s="22">
        <v>0.2237152</v>
      </c>
      <c r="F210" s="22">
        <v>1.1508640000000001</v>
      </c>
      <c r="G210" s="22">
        <v>1.704269</v>
      </c>
      <c r="H210" s="22">
        <v>-0.60337879999999999</v>
      </c>
      <c r="I210" s="22">
        <v>0.71280469999999996</v>
      </c>
      <c r="J210" s="22">
        <v>1.104406</v>
      </c>
      <c r="K210" s="22">
        <v>-0.23600960000000001</v>
      </c>
      <c r="L210" s="22">
        <v>0.3672455</v>
      </c>
      <c r="M210" s="22">
        <v>0.26957209999999998</v>
      </c>
      <c r="N210" s="22">
        <v>-5.29373E-2</v>
      </c>
      <c r="O210" s="22">
        <v>6.8331199999999995E-2</v>
      </c>
      <c r="P210" s="22">
        <v>-0.94062990000000002</v>
      </c>
      <c r="Q210" s="22">
        <v>0.14619360000000001</v>
      </c>
      <c r="R210" s="22">
        <v>-0.92268760000000005</v>
      </c>
      <c r="S210" s="22">
        <v>0.49892130000000001</v>
      </c>
      <c r="T210" s="22">
        <v>0.42687449999999999</v>
      </c>
      <c r="U210" s="22">
        <v>-0.48814360000000001</v>
      </c>
      <c r="V210" s="22">
        <v>-0.41579199999999999</v>
      </c>
      <c r="W210" s="22">
        <v>-1.4494359999999999</v>
      </c>
      <c r="X210" s="22">
        <v>-0.50346139999999995</v>
      </c>
      <c r="Y210" s="22">
        <v>-0.73503149999999995</v>
      </c>
      <c r="Z210" s="22">
        <v>0.79744190000000004</v>
      </c>
      <c r="AA210" s="22">
        <v>1.2542949999999999</v>
      </c>
      <c r="AB210" s="22">
        <v>-1.278383</v>
      </c>
      <c r="AC210" s="22">
        <v>-2.4041260000000002</v>
      </c>
      <c r="AD210" s="22">
        <v>-1.8521559999999999</v>
      </c>
      <c r="AE210" s="22">
        <v>0.78235569999999999</v>
      </c>
      <c r="AF210" s="22">
        <v>-0.63430909999999996</v>
      </c>
      <c r="AG210" s="22">
        <v>0.46545310000000001</v>
      </c>
      <c r="AH210" s="22">
        <v>-1.6618360000000001</v>
      </c>
      <c r="AI210" s="22">
        <v>-1.550611</v>
      </c>
      <c r="AJ210" s="22">
        <v>-0.4935274</v>
      </c>
      <c r="AK210" s="22">
        <v>0.6162088</v>
      </c>
      <c r="AL210" s="22">
        <v>-1.2867379999999999</v>
      </c>
      <c r="AM210" s="22">
        <v>-1.182474</v>
      </c>
      <c r="AN210" s="22">
        <v>-0.95412090000000005</v>
      </c>
      <c r="AO210" s="22">
        <v>-0.38998860000000002</v>
      </c>
      <c r="AP210" s="22">
        <v>-0.99919650000000004</v>
      </c>
      <c r="AQ210" s="22">
        <v>-0.45308130000000002</v>
      </c>
      <c r="AR210" s="22">
        <v>1.6535690000000001</v>
      </c>
      <c r="AS210" s="22">
        <v>1.367183</v>
      </c>
      <c r="AT210" s="22">
        <v>-1.243098</v>
      </c>
      <c r="AU210" s="22">
        <v>1.3404100000000001</v>
      </c>
      <c r="AV210" s="22">
        <v>-0.73162150000000004</v>
      </c>
      <c r="AW210" s="22">
        <v>0.85270749999999995</v>
      </c>
      <c r="AX210" s="22">
        <v>0.96044350000000001</v>
      </c>
      <c r="AY210" s="22">
        <v>1.61503</v>
      </c>
      <c r="AZ210" s="22">
        <v>1.7949649999999999</v>
      </c>
      <c r="BA210" s="22">
        <v>-1.1268549999999999</v>
      </c>
      <c r="BB210" s="22">
        <v>-0.41615750000000001</v>
      </c>
      <c r="BC210" s="22">
        <v>0.53740390000000005</v>
      </c>
      <c r="BD210" s="22">
        <v>0.68416949999999999</v>
      </c>
      <c r="BE210" s="22">
        <v>2.3282959999999999</v>
      </c>
      <c r="BF210" s="22">
        <v>-1.211857</v>
      </c>
      <c r="BG210" s="22">
        <v>0.82459559999999998</v>
      </c>
      <c r="BH210" s="22">
        <v>1.23525</v>
      </c>
      <c r="BI210" s="22">
        <v>0.27390130000000001</v>
      </c>
      <c r="BJ210" s="22">
        <v>0.45118910000000001</v>
      </c>
      <c r="BK210" s="22">
        <v>-0.20896509999999999</v>
      </c>
      <c r="BL210" s="22">
        <v>8.4931400000000004E-2</v>
      </c>
      <c r="BM210" s="22">
        <v>0.36994310000000002</v>
      </c>
      <c r="BN210" s="22">
        <v>0.44840780000000002</v>
      </c>
      <c r="BO210" s="22">
        <v>0.73676160000000002</v>
      </c>
      <c r="BP210" s="22">
        <v>-0.34120139999999999</v>
      </c>
      <c r="BQ210" s="22">
        <v>1.3451439999999999</v>
      </c>
      <c r="BR210" s="22">
        <v>1.543634</v>
      </c>
      <c r="BS210" s="22">
        <v>1.7930870000000001</v>
      </c>
      <c r="BT210" s="22">
        <v>2.0317910000000001</v>
      </c>
      <c r="BU210" s="22">
        <v>-2.0872060000000001</v>
      </c>
      <c r="BV210" s="22">
        <v>-0.13022410000000001</v>
      </c>
      <c r="BW210" s="22">
        <v>0.4702636</v>
      </c>
      <c r="BX210" s="22">
        <v>0.48806060000000001</v>
      </c>
      <c r="BY210" s="22">
        <v>-0.99269079999999998</v>
      </c>
      <c r="BZ210" s="22">
        <v>0.31830229999999998</v>
      </c>
      <c r="CA210" s="22">
        <v>-0.99034160000000004</v>
      </c>
      <c r="CB210" s="22">
        <v>-1.2344090000000001</v>
      </c>
      <c r="CC210" s="22">
        <v>1.2941910000000001</v>
      </c>
      <c r="CD210" s="22">
        <v>-1.4763580000000001</v>
      </c>
      <c r="CE210" s="22">
        <v>0.28678920000000002</v>
      </c>
      <c r="CF210" s="22">
        <v>0.65465790000000001</v>
      </c>
      <c r="CG210" s="22">
        <v>0.37698159999999997</v>
      </c>
      <c r="CH210" s="22">
        <v>1.904971</v>
      </c>
      <c r="CI210" s="22">
        <v>1.468116</v>
      </c>
      <c r="CJ210" s="22">
        <v>-1.638765</v>
      </c>
      <c r="CK210" s="22">
        <v>1.320066</v>
      </c>
      <c r="CL210" s="22">
        <v>1.566146</v>
      </c>
      <c r="CM210" s="22">
        <v>1.760022</v>
      </c>
      <c r="CN210" s="22">
        <v>-1.577</v>
      </c>
      <c r="CO210" s="22">
        <v>-0.3935285</v>
      </c>
      <c r="CP210" s="22">
        <v>-2.140663</v>
      </c>
      <c r="CQ210" s="22">
        <v>-2.2971710000000001</v>
      </c>
      <c r="CR210" s="22">
        <v>0.61620719999999995</v>
      </c>
      <c r="CS210" s="22">
        <v>-2.9016900000000002E-2</v>
      </c>
      <c r="CT210" s="22">
        <v>-0.1031246</v>
      </c>
      <c r="CU210" s="22">
        <v>0.49245640000000002</v>
      </c>
      <c r="CV210" s="22">
        <v>0.55581800000000003</v>
      </c>
      <c r="CW210" s="22">
        <v>-0.70255319999999999</v>
      </c>
      <c r="CX210" s="22">
        <v>-1.0861130000000001</v>
      </c>
      <c r="CY210" s="22">
        <v>0.70788810000000002</v>
      </c>
      <c r="CZ210" s="22">
        <v>-1.0212810000000001</v>
      </c>
      <c r="DA210" s="22">
        <v>-1.1147069999999999</v>
      </c>
      <c r="DB210" s="22">
        <v>-0.39404309999999998</v>
      </c>
      <c r="DC210" s="22">
        <v>1.1352279999999999</v>
      </c>
      <c r="DD210" s="22">
        <v>-0.63728260000000003</v>
      </c>
      <c r="DE210" s="22">
        <v>-0.81316040000000001</v>
      </c>
      <c r="DF210" s="22">
        <v>-0.52964849999999997</v>
      </c>
      <c r="DG210" s="22">
        <v>1.3371820000000001</v>
      </c>
      <c r="DH210" s="22">
        <v>1.1046009999999999</v>
      </c>
      <c r="DI210" s="22">
        <v>3.2724950000000002</v>
      </c>
      <c r="DJ210" s="22">
        <v>9.5313800000000004E-2</v>
      </c>
      <c r="DK210" s="22">
        <v>0.59039509999999995</v>
      </c>
      <c r="DL210" s="22">
        <v>0.29182399999999997</v>
      </c>
      <c r="DM210" s="22">
        <v>-0.34477370000000002</v>
      </c>
      <c r="DN210" s="22">
        <v>1.091844</v>
      </c>
      <c r="DO210" s="22">
        <v>-1.100017</v>
      </c>
      <c r="DP210" s="22">
        <v>-1.1014010000000001</v>
      </c>
    </row>
    <row r="211" spans="1:120" ht="13.7" customHeight="1">
      <c r="A211" s="128">
        <v>43454</v>
      </c>
      <c r="B211" s="22">
        <v>-1.4123840000000001</v>
      </c>
      <c r="C211" s="22">
        <v>1.252359</v>
      </c>
      <c r="D211" s="22">
        <v>-0.189887</v>
      </c>
      <c r="E211" s="22">
        <v>0.67959320000000001</v>
      </c>
      <c r="F211" s="22">
        <v>0.16313920000000001</v>
      </c>
      <c r="G211" s="22">
        <v>0.74116409999999999</v>
      </c>
      <c r="H211" s="22">
        <v>-0.60180750000000005</v>
      </c>
      <c r="I211" s="22">
        <v>1.1225080000000001</v>
      </c>
      <c r="J211" s="22">
        <v>1.222089</v>
      </c>
      <c r="K211" s="22">
        <v>0.35202420000000001</v>
      </c>
      <c r="L211" s="22">
        <v>2.6711360000000002</v>
      </c>
      <c r="M211" s="22">
        <v>0.27049820000000002</v>
      </c>
      <c r="N211" s="22">
        <v>0.83042139999999998</v>
      </c>
      <c r="O211" s="22">
        <v>1.8313539999999999</v>
      </c>
      <c r="P211" s="22">
        <v>0.50133280000000002</v>
      </c>
      <c r="Q211" s="22">
        <v>-0.15478249999999999</v>
      </c>
      <c r="R211" s="22">
        <v>-0.92365960000000003</v>
      </c>
      <c r="S211" s="22">
        <v>-5.9274500000000001E-2</v>
      </c>
      <c r="T211" s="22">
        <v>-0.1508784</v>
      </c>
      <c r="U211" s="22">
        <v>-0.92295079999999996</v>
      </c>
      <c r="V211" s="22">
        <v>-0.3397481</v>
      </c>
      <c r="W211" s="22">
        <v>-0.91547690000000004</v>
      </c>
      <c r="X211" s="22">
        <v>-1.153227</v>
      </c>
      <c r="Y211" s="22">
        <v>-1.3013980000000001</v>
      </c>
      <c r="Z211" s="22">
        <v>0.1432911</v>
      </c>
      <c r="AA211" s="22">
        <v>1.8511770000000001</v>
      </c>
      <c r="AB211" s="22">
        <v>-0.32874900000000001</v>
      </c>
      <c r="AC211" s="22">
        <v>-0.74581730000000002</v>
      </c>
      <c r="AD211" s="22">
        <v>-0.2257583</v>
      </c>
      <c r="AE211" s="22">
        <v>2.2235230000000001</v>
      </c>
      <c r="AF211" s="22">
        <v>1.0241150000000001</v>
      </c>
      <c r="AG211" s="22">
        <v>-1.056327</v>
      </c>
      <c r="AH211" s="22">
        <v>-0.19188160000000001</v>
      </c>
      <c r="AI211" s="22">
        <v>0.35627999999999999</v>
      </c>
      <c r="AJ211" s="22">
        <v>-2.455587</v>
      </c>
      <c r="AK211" s="22">
        <v>0.21159810000000001</v>
      </c>
      <c r="AL211" s="22">
        <v>1.8615170000000001</v>
      </c>
      <c r="AM211" s="22">
        <v>2.1553369999999998</v>
      </c>
      <c r="AN211" s="22">
        <v>1.9965489999999999</v>
      </c>
      <c r="AO211" s="22">
        <v>0.29666169999999997</v>
      </c>
      <c r="AP211" s="22">
        <v>0.54223109999999997</v>
      </c>
      <c r="AQ211" s="22">
        <v>0.27920929999999999</v>
      </c>
      <c r="AR211" s="22">
        <v>1.471355</v>
      </c>
      <c r="AS211" s="22">
        <v>1.440423</v>
      </c>
      <c r="AT211" s="22">
        <v>0.19078349999999999</v>
      </c>
      <c r="AU211" s="22">
        <v>2.1769949999999998</v>
      </c>
      <c r="AV211" s="22">
        <v>-2.0621399999999999</v>
      </c>
      <c r="AW211" s="22">
        <v>1.173468</v>
      </c>
      <c r="AX211" s="22">
        <v>1.406207</v>
      </c>
      <c r="AY211" s="22">
        <v>0.4097845</v>
      </c>
      <c r="AZ211" s="22">
        <v>-0.37614930000000002</v>
      </c>
      <c r="BA211" s="22">
        <v>-1.125292</v>
      </c>
      <c r="BB211" s="22">
        <v>-0.76259540000000003</v>
      </c>
      <c r="BC211" s="22">
        <v>-0.65606940000000002</v>
      </c>
      <c r="BD211" s="22">
        <v>-0.91544130000000001</v>
      </c>
      <c r="BE211" s="22">
        <v>1.323742</v>
      </c>
      <c r="BF211" s="22">
        <v>0.19396169999999999</v>
      </c>
      <c r="BG211" s="22">
        <v>1.078773</v>
      </c>
      <c r="BH211" s="22">
        <v>1.234537</v>
      </c>
      <c r="BI211" s="22">
        <v>-0.48423929999999998</v>
      </c>
      <c r="BJ211" s="22">
        <v>0.23543729999999999</v>
      </c>
      <c r="BK211" s="22">
        <v>-0.208284</v>
      </c>
      <c r="BL211" s="22">
        <v>0.5319448</v>
      </c>
      <c r="BM211" s="22">
        <v>0.6085294</v>
      </c>
      <c r="BN211" s="22">
        <v>-1.1625620000000001</v>
      </c>
      <c r="BO211" s="22">
        <v>0.45593319999999998</v>
      </c>
      <c r="BP211" s="22">
        <v>-0.34139849999999999</v>
      </c>
      <c r="BQ211" s="22">
        <v>-1.0837600000000001</v>
      </c>
      <c r="BR211" s="22">
        <v>-0.89977260000000003</v>
      </c>
      <c r="BS211" s="22">
        <v>-0.25668780000000002</v>
      </c>
      <c r="BT211" s="22">
        <v>0.46725139999999998</v>
      </c>
      <c r="BU211" s="22">
        <v>0.25889820000000002</v>
      </c>
      <c r="BV211" s="22">
        <v>0.49851800000000002</v>
      </c>
      <c r="BW211" s="22">
        <v>0.57390330000000001</v>
      </c>
      <c r="BX211" s="22">
        <v>-0.47307179999999999</v>
      </c>
      <c r="BY211" s="22">
        <v>-1.403376</v>
      </c>
      <c r="BZ211" s="22">
        <v>-1.2479709999999999</v>
      </c>
      <c r="CA211" s="22">
        <v>0.99222359999999998</v>
      </c>
      <c r="CB211" s="22">
        <v>0.33870030000000001</v>
      </c>
      <c r="CC211" s="22">
        <v>1.575793</v>
      </c>
      <c r="CD211" s="22">
        <v>1.559086</v>
      </c>
      <c r="CE211" s="22">
        <v>0.90340509999999996</v>
      </c>
      <c r="CF211" s="22">
        <v>1.115594</v>
      </c>
      <c r="CG211" s="22">
        <v>1.517307</v>
      </c>
      <c r="CH211" s="22">
        <v>1.749179</v>
      </c>
      <c r="CI211" s="22">
        <v>-0.11258</v>
      </c>
      <c r="CJ211" s="22">
        <v>-0.73253310000000005</v>
      </c>
      <c r="CK211" s="22">
        <v>0.72992800000000002</v>
      </c>
      <c r="CL211" s="22">
        <v>0.7335313</v>
      </c>
      <c r="CM211" s="22">
        <v>0.66722760000000003</v>
      </c>
      <c r="CN211" s="22">
        <v>0.300284</v>
      </c>
      <c r="CO211" s="22">
        <v>0.367788</v>
      </c>
      <c r="CP211" s="22">
        <v>-2.1613889999999998</v>
      </c>
      <c r="CQ211" s="22">
        <v>-1.9038740000000001</v>
      </c>
      <c r="CR211" s="22">
        <v>-6.2107599999999999E-2</v>
      </c>
      <c r="CS211" s="22">
        <v>0.77152600000000005</v>
      </c>
      <c r="CT211" s="22">
        <v>0.75325799999999998</v>
      </c>
      <c r="CU211" s="22">
        <v>-0.54173610000000005</v>
      </c>
      <c r="CV211" s="22">
        <v>-0.248034</v>
      </c>
      <c r="CW211" s="22">
        <v>0.21731329999999999</v>
      </c>
      <c r="CX211" s="22">
        <v>1.0731280000000001</v>
      </c>
      <c r="CY211" s="22">
        <v>-0.53483080000000005</v>
      </c>
      <c r="CZ211" s="22">
        <v>-3.8395899999999997E-2</v>
      </c>
      <c r="DA211" s="22">
        <v>0.28278690000000001</v>
      </c>
      <c r="DB211" s="22">
        <v>2.261225</v>
      </c>
      <c r="DC211" s="22">
        <v>1.899999</v>
      </c>
      <c r="DD211" s="22">
        <v>-0.63631340000000003</v>
      </c>
      <c r="DE211" s="22">
        <v>0.7456372</v>
      </c>
      <c r="DF211" s="22">
        <v>1.4046799999999999</v>
      </c>
      <c r="DG211" s="22">
        <v>1.3389949999999999</v>
      </c>
      <c r="DH211" s="22">
        <v>-0.59824160000000004</v>
      </c>
      <c r="DI211" s="22">
        <v>-1.533196</v>
      </c>
      <c r="DJ211" s="22">
        <v>1.4240820000000001</v>
      </c>
      <c r="DK211" s="22">
        <v>1.1536120000000001</v>
      </c>
      <c r="DL211" s="22">
        <v>0.84195050000000005</v>
      </c>
      <c r="DM211" s="22">
        <v>-0.40679910000000002</v>
      </c>
      <c r="DN211" s="22">
        <v>-1.149648</v>
      </c>
      <c r="DO211" s="22">
        <v>1.4458139999999999</v>
      </c>
      <c r="DP211" s="22">
        <v>1.1556519999999999</v>
      </c>
    </row>
    <row r="212" spans="1:120" ht="13.7" customHeight="1">
      <c r="A212" s="128">
        <v>43461</v>
      </c>
      <c r="B212" s="22">
        <v>-0.1067168</v>
      </c>
      <c r="C212" s="22">
        <v>-0.19920959999999999</v>
      </c>
      <c r="D212" s="22">
        <v>-0.18904570000000001</v>
      </c>
      <c r="E212" s="22">
        <v>1.155867</v>
      </c>
      <c r="F212" s="22">
        <v>-0.66793069999999999</v>
      </c>
      <c r="G212" s="22">
        <v>0.4475307</v>
      </c>
      <c r="H212" s="22">
        <v>0.83972519999999995</v>
      </c>
      <c r="I212" s="22">
        <v>0.74911760000000005</v>
      </c>
      <c r="J212" s="22">
        <v>0.8054654</v>
      </c>
      <c r="K212" s="22">
        <v>-1.207185</v>
      </c>
      <c r="L212" s="22">
        <v>-1.433573</v>
      </c>
      <c r="M212" s="22">
        <v>-1.236521</v>
      </c>
      <c r="N212" s="22">
        <v>-0.29523060000000001</v>
      </c>
      <c r="O212" s="22">
        <v>-0.91162710000000002</v>
      </c>
      <c r="P212" s="22">
        <v>-0.93630080000000004</v>
      </c>
      <c r="Q212" s="22">
        <v>0.91997910000000005</v>
      </c>
      <c r="R212" s="22">
        <v>1.7741830000000001</v>
      </c>
      <c r="S212" s="22">
        <v>0.1137392</v>
      </c>
      <c r="T212" s="22">
        <v>0.52053479999999996</v>
      </c>
      <c r="U212" s="22">
        <v>-0.92096659999999997</v>
      </c>
      <c r="V212" s="22">
        <v>3.6261599999999998E-2</v>
      </c>
      <c r="W212" s="22">
        <v>-0.60740329999999998</v>
      </c>
      <c r="X212" s="22">
        <v>1.0937479999999999</v>
      </c>
      <c r="Y212" s="22">
        <v>0.91615869999999999</v>
      </c>
      <c r="Z212" s="22">
        <v>-1.3499650000000001</v>
      </c>
      <c r="AA212" s="22">
        <v>2.6502300000000001</v>
      </c>
      <c r="AB212" s="22">
        <v>-3.8222150000000003E-2</v>
      </c>
      <c r="AC212" s="22">
        <v>-1.4883280000000001</v>
      </c>
      <c r="AD212" s="22">
        <v>-0.78318010000000005</v>
      </c>
      <c r="AE212" s="22">
        <v>1.2964549999999999</v>
      </c>
      <c r="AF212" s="22">
        <v>-0.28439900000000001</v>
      </c>
      <c r="AG212" s="22">
        <v>1.358223</v>
      </c>
      <c r="AH212" s="22">
        <v>-1.528602</v>
      </c>
      <c r="AI212" s="22">
        <v>-1.252434</v>
      </c>
      <c r="AJ212" s="22">
        <v>1.156512</v>
      </c>
      <c r="AK212" s="22">
        <v>-0.47671069999999999</v>
      </c>
      <c r="AL212" s="22">
        <v>0.2274148</v>
      </c>
      <c r="AM212" s="22">
        <v>-0.54949870000000001</v>
      </c>
      <c r="AN212" s="22">
        <v>-0.60274859999999997</v>
      </c>
      <c r="AO212" s="22">
        <v>-0.2069067</v>
      </c>
      <c r="AP212" s="22">
        <v>0.1174823</v>
      </c>
      <c r="AQ212" s="22">
        <v>0.28030389999999999</v>
      </c>
      <c r="AR212" s="22">
        <v>2.0482399999999998</v>
      </c>
      <c r="AS212" s="22">
        <v>1.9058919999999999</v>
      </c>
      <c r="AT212" s="22">
        <v>0.7994618</v>
      </c>
      <c r="AU212" s="22">
        <v>1.7814669999999999</v>
      </c>
      <c r="AV212" s="22">
        <v>-2.0618280000000002</v>
      </c>
      <c r="AW212" s="22">
        <v>1.378989</v>
      </c>
      <c r="AX212" s="22">
        <v>1.4978629999999999</v>
      </c>
      <c r="AY212" s="22">
        <v>-1.088805</v>
      </c>
      <c r="AZ212" s="22">
        <v>1.371192</v>
      </c>
      <c r="BA212" s="22">
        <v>-1.1237299999999999</v>
      </c>
      <c r="BB212" s="22">
        <v>-1.2378020000000001</v>
      </c>
      <c r="BC212" s="22">
        <v>-0.50156100000000003</v>
      </c>
      <c r="BD212" s="22">
        <v>1.144406</v>
      </c>
      <c r="BE212" s="22">
        <v>0.84448129999999999</v>
      </c>
      <c r="BF212" s="22">
        <v>0.19389700000000001</v>
      </c>
      <c r="BG212" s="22">
        <v>1.729681</v>
      </c>
      <c r="BH212" s="22">
        <v>1.79512</v>
      </c>
      <c r="BI212" s="22">
        <v>-1.7741929999999999</v>
      </c>
      <c r="BJ212" s="22">
        <v>0.25749230000000001</v>
      </c>
      <c r="BK212" s="22">
        <v>-0.20760519999999999</v>
      </c>
      <c r="BL212" s="22">
        <v>-0.76174699999999995</v>
      </c>
      <c r="BM212" s="22">
        <v>-0.67586279999999999</v>
      </c>
      <c r="BN212" s="22">
        <v>0.44798579999999999</v>
      </c>
      <c r="BO212" s="22">
        <v>2.4373909999999999</v>
      </c>
      <c r="BP212" s="22">
        <v>-0.34159509999999998</v>
      </c>
      <c r="BQ212" s="22">
        <v>2.7844519999999999</v>
      </c>
      <c r="BR212" s="22">
        <v>3.5535589999999999</v>
      </c>
      <c r="BS212" s="22">
        <v>1.0631060000000001</v>
      </c>
      <c r="BT212" s="22">
        <v>-0.23929039999999999</v>
      </c>
      <c r="BU212" s="22">
        <v>-0.95870350000000004</v>
      </c>
      <c r="BV212" s="22">
        <v>-1.1755629999999999</v>
      </c>
      <c r="BW212" s="22">
        <v>-1.096921</v>
      </c>
      <c r="BX212" s="22">
        <v>-2.1095449999999998</v>
      </c>
      <c r="BY212" s="22">
        <v>1.012167</v>
      </c>
      <c r="BZ212" s="22">
        <v>1.2395430000000001</v>
      </c>
      <c r="CA212" s="22">
        <v>1.396765</v>
      </c>
      <c r="CB212" s="22">
        <v>1.536392</v>
      </c>
      <c r="CC212" s="22">
        <v>5.1314039999999998E-2</v>
      </c>
      <c r="CD212" s="22">
        <v>2.117051</v>
      </c>
      <c r="CE212" s="22">
        <v>-0.44798569999999999</v>
      </c>
      <c r="CF212" s="22">
        <v>2.219433</v>
      </c>
      <c r="CG212" s="22">
        <v>2.628968</v>
      </c>
      <c r="CH212" s="22">
        <v>-0.98214349999999995</v>
      </c>
      <c r="CI212" s="22">
        <v>-0.33247579999999999</v>
      </c>
      <c r="CJ212" s="22">
        <v>-0.32733889999999999</v>
      </c>
      <c r="CK212" s="22">
        <v>0.90009479999999997</v>
      </c>
      <c r="CL212" s="22">
        <v>0.7967457</v>
      </c>
      <c r="CM212" s="22">
        <v>-1.0924430000000001</v>
      </c>
      <c r="CN212" s="22">
        <v>-0.74700820000000001</v>
      </c>
      <c r="CO212" s="22">
        <v>1.0064040000000001</v>
      </c>
      <c r="CP212" s="22">
        <v>-1.73624</v>
      </c>
      <c r="CQ212" s="22">
        <v>-1.802907</v>
      </c>
      <c r="CR212" s="22">
        <v>0.28802899999999998</v>
      </c>
      <c r="CS212" s="22">
        <v>-0.66349009999999997</v>
      </c>
      <c r="CT212" s="22">
        <v>-0.10470409999999999</v>
      </c>
      <c r="CU212" s="22">
        <v>0.34236620000000001</v>
      </c>
      <c r="CV212" s="22">
        <v>0.2192016</v>
      </c>
      <c r="CW212" s="22">
        <v>-0.70049380000000006</v>
      </c>
      <c r="CX212" s="22">
        <v>1.9971900000000001E-2</v>
      </c>
      <c r="CY212" s="22">
        <v>-0.87491209999999997</v>
      </c>
      <c r="CZ212" s="22">
        <v>0.2463118</v>
      </c>
      <c r="DA212" s="22">
        <v>0.3028013</v>
      </c>
      <c r="DB212" s="22">
        <v>1.7087669999999999</v>
      </c>
      <c r="DC212" s="22">
        <v>2.969592</v>
      </c>
      <c r="DD212" s="22">
        <v>-0.63534469999999998</v>
      </c>
      <c r="DE212" s="22">
        <v>-0.35846719999999999</v>
      </c>
      <c r="DF212" s="22">
        <v>0.75502999999999998</v>
      </c>
      <c r="DG212" s="22">
        <v>0.88163179999999997</v>
      </c>
      <c r="DH212" s="22">
        <v>2.3492679999999999</v>
      </c>
      <c r="DI212" s="22">
        <v>-1.5345489999999999</v>
      </c>
      <c r="DJ212" s="22">
        <v>3.0849530000000001</v>
      </c>
      <c r="DK212" s="22">
        <v>3.6218020000000002</v>
      </c>
      <c r="DL212" s="22">
        <v>-0.3263144</v>
      </c>
      <c r="DM212" s="22">
        <v>-1.2000390000000001</v>
      </c>
      <c r="DN212" s="22">
        <v>-1.1505939999999999</v>
      </c>
      <c r="DO212" s="22">
        <v>-0.75633589999999995</v>
      </c>
      <c r="DP212" s="22">
        <v>-1.1685570000000001</v>
      </c>
    </row>
    <row r="213" spans="1:120" ht="13.7" customHeight="1">
      <c r="A213" s="128">
        <v>43468</v>
      </c>
      <c r="B213" s="22">
        <v>0.27404770000000001</v>
      </c>
      <c r="C213" s="22">
        <v>0.60439180000000003</v>
      </c>
      <c r="D213" s="22">
        <v>-0.1882046</v>
      </c>
      <c r="E213" s="22">
        <v>0.70166470000000003</v>
      </c>
      <c r="F213" s="22">
        <v>0.1610492</v>
      </c>
      <c r="G213" s="22">
        <v>1.1657999999999999</v>
      </c>
      <c r="H213" s="22">
        <v>0.18452440000000001</v>
      </c>
      <c r="I213" s="22">
        <v>1.213282</v>
      </c>
      <c r="J213" s="22">
        <v>1.4136230000000001</v>
      </c>
      <c r="K213" s="22">
        <v>-1.5650710000000001</v>
      </c>
      <c r="L213" s="22">
        <v>1.6296710000000001</v>
      </c>
      <c r="M213" s="22">
        <v>0.27234829999999999</v>
      </c>
      <c r="N213" s="22">
        <v>1.517476</v>
      </c>
      <c r="O213" s="22">
        <v>1.9471780000000001</v>
      </c>
      <c r="P213" s="22">
        <v>-0.93414249999999999</v>
      </c>
      <c r="Q213" s="22">
        <v>1.1685080000000001</v>
      </c>
      <c r="R213" s="22">
        <v>0.77352679999999996</v>
      </c>
      <c r="S213" s="22">
        <v>0.30118020000000001</v>
      </c>
      <c r="T213" s="22">
        <v>0.7552046</v>
      </c>
      <c r="U213" s="22">
        <v>-0.91898299999999999</v>
      </c>
      <c r="V213" s="22">
        <v>0.99460559999999998</v>
      </c>
      <c r="W213" s="22">
        <v>-0.91487830000000003</v>
      </c>
      <c r="X213" s="22">
        <v>0.79596020000000001</v>
      </c>
      <c r="Y213" s="22">
        <v>1.012967</v>
      </c>
      <c r="Z213" s="22">
        <v>0.36084139999999998</v>
      </c>
      <c r="AA213" s="22">
        <v>3.062033</v>
      </c>
      <c r="AB213" s="22">
        <v>-1.2403470000000001</v>
      </c>
      <c r="AC213" s="22">
        <v>2.1511990000000001</v>
      </c>
      <c r="AD213" s="22">
        <v>2.6775310000000001</v>
      </c>
      <c r="AE213" s="22">
        <v>-2.3954960000000001</v>
      </c>
      <c r="AF213" s="22">
        <v>-0.69716739999999999</v>
      </c>
      <c r="AG213" s="22">
        <v>0.46440009999999998</v>
      </c>
      <c r="AH213" s="22">
        <v>0.27989930000000002</v>
      </c>
      <c r="AI213" s="22">
        <v>2.3872600000000001E-2</v>
      </c>
      <c r="AJ213" s="22">
        <v>-0.4953748</v>
      </c>
      <c r="AK213" s="22">
        <v>-1.1627959999999999</v>
      </c>
      <c r="AL213" s="22">
        <v>-1.2854490000000001</v>
      </c>
      <c r="AM213" s="22">
        <v>0.41725459999999998</v>
      </c>
      <c r="AN213" s="22">
        <v>1.7519199999999999E-2</v>
      </c>
      <c r="AO213" s="22">
        <v>0.77817449999999999</v>
      </c>
      <c r="AP213" s="22">
        <v>1.287595</v>
      </c>
      <c r="AQ213" s="22">
        <v>0.28139730000000002</v>
      </c>
      <c r="AR213" s="22">
        <v>2.202102</v>
      </c>
      <c r="AS213" s="22">
        <v>2.2427630000000001</v>
      </c>
      <c r="AT213" s="22">
        <v>-0.1247756</v>
      </c>
      <c r="AU213" s="22">
        <v>1.9528019999999999</v>
      </c>
      <c r="AV213" s="22">
        <v>5.0419400000000003E-2</v>
      </c>
      <c r="AW213" s="22">
        <v>2.0897510000000001</v>
      </c>
      <c r="AX213" s="22">
        <v>2.1120950000000001</v>
      </c>
      <c r="AY213" s="22">
        <v>-1.0853079999999999</v>
      </c>
      <c r="AZ213" s="22">
        <v>0.40221040000000002</v>
      </c>
      <c r="BA213" s="22">
        <v>3.29216</v>
      </c>
      <c r="BB213" s="22">
        <v>0.48062519999999997</v>
      </c>
      <c r="BC213" s="22">
        <v>0.75623019999999996</v>
      </c>
      <c r="BD213" s="22">
        <v>-0.90919539999999999</v>
      </c>
      <c r="BE213" s="22">
        <v>1.62432</v>
      </c>
      <c r="BF213" s="22">
        <v>0.19383210000000001</v>
      </c>
      <c r="BG213" s="22">
        <v>2.897681</v>
      </c>
      <c r="BH213" s="22">
        <v>2.981487</v>
      </c>
      <c r="BI213" s="22">
        <v>0.9075105</v>
      </c>
      <c r="BJ213" s="22">
        <v>3.3033199999999999E-2</v>
      </c>
      <c r="BK213" s="22">
        <v>-0.20692859999999999</v>
      </c>
      <c r="BL213" s="22">
        <v>0.92013480000000003</v>
      </c>
      <c r="BM213" s="22">
        <v>1.0886119999999999</v>
      </c>
      <c r="BN213" s="22">
        <v>-1.1625110000000001</v>
      </c>
      <c r="BO213" s="22">
        <v>-0.11309710000000001</v>
      </c>
      <c r="BP213" s="22">
        <v>-0.34179120000000002</v>
      </c>
      <c r="BQ213" s="22">
        <v>3.667033</v>
      </c>
      <c r="BR213" s="22">
        <v>3.2817120000000002</v>
      </c>
      <c r="BS213" s="22">
        <v>1.3100860000000001</v>
      </c>
      <c r="BT213" s="22">
        <v>-0.31952190000000003</v>
      </c>
      <c r="BU213" s="22">
        <v>-0.95833559999999995</v>
      </c>
      <c r="BV213" s="22">
        <v>0.53127159999999995</v>
      </c>
      <c r="BW213" s="22">
        <v>0.45018819999999998</v>
      </c>
      <c r="BX213" s="22">
        <v>0.49008699999999999</v>
      </c>
      <c r="BY213" s="22">
        <v>0.4042558</v>
      </c>
      <c r="BZ213" s="22">
        <v>0.31978420000000002</v>
      </c>
      <c r="CA213" s="22">
        <v>1.9838009999999999</v>
      </c>
      <c r="CB213" s="22">
        <v>1.929068</v>
      </c>
      <c r="CC213" s="22">
        <v>-0.67381310000000005</v>
      </c>
      <c r="CD213" s="22">
        <v>2.665009</v>
      </c>
      <c r="CE213" s="22">
        <v>1.9592620000000001</v>
      </c>
      <c r="CF213" s="22">
        <v>4.5325569999999997</v>
      </c>
      <c r="CG213" s="22">
        <v>4.9782380000000002</v>
      </c>
      <c r="CH213" s="22">
        <v>2.057347</v>
      </c>
      <c r="CI213" s="22">
        <v>2.915905</v>
      </c>
      <c r="CJ213" s="22">
        <v>-0.32819959999999998</v>
      </c>
      <c r="CK213" s="22">
        <v>3.0867740000000001</v>
      </c>
      <c r="CL213" s="22">
        <v>3.537236</v>
      </c>
      <c r="CM213" s="22">
        <v>-0.1462174</v>
      </c>
      <c r="CN213" s="22">
        <v>1.30711</v>
      </c>
      <c r="CO213" s="22">
        <v>1.0071779999999999</v>
      </c>
      <c r="CP213" s="22">
        <v>0.57543299999999997</v>
      </c>
      <c r="CQ213" s="22">
        <v>0.86096119999999998</v>
      </c>
      <c r="CR213" s="22">
        <v>-5.8347099999999999E-2</v>
      </c>
      <c r="CS213" s="22">
        <v>-0.64963820000000005</v>
      </c>
      <c r="CT213" s="22">
        <v>-0.1054935</v>
      </c>
      <c r="CU213" s="22">
        <v>0.1363576</v>
      </c>
      <c r="CV213" s="22">
        <v>2.6752E-3</v>
      </c>
      <c r="CW213" s="22">
        <v>8.9890800000000007E-2</v>
      </c>
      <c r="CX213" s="22">
        <v>1.7199850000000001</v>
      </c>
      <c r="CY213" s="22">
        <v>0.1092735</v>
      </c>
      <c r="CZ213" s="22">
        <v>0.91365439999999998</v>
      </c>
      <c r="DA213" s="22">
        <v>1.3277559999999999</v>
      </c>
      <c r="DB213" s="22">
        <v>-0.3824939</v>
      </c>
      <c r="DC213" s="22">
        <v>1.6699839999999999</v>
      </c>
      <c r="DD213" s="22">
        <v>-0.63437650000000001</v>
      </c>
      <c r="DE213" s="22">
        <v>1.4204810000000001</v>
      </c>
      <c r="DF213" s="22">
        <v>1.7349049999999999</v>
      </c>
      <c r="DG213" s="22">
        <v>0.88342580000000004</v>
      </c>
      <c r="DH213" s="22">
        <v>2.9218980000000001</v>
      </c>
      <c r="DI213" s="22">
        <v>-8.3156800000000003E-2</v>
      </c>
      <c r="DJ213" s="22">
        <v>1.015549</v>
      </c>
      <c r="DK213" s="22">
        <v>1.918865</v>
      </c>
      <c r="DL213" s="22">
        <v>0.28981000000000001</v>
      </c>
      <c r="DM213" s="22">
        <v>1.6156189999999999</v>
      </c>
      <c r="DN213" s="22">
        <v>1.0822909999999999</v>
      </c>
      <c r="DO213" s="22">
        <v>-4.6146699999999999E-2</v>
      </c>
      <c r="DP213" s="22">
        <v>0.51281220000000005</v>
      </c>
    </row>
    <row r="214" spans="1:120" ht="13.7" customHeight="1">
      <c r="A214" s="128">
        <v>43475</v>
      </c>
      <c r="B214" s="22">
        <v>1.322506</v>
      </c>
      <c r="C214" s="22">
        <v>1.2705230000000001</v>
      </c>
      <c r="D214" s="22">
        <v>-0.18736369999999999</v>
      </c>
      <c r="E214" s="22">
        <v>1.671019</v>
      </c>
      <c r="F214" s="22">
        <v>-0.66967480000000001</v>
      </c>
      <c r="G214" s="22">
        <v>-0.3734286</v>
      </c>
      <c r="H214" s="22">
        <v>-1.9305289999999999</v>
      </c>
      <c r="I214" s="22">
        <v>1.9309510000000001</v>
      </c>
      <c r="J214" s="22">
        <v>1.690755</v>
      </c>
      <c r="K214" s="22">
        <v>6.4526399999999998E-2</v>
      </c>
      <c r="L214" s="22">
        <v>1.3439179999999999</v>
      </c>
      <c r="M214" s="22">
        <v>0.27327230000000002</v>
      </c>
      <c r="N214" s="22">
        <v>1.7855920000000001</v>
      </c>
      <c r="O214" s="22">
        <v>2.221015</v>
      </c>
      <c r="P214" s="22">
        <v>-0.9319885</v>
      </c>
      <c r="Q214" s="22">
        <v>-0.72119429999999995</v>
      </c>
      <c r="R214" s="22">
        <v>-0.92655900000000002</v>
      </c>
      <c r="S214" s="22">
        <v>0.68444309999999997</v>
      </c>
      <c r="T214" s="22">
        <v>0.22576789999999999</v>
      </c>
      <c r="U214" s="22">
        <v>-0.91700029999999999</v>
      </c>
      <c r="V214" s="22">
        <v>-0.16363720000000001</v>
      </c>
      <c r="W214" s="22">
        <v>-0.914524</v>
      </c>
      <c r="X214" s="22">
        <v>-0.15742300000000001</v>
      </c>
      <c r="Y214" s="22">
        <v>-0.32694509999999999</v>
      </c>
      <c r="Z214" s="22">
        <v>-0.42010520000000001</v>
      </c>
      <c r="AA214" s="22">
        <v>2.5576789999999998</v>
      </c>
      <c r="AB214" s="22">
        <v>-0.59841820000000001</v>
      </c>
      <c r="AC214" s="22">
        <v>3.8494190000000001</v>
      </c>
      <c r="AD214" s="22">
        <v>4.1162900000000002</v>
      </c>
      <c r="AE214" s="22">
        <v>0.2338905</v>
      </c>
      <c r="AF214" s="22">
        <v>4.8308900000000002E-2</v>
      </c>
      <c r="AG214" s="22">
        <v>1.3570660000000001</v>
      </c>
      <c r="AH214" s="22">
        <v>0.1223968</v>
      </c>
      <c r="AI214" s="22">
        <v>0.2449356</v>
      </c>
      <c r="AJ214" s="22">
        <v>0.11245769999999999</v>
      </c>
      <c r="AK214" s="22">
        <v>-0.73636789999999996</v>
      </c>
      <c r="AL214" s="22">
        <v>1.1171089999999999</v>
      </c>
      <c r="AM214" s="22">
        <v>-0.67474979999999996</v>
      </c>
      <c r="AN214" s="22">
        <v>-0.80716469999999996</v>
      </c>
      <c r="AO214" s="22">
        <v>-2.8286769999999999E-2</v>
      </c>
      <c r="AP214" s="22">
        <v>1.783307</v>
      </c>
      <c r="AQ214" s="22">
        <v>-1.126207</v>
      </c>
      <c r="AR214" s="22">
        <v>4.443702</v>
      </c>
      <c r="AS214" s="22">
        <v>4.3632999999999997</v>
      </c>
      <c r="AT214" s="22">
        <v>-0.46321250000000003</v>
      </c>
      <c r="AU214" s="22">
        <v>1.224388</v>
      </c>
      <c r="AV214" s="22">
        <v>5.0522699999999997E-2</v>
      </c>
      <c r="AW214" s="22">
        <v>2.4030930000000001</v>
      </c>
      <c r="AX214" s="22">
        <v>2.2248139999999998</v>
      </c>
      <c r="AY214" s="22">
        <v>-1.081815</v>
      </c>
      <c r="AZ214" s="22">
        <v>2.7607080000000002</v>
      </c>
      <c r="BA214" s="22">
        <v>2.6845840000000001</v>
      </c>
      <c r="BB214" s="22">
        <v>0.83322269999999998</v>
      </c>
      <c r="BC214" s="22">
        <v>1.8986590000000001</v>
      </c>
      <c r="BD214" s="22">
        <v>1.1514789999999999</v>
      </c>
      <c r="BE214" s="22">
        <v>2.442132</v>
      </c>
      <c r="BF214" s="22">
        <v>-1.211427</v>
      </c>
      <c r="BG214" s="22">
        <v>3.544943</v>
      </c>
      <c r="BH214" s="22">
        <v>3.783766</v>
      </c>
      <c r="BI214" s="22">
        <v>-1.774594</v>
      </c>
      <c r="BJ214" s="22">
        <v>1.209767</v>
      </c>
      <c r="BK214" s="22">
        <v>-0.2062543</v>
      </c>
      <c r="BL214" s="22">
        <v>-1.4631099999999999</v>
      </c>
      <c r="BM214" s="22">
        <v>-0.90890400000000005</v>
      </c>
      <c r="BN214" s="22">
        <v>0.44756190000000001</v>
      </c>
      <c r="BO214" s="22">
        <v>0.97603390000000001</v>
      </c>
      <c r="BP214" s="22">
        <v>-0.34198699999999999</v>
      </c>
      <c r="BQ214" s="22">
        <v>1.99298</v>
      </c>
      <c r="BR214" s="22">
        <v>2.2236020000000001</v>
      </c>
      <c r="BS214" s="22">
        <v>1.9403500000000001E-2</v>
      </c>
      <c r="BT214" s="22">
        <v>2.0048840000000001</v>
      </c>
      <c r="BU214" s="22">
        <v>0.25963399999999998</v>
      </c>
      <c r="BV214" s="22">
        <v>1.994691</v>
      </c>
      <c r="BW214" s="22">
        <v>2.351267</v>
      </c>
      <c r="BX214" s="22">
        <v>0.49075970000000002</v>
      </c>
      <c r="BY214" s="22">
        <v>2.1450589999999998</v>
      </c>
      <c r="BZ214" s="22">
        <v>2.7009609999999999</v>
      </c>
      <c r="CA214" s="22">
        <v>5.9436990000000002E-2</v>
      </c>
      <c r="CB214" s="22">
        <v>0.90520449999999997</v>
      </c>
      <c r="CC214" s="22">
        <v>-0.29966880000000001</v>
      </c>
      <c r="CD214" s="22">
        <v>2.6207310000000001</v>
      </c>
      <c r="CE214" s="22">
        <v>-0.44762550000000001</v>
      </c>
      <c r="CF214" s="22">
        <v>7.1163360000000004</v>
      </c>
      <c r="CG214" s="22">
        <v>7.4533759999999996</v>
      </c>
      <c r="CH214" s="22">
        <v>1.2732220000000001</v>
      </c>
      <c r="CI214" s="22">
        <v>2.9655320000000001</v>
      </c>
      <c r="CJ214" s="22">
        <v>-2.1699769999999998</v>
      </c>
      <c r="CK214" s="22">
        <v>7.0360899999999997</v>
      </c>
      <c r="CL214" s="22">
        <v>7.3168499999999996</v>
      </c>
      <c r="CM214" s="22">
        <v>0.6788653</v>
      </c>
      <c r="CN214" s="22">
        <v>-0.24130309999999999</v>
      </c>
      <c r="CO214" s="22">
        <v>-0.39011750000000001</v>
      </c>
      <c r="CP214" s="22">
        <v>-0.89210440000000002</v>
      </c>
      <c r="CQ214" s="22">
        <v>-0.86738249999999995</v>
      </c>
      <c r="CR214" s="22">
        <v>0.29181590000000002</v>
      </c>
      <c r="CS214" s="22">
        <v>0.7885778</v>
      </c>
      <c r="CT214" s="22">
        <v>-0.106283</v>
      </c>
      <c r="CU214" s="22">
        <v>0.64648649999999996</v>
      </c>
      <c r="CV214" s="22">
        <v>0.92595280000000002</v>
      </c>
      <c r="CW214" s="22">
        <v>0.2193843</v>
      </c>
      <c r="CX214" s="22">
        <v>1.8334159999999999</v>
      </c>
      <c r="CY214" s="22">
        <v>2.5899779999999999</v>
      </c>
      <c r="CZ214" s="22">
        <v>1.4861470000000001</v>
      </c>
      <c r="DA214" s="22">
        <v>1.9362250000000001</v>
      </c>
      <c r="DB214" s="22">
        <v>1.111192</v>
      </c>
      <c r="DC214" s="22">
        <v>2.2647569999999999</v>
      </c>
      <c r="DD214" s="22">
        <v>-0.633409</v>
      </c>
      <c r="DE214" s="22">
        <v>0.33457880000000001</v>
      </c>
      <c r="DF214" s="22">
        <v>1.0397970000000001</v>
      </c>
      <c r="DG214" s="22">
        <v>-0.14024349999999999</v>
      </c>
      <c r="DH214" s="22">
        <v>-9.5111000000000001E-2</v>
      </c>
      <c r="DI214" s="22">
        <v>0.76762660000000005</v>
      </c>
      <c r="DJ214" s="22">
        <v>3.8762940000000001</v>
      </c>
      <c r="DK214" s="22">
        <v>3.5861480000000001</v>
      </c>
      <c r="DL214" s="22">
        <v>0.28913709999999998</v>
      </c>
      <c r="DM214" s="22">
        <v>0.11483500000000001</v>
      </c>
      <c r="DN214" s="22">
        <v>-1.152463</v>
      </c>
      <c r="DO214" s="22">
        <v>0.35990810000000001</v>
      </c>
      <c r="DP214" s="22">
        <v>0.30905709999999997</v>
      </c>
    </row>
    <row r="215" spans="1:120" ht="13.7" customHeight="1">
      <c r="A215" s="128">
        <v>43482</v>
      </c>
      <c r="B215" s="22">
        <v>-0.11064010000000001</v>
      </c>
      <c r="C215" s="22">
        <v>0.58548449999999996</v>
      </c>
      <c r="D215" s="22">
        <v>0.63567830000000003</v>
      </c>
      <c r="E215" s="22">
        <v>0.28005140000000001</v>
      </c>
      <c r="F215" s="22">
        <v>-0.97233860000000005</v>
      </c>
      <c r="G215" s="22">
        <v>-3.9356500000000003E-2</v>
      </c>
      <c r="H215" s="22">
        <v>-0.59552620000000001</v>
      </c>
      <c r="I215" s="22">
        <v>1.2755270000000001</v>
      </c>
      <c r="J215" s="22">
        <v>1.157519</v>
      </c>
      <c r="K215" s="22">
        <v>-0.54346680000000003</v>
      </c>
      <c r="L215" s="22">
        <v>0.19744410000000001</v>
      </c>
      <c r="M215" s="22">
        <v>0.27419549999999998</v>
      </c>
      <c r="N215" s="22">
        <v>1.64466</v>
      </c>
      <c r="O215" s="22">
        <v>1.6230530000000001</v>
      </c>
      <c r="P215" s="22">
        <v>-0.92983870000000002</v>
      </c>
      <c r="Q215" s="22">
        <v>2.0078960000000001</v>
      </c>
      <c r="R215" s="22">
        <v>-0.92751989999999995</v>
      </c>
      <c r="S215" s="22">
        <v>1.4745299999999999</v>
      </c>
      <c r="T215" s="22">
        <v>2.1144470000000002</v>
      </c>
      <c r="U215" s="22">
        <v>-1.647116</v>
      </c>
      <c r="V215" s="22">
        <v>3.77889E-2</v>
      </c>
      <c r="W215" s="22">
        <v>-1.4238230000000001</v>
      </c>
      <c r="X215" s="22">
        <v>0.46245049999999999</v>
      </c>
      <c r="Y215" s="22">
        <v>0.29016459999999999</v>
      </c>
      <c r="Z215" s="22">
        <v>-0.42112060000000001</v>
      </c>
      <c r="AA215" s="22">
        <v>1.594786</v>
      </c>
      <c r="AB215" s="22">
        <v>0.52710069999999998</v>
      </c>
      <c r="AC215" s="22">
        <v>3.3746930000000002</v>
      </c>
      <c r="AD215" s="22">
        <v>3.5090819999999998</v>
      </c>
      <c r="AE215" s="22">
        <v>-2.3919619999999999</v>
      </c>
      <c r="AF215" s="22">
        <v>0.84337090000000003</v>
      </c>
      <c r="AG215" s="22">
        <v>-1.056211</v>
      </c>
      <c r="AH215" s="22">
        <v>-0.56887120000000002</v>
      </c>
      <c r="AI215" s="22">
        <v>-0.2199805</v>
      </c>
      <c r="AJ215" s="22">
        <v>1.6203970000000001</v>
      </c>
      <c r="AK215" s="22">
        <v>-1.408631</v>
      </c>
      <c r="AL215" s="22">
        <v>0.22863320000000001</v>
      </c>
      <c r="AM215" s="22">
        <v>0.97112790000000004</v>
      </c>
      <c r="AN215" s="22">
        <v>0.5617046</v>
      </c>
      <c r="AO215" s="22">
        <v>0.62851270000000004</v>
      </c>
      <c r="AP215" s="22">
        <v>1.8972230000000001</v>
      </c>
      <c r="AQ215" s="22">
        <v>0.58142539999999998</v>
      </c>
      <c r="AR215" s="22">
        <v>3.8874710000000001</v>
      </c>
      <c r="AS215" s="22">
        <v>3.903146</v>
      </c>
      <c r="AT215" s="22">
        <v>0.81221670000000001</v>
      </c>
      <c r="AU215" s="22">
        <v>1.108393</v>
      </c>
      <c r="AV215" s="22">
        <v>-0.73071359999999996</v>
      </c>
      <c r="AW215" s="22">
        <v>2.214826</v>
      </c>
      <c r="AX215" s="22">
        <v>2.0577429999999999</v>
      </c>
      <c r="AY215" s="22">
        <v>-2.9773399999999998E-2</v>
      </c>
      <c r="AZ215" s="22">
        <v>1.1473869999999999</v>
      </c>
      <c r="BA215" s="22">
        <v>-1.119054</v>
      </c>
      <c r="BB215" s="22">
        <v>-0.50867640000000003</v>
      </c>
      <c r="BC215" s="22">
        <v>0.1054498</v>
      </c>
      <c r="BD215" s="22">
        <v>1.1550100000000001</v>
      </c>
      <c r="BE215" s="22">
        <v>1.7927599999999999</v>
      </c>
      <c r="BF215" s="22">
        <v>0.1937016</v>
      </c>
      <c r="BG215" s="22">
        <v>5.0355670000000003</v>
      </c>
      <c r="BH215" s="22">
        <v>5.0524310000000003</v>
      </c>
      <c r="BI215" s="22">
        <v>-0.48589710000000003</v>
      </c>
      <c r="BJ215" s="22">
        <v>-0.44328529999999999</v>
      </c>
      <c r="BK215" s="22">
        <v>-0.20558209999999999</v>
      </c>
      <c r="BL215" s="22">
        <v>-2.1987900000000001E-2</v>
      </c>
      <c r="BM215" s="22">
        <v>-0.14757129999999999</v>
      </c>
      <c r="BN215" s="22">
        <v>0.4473492</v>
      </c>
      <c r="BO215" s="22">
        <v>-0.40055089999999999</v>
      </c>
      <c r="BP215" s="22">
        <v>-0.34218229999999999</v>
      </c>
      <c r="BQ215" s="22">
        <v>5.3344680000000002</v>
      </c>
      <c r="BR215" s="22">
        <v>4.8630199999999997</v>
      </c>
      <c r="BS215" s="22">
        <v>2.48346</v>
      </c>
      <c r="BT215" s="22">
        <v>-0.86853000000000002</v>
      </c>
      <c r="BU215" s="22">
        <v>-0.95759590000000006</v>
      </c>
      <c r="BV215" s="22">
        <v>1.404682</v>
      </c>
      <c r="BW215" s="22">
        <v>1.1702220000000001</v>
      </c>
      <c r="BX215" s="22">
        <v>-0.46999800000000003</v>
      </c>
      <c r="BY215" s="22">
        <v>0.70341160000000003</v>
      </c>
      <c r="BZ215" s="22">
        <v>3.334308</v>
      </c>
      <c r="CA215" s="22">
        <v>0.20937020000000001</v>
      </c>
      <c r="CB215" s="22">
        <v>0.48473870000000002</v>
      </c>
      <c r="CC215" s="22">
        <v>0.69662520000000006</v>
      </c>
      <c r="CD215" s="22">
        <v>3.7867649999999999</v>
      </c>
      <c r="CE215" s="22">
        <v>-0.44744460000000003</v>
      </c>
      <c r="CF215" s="22">
        <v>7.5718160000000001</v>
      </c>
      <c r="CG215" s="22">
        <v>8.1711569999999991</v>
      </c>
      <c r="CH215" s="22">
        <v>1.1115159999999999</v>
      </c>
      <c r="CI215" s="22">
        <v>4.4790390000000002</v>
      </c>
      <c r="CJ215" s="22">
        <v>5.3713070000000002E-2</v>
      </c>
      <c r="CK215" s="22">
        <v>8.4498110000000004</v>
      </c>
      <c r="CL215" s="22">
        <v>8.9545580000000005</v>
      </c>
      <c r="CM215" s="22">
        <v>-1.081418</v>
      </c>
      <c r="CN215" s="22">
        <v>0.6373529</v>
      </c>
      <c r="CO215" s="22">
        <v>-0.389264</v>
      </c>
      <c r="CP215" s="22">
        <v>-1.00684</v>
      </c>
      <c r="CQ215" s="22">
        <v>-0.82521120000000003</v>
      </c>
      <c r="CR215" s="22">
        <v>0.625745</v>
      </c>
      <c r="CS215" s="22">
        <v>0.72592290000000004</v>
      </c>
      <c r="CT215" s="22">
        <v>-1.564846</v>
      </c>
      <c r="CU215" s="22">
        <v>3.57361E-2</v>
      </c>
      <c r="CV215" s="22">
        <v>0.30968709999999999</v>
      </c>
      <c r="CW215" s="22">
        <v>-0.96708850000000002</v>
      </c>
      <c r="CX215" s="22">
        <v>0.9842554</v>
      </c>
      <c r="CY215" s="22">
        <v>2.0809730000000002</v>
      </c>
      <c r="CZ215" s="22">
        <v>1.561644</v>
      </c>
      <c r="DA215" s="22">
        <v>1.7913790000000001</v>
      </c>
      <c r="DB215" s="22">
        <v>1.115497</v>
      </c>
      <c r="DC215" s="22">
        <v>1.4252</v>
      </c>
      <c r="DD215" s="22">
        <v>-0.6324419</v>
      </c>
      <c r="DE215" s="22">
        <v>-0.6450264</v>
      </c>
      <c r="DF215" s="22">
        <v>-0.2093632</v>
      </c>
      <c r="DG215" s="22">
        <v>-0.1384783</v>
      </c>
      <c r="DH215" s="22">
        <v>1.785234</v>
      </c>
      <c r="DI215" s="22">
        <v>-8.7376999999999996E-2</v>
      </c>
      <c r="DJ215" s="22">
        <v>1.0178510000000001</v>
      </c>
      <c r="DK215" s="22">
        <v>1.5019640000000001</v>
      </c>
      <c r="DL215" s="22">
        <v>-2.3119100000000001</v>
      </c>
      <c r="DM215" s="22">
        <v>1.153314</v>
      </c>
      <c r="DN215" s="22">
        <v>-1.153386</v>
      </c>
      <c r="DO215" s="22">
        <v>-0.75207539999999995</v>
      </c>
      <c r="DP215" s="22">
        <v>-0.4318322</v>
      </c>
    </row>
    <row r="216" spans="1:120" ht="13.7" customHeight="1">
      <c r="A216" s="128">
        <v>43489</v>
      </c>
      <c r="B216" s="22">
        <v>0.63374600000000003</v>
      </c>
      <c r="C216" s="22">
        <v>7.1737240000000002E-3</v>
      </c>
      <c r="D216" s="22">
        <v>0.63649560000000005</v>
      </c>
      <c r="E216" s="22">
        <v>1.3508519999999999</v>
      </c>
      <c r="F216" s="22">
        <v>-0.38377070000000002</v>
      </c>
      <c r="G216" s="22">
        <v>1.770446</v>
      </c>
      <c r="H216" s="22">
        <v>-0.59395690000000001</v>
      </c>
      <c r="I216" s="22">
        <v>1.801064</v>
      </c>
      <c r="J216" s="22">
        <v>2.0565509999999998</v>
      </c>
      <c r="K216" s="22">
        <v>6.5440300000000007E-2</v>
      </c>
      <c r="L216" s="22">
        <v>1.0482640000000001</v>
      </c>
      <c r="M216" s="22">
        <v>1.904355</v>
      </c>
      <c r="N216" s="22">
        <v>-8.8439400000000001E-2</v>
      </c>
      <c r="O216" s="22">
        <v>0.36612460000000002</v>
      </c>
      <c r="P216" s="22">
        <v>-0.92769310000000005</v>
      </c>
      <c r="Q216" s="22">
        <v>-0.49707669999999998</v>
      </c>
      <c r="R216" s="22">
        <v>0.76753850000000001</v>
      </c>
      <c r="S216" s="22">
        <v>-9.3138600000000002E-2</v>
      </c>
      <c r="T216" s="22">
        <v>-0.32080350000000002</v>
      </c>
      <c r="U216" s="22">
        <v>-0.1247799</v>
      </c>
      <c r="V216" s="22">
        <v>-0.6918147</v>
      </c>
      <c r="W216" s="22">
        <v>-1.4187069999999999</v>
      </c>
      <c r="X216" s="22">
        <v>0.37471080000000001</v>
      </c>
      <c r="Y216" s="22">
        <v>-3.3722299999999997E-2</v>
      </c>
      <c r="Z216" s="22">
        <v>-0.1963239</v>
      </c>
      <c r="AA216" s="22">
        <v>2.8955769999999998</v>
      </c>
      <c r="AB216" s="22">
        <v>0.8003498</v>
      </c>
      <c r="AC216" s="22">
        <v>4.5568369999999998</v>
      </c>
      <c r="AD216" s="22">
        <v>4.8719900000000003</v>
      </c>
      <c r="AE216" s="22">
        <v>0.23740030000000001</v>
      </c>
      <c r="AF216" s="22">
        <v>0.60832410000000003</v>
      </c>
      <c r="AG216" s="22">
        <v>0.4633311</v>
      </c>
      <c r="AH216" s="22">
        <v>-0.57999639999999997</v>
      </c>
      <c r="AI216" s="22">
        <v>-0.20192360000000001</v>
      </c>
      <c r="AJ216" s="22">
        <v>0.65389850000000005</v>
      </c>
      <c r="AK216" s="22">
        <v>-0.1763692</v>
      </c>
      <c r="AL216" s="22">
        <v>0.22903870000000001</v>
      </c>
      <c r="AM216" s="22">
        <v>0.67642349999999996</v>
      </c>
      <c r="AN216" s="22">
        <v>0.58216610000000002</v>
      </c>
      <c r="AO216" s="22">
        <v>-0.74284859999999997</v>
      </c>
      <c r="AP216" s="22">
        <v>1.595602</v>
      </c>
      <c r="AQ216" s="22">
        <v>-4.9048729999999999E-2</v>
      </c>
      <c r="AR216" s="22">
        <v>2.8702890000000001</v>
      </c>
      <c r="AS216" s="22">
        <v>2.856595</v>
      </c>
      <c r="AT216" s="22">
        <v>1.377982</v>
      </c>
      <c r="AU216" s="22">
        <v>1.4972080000000001</v>
      </c>
      <c r="AV216" s="22">
        <v>5.0729299999999998E-2</v>
      </c>
      <c r="AW216" s="22">
        <v>2.7396099999999999</v>
      </c>
      <c r="AX216" s="22">
        <v>2.577674</v>
      </c>
      <c r="AY216" s="22">
        <v>-0.52071509999999999</v>
      </c>
      <c r="AZ216" s="22">
        <v>2.534932</v>
      </c>
      <c r="BA216" s="22">
        <v>-1.117499</v>
      </c>
      <c r="BB216" s="22">
        <v>1.3920840000000001</v>
      </c>
      <c r="BC216" s="22">
        <v>2.1915100000000001</v>
      </c>
      <c r="BD216" s="22">
        <v>-1.6050489999999999</v>
      </c>
      <c r="BE216" s="22">
        <v>2.4174030000000002</v>
      </c>
      <c r="BF216" s="22">
        <v>0.193636</v>
      </c>
      <c r="BG216" s="22">
        <v>4.0473460000000001</v>
      </c>
      <c r="BH216" s="22">
        <v>4.1947419999999997</v>
      </c>
      <c r="BI216" s="22">
        <v>0.90557120000000002</v>
      </c>
      <c r="BJ216" s="22">
        <v>0.78462829999999995</v>
      </c>
      <c r="BK216" s="22">
        <v>-0.20491229999999999</v>
      </c>
      <c r="BL216" s="22">
        <v>-0.43315009999999998</v>
      </c>
      <c r="BM216" s="22">
        <v>0.13156590000000001</v>
      </c>
      <c r="BN216" s="22">
        <v>-1.1624239999999999</v>
      </c>
      <c r="BO216" s="22">
        <v>0.4571345</v>
      </c>
      <c r="BP216" s="22">
        <v>-0.34237709999999999</v>
      </c>
      <c r="BQ216" s="22">
        <v>4.0982200000000004</v>
      </c>
      <c r="BR216" s="22">
        <v>3.8876379999999999</v>
      </c>
      <c r="BS216" s="22">
        <v>-0.83539189999999997</v>
      </c>
      <c r="BT216" s="22">
        <v>0.69634620000000003</v>
      </c>
      <c r="BU216" s="22">
        <v>-0.95722390000000002</v>
      </c>
      <c r="BV216" s="22">
        <v>1.3555219999999999</v>
      </c>
      <c r="BW216" s="22">
        <v>1.3881589999999999</v>
      </c>
      <c r="BX216" s="22">
        <v>-0.46922809999999998</v>
      </c>
      <c r="BY216" s="22">
        <v>4.0254180000000001E-2</v>
      </c>
      <c r="BZ216" s="22">
        <v>-1.2448859999999999</v>
      </c>
      <c r="CA216" s="22">
        <v>0.98868219999999996</v>
      </c>
      <c r="CB216" s="22">
        <v>0.82301179999999996</v>
      </c>
      <c r="CC216" s="22">
        <v>0.38055139999999998</v>
      </c>
      <c r="CD216" s="22">
        <v>3.8398099999999999</v>
      </c>
      <c r="CE216" s="22">
        <v>0.28734769999999998</v>
      </c>
      <c r="CF216" s="22">
        <v>7.8212910000000004</v>
      </c>
      <c r="CG216" s="22">
        <v>8.4264650000000003</v>
      </c>
      <c r="CH216" s="22">
        <v>-0.79401820000000001</v>
      </c>
      <c r="CI216" s="22">
        <v>3.8899219999999999</v>
      </c>
      <c r="CJ216" s="22">
        <v>-0.73634929999999998</v>
      </c>
      <c r="CK216" s="22">
        <v>6.9724500000000003</v>
      </c>
      <c r="CL216" s="22">
        <v>7.3807410000000004</v>
      </c>
      <c r="CM216" s="22">
        <v>-0.13488130000000001</v>
      </c>
      <c r="CN216" s="22">
        <v>-0.77620800000000001</v>
      </c>
      <c r="CO216" s="22">
        <v>1.009485</v>
      </c>
      <c r="CP216" s="22">
        <v>-1.009746</v>
      </c>
      <c r="CQ216" s="22">
        <v>-1.098403</v>
      </c>
      <c r="CR216" s="22">
        <v>0.62764819999999999</v>
      </c>
      <c r="CS216" s="22">
        <v>0.31315690000000002</v>
      </c>
      <c r="CT216" s="22">
        <v>0.74821470000000001</v>
      </c>
      <c r="CU216" s="22">
        <v>1.038638</v>
      </c>
      <c r="CV216" s="22">
        <v>1.2181040000000001</v>
      </c>
      <c r="CW216" s="22">
        <v>-0.43026219999999998</v>
      </c>
      <c r="CX216" s="22">
        <v>1.1156379999999999</v>
      </c>
      <c r="CY216" s="22">
        <v>-0.87043429999999999</v>
      </c>
      <c r="CZ216" s="22">
        <v>1.728845</v>
      </c>
      <c r="DA216" s="22">
        <v>1.957932</v>
      </c>
      <c r="DB216" s="22">
        <v>0.43976530000000003</v>
      </c>
      <c r="DC216" s="22">
        <v>-0.358626</v>
      </c>
      <c r="DD216" s="22">
        <v>-0.63147549999999997</v>
      </c>
      <c r="DE216" s="22">
        <v>-1.574082</v>
      </c>
      <c r="DF216" s="22">
        <v>-1.8153699999999999</v>
      </c>
      <c r="DG216" s="22">
        <v>0.8887929</v>
      </c>
      <c r="DH216" s="22">
        <v>1.0560830000000001</v>
      </c>
      <c r="DI216" s="22">
        <v>-8.9487899999999995E-2</v>
      </c>
      <c r="DJ216" s="22">
        <v>0.40514139999999998</v>
      </c>
      <c r="DK216" s="22">
        <v>0.73360689999999995</v>
      </c>
      <c r="DL216" s="22">
        <v>-2.3113269999999999</v>
      </c>
      <c r="DM216" s="22">
        <v>1.3386199999999999</v>
      </c>
      <c r="DN216" s="22">
        <v>-1.154301</v>
      </c>
      <c r="DO216" s="22">
        <v>0.1435921</v>
      </c>
      <c r="DP216" s="22">
        <v>0.44377</v>
      </c>
    </row>
    <row r="217" spans="1:120" ht="13.7" customHeight="1">
      <c r="A217" s="128">
        <v>43496</v>
      </c>
      <c r="B217" s="22">
        <v>-0.1132532</v>
      </c>
      <c r="C217" s="22">
        <v>-3.8216029999999998E-3</v>
      </c>
      <c r="D217" s="22">
        <v>2.5081020000000001</v>
      </c>
      <c r="E217" s="22">
        <v>1.69076</v>
      </c>
      <c r="F217" s="22">
        <v>1.1421030000000001</v>
      </c>
      <c r="G217" s="22">
        <v>0.82883549999999995</v>
      </c>
      <c r="H217" s="22">
        <v>-0.59238800000000003</v>
      </c>
      <c r="I217" s="22">
        <v>2.0947770000000001</v>
      </c>
      <c r="J217" s="22">
        <v>2.1857470000000001</v>
      </c>
      <c r="K217" s="22">
        <v>-0.86548440000000004</v>
      </c>
      <c r="L217" s="22">
        <v>1.559023</v>
      </c>
      <c r="M217" s="22">
        <v>0.2760399</v>
      </c>
      <c r="N217" s="22">
        <v>3.1040860000000001</v>
      </c>
      <c r="O217" s="22">
        <v>3.4997569999999998</v>
      </c>
      <c r="P217" s="22">
        <v>-0.92555189999999998</v>
      </c>
      <c r="Q217" s="22">
        <v>-1.235223</v>
      </c>
      <c r="R217" s="22">
        <v>0.76553550000000004</v>
      </c>
      <c r="S217" s="22">
        <v>0.1837664</v>
      </c>
      <c r="T217" s="22">
        <v>-0.37991629999999998</v>
      </c>
      <c r="U217" s="22">
        <v>-0.91105780000000003</v>
      </c>
      <c r="V217" s="22">
        <v>-0.39518409999999998</v>
      </c>
      <c r="W217" s="22">
        <v>-1.4135960000000001</v>
      </c>
      <c r="X217" s="22">
        <v>0.2502452</v>
      </c>
      <c r="Y217" s="22">
        <v>-6.3146999999999995E-2</v>
      </c>
      <c r="Z217" s="22">
        <v>-0.65157100000000001</v>
      </c>
      <c r="AA217" s="22">
        <v>2.9226930000000002</v>
      </c>
      <c r="AB217" s="22">
        <v>-0.54784929999999998</v>
      </c>
      <c r="AC217" s="22">
        <v>5.2984580000000001</v>
      </c>
      <c r="AD217" s="22">
        <v>5.5241800000000003</v>
      </c>
      <c r="AE217" s="22">
        <v>-0.38320300000000002</v>
      </c>
      <c r="AF217" s="22">
        <v>0.84544680000000005</v>
      </c>
      <c r="AG217" s="22">
        <v>0.46297129999999997</v>
      </c>
      <c r="AH217" s="22">
        <v>0.45157520000000001</v>
      </c>
      <c r="AI217" s="22">
        <v>0.74938459999999996</v>
      </c>
      <c r="AJ217" s="22">
        <v>0.1102841</v>
      </c>
      <c r="AK217" s="22">
        <v>2.7055609999999999</v>
      </c>
      <c r="AL217" s="22">
        <v>-1.28372</v>
      </c>
      <c r="AM217" s="22">
        <v>2.0510380000000001</v>
      </c>
      <c r="AN217" s="22">
        <v>2.600419</v>
      </c>
      <c r="AO217" s="22">
        <v>0.31425629999999999</v>
      </c>
      <c r="AP217" s="22">
        <v>3.1419079999999999</v>
      </c>
      <c r="AQ217" s="22">
        <v>-4.798906E-2</v>
      </c>
      <c r="AR217" s="22">
        <v>2.7743799999999998</v>
      </c>
      <c r="AS217" s="22">
        <v>3.0113590000000001</v>
      </c>
      <c r="AT217" s="22">
        <v>0.52438600000000002</v>
      </c>
      <c r="AU217" s="22">
        <v>2.3022629999999999</v>
      </c>
      <c r="AV217" s="22">
        <v>1.290875</v>
      </c>
      <c r="AW217" s="22">
        <v>3.1856650000000002</v>
      </c>
      <c r="AX217" s="22">
        <v>3.101594</v>
      </c>
      <c r="AY217" s="22">
        <v>0.85728380000000004</v>
      </c>
      <c r="AZ217" s="22">
        <v>-0.1694841</v>
      </c>
      <c r="BA217" s="22">
        <v>1.283139</v>
      </c>
      <c r="BB217" s="22">
        <v>1.97916</v>
      </c>
      <c r="BC217" s="22">
        <v>1.8742270000000001</v>
      </c>
      <c r="BD217" s="22">
        <v>0.70827269999999998</v>
      </c>
      <c r="BE217" s="22">
        <v>3.766057</v>
      </c>
      <c r="BF217" s="22">
        <v>0.1935703</v>
      </c>
      <c r="BG217" s="22">
        <v>4.4581520000000001</v>
      </c>
      <c r="BH217" s="22">
        <v>4.8982749999999999</v>
      </c>
      <c r="BI217" s="22">
        <v>0.90492340000000004</v>
      </c>
      <c r="BJ217" s="22">
        <v>1.45668</v>
      </c>
      <c r="BK217" s="22">
        <v>-0.2042446</v>
      </c>
      <c r="BL217" s="22">
        <v>0.76135540000000002</v>
      </c>
      <c r="BM217" s="22">
        <v>1.4971220000000001</v>
      </c>
      <c r="BN217" s="22">
        <v>1.3922349999999999</v>
      </c>
      <c r="BO217" s="22">
        <v>-0.3876849</v>
      </c>
      <c r="BP217" s="22">
        <v>-0.34257149999999997</v>
      </c>
      <c r="BQ217" s="22">
        <v>3.7592500000000002</v>
      </c>
      <c r="BR217" s="22">
        <v>3.4784090000000001</v>
      </c>
      <c r="BS217" s="22">
        <v>-1.1386309999999999</v>
      </c>
      <c r="BT217" s="22">
        <v>1.5189790000000001</v>
      </c>
      <c r="BU217" s="22">
        <v>-0.29487049999999998</v>
      </c>
      <c r="BV217" s="22">
        <v>0.72317739999999997</v>
      </c>
      <c r="BW217" s="22">
        <v>1.0241359999999999</v>
      </c>
      <c r="BX217" s="22">
        <v>1.298999</v>
      </c>
      <c r="BY217" s="22">
        <v>-0.48091299999999998</v>
      </c>
      <c r="BZ217" s="22">
        <v>0.32174710000000001</v>
      </c>
      <c r="CA217" s="22">
        <v>2.3490730000000002</v>
      </c>
      <c r="CB217" s="22">
        <v>2.0089959999999998</v>
      </c>
      <c r="CC217" s="22">
        <v>1.5715479999999999</v>
      </c>
      <c r="CD217" s="22">
        <v>2.8766349999999998</v>
      </c>
      <c r="CE217" s="22">
        <v>0.28743950000000001</v>
      </c>
      <c r="CF217" s="22">
        <v>6.759385</v>
      </c>
      <c r="CG217" s="22">
        <v>7.234299</v>
      </c>
      <c r="CH217" s="22">
        <v>1.2720450000000001</v>
      </c>
      <c r="CI217" s="22">
        <v>3.5029509999999999</v>
      </c>
      <c r="CJ217" s="22">
        <v>1.4324490000000001</v>
      </c>
      <c r="CK217" s="22">
        <v>6.499212</v>
      </c>
      <c r="CL217" s="22">
        <v>6.9344859999999997</v>
      </c>
      <c r="CM217" s="22">
        <v>1.0711379999999999</v>
      </c>
      <c r="CN217" s="22">
        <v>1.1807399999999999E-2</v>
      </c>
      <c r="CO217" s="22">
        <v>0.3726371</v>
      </c>
      <c r="CP217" s="22">
        <v>-1.29217</v>
      </c>
      <c r="CQ217" s="22">
        <v>-1.149421</v>
      </c>
      <c r="CR217" s="22">
        <v>-0.81310610000000005</v>
      </c>
      <c r="CS217" s="22">
        <v>0.6024699</v>
      </c>
      <c r="CT217" s="22">
        <v>-0.10865039999999999</v>
      </c>
      <c r="CU217" s="22">
        <v>1.8212109999999999</v>
      </c>
      <c r="CV217" s="22">
        <v>1.9702200000000001</v>
      </c>
      <c r="CW217" s="22">
        <v>1.3476159999999999</v>
      </c>
      <c r="CX217" s="22">
        <v>1.411135</v>
      </c>
      <c r="CY217" s="22">
        <v>0.41672740000000003</v>
      </c>
      <c r="CZ217" s="22">
        <v>2.0113569999999998</v>
      </c>
      <c r="DA217" s="22">
        <v>2.3581449999999999</v>
      </c>
      <c r="DB217" s="22">
        <v>-1.7478739999999999</v>
      </c>
      <c r="DC217" s="22">
        <v>2.582001</v>
      </c>
      <c r="DD217" s="22">
        <v>-0.63050969999999995</v>
      </c>
      <c r="DE217" s="22">
        <v>-0.61613090000000004</v>
      </c>
      <c r="DF217" s="22">
        <v>0.1401125</v>
      </c>
      <c r="DG217" s="22">
        <v>1.784081</v>
      </c>
      <c r="DH217" s="22">
        <v>-9.6079999999999999E-2</v>
      </c>
      <c r="DI217" s="22">
        <v>-9.1599200000000006E-2</v>
      </c>
      <c r="DJ217" s="22">
        <v>0.8197565</v>
      </c>
      <c r="DK217" s="22">
        <v>0.78390090000000001</v>
      </c>
      <c r="DL217" s="22">
        <v>0.28711419999999999</v>
      </c>
      <c r="DM217" s="22">
        <v>0.94611749999999994</v>
      </c>
      <c r="DN217" s="22">
        <v>-1.155208</v>
      </c>
      <c r="DO217" s="22">
        <v>6.4292100000000005E-2</v>
      </c>
      <c r="DP217" s="22">
        <v>0.32477270000000003</v>
      </c>
    </row>
    <row r="218" spans="1:120" ht="13.7" customHeight="1">
      <c r="A218" s="128">
        <v>43503</v>
      </c>
      <c r="B218" s="22">
        <v>-0.1145591</v>
      </c>
      <c r="C218" s="22">
        <v>3.5558149999999999</v>
      </c>
      <c r="D218" s="22">
        <v>1.3276859999999999</v>
      </c>
      <c r="E218" s="22">
        <v>2.589664</v>
      </c>
      <c r="F218" s="22">
        <v>0.66208520000000004</v>
      </c>
      <c r="G218" s="22">
        <v>0.97185829999999995</v>
      </c>
      <c r="H218" s="22">
        <v>-0.59081969999999995</v>
      </c>
      <c r="I218" s="22">
        <v>3.7275689999999999</v>
      </c>
      <c r="J218" s="22">
        <v>3.7016100000000001</v>
      </c>
      <c r="K218" s="22">
        <v>-1.945263</v>
      </c>
      <c r="L218" s="22">
        <v>2.0683280000000002</v>
      </c>
      <c r="M218" s="22">
        <v>-1.231714</v>
      </c>
      <c r="N218" s="22">
        <v>4.1962429999999999</v>
      </c>
      <c r="O218" s="22">
        <v>4.6446319999999996</v>
      </c>
      <c r="P218" s="22">
        <v>-0.92341490000000004</v>
      </c>
      <c r="Q218" s="22">
        <v>-0.53021229999999997</v>
      </c>
      <c r="R218" s="22">
        <v>-0.93038589999999999</v>
      </c>
      <c r="S218" s="22">
        <v>0.30502289999999999</v>
      </c>
      <c r="T218" s="22">
        <v>-1.8436299999999999E-2</v>
      </c>
      <c r="U218" s="22">
        <v>0.19319140000000001</v>
      </c>
      <c r="V218" s="22">
        <v>-0.75406070000000003</v>
      </c>
      <c r="W218" s="22">
        <v>-1.4084890000000001</v>
      </c>
      <c r="X218" s="22">
        <v>0.70651989999999998</v>
      </c>
      <c r="Y218" s="22">
        <v>0.25967370000000001</v>
      </c>
      <c r="Z218" s="22">
        <v>-8.6537069999999994E-2</v>
      </c>
      <c r="AA218" s="22">
        <v>2.6803940000000002</v>
      </c>
      <c r="AB218" s="22">
        <v>2.502621</v>
      </c>
      <c r="AC218" s="22">
        <v>6.7538960000000001</v>
      </c>
      <c r="AD218" s="22">
        <v>6.8868400000000003</v>
      </c>
      <c r="AE218" s="22">
        <v>-1.1234360000000001</v>
      </c>
      <c r="AF218" s="22">
        <v>0.92779579999999995</v>
      </c>
      <c r="AG218" s="22">
        <v>0.46260970000000001</v>
      </c>
      <c r="AH218" s="22">
        <v>1.824676</v>
      </c>
      <c r="AI218" s="22">
        <v>1.9470689999999999</v>
      </c>
      <c r="AJ218" s="22">
        <v>-0.49844319999999998</v>
      </c>
      <c r="AK218" s="22">
        <v>0.53997640000000002</v>
      </c>
      <c r="AL218" s="22">
        <v>-1.283285</v>
      </c>
      <c r="AM218" s="22">
        <v>1.678714</v>
      </c>
      <c r="AN218" s="22">
        <v>1.638226</v>
      </c>
      <c r="AO218" s="22">
        <v>0.47882970000000002</v>
      </c>
      <c r="AP218" s="22">
        <v>2.7012079999999998</v>
      </c>
      <c r="AQ218" s="22">
        <v>-4.6930149999999997E-2</v>
      </c>
      <c r="AR218" s="22">
        <v>2.0636459999999999</v>
      </c>
      <c r="AS218" s="22">
        <v>2.2960780000000001</v>
      </c>
      <c r="AT218" s="22">
        <v>-0.10464950000000001</v>
      </c>
      <c r="AU218" s="22">
        <v>1.7435609999999999</v>
      </c>
      <c r="AV218" s="22">
        <v>-2.0599080000000001</v>
      </c>
      <c r="AW218" s="22">
        <v>2.975292</v>
      </c>
      <c r="AX218" s="22">
        <v>2.8036970000000001</v>
      </c>
      <c r="AY218" s="22">
        <v>0.86107029999999996</v>
      </c>
      <c r="AZ218" s="22">
        <v>1.9787079999999999</v>
      </c>
      <c r="BA218" s="22">
        <v>2.69495</v>
      </c>
      <c r="BB218" s="22">
        <v>1.101445</v>
      </c>
      <c r="BC218" s="22">
        <v>1.963265</v>
      </c>
      <c r="BD218" s="22">
        <v>-0.3018885</v>
      </c>
      <c r="BE218" s="22">
        <v>0.32911390000000001</v>
      </c>
      <c r="BF218" s="22">
        <v>0.19350429999999999</v>
      </c>
      <c r="BG218" s="22">
        <v>3.3838849999999998</v>
      </c>
      <c r="BH218" s="22">
        <v>3.1967660000000002</v>
      </c>
      <c r="BI218" s="22">
        <v>0.90427489999999999</v>
      </c>
      <c r="BJ218" s="22">
        <v>0.32807399999999998</v>
      </c>
      <c r="BK218" s="22">
        <v>-0.20357910000000001</v>
      </c>
      <c r="BL218" s="22">
        <v>1.8201099999999999</v>
      </c>
      <c r="BM218" s="22">
        <v>2.0397630000000002</v>
      </c>
      <c r="BN218" s="22">
        <v>0.4467082</v>
      </c>
      <c r="BO218" s="22">
        <v>-0.38003229999999999</v>
      </c>
      <c r="BP218" s="22">
        <v>-0.3427655</v>
      </c>
      <c r="BQ218" s="22">
        <v>2.1669700000000001</v>
      </c>
      <c r="BR218" s="22">
        <v>1.888951</v>
      </c>
      <c r="BS218" s="22">
        <v>1.8395999999999999E-2</v>
      </c>
      <c r="BT218" s="22">
        <v>-0.1740688</v>
      </c>
      <c r="BU218" s="22">
        <v>0.26060850000000002</v>
      </c>
      <c r="BV218" s="22">
        <v>1.62002</v>
      </c>
      <c r="BW218" s="22">
        <v>1.46854</v>
      </c>
      <c r="BX218" s="22">
        <v>0.91004459999999998</v>
      </c>
      <c r="BY218" s="22">
        <v>-0.69775500000000001</v>
      </c>
      <c r="BZ218" s="22">
        <v>-1.2436370000000001</v>
      </c>
      <c r="CA218" s="22">
        <v>1.282545</v>
      </c>
      <c r="CB218" s="22">
        <v>0.91724530000000004</v>
      </c>
      <c r="CC218" s="22">
        <v>-0.30115009999999998</v>
      </c>
      <c r="CD218" s="22">
        <v>1.757773</v>
      </c>
      <c r="CE218" s="22">
        <v>0.90353430000000001</v>
      </c>
      <c r="CF218" s="22">
        <v>5.7521750000000003</v>
      </c>
      <c r="CG218" s="22">
        <v>5.9778690000000001</v>
      </c>
      <c r="CH218" s="22">
        <v>0.78283009999999997</v>
      </c>
      <c r="CI218" s="22">
        <v>2.877926</v>
      </c>
      <c r="CJ218" s="22">
        <v>-0.73786419999999997</v>
      </c>
      <c r="CK218" s="22">
        <v>5.1807319999999999</v>
      </c>
      <c r="CL218" s="22">
        <v>5.5223040000000001</v>
      </c>
      <c r="CM218" s="22">
        <v>0.294962</v>
      </c>
      <c r="CN218" s="22">
        <v>0.91976089999999999</v>
      </c>
      <c r="CO218" s="22">
        <v>1.011012</v>
      </c>
      <c r="CP218" s="22">
        <v>-0.3850635</v>
      </c>
      <c r="CQ218" s="22">
        <v>-0.1063233</v>
      </c>
      <c r="CR218" s="22">
        <v>-4.89606E-2</v>
      </c>
      <c r="CS218" s="22">
        <v>-0.16869029999999999</v>
      </c>
      <c r="CT218" s="22">
        <v>0.74619040000000003</v>
      </c>
      <c r="CU218" s="22">
        <v>2.8833760000000002</v>
      </c>
      <c r="CV218" s="22">
        <v>2.8634360000000001</v>
      </c>
      <c r="CW218" s="22">
        <v>1.7116849999999999</v>
      </c>
      <c r="CX218" s="22">
        <v>-0.2311947</v>
      </c>
      <c r="CY218" s="22">
        <v>-0.86818280000000003</v>
      </c>
      <c r="CZ218" s="22">
        <v>3.1715080000000002</v>
      </c>
      <c r="DA218" s="22">
        <v>3.1384720000000002</v>
      </c>
      <c r="DB218" s="22">
        <v>-0.3633671</v>
      </c>
      <c r="DC218" s="22">
        <v>0.77621530000000005</v>
      </c>
      <c r="DD218" s="22">
        <v>-0.62954449999999995</v>
      </c>
      <c r="DE218" s="22">
        <v>2.6852559999999999</v>
      </c>
      <c r="DF218" s="22">
        <v>2.5806260000000001</v>
      </c>
      <c r="DG218" s="22">
        <v>0.8923584</v>
      </c>
      <c r="DH218" s="22">
        <v>1.0407679999999999</v>
      </c>
      <c r="DI218" s="22">
        <v>-1.542592</v>
      </c>
      <c r="DJ218" s="22">
        <v>0.48090680000000002</v>
      </c>
      <c r="DK218" s="22">
        <v>0.78009689999999998</v>
      </c>
      <c r="DL218" s="22">
        <v>0.28643859999999999</v>
      </c>
      <c r="DM218" s="22">
        <v>0.1167745</v>
      </c>
      <c r="DN218" s="22">
        <v>-1.156107</v>
      </c>
      <c r="DO218" s="22">
        <v>-7.0925600000000005E-2</v>
      </c>
      <c r="DP218" s="22">
        <v>-7.4268100000000004E-2</v>
      </c>
    </row>
    <row r="219" spans="1:120" ht="13.7" customHeight="1">
      <c r="A219" s="128">
        <v>43510</v>
      </c>
      <c r="B219" s="22">
        <v>-1.9458040000000001</v>
      </c>
      <c r="C219" s="22">
        <v>1.8261130000000001</v>
      </c>
      <c r="D219" s="22">
        <v>-0.18316250000000001</v>
      </c>
      <c r="E219" s="22">
        <v>3.0639409999999998</v>
      </c>
      <c r="F219" s="22">
        <v>-0.1108662</v>
      </c>
      <c r="G219" s="22">
        <v>2.2445529999999998</v>
      </c>
      <c r="H219" s="22">
        <v>1.9773970000000001</v>
      </c>
      <c r="I219" s="22">
        <v>1.8413299999999999</v>
      </c>
      <c r="J219" s="22">
        <v>2.249215</v>
      </c>
      <c r="K219" s="22">
        <v>6.6809999999999994E-2</v>
      </c>
      <c r="L219" s="22">
        <v>2.0064899999999999</v>
      </c>
      <c r="M219" s="22">
        <v>-1.2309110000000001</v>
      </c>
      <c r="N219" s="22">
        <v>2.3406229999999999</v>
      </c>
      <c r="O219" s="22">
        <v>2.979867</v>
      </c>
      <c r="P219" s="22">
        <v>1.375391</v>
      </c>
      <c r="Q219" s="22">
        <v>-0.97262820000000005</v>
      </c>
      <c r="R219" s="22">
        <v>-0.93133549999999998</v>
      </c>
      <c r="S219" s="22">
        <v>-4.6686800000000001E-2</v>
      </c>
      <c r="T219" s="22">
        <v>-0.43051899999999999</v>
      </c>
      <c r="U219" s="22">
        <v>-0.126221</v>
      </c>
      <c r="V219" s="22">
        <v>-0.25545299999999999</v>
      </c>
      <c r="W219" s="22">
        <v>-0.9122344</v>
      </c>
      <c r="X219" s="22">
        <v>-0.74222719999999998</v>
      </c>
      <c r="Y219" s="22">
        <v>-0.87485599999999997</v>
      </c>
      <c r="Z219" s="22">
        <v>0.99916130000000003</v>
      </c>
      <c r="AA219" s="22">
        <v>2.4989789999999998</v>
      </c>
      <c r="AB219" s="22">
        <v>7.6354779999999997E-2</v>
      </c>
      <c r="AC219" s="22">
        <v>5.0944450000000003</v>
      </c>
      <c r="AD219" s="22">
        <v>5.3212060000000001</v>
      </c>
      <c r="AE219" s="22">
        <v>0.24264959999999999</v>
      </c>
      <c r="AF219" s="22">
        <v>1.5534410000000001</v>
      </c>
      <c r="AG219" s="22">
        <v>0.4622463</v>
      </c>
      <c r="AH219" s="22">
        <v>2.4957389999999999</v>
      </c>
      <c r="AI219" s="22">
        <v>2.7942580000000001</v>
      </c>
      <c r="AJ219" s="22">
        <v>-1.2238119999999999</v>
      </c>
      <c r="AK219" s="22">
        <v>-1.1004970000000001</v>
      </c>
      <c r="AL219" s="22">
        <v>0.23025329999999999</v>
      </c>
      <c r="AM219" s="22">
        <v>2.3629739999999999</v>
      </c>
      <c r="AN219" s="22">
        <v>1.829806</v>
      </c>
      <c r="AO219" s="22">
        <v>-1.561177</v>
      </c>
      <c r="AP219" s="22">
        <v>0.76178570000000001</v>
      </c>
      <c r="AQ219" s="22">
        <v>0.28793400000000002</v>
      </c>
      <c r="AR219" s="22">
        <v>1.1173930000000001</v>
      </c>
      <c r="AS219" s="22">
        <v>1.0928089999999999</v>
      </c>
      <c r="AT219" s="22">
        <v>-0.10063419999999999</v>
      </c>
      <c r="AU219" s="22">
        <v>2.2187869999999998</v>
      </c>
      <c r="AV219" s="22">
        <v>0.70611279999999998</v>
      </c>
      <c r="AW219" s="22">
        <v>2.074621</v>
      </c>
      <c r="AX219" s="22">
        <v>2.1643620000000001</v>
      </c>
      <c r="AY219" s="22">
        <v>2.0180159999999998</v>
      </c>
      <c r="AZ219" s="22">
        <v>1.4789859999999999</v>
      </c>
      <c r="BA219" s="22">
        <v>-1.112843</v>
      </c>
      <c r="BB219" s="22">
        <v>0.8871656</v>
      </c>
      <c r="BC219" s="22">
        <v>1.5669630000000001</v>
      </c>
      <c r="BD219" s="22">
        <v>0.71513320000000002</v>
      </c>
      <c r="BE219" s="22">
        <v>2.1534960000000001</v>
      </c>
      <c r="BF219" s="22">
        <v>-1.2108589999999999</v>
      </c>
      <c r="BG219" s="22">
        <v>4.1136509999999999</v>
      </c>
      <c r="BH219" s="22">
        <v>4.2425259999999998</v>
      </c>
      <c r="BI219" s="22">
        <v>-1.7755719999999999</v>
      </c>
      <c r="BJ219" s="22">
        <v>2.8935119999999999</v>
      </c>
      <c r="BK219" s="22">
        <v>-0.20291590000000001</v>
      </c>
      <c r="BL219" s="22">
        <v>1.1007089999999999</v>
      </c>
      <c r="BM219" s="22">
        <v>2.1566749999999999</v>
      </c>
      <c r="BN219" s="22">
        <v>-1.1623250000000001</v>
      </c>
      <c r="BO219" s="22">
        <v>-0.68060770000000004</v>
      </c>
      <c r="BP219" s="22">
        <v>2.0728580000000001</v>
      </c>
      <c r="BQ219" s="22">
        <v>1.4957260000000001</v>
      </c>
      <c r="BR219" s="22">
        <v>1.1602440000000001</v>
      </c>
      <c r="BS219" s="22">
        <v>-0.83574689999999996</v>
      </c>
      <c r="BT219" s="22">
        <v>0.1887508</v>
      </c>
      <c r="BU219" s="22">
        <v>0.26085079999999999</v>
      </c>
      <c r="BV219" s="22">
        <v>2.377942</v>
      </c>
      <c r="BW219" s="22">
        <v>2.224682</v>
      </c>
      <c r="BX219" s="22">
        <v>0.49410209999999999</v>
      </c>
      <c r="BY219" s="22">
        <v>1.068527</v>
      </c>
      <c r="BZ219" s="22">
        <v>1.242435</v>
      </c>
      <c r="CA219" s="22">
        <v>2.671481</v>
      </c>
      <c r="CB219" s="22">
        <v>2.8035950000000001</v>
      </c>
      <c r="CC219" s="22">
        <v>1.570117</v>
      </c>
      <c r="CD219" s="22">
        <v>2.6941839999999999</v>
      </c>
      <c r="CE219" s="22">
        <v>0.28762179999999998</v>
      </c>
      <c r="CF219" s="22">
        <v>5.0132770000000004</v>
      </c>
      <c r="CG219" s="22">
        <v>5.515828</v>
      </c>
      <c r="CH219" s="22">
        <v>0.1046521</v>
      </c>
      <c r="CI219" s="22">
        <v>3.1909999999999998</v>
      </c>
      <c r="CJ219" s="22">
        <v>4.9909620000000002E-2</v>
      </c>
      <c r="CK219" s="22">
        <v>3.9141900000000001</v>
      </c>
      <c r="CL219" s="22">
        <v>4.345904</v>
      </c>
      <c r="CM219" s="22">
        <v>-0.123574</v>
      </c>
      <c r="CN219" s="22">
        <v>-1.043534</v>
      </c>
      <c r="CO219" s="22">
        <v>-1.6798390000000001</v>
      </c>
      <c r="CP219" s="22">
        <v>-1.501055</v>
      </c>
      <c r="CQ219" s="22">
        <v>-1.6603159999999999</v>
      </c>
      <c r="CR219" s="22">
        <v>0.63334919999999995</v>
      </c>
      <c r="CS219" s="22">
        <v>0.61972360000000004</v>
      </c>
      <c r="CT219" s="22">
        <v>-1.566481</v>
      </c>
      <c r="CU219" s="22">
        <v>4.2229830000000002</v>
      </c>
      <c r="CV219" s="22">
        <v>4.3956400000000002</v>
      </c>
      <c r="CW219" s="22">
        <v>0.72963579999999995</v>
      </c>
      <c r="CX219" s="22">
        <v>0.66929530000000004</v>
      </c>
      <c r="CY219" s="22">
        <v>1.819779</v>
      </c>
      <c r="CZ219" s="22">
        <v>1.2740549999999999</v>
      </c>
      <c r="DA219" s="22">
        <v>1.5021500000000001</v>
      </c>
      <c r="DB219" s="22">
        <v>1.1326449999999999</v>
      </c>
      <c r="DC219" s="22">
        <v>2.3194900000000001</v>
      </c>
      <c r="DD219" s="22">
        <v>-0.62857989999999997</v>
      </c>
      <c r="DE219" s="22">
        <v>0.648034</v>
      </c>
      <c r="DF219" s="22">
        <v>1.3528480000000001</v>
      </c>
      <c r="DG219" s="22">
        <v>0.40297569999999999</v>
      </c>
      <c r="DH219" s="22">
        <v>1.522213</v>
      </c>
      <c r="DI219" s="22">
        <v>-9.58233E-2</v>
      </c>
      <c r="DJ219" s="22">
        <v>1.1507339999999999</v>
      </c>
      <c r="DK219" s="22">
        <v>1.559186</v>
      </c>
      <c r="DL219" s="22">
        <v>-2.3095210000000002</v>
      </c>
      <c r="DM219" s="22">
        <v>2.1434799999999998</v>
      </c>
      <c r="DN219" s="22">
        <v>-1.156998</v>
      </c>
      <c r="DO219" s="22">
        <v>-0.1057902</v>
      </c>
      <c r="DP219" s="22">
        <v>0.51096189999999997</v>
      </c>
    </row>
    <row r="220" spans="1:120" ht="13.7" customHeight="1">
      <c r="A220" s="128">
        <v>43517</v>
      </c>
      <c r="B220" s="22">
        <v>0.26415729999999998</v>
      </c>
      <c r="C220" s="22">
        <v>0.58526440000000002</v>
      </c>
      <c r="D220" s="22">
        <v>-1.581833</v>
      </c>
      <c r="E220" s="22">
        <v>2.104968</v>
      </c>
      <c r="F220" s="22">
        <v>2.0320640000000001</v>
      </c>
      <c r="G220" s="22">
        <v>1.4300539999999999</v>
      </c>
      <c r="H220" s="22">
        <v>2.4833509999999999</v>
      </c>
      <c r="I220" s="22">
        <v>2.2332749999999999</v>
      </c>
      <c r="J220" s="22">
        <v>2.5361820000000002</v>
      </c>
      <c r="K220" s="22">
        <v>-0.54090890000000003</v>
      </c>
      <c r="L220" s="22">
        <v>-0.87116669999999996</v>
      </c>
      <c r="M220" s="22">
        <v>0.27880100000000002</v>
      </c>
      <c r="N220" s="22">
        <v>1.5864180000000001</v>
      </c>
      <c r="O220" s="22">
        <v>1.196083</v>
      </c>
      <c r="P220" s="22">
        <v>0.52853450000000002</v>
      </c>
      <c r="Q220" s="22">
        <v>0.84470780000000001</v>
      </c>
      <c r="R220" s="22">
        <v>-0.9322821</v>
      </c>
      <c r="S220" s="22">
        <v>-0.43220389999999997</v>
      </c>
      <c r="T220" s="22">
        <v>-1.8284999999999999E-2</v>
      </c>
      <c r="U220" s="22">
        <v>-0.1266931</v>
      </c>
      <c r="V220" s="22">
        <v>-1.0252870000000001</v>
      </c>
      <c r="W220" s="22">
        <v>-0.91167830000000005</v>
      </c>
      <c r="X220" s="22">
        <v>-0.63592700000000002</v>
      </c>
      <c r="Y220" s="22">
        <v>-1.079213</v>
      </c>
      <c r="Z220" s="22">
        <v>0.46155600000000002</v>
      </c>
      <c r="AA220" s="22">
        <v>1.867564</v>
      </c>
      <c r="AB220" s="22">
        <v>-0.1817541</v>
      </c>
      <c r="AC220" s="22">
        <v>5.0093740000000002</v>
      </c>
      <c r="AD220" s="22">
        <v>5.0889030000000002</v>
      </c>
      <c r="AE220" s="22">
        <v>0.79986639999999998</v>
      </c>
      <c r="AF220" s="22">
        <v>0.30652740000000001</v>
      </c>
      <c r="AG220" s="22">
        <v>0.46188129999999999</v>
      </c>
      <c r="AH220" s="22">
        <v>1.7506079999999999</v>
      </c>
      <c r="AI220" s="22">
        <v>1.7492099999999999</v>
      </c>
      <c r="AJ220" s="22">
        <v>0.1081101</v>
      </c>
      <c r="AK220" s="22">
        <v>0.86323760000000005</v>
      </c>
      <c r="AL220" s="22">
        <v>0.23065759999999999</v>
      </c>
      <c r="AM220" s="22">
        <v>2.329415</v>
      </c>
      <c r="AN220" s="22">
        <v>2.362034</v>
      </c>
      <c r="AO220" s="22">
        <v>0.48468480000000003</v>
      </c>
      <c r="AP220" s="22">
        <v>1.477851</v>
      </c>
      <c r="AQ220" s="22">
        <v>-0.44282830000000001</v>
      </c>
      <c r="AR220" s="22">
        <v>1.562203</v>
      </c>
      <c r="AS220" s="22">
        <v>1.6596679999999999</v>
      </c>
      <c r="AT220" s="22">
        <v>-0.43957380000000001</v>
      </c>
      <c r="AU220" s="22">
        <v>0.88506700000000005</v>
      </c>
      <c r="AV220" s="22">
        <v>-0.72978710000000002</v>
      </c>
      <c r="AW220" s="22">
        <v>2.0126490000000001</v>
      </c>
      <c r="AX220" s="22">
        <v>1.8422529999999999</v>
      </c>
      <c r="AY220" s="22">
        <v>0.44332860000000002</v>
      </c>
      <c r="AZ220" s="22">
        <v>-1.275199</v>
      </c>
      <c r="BA220" s="22">
        <v>0.40126460000000003</v>
      </c>
      <c r="BB220" s="22">
        <v>-0.95000099999999998</v>
      </c>
      <c r="BC220" s="22">
        <v>-1.072082</v>
      </c>
      <c r="BD220" s="22">
        <v>-0.29543659999999999</v>
      </c>
      <c r="BE220" s="22">
        <v>1.8995660000000001</v>
      </c>
      <c r="BF220" s="22">
        <v>-1.2107410000000001</v>
      </c>
      <c r="BG220" s="22">
        <v>3.2152919999999998</v>
      </c>
      <c r="BH220" s="22">
        <v>3.3332229999999998</v>
      </c>
      <c r="BI220" s="22">
        <v>-1.7757639999999999</v>
      </c>
      <c r="BJ220" s="22">
        <v>0.79735350000000005</v>
      </c>
      <c r="BK220" s="22">
        <v>-0.20225480000000001</v>
      </c>
      <c r="BL220" s="22">
        <v>-0.1444696</v>
      </c>
      <c r="BM220" s="22">
        <v>0.11060970000000001</v>
      </c>
      <c r="BN220" s="22">
        <v>-1.1622889999999999</v>
      </c>
      <c r="BO220" s="22">
        <v>-0.99923119999999999</v>
      </c>
      <c r="BP220" s="22">
        <v>2.0717500000000002</v>
      </c>
      <c r="BQ220" s="22">
        <v>2.583456</v>
      </c>
      <c r="BR220" s="22">
        <v>2.0878519999999998</v>
      </c>
      <c r="BS220" s="22">
        <v>1.5495110000000001</v>
      </c>
      <c r="BT220" s="22">
        <v>0.31052950000000001</v>
      </c>
      <c r="BU220" s="22">
        <v>0.26109270000000001</v>
      </c>
      <c r="BV220" s="22">
        <v>2.0263049999999998</v>
      </c>
      <c r="BW220" s="22">
        <v>2.026249</v>
      </c>
      <c r="BX220" s="22">
        <v>4.1581880000000002E-2</v>
      </c>
      <c r="BY220" s="22">
        <v>4.4934370000000001E-2</v>
      </c>
      <c r="BZ220" s="22">
        <v>1.2428380000000001</v>
      </c>
      <c r="CA220" s="22">
        <v>0.65939840000000005</v>
      </c>
      <c r="CB220" s="22">
        <v>0.60698039999999998</v>
      </c>
      <c r="CC220" s="22">
        <v>1.2876069999999999</v>
      </c>
      <c r="CD220" s="22">
        <v>1.5200009999999999</v>
      </c>
      <c r="CE220" s="22">
        <v>0.90356119999999995</v>
      </c>
      <c r="CF220" s="22">
        <v>3.7448760000000001</v>
      </c>
      <c r="CG220" s="22">
        <v>4.0202790000000004</v>
      </c>
      <c r="CH220" s="22">
        <v>1.1096820000000001</v>
      </c>
      <c r="CI220" s="22">
        <v>1.3446670000000001</v>
      </c>
      <c r="CJ220" s="22">
        <v>-0.33420050000000001</v>
      </c>
      <c r="CK220" s="22">
        <v>3.4364029999999999</v>
      </c>
      <c r="CL220" s="22">
        <v>3.5956600000000001</v>
      </c>
      <c r="CM220" s="22">
        <v>0.70202290000000001</v>
      </c>
      <c r="CN220" s="22">
        <v>0.29759560000000002</v>
      </c>
      <c r="CO220" s="22">
        <v>-0.38499359999999999</v>
      </c>
      <c r="CP220" s="22">
        <v>-0.77166500000000005</v>
      </c>
      <c r="CQ220" s="22">
        <v>-0.625421</v>
      </c>
      <c r="CR220" s="22">
        <v>-4.5212500000000003E-2</v>
      </c>
      <c r="CS220" s="22">
        <v>-0.59405339999999995</v>
      </c>
      <c r="CT220" s="22">
        <v>1.461443</v>
      </c>
      <c r="CU220" s="22">
        <v>4.1434319999999998</v>
      </c>
      <c r="CV220" s="22">
        <v>4.0077600000000002</v>
      </c>
      <c r="CW220" s="22">
        <v>-0.82632329999999998</v>
      </c>
      <c r="CX220" s="22">
        <v>1.7072999999999999E-3</v>
      </c>
      <c r="CY220" s="22">
        <v>0.11474189999999999</v>
      </c>
      <c r="CZ220" s="22">
        <v>3.9838400000000003E-2</v>
      </c>
      <c r="DA220" s="22">
        <v>0.1143777</v>
      </c>
      <c r="DB220" s="22">
        <v>0.45602799999999999</v>
      </c>
      <c r="DC220" s="22">
        <v>1.828727</v>
      </c>
      <c r="DD220" s="22">
        <v>1.309523</v>
      </c>
      <c r="DE220" s="22">
        <v>-0.35233629999999999</v>
      </c>
      <c r="DF220" s="22">
        <v>0.2361798</v>
      </c>
      <c r="DG220" s="22">
        <v>0.40474460000000001</v>
      </c>
      <c r="DH220" s="22">
        <v>0.58753460000000002</v>
      </c>
      <c r="DI220" s="22">
        <v>-9.7935900000000006E-2</v>
      </c>
      <c r="DJ220" s="22">
        <v>0.1709832</v>
      </c>
      <c r="DK220" s="22">
        <v>0.3459564</v>
      </c>
      <c r="DL220" s="22">
        <v>-2.3089010000000001</v>
      </c>
      <c r="DM220" s="22">
        <v>3.8286880000000001</v>
      </c>
      <c r="DN220" s="22">
        <v>0.2391538</v>
      </c>
      <c r="DO220" s="22">
        <v>-1.909694</v>
      </c>
      <c r="DP220" s="22">
        <v>-0.43814560000000002</v>
      </c>
    </row>
    <row r="221" spans="1:120" ht="13.7" customHeight="1">
      <c r="A221" s="128">
        <v>43524</v>
      </c>
      <c r="B221" s="22">
        <v>1.6353580000000001</v>
      </c>
      <c r="C221" s="22">
        <v>0.4578197</v>
      </c>
      <c r="D221" s="22">
        <v>-0.18148359999999999</v>
      </c>
      <c r="E221" s="22">
        <v>2.437929</v>
      </c>
      <c r="F221" s="22">
        <v>0.65861360000000002</v>
      </c>
      <c r="G221" s="22">
        <v>-0.21439620000000001</v>
      </c>
      <c r="H221" s="22">
        <v>0.85495569999999999</v>
      </c>
      <c r="I221" s="22">
        <v>2.8667259999999999</v>
      </c>
      <c r="J221" s="22">
        <v>2.668066</v>
      </c>
      <c r="K221" s="22">
        <v>-1.202051</v>
      </c>
      <c r="L221" s="22">
        <v>0.84296689999999996</v>
      </c>
      <c r="M221" s="22">
        <v>0.27971990000000002</v>
      </c>
      <c r="N221" s="22">
        <v>0.32363320000000001</v>
      </c>
      <c r="O221" s="22">
        <v>0.54332619999999998</v>
      </c>
      <c r="P221" s="22">
        <v>-0.9170296</v>
      </c>
      <c r="Q221" s="22">
        <v>0.26830549999999997</v>
      </c>
      <c r="R221" s="22">
        <v>-0.93322579999999999</v>
      </c>
      <c r="S221" s="22">
        <v>0.22354009999999999</v>
      </c>
      <c r="T221" s="22">
        <v>0.25864500000000001</v>
      </c>
      <c r="U221" s="22">
        <v>-0.90315230000000002</v>
      </c>
      <c r="V221" s="22">
        <v>-0.88336959999999998</v>
      </c>
      <c r="W221" s="22">
        <v>-1.393205</v>
      </c>
      <c r="X221" s="22">
        <v>-0.24443719999999999</v>
      </c>
      <c r="Y221" s="22">
        <v>-0.7102252</v>
      </c>
      <c r="Z221" s="22">
        <v>-2.5952989999999998</v>
      </c>
      <c r="AA221" s="22">
        <v>2.4228749999999999</v>
      </c>
      <c r="AB221" s="22">
        <v>1.710664</v>
      </c>
      <c r="AC221" s="22">
        <v>3.719703</v>
      </c>
      <c r="AD221" s="22">
        <v>3.9278279999999999</v>
      </c>
      <c r="AE221" s="22">
        <v>-0.37616810000000001</v>
      </c>
      <c r="AF221" s="22">
        <v>1.1130150000000001</v>
      </c>
      <c r="AG221" s="22">
        <v>1.352851</v>
      </c>
      <c r="AH221" s="22">
        <v>2.9156529999999998</v>
      </c>
      <c r="AI221" s="22">
        <v>3.0053830000000001</v>
      </c>
      <c r="AJ221" s="22">
        <v>-0.50027779999999999</v>
      </c>
      <c r="AK221" s="22">
        <v>-3.2773099999999999E-2</v>
      </c>
      <c r="AL221" s="22">
        <v>-1.2819780000000001</v>
      </c>
      <c r="AM221" s="22">
        <v>3.064511</v>
      </c>
      <c r="AN221" s="22">
        <v>2.7561179999999998</v>
      </c>
      <c r="AO221" s="22">
        <v>-0.1807918</v>
      </c>
      <c r="AP221" s="22">
        <v>1.594868</v>
      </c>
      <c r="AQ221" s="22">
        <v>-1.119445</v>
      </c>
      <c r="AR221" s="22">
        <v>2.242807</v>
      </c>
      <c r="AS221" s="22">
        <v>2.284313</v>
      </c>
      <c r="AT221" s="22">
        <v>2.911502</v>
      </c>
      <c r="AU221" s="22">
        <v>1.6310420000000001</v>
      </c>
      <c r="AV221" s="22">
        <v>0.70617719999999995</v>
      </c>
      <c r="AW221" s="22">
        <v>1.9963230000000001</v>
      </c>
      <c r="AX221" s="22">
        <v>2.0167739999999998</v>
      </c>
      <c r="AY221" s="22">
        <v>-7.8971000000000006E-3</v>
      </c>
      <c r="AZ221" s="22">
        <v>1.9580500000000001</v>
      </c>
      <c r="BA221" s="22">
        <v>1.2919400000000001</v>
      </c>
      <c r="BB221" s="22">
        <v>-0.85844410000000004</v>
      </c>
      <c r="BC221" s="22">
        <v>0.1847008</v>
      </c>
      <c r="BD221" s="22">
        <v>0.72198189999999995</v>
      </c>
      <c r="BE221" s="22">
        <v>1.315984</v>
      </c>
      <c r="BF221" s="22">
        <v>0.19330530000000001</v>
      </c>
      <c r="BG221" s="22">
        <v>3.8541240000000001</v>
      </c>
      <c r="BH221" s="22">
        <v>3.8501940000000001</v>
      </c>
      <c r="BI221" s="22">
        <v>-1.775954</v>
      </c>
      <c r="BJ221" s="22">
        <v>1.02186</v>
      </c>
      <c r="BK221" s="22">
        <v>-0.201596</v>
      </c>
      <c r="BL221" s="22">
        <v>0.41391159999999999</v>
      </c>
      <c r="BM221" s="22">
        <v>0.71368500000000001</v>
      </c>
      <c r="BN221" s="22">
        <v>0.44606289999999998</v>
      </c>
      <c r="BO221" s="22">
        <v>1.3089729999999999</v>
      </c>
      <c r="BP221" s="22">
        <v>-0.3433445</v>
      </c>
      <c r="BQ221" s="22">
        <v>3.8556119999999998</v>
      </c>
      <c r="BR221" s="22">
        <v>4.0704549999999999</v>
      </c>
      <c r="BS221" s="22">
        <v>1.306468</v>
      </c>
      <c r="BT221" s="22">
        <v>-0.18956200000000001</v>
      </c>
      <c r="BU221" s="22">
        <v>0.26133410000000001</v>
      </c>
      <c r="BV221" s="22">
        <v>0.54549780000000003</v>
      </c>
      <c r="BW221" s="22">
        <v>0.53889299999999996</v>
      </c>
      <c r="BX221" s="22">
        <v>4.2296510000000002E-2</v>
      </c>
      <c r="BY221" s="22">
        <v>0.15235870000000001</v>
      </c>
      <c r="BZ221" s="22">
        <v>0.32369490000000001</v>
      </c>
      <c r="CA221" s="22">
        <v>0.29771140000000001</v>
      </c>
      <c r="CB221" s="22">
        <v>0.29219869999999998</v>
      </c>
      <c r="CC221" s="22">
        <v>-0.30225590000000002</v>
      </c>
      <c r="CD221" s="22">
        <v>0.1564624</v>
      </c>
      <c r="CE221" s="22">
        <v>-0.44634950000000001</v>
      </c>
      <c r="CF221" s="22">
        <v>3.1239020000000002</v>
      </c>
      <c r="CG221" s="22">
        <v>3.0607730000000002</v>
      </c>
      <c r="CH221" s="22">
        <v>-7.0416629999999994E-2</v>
      </c>
      <c r="CI221" s="22">
        <v>1.823453</v>
      </c>
      <c r="CJ221" s="22">
        <v>0.7634204</v>
      </c>
      <c r="CK221" s="22">
        <v>2.5092379999999999</v>
      </c>
      <c r="CL221" s="22">
        <v>2.7643810000000002</v>
      </c>
      <c r="CM221" s="22">
        <v>0.3063824</v>
      </c>
      <c r="CN221" s="22">
        <v>-1.5961590000000001</v>
      </c>
      <c r="CO221" s="22">
        <v>-0.38413890000000001</v>
      </c>
      <c r="CP221" s="22">
        <v>-0.90519079999999996</v>
      </c>
      <c r="CQ221" s="22">
        <v>-1.199271</v>
      </c>
      <c r="CR221" s="22">
        <v>-4.3339799999999998E-2</v>
      </c>
      <c r="CS221" s="22">
        <v>1.2711619999999999</v>
      </c>
      <c r="CT221" s="22">
        <v>-0.1118049</v>
      </c>
      <c r="CU221" s="22">
        <v>3.8535339999999998</v>
      </c>
      <c r="CV221" s="22">
        <v>4.1826930000000004</v>
      </c>
      <c r="CW221" s="22">
        <v>0.4787864</v>
      </c>
      <c r="CX221" s="22">
        <v>-0.71715580000000001</v>
      </c>
      <c r="CY221" s="22">
        <v>-1.5986</v>
      </c>
      <c r="CZ221" s="22">
        <v>0.1837888</v>
      </c>
      <c r="DA221" s="22">
        <v>0.1282132</v>
      </c>
      <c r="DB221" s="22">
        <v>1.749112</v>
      </c>
      <c r="DC221" s="22">
        <v>-0.34358109999999997</v>
      </c>
      <c r="DD221" s="22">
        <v>-0.62665269999999995</v>
      </c>
      <c r="DE221" s="22">
        <v>9.7883800000000007E-2</v>
      </c>
      <c r="DF221" s="22">
        <v>-0.12447279999999999</v>
      </c>
      <c r="DG221" s="22">
        <v>-1.440483</v>
      </c>
      <c r="DH221" s="22">
        <v>6.0615500000000003E-2</v>
      </c>
      <c r="DI221" s="22">
        <v>-1.546565</v>
      </c>
      <c r="DJ221" s="22">
        <v>-0.60540680000000002</v>
      </c>
      <c r="DK221" s="22">
        <v>-0.6260812</v>
      </c>
      <c r="DL221" s="22">
        <v>-0.32968720000000001</v>
      </c>
      <c r="DM221" s="22">
        <v>-0.45799689999999998</v>
      </c>
      <c r="DN221" s="22">
        <v>-1.158755</v>
      </c>
      <c r="DO221" s="22">
        <v>-1.6620900000000001</v>
      </c>
      <c r="DP221" s="22">
        <v>-1.7303170000000001</v>
      </c>
    </row>
    <row r="222" spans="1:120" ht="13.7" customHeight="1">
      <c r="A222" s="128">
        <v>43531</v>
      </c>
      <c r="B222" s="22">
        <v>-0.11977740000000001</v>
      </c>
      <c r="C222" s="22">
        <v>1.41917</v>
      </c>
      <c r="D222" s="22">
        <v>0.6413702</v>
      </c>
      <c r="E222" s="22">
        <v>3.388369</v>
      </c>
      <c r="F222" s="22">
        <v>-0.1138274</v>
      </c>
      <c r="G222" s="22">
        <v>-0.1993375</v>
      </c>
      <c r="H222" s="22">
        <v>0.85663800000000001</v>
      </c>
      <c r="I222" s="22">
        <v>2.5387590000000002</v>
      </c>
      <c r="J222" s="22">
        <v>2.3313039999999998</v>
      </c>
      <c r="K222" s="22">
        <v>-0.5398828</v>
      </c>
      <c r="L222" s="22">
        <v>0.44700200000000001</v>
      </c>
      <c r="M222" s="22">
        <v>2.5742910000000001</v>
      </c>
      <c r="N222" s="22">
        <v>-0.54046260000000002</v>
      </c>
      <c r="O222" s="22">
        <v>-0.3061333</v>
      </c>
      <c r="P222" s="22">
        <v>-0.91490970000000005</v>
      </c>
      <c r="Q222" s="22">
        <v>-0.63518739999999996</v>
      </c>
      <c r="R222" s="22">
        <v>-0.93416650000000001</v>
      </c>
      <c r="S222" s="22">
        <v>-0.26791090000000001</v>
      </c>
      <c r="T222" s="22">
        <v>-0.55906259999999997</v>
      </c>
      <c r="U222" s="22">
        <v>0.1873292</v>
      </c>
      <c r="V222" s="22">
        <v>-0.14628089999999999</v>
      </c>
      <c r="W222" s="22">
        <v>-1.3881250000000001</v>
      </c>
      <c r="X222" s="22">
        <v>-0.39042349999999998</v>
      </c>
      <c r="Y222" s="22">
        <v>-0.50902579999999997</v>
      </c>
      <c r="Z222" s="22">
        <v>-9.0851199999999993E-2</v>
      </c>
      <c r="AA222" s="22">
        <v>1.165003</v>
      </c>
      <c r="AB222" s="22">
        <v>2.0058630000000002</v>
      </c>
      <c r="AC222" s="22">
        <v>1.9857020000000001</v>
      </c>
      <c r="AD222" s="22">
        <v>2.1726200000000002</v>
      </c>
      <c r="AE222" s="22">
        <v>0.8033226</v>
      </c>
      <c r="AF222" s="22">
        <v>7.2166900000000006E-2</v>
      </c>
      <c r="AG222" s="22">
        <v>0.4611459</v>
      </c>
      <c r="AH222" s="22">
        <v>1.3034570000000001</v>
      </c>
      <c r="AI222" s="22">
        <v>1.2726660000000001</v>
      </c>
      <c r="AJ222" s="22">
        <v>0.1066604</v>
      </c>
      <c r="AK222" s="22">
        <v>0.79646410000000001</v>
      </c>
      <c r="AL222" s="22">
        <v>1.120206</v>
      </c>
      <c r="AM222" s="22">
        <v>2.8211900000000001</v>
      </c>
      <c r="AN222" s="22">
        <v>2.8153649999999999</v>
      </c>
      <c r="AO222" s="22">
        <v>-5.0307900000000003E-3</v>
      </c>
      <c r="AP222" s="22">
        <v>0.83529160000000002</v>
      </c>
      <c r="AQ222" s="22">
        <v>-0.44078149999999999</v>
      </c>
      <c r="AR222" s="22">
        <v>0.83478870000000005</v>
      </c>
      <c r="AS222" s="22">
        <v>0.87955559999999999</v>
      </c>
      <c r="AT222" s="22">
        <v>0.2358625</v>
      </c>
      <c r="AU222" s="22">
        <v>0.51489589999999996</v>
      </c>
      <c r="AV222" s="22">
        <v>2.3302510000000001</v>
      </c>
      <c r="AW222" s="22">
        <v>1.583636</v>
      </c>
      <c r="AX222" s="22">
        <v>1.4371229999999999</v>
      </c>
      <c r="AY222" s="22">
        <v>-2.8409990000000001</v>
      </c>
      <c r="AZ222" s="22">
        <v>0.3557399</v>
      </c>
      <c r="BA222" s="22">
        <v>0.4051746</v>
      </c>
      <c r="BB222" s="22">
        <v>2.4323600000000001E-2</v>
      </c>
      <c r="BC222" s="22">
        <v>0.1527647</v>
      </c>
      <c r="BD222" s="22">
        <v>-0.28899439999999998</v>
      </c>
      <c r="BE222" s="22">
        <v>0.64840699999999996</v>
      </c>
      <c r="BF222" s="22">
        <v>1.0177970000000001</v>
      </c>
      <c r="BG222" s="22">
        <v>2.9811369999999999</v>
      </c>
      <c r="BH222" s="22">
        <v>2.8956469999999999</v>
      </c>
      <c r="BI222" s="22">
        <v>0.90167439999999999</v>
      </c>
      <c r="BJ222" s="22">
        <v>0.31020700000000001</v>
      </c>
      <c r="BK222" s="22">
        <v>-0.20093929999999999</v>
      </c>
      <c r="BL222" s="22">
        <v>-0.35126970000000002</v>
      </c>
      <c r="BM222" s="22">
        <v>3.2009999999999997E-4</v>
      </c>
      <c r="BN222" s="22">
        <v>0.44584679999999999</v>
      </c>
      <c r="BO222" s="22">
        <v>1.073733</v>
      </c>
      <c r="BP222" s="22">
        <v>-0.34353660000000003</v>
      </c>
      <c r="BQ222" s="22">
        <v>1.9570620000000001</v>
      </c>
      <c r="BR222" s="22">
        <v>2.2292679999999998</v>
      </c>
      <c r="BS222" s="22">
        <v>0.28676170000000001</v>
      </c>
      <c r="BT222" s="22">
        <v>1.3104830000000001</v>
      </c>
      <c r="BU222" s="22">
        <v>-0.29335220000000001</v>
      </c>
      <c r="BV222" s="22">
        <v>1.585386</v>
      </c>
      <c r="BW222" s="22">
        <v>1.8150189999999999</v>
      </c>
      <c r="BX222" s="22">
        <v>0.4960908</v>
      </c>
      <c r="BY222" s="22">
        <v>0.95807059999999999</v>
      </c>
      <c r="BZ222" s="22">
        <v>-1.2411129999999999</v>
      </c>
      <c r="CA222" s="22">
        <v>0.82496599999999998</v>
      </c>
      <c r="CB222" s="22">
        <v>1.0530189999999999</v>
      </c>
      <c r="CC222" s="22">
        <v>-0.30262349999999999</v>
      </c>
      <c r="CD222" s="22">
        <v>1.8494820000000001</v>
      </c>
      <c r="CE222" s="22">
        <v>1.4531369999999999</v>
      </c>
      <c r="CF222" s="22">
        <v>1.691595</v>
      </c>
      <c r="CG222" s="22">
        <v>2.0775049999999999</v>
      </c>
      <c r="CH222" s="22">
        <v>1.1089340000000001</v>
      </c>
      <c r="CI222" s="22">
        <v>1.032502</v>
      </c>
      <c r="CJ222" s="22">
        <v>-0.33590710000000001</v>
      </c>
      <c r="CK222" s="22">
        <v>1.5903210000000001</v>
      </c>
      <c r="CL222" s="22">
        <v>1.761485</v>
      </c>
      <c r="CM222" s="22">
        <v>-1.055758</v>
      </c>
      <c r="CN222" s="22">
        <v>-0.32695839999999998</v>
      </c>
      <c r="CO222" s="22">
        <v>0.37664439999999999</v>
      </c>
      <c r="CP222" s="22">
        <v>-2.1317550000000001</v>
      </c>
      <c r="CQ222" s="22">
        <v>-2.0821329999999998</v>
      </c>
      <c r="CR222" s="22">
        <v>-0.80387090000000005</v>
      </c>
      <c r="CS222" s="22">
        <v>0.85900730000000003</v>
      </c>
      <c r="CT222" s="22">
        <v>-0.1125931</v>
      </c>
      <c r="CU222" s="22">
        <v>2.7132010000000002</v>
      </c>
      <c r="CV222" s="22">
        <v>2.9021499999999998</v>
      </c>
      <c r="CW222" s="22">
        <v>-1.930849</v>
      </c>
      <c r="CX222" s="22">
        <v>0.51146389999999997</v>
      </c>
      <c r="CY222" s="22">
        <v>0.42006969999999999</v>
      </c>
      <c r="CZ222" s="22">
        <v>-1.129707</v>
      </c>
      <c r="DA222" s="22">
        <v>-0.91204689999999999</v>
      </c>
      <c r="DB222" s="22">
        <v>-1.7310380000000001</v>
      </c>
      <c r="DC222" s="22">
        <v>1.163279</v>
      </c>
      <c r="DD222" s="22">
        <v>-0.62569010000000003</v>
      </c>
      <c r="DE222" s="22">
        <v>-0.38209159999999998</v>
      </c>
      <c r="DF222" s="22">
        <v>-0.1845427</v>
      </c>
      <c r="DG222" s="22">
        <v>1.793032</v>
      </c>
      <c r="DH222" s="22">
        <v>-1.373893</v>
      </c>
      <c r="DI222" s="22">
        <v>-1.5478810000000001</v>
      </c>
      <c r="DJ222" s="22">
        <v>0.38187330000000003</v>
      </c>
      <c r="DK222" s="22">
        <v>-4.6413999999999997E-2</v>
      </c>
      <c r="DL222" s="22">
        <v>-0.33005370000000001</v>
      </c>
      <c r="DM222" s="22">
        <v>0.18247669999999999</v>
      </c>
      <c r="DN222" s="22">
        <v>-1.1596219999999999</v>
      </c>
      <c r="DO222" s="22">
        <v>-1.6862330000000001</v>
      </c>
      <c r="DP222" s="22">
        <v>-1.5272760000000001</v>
      </c>
    </row>
    <row r="223" spans="1:120" ht="13.7" customHeight="1">
      <c r="A223" s="128">
        <v>43538</v>
      </c>
      <c r="B223" s="22">
        <v>-0.95484840000000004</v>
      </c>
      <c r="C223" s="22">
        <v>0.95323009999999997</v>
      </c>
      <c r="D223" s="22">
        <v>-0.17980570000000001</v>
      </c>
      <c r="E223" s="22">
        <v>3.0241630000000002</v>
      </c>
      <c r="F223" s="22">
        <v>-0.3902582</v>
      </c>
      <c r="G223" s="22">
        <v>0.13378970000000001</v>
      </c>
      <c r="H223" s="22">
        <v>0.85831820000000003</v>
      </c>
      <c r="I223" s="22">
        <v>1.8547130000000001</v>
      </c>
      <c r="J223" s="22">
        <v>1.7562599999999999</v>
      </c>
      <c r="K223" s="22">
        <v>0.63712279999999999</v>
      </c>
      <c r="L223" s="22">
        <v>-0.51784949999999996</v>
      </c>
      <c r="M223" s="22">
        <v>0.28155570000000002</v>
      </c>
      <c r="N223" s="22">
        <v>0.59942309999999999</v>
      </c>
      <c r="O223" s="22">
        <v>0.46621360000000001</v>
      </c>
      <c r="P223" s="22">
        <v>-0.9127942</v>
      </c>
      <c r="Q223" s="22">
        <v>-0.27787079999999997</v>
      </c>
      <c r="R223" s="22">
        <v>0.75344370000000005</v>
      </c>
      <c r="S223" s="22">
        <v>-0.86427779999999998</v>
      </c>
      <c r="T223" s="22">
        <v>-0.88399519999999998</v>
      </c>
      <c r="U223" s="22">
        <v>-0.89920929999999999</v>
      </c>
      <c r="V223" s="22">
        <v>-0.40889300000000001</v>
      </c>
      <c r="W223" s="22">
        <v>-0.63185369999999996</v>
      </c>
      <c r="X223" s="22">
        <v>1.0046029999999999</v>
      </c>
      <c r="Y223" s="22">
        <v>0.65105760000000001</v>
      </c>
      <c r="Z223" s="22">
        <v>-1.9659880000000001</v>
      </c>
      <c r="AA223" s="22">
        <v>-0.56487810000000005</v>
      </c>
      <c r="AB223" s="22">
        <v>2.0636209999999999</v>
      </c>
      <c r="AC223" s="22">
        <v>0.1776933</v>
      </c>
      <c r="AD223" s="22">
        <v>8.599482E-2</v>
      </c>
      <c r="AE223" s="22">
        <v>0.24961910000000001</v>
      </c>
      <c r="AF223" s="22">
        <v>0.90114439999999996</v>
      </c>
      <c r="AG223" s="22">
        <v>-1.0557749999999999</v>
      </c>
      <c r="AH223" s="22">
        <v>1.4691240000000001</v>
      </c>
      <c r="AI223" s="22">
        <v>1.6370199999999999</v>
      </c>
      <c r="AJ223" s="22">
        <v>0.1059355</v>
      </c>
      <c r="AK223" s="22">
        <v>4.2820299999999999E-2</v>
      </c>
      <c r="AL223" s="22">
        <v>-1.281102</v>
      </c>
      <c r="AM223" s="22">
        <v>1.003574</v>
      </c>
      <c r="AN223" s="22">
        <v>0.90991750000000005</v>
      </c>
      <c r="AO223" s="22">
        <v>0.49344729999999998</v>
      </c>
      <c r="AP223" s="22">
        <v>-1.212548</v>
      </c>
      <c r="AQ223" s="22">
        <v>-4.1647240000000002E-2</v>
      </c>
      <c r="AR223" s="22">
        <v>0.7504712</v>
      </c>
      <c r="AS223" s="22">
        <v>0.5552376</v>
      </c>
      <c r="AT223" s="22">
        <v>1.4085049999999999</v>
      </c>
      <c r="AU223" s="22">
        <v>1.1160730000000001</v>
      </c>
      <c r="AV223" s="22">
        <v>-0.72922220000000004</v>
      </c>
      <c r="AW223" s="22">
        <v>1.532967</v>
      </c>
      <c r="AX223" s="22">
        <v>1.5096609999999999</v>
      </c>
      <c r="AY223" s="22">
        <v>0.45444180000000001</v>
      </c>
      <c r="AZ223" s="22">
        <v>0.55247080000000004</v>
      </c>
      <c r="BA223" s="22">
        <v>-1.1066579999999999</v>
      </c>
      <c r="BB223" s="22">
        <v>-1.473625</v>
      </c>
      <c r="BC223" s="22">
        <v>-0.90383709999999995</v>
      </c>
      <c r="BD223" s="22">
        <v>0.24291019999999999</v>
      </c>
      <c r="BE223" s="22">
        <v>1.255196</v>
      </c>
      <c r="BF223" s="22">
        <v>-1.21038</v>
      </c>
      <c r="BG223" s="22">
        <v>1.396158</v>
      </c>
      <c r="BH223" s="22">
        <v>1.5325009999999999</v>
      </c>
      <c r="BI223" s="22">
        <v>-0.48919279999999998</v>
      </c>
      <c r="BJ223" s="22">
        <v>-0.46898210000000001</v>
      </c>
      <c r="BK223" s="22">
        <v>-0.20028480000000001</v>
      </c>
      <c r="BL223" s="22">
        <v>0.13697819999999999</v>
      </c>
      <c r="BM223" s="22">
        <v>-4.76706E-2</v>
      </c>
      <c r="BN223" s="22">
        <v>0.44563019999999998</v>
      </c>
      <c r="BO223" s="22">
        <v>0.82908689999999996</v>
      </c>
      <c r="BP223" s="22">
        <v>-0.34372829999999999</v>
      </c>
      <c r="BQ223" s="22">
        <v>0.23585729999999999</v>
      </c>
      <c r="BR223" s="22">
        <v>0.55690280000000003</v>
      </c>
      <c r="BS223" s="22">
        <v>1.0585450000000001</v>
      </c>
      <c r="BT223" s="22">
        <v>0.61021840000000005</v>
      </c>
      <c r="BU223" s="22">
        <v>0.75707449999999998</v>
      </c>
      <c r="BV223" s="22">
        <v>2.5914600000000001</v>
      </c>
      <c r="BW223" s="22">
        <v>2.6109429999999998</v>
      </c>
      <c r="BX223" s="22">
        <v>-0.46382370000000001</v>
      </c>
      <c r="BY223" s="22">
        <v>-0.25512030000000002</v>
      </c>
      <c r="BZ223" s="22">
        <v>-1.2404759999999999</v>
      </c>
      <c r="CA223" s="22">
        <v>1.834613</v>
      </c>
      <c r="CB223" s="22">
        <v>1.4909950000000001</v>
      </c>
      <c r="CC223" s="22">
        <v>-0.3029907</v>
      </c>
      <c r="CD223" s="22">
        <v>-6.5596589999999996E-2</v>
      </c>
      <c r="CE223" s="22">
        <v>-0.4459806</v>
      </c>
      <c r="CF223" s="22">
        <v>1.081793</v>
      </c>
      <c r="CG223" s="22">
        <v>1.04105</v>
      </c>
      <c r="CH223" s="22">
        <v>0.61492009999999997</v>
      </c>
      <c r="CI223" s="22">
        <v>-1.4269149999999999</v>
      </c>
      <c r="CJ223" s="22">
        <v>4.6108450000000002E-2</v>
      </c>
      <c r="CK223" s="22">
        <v>0.23401330000000001</v>
      </c>
      <c r="CL223" s="22">
        <v>2.874436E-2</v>
      </c>
      <c r="CM223" s="22">
        <v>-0.56042990000000004</v>
      </c>
      <c r="CN223" s="22">
        <v>-1.6744589999999999</v>
      </c>
      <c r="CO223" s="22">
        <v>-1.6760440000000001</v>
      </c>
      <c r="CP223" s="22">
        <v>0.72441770000000005</v>
      </c>
      <c r="CQ223" s="22">
        <v>0.25901299999999999</v>
      </c>
      <c r="CR223" s="22">
        <v>0.64093009999999995</v>
      </c>
      <c r="CS223" s="22">
        <v>-1.1225830000000001</v>
      </c>
      <c r="CT223" s="22">
        <v>-1.568084</v>
      </c>
      <c r="CU223" s="22">
        <v>1.919619</v>
      </c>
      <c r="CV223" s="22">
        <v>1.630387</v>
      </c>
      <c r="CW223" s="22">
        <v>-1.09368</v>
      </c>
      <c r="CX223" s="22">
        <v>-1.1186700000000001</v>
      </c>
      <c r="CY223" s="22">
        <v>-1.595788</v>
      </c>
      <c r="CZ223" s="22">
        <v>-1.008235</v>
      </c>
      <c r="DA223" s="22">
        <v>-1.1320520000000001</v>
      </c>
      <c r="DB223" s="22">
        <v>0.4681553</v>
      </c>
      <c r="DC223" s="22">
        <v>1.497692</v>
      </c>
      <c r="DD223" s="22">
        <v>-0.62472819999999996</v>
      </c>
      <c r="DE223" s="22">
        <v>1.577494</v>
      </c>
      <c r="DF223" s="22">
        <v>1.8875059999999999</v>
      </c>
      <c r="DG223" s="22">
        <v>1.7948109999999999</v>
      </c>
      <c r="DH223" s="22">
        <v>1.3116540000000001</v>
      </c>
      <c r="DI223" s="22">
        <v>-1.549194</v>
      </c>
      <c r="DJ223" s="22">
        <v>-1.1919379999999999</v>
      </c>
      <c r="DK223" s="22">
        <v>-0.62102900000000005</v>
      </c>
      <c r="DL223" s="22">
        <v>0.83061929999999995</v>
      </c>
      <c r="DM223" s="22">
        <v>1.2538769999999999</v>
      </c>
      <c r="DN223" s="22">
        <v>-1.16048</v>
      </c>
      <c r="DO223" s="22">
        <v>-0.27276230000000001</v>
      </c>
      <c r="DP223" s="22">
        <v>0.19314200000000001</v>
      </c>
    </row>
    <row r="224" spans="1:120" ht="13.7" customHeight="1">
      <c r="A224" s="128">
        <v>43545</v>
      </c>
      <c r="B224" s="22">
        <v>-0.1223834</v>
      </c>
      <c r="C224" s="22">
        <v>0.6501209</v>
      </c>
      <c r="D224" s="22">
        <v>0.64298390000000005</v>
      </c>
      <c r="E224" s="22">
        <v>0.67022689999999996</v>
      </c>
      <c r="F224" s="22">
        <v>-0.39118150000000002</v>
      </c>
      <c r="G224" s="22">
        <v>-0.31004979999999999</v>
      </c>
      <c r="H224" s="22">
        <v>2.490596</v>
      </c>
      <c r="I224" s="22">
        <v>0.1638636</v>
      </c>
      <c r="J224" s="22">
        <v>0.1347817</v>
      </c>
      <c r="K224" s="22">
        <v>-1.2003200000000001</v>
      </c>
      <c r="L224" s="22">
        <v>-0.15558069999999999</v>
      </c>
      <c r="M224" s="22">
        <v>-1.2268920000000001</v>
      </c>
      <c r="N224" s="22">
        <v>-0.48137099999999999</v>
      </c>
      <c r="O224" s="22">
        <v>-0.62253119999999995</v>
      </c>
      <c r="P224" s="22">
        <v>-0.91068300000000002</v>
      </c>
      <c r="Q224" s="22">
        <v>-0.5155708</v>
      </c>
      <c r="R224" s="22">
        <v>-0.9360387</v>
      </c>
      <c r="S224" s="22">
        <v>-0.12134689999999999</v>
      </c>
      <c r="T224" s="22">
        <v>-0.37505280000000002</v>
      </c>
      <c r="U224" s="22">
        <v>-1.6089439999999999</v>
      </c>
      <c r="V224" s="22">
        <v>-1.3185119999999999</v>
      </c>
      <c r="W224" s="22">
        <v>-0.63375510000000002</v>
      </c>
      <c r="X224" s="22">
        <v>-0.14373430000000001</v>
      </c>
      <c r="Y224" s="22">
        <v>-0.7675997</v>
      </c>
      <c r="Z224" s="22">
        <v>-9.3005359999999995E-2</v>
      </c>
      <c r="AA224" s="22">
        <v>9.377344E-2</v>
      </c>
      <c r="AB224" s="22">
        <v>0.24556420000000001</v>
      </c>
      <c r="AC224" s="22">
        <v>1.7200469999999999E-2</v>
      </c>
      <c r="AD224" s="22">
        <v>0.1069176</v>
      </c>
      <c r="AE224" s="22">
        <v>-0.370894</v>
      </c>
      <c r="AF224" s="22">
        <v>0.50227010000000005</v>
      </c>
      <c r="AG224" s="22">
        <v>0.46040370000000003</v>
      </c>
      <c r="AH224" s="22">
        <v>0.40827799999999997</v>
      </c>
      <c r="AI224" s="22">
        <v>0.57296720000000001</v>
      </c>
      <c r="AJ224" s="22">
        <v>0.64728980000000003</v>
      </c>
      <c r="AK224" s="22">
        <v>-1.50698</v>
      </c>
      <c r="AL224" s="22">
        <v>-1.2806630000000001</v>
      </c>
      <c r="AM224" s="22">
        <v>0.65804269999999998</v>
      </c>
      <c r="AN224" s="22">
        <v>0.19733690000000001</v>
      </c>
      <c r="AO224" s="22">
        <v>-0.53187949999999995</v>
      </c>
      <c r="AP224" s="22">
        <v>-0.57717890000000005</v>
      </c>
      <c r="AQ224" s="22">
        <v>-4.0592999999999997E-2</v>
      </c>
      <c r="AR224" s="22">
        <v>0.2013865</v>
      </c>
      <c r="AS224" s="22">
        <v>8.8547200000000006E-2</v>
      </c>
      <c r="AT224" s="22">
        <v>1.136261</v>
      </c>
      <c r="AU224" s="22">
        <v>0.43182559999999998</v>
      </c>
      <c r="AV224" s="22">
        <v>5.1552199999999999E-2</v>
      </c>
      <c r="AW224" s="22">
        <v>0.77911339999999996</v>
      </c>
      <c r="AX224" s="22">
        <v>0.75392459999999994</v>
      </c>
      <c r="AY224" s="22">
        <v>-0.49222120000000003</v>
      </c>
      <c r="AZ224" s="22">
        <v>-1.180007</v>
      </c>
      <c r="BA224" s="22">
        <v>-1.1051169999999999</v>
      </c>
      <c r="BB224" s="22">
        <v>-2.3908860000000001</v>
      </c>
      <c r="BC224" s="22">
        <v>-2.3939279999999998</v>
      </c>
      <c r="BD224" s="22">
        <v>0.73223320000000003</v>
      </c>
      <c r="BE224" s="22">
        <v>0.57809900000000003</v>
      </c>
      <c r="BF224" s="22">
        <v>1.017441</v>
      </c>
      <c r="BG224" s="22">
        <v>0.9105685</v>
      </c>
      <c r="BH224" s="22">
        <v>0.98833839999999995</v>
      </c>
      <c r="BI224" s="22">
        <v>-0.48960290000000001</v>
      </c>
      <c r="BJ224" s="22">
        <v>-0.22489129999999999</v>
      </c>
      <c r="BK224" s="22">
        <v>-0.19963239999999999</v>
      </c>
      <c r="BL224" s="22">
        <v>-0.31960250000000001</v>
      </c>
      <c r="BM224" s="22">
        <v>-0.39237359999999999</v>
      </c>
      <c r="BN224" s="22">
        <v>1.3896869999999999</v>
      </c>
      <c r="BO224" s="22">
        <v>-1.09932E-2</v>
      </c>
      <c r="BP224" s="22">
        <v>-0.34391949999999999</v>
      </c>
      <c r="BQ224" s="22">
        <v>2.2433269999999998</v>
      </c>
      <c r="BR224" s="22">
        <v>2.2032829999999999</v>
      </c>
      <c r="BS224" s="22">
        <v>0.80626869999999995</v>
      </c>
      <c r="BT224" s="22">
        <v>0.2697465</v>
      </c>
      <c r="BU224" s="22">
        <v>-2.080276</v>
      </c>
      <c r="BV224" s="22">
        <v>0.83755619999999997</v>
      </c>
      <c r="BW224" s="22">
        <v>0.86905869999999996</v>
      </c>
      <c r="BX224" s="22">
        <v>4.4437419999999998E-2</v>
      </c>
      <c r="BY224" s="22">
        <v>-0.22034309999999999</v>
      </c>
      <c r="BZ224" s="22">
        <v>1.2444189999999999</v>
      </c>
      <c r="CA224" s="22">
        <v>0.48884470000000002</v>
      </c>
      <c r="CB224" s="22">
        <v>0.3692279</v>
      </c>
      <c r="CC224" s="22">
        <v>4.6106229999999998E-2</v>
      </c>
      <c r="CD224" s="22">
        <v>1.0795189999999999</v>
      </c>
      <c r="CE224" s="22">
        <v>-0.44579550000000001</v>
      </c>
      <c r="CF224" s="22">
        <v>0.67542950000000002</v>
      </c>
      <c r="CG224" s="22">
        <v>0.89600120000000005</v>
      </c>
      <c r="CH224" s="22">
        <v>-0.60927779999999998</v>
      </c>
      <c r="CI224" s="22">
        <v>0.35022710000000001</v>
      </c>
      <c r="CJ224" s="22">
        <v>4.515856E-2</v>
      </c>
      <c r="CK224" s="22">
        <v>-0.69075560000000003</v>
      </c>
      <c r="CL224" s="22">
        <v>-0.59250349999999996</v>
      </c>
      <c r="CM224" s="22">
        <v>1.0983229999999999</v>
      </c>
      <c r="CN224" s="22">
        <v>-0.42596070000000003</v>
      </c>
      <c r="CO224" s="22">
        <v>0.37823859999999998</v>
      </c>
      <c r="CP224" s="22">
        <v>-2.6458740000000001</v>
      </c>
      <c r="CQ224" s="22">
        <v>-2.5024160000000002</v>
      </c>
      <c r="CR224" s="22">
        <v>0.96136770000000005</v>
      </c>
      <c r="CS224" s="22">
        <v>1.0206740000000001</v>
      </c>
      <c r="CT224" s="22">
        <v>0.74009409999999998</v>
      </c>
      <c r="CU224" s="22">
        <v>0.87615030000000005</v>
      </c>
      <c r="CV224" s="22">
        <v>1.261887</v>
      </c>
      <c r="CW224" s="22">
        <v>-1.7858890000000001</v>
      </c>
      <c r="CX224" s="22">
        <v>-1.602819</v>
      </c>
      <c r="CY224" s="22">
        <v>-0.19601640000000001</v>
      </c>
      <c r="CZ224" s="22">
        <v>-1.806449</v>
      </c>
      <c r="DA224" s="22">
        <v>-1.9943919999999999</v>
      </c>
      <c r="DB224" s="22">
        <v>-0.34061669999999999</v>
      </c>
      <c r="DC224" s="22">
        <v>-0.21981999999999999</v>
      </c>
      <c r="DD224" s="22">
        <v>-0.62376699999999996</v>
      </c>
      <c r="DE224" s="22">
        <v>-0.97894559999999997</v>
      </c>
      <c r="DF224" s="22">
        <v>-1.211284</v>
      </c>
      <c r="DG224" s="22">
        <v>-0.72138690000000005</v>
      </c>
      <c r="DH224" s="22">
        <v>-1.0570839999999999</v>
      </c>
      <c r="DI224" s="22">
        <v>-0.1063902</v>
      </c>
      <c r="DJ224" s="22">
        <v>-0.49090460000000002</v>
      </c>
      <c r="DK224" s="22">
        <v>-0.84077659999999999</v>
      </c>
      <c r="DL224" s="22">
        <v>0.82965710000000004</v>
      </c>
      <c r="DM224" s="22">
        <v>1.2747569999999999</v>
      </c>
      <c r="DN224" s="22">
        <v>-1.1613290000000001</v>
      </c>
      <c r="DO224" s="22">
        <v>-2.0508829999999998</v>
      </c>
      <c r="DP224" s="22">
        <v>-1.383192</v>
      </c>
    </row>
    <row r="225" spans="1:120" ht="13.7" customHeight="1">
      <c r="A225" s="128">
        <v>43552</v>
      </c>
      <c r="B225" s="22">
        <v>0.62007880000000004</v>
      </c>
      <c r="C225" s="22">
        <v>0.69618650000000004</v>
      </c>
      <c r="D225" s="22">
        <v>0.64378860000000004</v>
      </c>
      <c r="E225" s="22">
        <v>1.4304129999999999</v>
      </c>
      <c r="F225" s="22">
        <v>-0.9803016</v>
      </c>
      <c r="G225" s="22">
        <v>-0.76203929999999998</v>
      </c>
      <c r="H225" s="22">
        <v>-0.57985370000000003</v>
      </c>
      <c r="I225" s="22">
        <v>-0.76055139999999999</v>
      </c>
      <c r="J225" s="22">
        <v>-0.90007820000000005</v>
      </c>
      <c r="K225" s="22">
        <v>1.4344749999999999</v>
      </c>
      <c r="L225" s="22">
        <v>0.49278329999999998</v>
      </c>
      <c r="M225" s="22">
        <v>0.28338849999999999</v>
      </c>
      <c r="N225" s="22">
        <v>-1.1750929999999999</v>
      </c>
      <c r="O225" s="22">
        <v>-0.78764409999999996</v>
      </c>
      <c r="P225" s="22">
        <v>0.54347959999999995</v>
      </c>
      <c r="Q225" s="22">
        <v>-0.55336529999999995</v>
      </c>
      <c r="R225" s="22">
        <v>-0.93697030000000003</v>
      </c>
      <c r="S225" s="22">
        <v>-0.45254</v>
      </c>
      <c r="T225" s="22">
        <v>-0.63594759999999995</v>
      </c>
      <c r="U225" s="22">
        <v>-0.89527389999999996</v>
      </c>
      <c r="V225" s="22">
        <v>-0.16506560000000001</v>
      </c>
      <c r="W225" s="22">
        <v>-0.63560629999999996</v>
      </c>
      <c r="X225" s="22">
        <v>-0.27157890000000001</v>
      </c>
      <c r="Y225" s="22">
        <v>-0.41919990000000001</v>
      </c>
      <c r="Z225" s="22">
        <v>-0.205822</v>
      </c>
      <c r="AA225" s="22">
        <v>-0.74767640000000002</v>
      </c>
      <c r="AB225" s="22">
        <v>-1.0084630000000001</v>
      </c>
      <c r="AC225" s="22">
        <v>-0.7294195</v>
      </c>
      <c r="AD225" s="22">
        <v>-0.779864</v>
      </c>
      <c r="AE225" s="22">
        <v>-1.1109869999999999</v>
      </c>
      <c r="AF225" s="22">
        <v>-0.69405850000000002</v>
      </c>
      <c r="AG225" s="22">
        <v>0.46002999999999999</v>
      </c>
      <c r="AH225" s="22">
        <v>-0.59477599999999997</v>
      </c>
      <c r="AI225" s="22">
        <v>-0.7446777</v>
      </c>
      <c r="AJ225" s="22">
        <v>1.1445829999999999</v>
      </c>
      <c r="AK225" s="22">
        <v>1.1769320000000001</v>
      </c>
      <c r="AL225" s="22">
        <v>1.121351</v>
      </c>
      <c r="AM225" s="22">
        <v>0.1825589</v>
      </c>
      <c r="AN225" s="22">
        <v>0.56522660000000002</v>
      </c>
      <c r="AO225" s="22">
        <v>0.1724736</v>
      </c>
      <c r="AP225" s="22">
        <v>-0.36074699999999998</v>
      </c>
      <c r="AQ225" s="22">
        <v>-1.115572</v>
      </c>
      <c r="AR225" s="22">
        <v>-0.17062920000000001</v>
      </c>
      <c r="AS225" s="22">
        <v>-0.21581020000000001</v>
      </c>
      <c r="AT225" s="22">
        <v>0.85448930000000001</v>
      </c>
      <c r="AU225" s="22">
        <v>0.56096009999999996</v>
      </c>
      <c r="AV225" s="22">
        <v>-2.0575709999999998</v>
      </c>
      <c r="AW225" s="22">
        <v>0.53603940000000005</v>
      </c>
      <c r="AX225" s="22">
        <v>0.57012079999999998</v>
      </c>
      <c r="AY225" s="22">
        <v>-0.48867389999999999</v>
      </c>
      <c r="AZ225" s="22">
        <v>0.75925520000000002</v>
      </c>
      <c r="BA225" s="22">
        <v>-1.103577</v>
      </c>
      <c r="BB225" s="22">
        <v>-9.6978499999999995E-2</v>
      </c>
      <c r="BC225" s="22">
        <v>0.24311759999999999</v>
      </c>
      <c r="BD225" s="22">
        <v>-0.27934910000000002</v>
      </c>
      <c r="BE225" s="22">
        <v>-0.55300450000000001</v>
      </c>
      <c r="BF225" s="22">
        <v>-1.2101329999999999</v>
      </c>
      <c r="BG225" s="22">
        <v>0.40675220000000001</v>
      </c>
      <c r="BH225" s="22">
        <v>0.24051600000000001</v>
      </c>
      <c r="BI225" s="22">
        <v>-0.49001250000000002</v>
      </c>
      <c r="BJ225" s="22">
        <v>0.26148329999999997</v>
      </c>
      <c r="BK225" s="22">
        <v>-0.1989823</v>
      </c>
      <c r="BL225" s="22">
        <v>1.448982</v>
      </c>
      <c r="BM225" s="22">
        <v>1.429961</v>
      </c>
      <c r="BN225" s="22">
        <v>0.44519560000000002</v>
      </c>
      <c r="BO225" s="22">
        <v>0.593754</v>
      </c>
      <c r="BP225" s="22">
        <v>-0.34411019999999998</v>
      </c>
      <c r="BQ225" s="22">
        <v>0.52439190000000002</v>
      </c>
      <c r="BR225" s="22">
        <v>0.73098770000000002</v>
      </c>
      <c r="BS225" s="22">
        <v>-1.453325</v>
      </c>
      <c r="BT225" s="22">
        <v>0.48223549999999998</v>
      </c>
      <c r="BU225" s="22">
        <v>-0.95381669999999996</v>
      </c>
      <c r="BV225" s="22">
        <v>0.78613189999999999</v>
      </c>
      <c r="BW225" s="22">
        <v>0.79799209999999998</v>
      </c>
      <c r="BX225" s="22">
        <v>4.5150040000000002E-2</v>
      </c>
      <c r="BY225" s="22">
        <v>1.0275989999999999</v>
      </c>
      <c r="BZ225" s="22">
        <v>-1.239198</v>
      </c>
      <c r="CA225" s="22">
        <v>-7.7692430000000007E-2</v>
      </c>
      <c r="CB225" s="22">
        <v>0.2468533</v>
      </c>
      <c r="CC225" s="22">
        <v>0.6910752</v>
      </c>
      <c r="CD225" s="22">
        <v>-0.65726070000000003</v>
      </c>
      <c r="CE225" s="22">
        <v>-0.4456098</v>
      </c>
      <c r="CF225" s="22">
        <v>0.31007639999999997</v>
      </c>
      <c r="CG225" s="22">
        <v>0.18441299999999999</v>
      </c>
      <c r="CH225" s="22">
        <v>2.05078</v>
      </c>
      <c r="CI225" s="22">
        <v>0.40284310000000001</v>
      </c>
      <c r="CJ225" s="22">
        <v>-1.175891</v>
      </c>
      <c r="CK225" s="22">
        <v>2.7896810000000001E-2</v>
      </c>
      <c r="CL225" s="22">
        <v>0.16443289999999999</v>
      </c>
      <c r="CM225" s="22">
        <v>-0.1010475</v>
      </c>
      <c r="CN225" s="22">
        <v>-0.61058829999999997</v>
      </c>
      <c r="CO225" s="22">
        <v>1.016276</v>
      </c>
      <c r="CP225" s="22">
        <v>-1.399629</v>
      </c>
      <c r="CQ225" s="22">
        <v>-1.420177</v>
      </c>
      <c r="CR225" s="22">
        <v>0.6447117</v>
      </c>
      <c r="CS225" s="22">
        <v>1.1015839999999999</v>
      </c>
      <c r="CT225" s="22">
        <v>0.73907469999999997</v>
      </c>
      <c r="CU225" s="22">
        <v>0.47526069999999998</v>
      </c>
      <c r="CV225" s="22">
        <v>0.87041539999999995</v>
      </c>
      <c r="CW225" s="22">
        <v>-3.5697380000000001</v>
      </c>
      <c r="CX225" s="22">
        <v>-2.5463249999999999</v>
      </c>
      <c r="CY225" s="22">
        <v>-0.86023839999999996</v>
      </c>
      <c r="CZ225" s="22">
        <v>-2.3949449999999999</v>
      </c>
      <c r="DA225" s="22">
        <v>-2.8057859999999999</v>
      </c>
      <c r="DB225" s="22">
        <v>2.3262909999999999</v>
      </c>
      <c r="DC225" s="22">
        <v>-0.14162279999999999</v>
      </c>
      <c r="DD225" s="22">
        <v>-0.62280650000000004</v>
      </c>
      <c r="DE225" s="22">
        <v>-0.57348339999999998</v>
      </c>
      <c r="DF225" s="22">
        <v>-0.57544709999999999</v>
      </c>
      <c r="DG225" s="22">
        <v>-1.4335059999999999</v>
      </c>
      <c r="DH225" s="22">
        <v>-1.487616</v>
      </c>
      <c r="DI225" s="22">
        <v>-0.10850460000000001</v>
      </c>
      <c r="DJ225" s="22">
        <v>-1.7933429999999999</v>
      </c>
      <c r="DK225" s="22">
        <v>-2.2116920000000002</v>
      </c>
      <c r="DL225" s="22">
        <v>1.331434</v>
      </c>
      <c r="DM225" s="22">
        <v>1.293123</v>
      </c>
      <c r="DN225" s="22">
        <v>-1.1621710000000001</v>
      </c>
      <c r="DO225" s="22">
        <v>-1.9747779999999999</v>
      </c>
      <c r="DP225" s="22">
        <v>-1.2618689999999999</v>
      </c>
    </row>
    <row r="226" spans="1:120" ht="13.7" customHeight="1">
      <c r="A226" s="128">
        <v>43559</v>
      </c>
      <c r="B226" s="22">
        <v>-1.426417</v>
      </c>
      <c r="C226" s="22">
        <v>0.2612699</v>
      </c>
      <c r="D226" s="22">
        <v>1.3339460000000001</v>
      </c>
      <c r="E226" s="22">
        <v>0.76571889999999998</v>
      </c>
      <c r="F226" s="22">
        <v>-0.6800292</v>
      </c>
      <c r="G226" s="22">
        <v>0.61317969999999999</v>
      </c>
      <c r="H226" s="22">
        <v>-0.5782891</v>
      </c>
      <c r="I226" s="22">
        <v>0.81128639999999996</v>
      </c>
      <c r="J226" s="22">
        <v>0.85596079999999997</v>
      </c>
      <c r="K226" s="22">
        <v>6.9998000000000005E-2</v>
      </c>
      <c r="L226" s="22">
        <v>-1.369359</v>
      </c>
      <c r="M226" s="22">
        <v>0.2843039</v>
      </c>
      <c r="N226" s="22">
        <v>1.3467610000000001</v>
      </c>
      <c r="O226" s="22">
        <v>0.83714429999999995</v>
      </c>
      <c r="P226" s="22">
        <v>0.54645460000000001</v>
      </c>
      <c r="Q226" s="22">
        <v>-0.59119650000000001</v>
      </c>
      <c r="R226" s="22">
        <v>-0.93789860000000003</v>
      </c>
      <c r="S226" s="22">
        <v>-2.0670730000000002</v>
      </c>
      <c r="T226" s="22">
        <v>-2.0609120000000001</v>
      </c>
      <c r="U226" s="22">
        <v>-1.6005400000000001</v>
      </c>
      <c r="V226" s="22">
        <v>-0.74085760000000001</v>
      </c>
      <c r="W226" s="22">
        <v>-1.3678920000000001</v>
      </c>
      <c r="X226" s="22">
        <v>-0.21027650000000001</v>
      </c>
      <c r="Y226" s="22">
        <v>-0.63937650000000001</v>
      </c>
      <c r="Z226" s="22">
        <v>0.45440269999999999</v>
      </c>
      <c r="AA226" s="22">
        <v>-0.13821059999999999</v>
      </c>
      <c r="AB226" s="22">
        <v>-0.984128</v>
      </c>
      <c r="AC226" s="22">
        <v>6.7991490000000002E-2</v>
      </c>
      <c r="AD226" s="22">
        <v>9.4250100000000003E-2</v>
      </c>
      <c r="AE226" s="22">
        <v>0.25482359999999998</v>
      </c>
      <c r="AF226" s="22">
        <v>0.77822170000000002</v>
      </c>
      <c r="AG226" s="22">
        <v>-1.055542</v>
      </c>
      <c r="AH226" s="22">
        <v>-9.5606499999999997E-2</v>
      </c>
      <c r="AI226" s="22">
        <v>0.22294079999999999</v>
      </c>
      <c r="AJ226" s="22">
        <v>-0.50332399999999999</v>
      </c>
      <c r="AK226" s="22">
        <v>0.94746870000000005</v>
      </c>
      <c r="AL226" s="22">
        <v>2.5323829999999998</v>
      </c>
      <c r="AM226" s="22">
        <v>7.86081E-2</v>
      </c>
      <c r="AN226" s="22">
        <v>0.38773609999999997</v>
      </c>
      <c r="AO226" s="22">
        <v>1.5573319999999999</v>
      </c>
      <c r="AP226" s="22">
        <v>0.2429106</v>
      </c>
      <c r="AQ226" s="22">
        <v>-0.43669210000000003</v>
      </c>
      <c r="AR226" s="22">
        <v>0.36860110000000001</v>
      </c>
      <c r="AS226" s="22">
        <v>0.43539610000000001</v>
      </c>
      <c r="AT226" s="22">
        <v>0.2521504</v>
      </c>
      <c r="AU226" s="22">
        <v>0.94731719999999997</v>
      </c>
      <c r="AV226" s="22">
        <v>0.70632450000000002</v>
      </c>
      <c r="AW226" s="22">
        <v>0.6018289</v>
      </c>
      <c r="AX226" s="22">
        <v>0.70524819999999999</v>
      </c>
      <c r="AY226" s="22">
        <v>-0.4851299</v>
      </c>
      <c r="AZ226" s="22">
        <v>-0.2935759</v>
      </c>
      <c r="BA226" s="22">
        <v>0.4129681</v>
      </c>
      <c r="BB226" s="22">
        <v>-1.2347939999999999</v>
      </c>
      <c r="BC226" s="22">
        <v>-1.0784819999999999</v>
      </c>
      <c r="BD226" s="22">
        <v>2.426437</v>
      </c>
      <c r="BE226" s="22">
        <v>0.57864459999999995</v>
      </c>
      <c r="BF226" s="22">
        <v>1.7083029999999999</v>
      </c>
      <c r="BG226" s="22">
        <v>1.42055</v>
      </c>
      <c r="BH226" s="22">
        <v>1.53407</v>
      </c>
      <c r="BI226" s="22">
        <v>-0.49042190000000002</v>
      </c>
      <c r="BJ226" s="22">
        <v>-0.272009</v>
      </c>
      <c r="BK226" s="22">
        <v>-0.19833419999999999</v>
      </c>
      <c r="BL226" s="22">
        <v>-0.59890390000000004</v>
      </c>
      <c r="BM226" s="22">
        <v>-0.68958410000000003</v>
      </c>
      <c r="BN226" s="22">
        <v>-1.1620459999999999</v>
      </c>
      <c r="BO226" s="22">
        <v>0.61464719999999995</v>
      </c>
      <c r="BP226" s="22">
        <v>-0.34430040000000001</v>
      </c>
      <c r="BQ226" s="22">
        <v>0.80386670000000005</v>
      </c>
      <c r="BR226" s="22">
        <v>0.88600619999999997</v>
      </c>
      <c r="BS226" s="22">
        <v>-0.25980930000000002</v>
      </c>
      <c r="BT226" s="22">
        <v>-0.27581109999999998</v>
      </c>
      <c r="BU226" s="22">
        <v>0.75761659999999997</v>
      </c>
      <c r="BV226" s="22">
        <v>-0.19317100000000001</v>
      </c>
      <c r="BW226" s="22">
        <v>-0.21199470000000001</v>
      </c>
      <c r="BX226" s="22">
        <v>-2.0961970000000001</v>
      </c>
      <c r="BY226" s="22">
        <v>0.43404989999999999</v>
      </c>
      <c r="BZ226" s="22">
        <v>-1.2385550000000001</v>
      </c>
      <c r="CA226" s="22">
        <v>-4.0295419999999997E-3</v>
      </c>
      <c r="CB226" s="22">
        <v>1.541724E-2</v>
      </c>
      <c r="CC226" s="22">
        <v>0.69051580000000001</v>
      </c>
      <c r="CD226" s="22">
        <v>0.2127288</v>
      </c>
      <c r="CE226" s="22">
        <v>0.28824830000000001</v>
      </c>
      <c r="CF226" s="22">
        <v>7.8218570000000001E-2</v>
      </c>
      <c r="CG226" s="22">
        <v>0.1593484</v>
      </c>
      <c r="CH226" s="22">
        <v>0.4458898</v>
      </c>
      <c r="CI226" s="22">
        <v>-0.49552350000000001</v>
      </c>
      <c r="CJ226" s="22">
        <v>4.3259300000000001E-2</v>
      </c>
      <c r="CK226" s="22">
        <v>0.54172330000000002</v>
      </c>
      <c r="CL226" s="22">
        <v>0.46822439999999999</v>
      </c>
      <c r="CM226" s="22">
        <v>-1.0411379999999999</v>
      </c>
      <c r="CN226" s="22">
        <v>-9.7232200000000005E-2</v>
      </c>
      <c r="CO226" s="22">
        <v>-1.673171</v>
      </c>
      <c r="CP226" s="22">
        <v>-0.59766200000000003</v>
      </c>
      <c r="CQ226" s="22">
        <v>-0.63595040000000003</v>
      </c>
      <c r="CR226" s="22">
        <v>-3.3989699999999998E-2</v>
      </c>
      <c r="CS226" s="22">
        <v>0.59430799999999995</v>
      </c>
      <c r="CT226" s="22">
        <v>0.73805430000000005</v>
      </c>
      <c r="CU226" s="22">
        <v>2.2070859999999999</v>
      </c>
      <c r="CV226" s="22">
        <v>2.370234</v>
      </c>
      <c r="CW226" s="22">
        <v>-1.9245950000000001</v>
      </c>
      <c r="CX226" s="22">
        <v>-0.64037429999999995</v>
      </c>
      <c r="CY226" s="22">
        <v>1.003139</v>
      </c>
      <c r="CZ226" s="22">
        <v>1.3857700000000001E-2</v>
      </c>
      <c r="DA226" s="22">
        <v>-9.3074000000000004E-3</v>
      </c>
      <c r="DB226" s="22">
        <v>2.3308800000000001</v>
      </c>
      <c r="DC226" s="22">
        <v>0.33592490000000003</v>
      </c>
      <c r="DD226" s="22">
        <v>1.3167150000000001</v>
      </c>
      <c r="DE226" s="22">
        <v>1.2382679999999999</v>
      </c>
      <c r="DF226" s="22">
        <v>1.3713850000000001</v>
      </c>
      <c r="DG226" s="22">
        <v>0.9065204</v>
      </c>
      <c r="DH226" s="22">
        <v>-0.23597009999999999</v>
      </c>
      <c r="DI226" s="22">
        <v>-0.1106193</v>
      </c>
      <c r="DJ226" s="22">
        <v>-1.459165</v>
      </c>
      <c r="DK226" s="22">
        <v>-1.4005240000000001</v>
      </c>
      <c r="DL226" s="22">
        <v>0.82772480000000004</v>
      </c>
      <c r="DM226" s="22">
        <v>-7.1058899999999994E-2</v>
      </c>
      <c r="DN226" s="22">
        <v>1.0402279999999999</v>
      </c>
      <c r="DO226" s="22">
        <v>-0.1233221</v>
      </c>
      <c r="DP226" s="22">
        <v>-3.87505E-2</v>
      </c>
    </row>
    <row r="227" spans="1:120" ht="13.7" customHeight="1">
      <c r="A227" s="128">
        <v>43566</v>
      </c>
      <c r="B227" s="22">
        <v>0.61703090000000005</v>
      </c>
      <c r="C227" s="22">
        <v>-2.6633339999999999</v>
      </c>
      <c r="D227" s="22">
        <v>-1.575577</v>
      </c>
      <c r="E227" s="22">
        <v>0.1740891</v>
      </c>
      <c r="F227" s="22">
        <v>-0.1187549</v>
      </c>
      <c r="G227" s="22">
        <v>0.71658860000000002</v>
      </c>
      <c r="H227" s="22">
        <v>-1.91157</v>
      </c>
      <c r="I227" s="22">
        <v>-1.6952389999999999</v>
      </c>
      <c r="J227" s="22">
        <v>-1.400082</v>
      </c>
      <c r="K227" s="22">
        <v>-0.2277884</v>
      </c>
      <c r="L227" s="22">
        <v>3.8141799999999997E-2</v>
      </c>
      <c r="M227" s="22">
        <v>1.172015</v>
      </c>
      <c r="N227" s="22">
        <v>-1.0365359999999999</v>
      </c>
      <c r="O227" s="22">
        <v>-0.95296159999999996</v>
      </c>
      <c r="P227" s="22">
        <v>1.403389</v>
      </c>
      <c r="Q227" s="22">
        <v>-0.30820799999999998</v>
      </c>
      <c r="R227" s="22">
        <v>-0.93882390000000004</v>
      </c>
      <c r="S227" s="22">
        <v>-0.49611889999999997</v>
      </c>
      <c r="T227" s="22">
        <v>-0.51600299999999999</v>
      </c>
      <c r="U227" s="22">
        <v>-0.47722799999999999</v>
      </c>
      <c r="V227" s="22">
        <v>-0.58521259999999997</v>
      </c>
      <c r="W227" s="22">
        <v>0.1424935</v>
      </c>
      <c r="X227" s="22">
        <v>0.1495185</v>
      </c>
      <c r="Y227" s="22">
        <v>-0.106476</v>
      </c>
      <c r="Z227" s="22">
        <v>-0.89190179999999997</v>
      </c>
      <c r="AA227" s="22">
        <v>-1.8835679999999999</v>
      </c>
      <c r="AB227" s="22">
        <v>1.2387649999999999</v>
      </c>
      <c r="AC227" s="22">
        <v>-1.2113309999999999</v>
      </c>
      <c r="AD227" s="22">
        <v>-1.467754</v>
      </c>
      <c r="AE227" s="22">
        <v>1.799539</v>
      </c>
      <c r="AF227" s="22">
        <v>0.6203012</v>
      </c>
      <c r="AG227" s="22">
        <v>0.45927750000000001</v>
      </c>
      <c r="AH227" s="22">
        <v>0.7379135</v>
      </c>
      <c r="AI227" s="22">
        <v>1.002535</v>
      </c>
      <c r="AJ227" s="22">
        <v>-1.227589</v>
      </c>
      <c r="AK227" s="22">
        <v>1.8279190000000001</v>
      </c>
      <c r="AL227" s="22">
        <v>0.2334784</v>
      </c>
      <c r="AM227" s="22">
        <v>0.66314110000000004</v>
      </c>
      <c r="AN227" s="22">
        <v>1.088597</v>
      </c>
      <c r="AO227" s="22">
        <v>0.81931710000000002</v>
      </c>
      <c r="AP227" s="22">
        <v>0.56846470000000004</v>
      </c>
      <c r="AQ227" s="22">
        <v>0.59472449999999999</v>
      </c>
      <c r="AR227" s="22">
        <v>-0.34840840000000001</v>
      </c>
      <c r="AS227" s="22">
        <v>-0.19779089999999999</v>
      </c>
      <c r="AT227" s="22">
        <v>0.86289910000000003</v>
      </c>
      <c r="AU227" s="22">
        <v>0.30080709999999999</v>
      </c>
      <c r="AV227" s="22">
        <v>1.290538</v>
      </c>
      <c r="AW227" s="22">
        <v>0.6843513</v>
      </c>
      <c r="AX227" s="22">
        <v>0.65101500000000001</v>
      </c>
      <c r="AY227" s="22">
        <v>0.89496759999999997</v>
      </c>
      <c r="AZ227" s="22">
        <v>-0.5941343</v>
      </c>
      <c r="BA227" s="22">
        <v>0.41491099999999997</v>
      </c>
      <c r="BB227" s="22">
        <v>0.95017669999999999</v>
      </c>
      <c r="BC227" s="22">
        <v>0.74738530000000003</v>
      </c>
      <c r="BD227" s="22">
        <v>0.74245830000000002</v>
      </c>
      <c r="BE227" s="22">
        <v>-0.34961379999999997</v>
      </c>
      <c r="BF227" s="22">
        <v>1.0168980000000001</v>
      </c>
      <c r="BG227" s="22">
        <v>0.76161290000000004</v>
      </c>
      <c r="BH227" s="22">
        <v>0.66858609999999996</v>
      </c>
      <c r="BI227" s="22">
        <v>-0.49083070000000001</v>
      </c>
      <c r="BJ227" s="22">
        <v>-3.9438899999999999E-2</v>
      </c>
      <c r="BK227" s="22">
        <v>-0.19768830000000001</v>
      </c>
      <c r="BL227" s="22">
        <v>-1.3268279999999999</v>
      </c>
      <c r="BM227" s="22">
        <v>-1.2707390000000001</v>
      </c>
      <c r="BN227" s="22">
        <v>-1.1620010000000001</v>
      </c>
      <c r="BO227" s="22">
        <v>0.63532920000000004</v>
      </c>
      <c r="BP227" s="22">
        <v>-0.34449020000000002</v>
      </c>
      <c r="BQ227" s="22">
        <v>9.5866900000000005E-2</v>
      </c>
      <c r="BR227" s="22">
        <v>0.24344640000000001</v>
      </c>
      <c r="BS227" s="22">
        <v>1.0568379999999999</v>
      </c>
      <c r="BT227" s="22">
        <v>0.55184129999999998</v>
      </c>
      <c r="BU227" s="22">
        <v>-0.95304509999999998</v>
      </c>
      <c r="BV227" s="22">
        <v>-0.13691400000000001</v>
      </c>
      <c r="BW227" s="22">
        <v>7.1959800000000004E-2</v>
      </c>
      <c r="BX227" s="22">
        <v>-1.06555</v>
      </c>
      <c r="BY227" s="22">
        <v>-0.61553029999999997</v>
      </c>
      <c r="BZ227" s="22">
        <v>2.0163790000000001</v>
      </c>
      <c r="CA227" s="22">
        <v>-0.1816043</v>
      </c>
      <c r="CB227" s="22">
        <v>-0.3932329</v>
      </c>
      <c r="CC227" s="22">
        <v>-0.30445430000000001</v>
      </c>
      <c r="CD227" s="22">
        <v>0.32247389999999998</v>
      </c>
      <c r="CE227" s="22">
        <v>0.90362120000000001</v>
      </c>
      <c r="CF227" s="22">
        <v>0.36054069999999999</v>
      </c>
      <c r="CG227" s="22">
        <v>0.4524378</v>
      </c>
      <c r="CH227" s="22">
        <v>0.94440139999999995</v>
      </c>
      <c r="CI227" s="22">
        <v>2.0877210000000002</v>
      </c>
      <c r="CJ227" s="22">
        <v>-1.1771480000000001</v>
      </c>
      <c r="CK227" s="22">
        <v>-0.21729119999999999</v>
      </c>
      <c r="CL227" s="22">
        <v>0.1882654</v>
      </c>
      <c r="CM227" s="22">
        <v>0.3291192</v>
      </c>
      <c r="CN227" s="22">
        <v>-2.1710759999999998</v>
      </c>
      <c r="CO227" s="22">
        <v>-0.37900669999999997</v>
      </c>
      <c r="CP227" s="22">
        <v>-1.41991</v>
      </c>
      <c r="CQ227" s="22">
        <v>-1.817604</v>
      </c>
      <c r="CR227" s="22">
        <v>-1.223401</v>
      </c>
      <c r="CS227" s="22">
        <v>-1.5544910000000001</v>
      </c>
      <c r="CT227" s="22">
        <v>-0.1165318</v>
      </c>
      <c r="CU227" s="22">
        <v>-0.37278539999999999</v>
      </c>
      <c r="CV227" s="22">
        <v>-0.86027560000000003</v>
      </c>
      <c r="CW227" s="22">
        <v>-0.15832089999999999</v>
      </c>
      <c r="CX227" s="22">
        <v>-1.05471</v>
      </c>
      <c r="CY227" s="22">
        <v>1.2823910000000001</v>
      </c>
      <c r="CZ227" s="22">
        <v>0.48399930000000002</v>
      </c>
      <c r="DA227" s="22">
        <v>0.42626599999999998</v>
      </c>
      <c r="DB227" s="22">
        <v>2.3354620000000001</v>
      </c>
      <c r="DC227" s="22">
        <v>0.4101091</v>
      </c>
      <c r="DD227" s="22">
        <v>1.60676381617855E-2</v>
      </c>
      <c r="DE227" s="22">
        <v>0.28021570000000001</v>
      </c>
      <c r="DF227" s="22">
        <v>0.48015590000000002</v>
      </c>
      <c r="DG227" s="22">
        <v>0.90827919999999995</v>
      </c>
      <c r="DH227" s="22">
        <v>-1.2612209999999999</v>
      </c>
      <c r="DI227" s="22">
        <v>-1.5544070000000001</v>
      </c>
      <c r="DJ227" s="22">
        <v>-1.4488259999999999</v>
      </c>
      <c r="DK227" s="22">
        <v>-1.7488779999999999</v>
      </c>
      <c r="DL227" s="22">
        <v>0.28032780000000002</v>
      </c>
      <c r="DM227" s="22">
        <v>1.5895980000000001</v>
      </c>
      <c r="DN227" s="22">
        <v>1.0369489999999999</v>
      </c>
      <c r="DO227" s="22">
        <v>0.42204439999999999</v>
      </c>
      <c r="DP227" s="22">
        <v>1.020473</v>
      </c>
    </row>
    <row r="228" spans="1:120" ht="13.7" customHeight="1">
      <c r="A228" s="128">
        <v>43573</v>
      </c>
      <c r="B228" s="22">
        <v>-0.1275888</v>
      </c>
      <c r="C228" s="22">
        <v>-0.33251579999999997</v>
      </c>
      <c r="D228" s="22">
        <v>1.335488</v>
      </c>
      <c r="E228" s="22">
        <v>0.56715570000000004</v>
      </c>
      <c r="F228" s="22">
        <v>-1.300859</v>
      </c>
      <c r="G228" s="22">
        <v>1.3074250000000001</v>
      </c>
      <c r="H228" s="22">
        <v>0.8666893</v>
      </c>
      <c r="I228" s="22">
        <v>0.20052970000000001</v>
      </c>
      <c r="J228" s="22">
        <v>0.4491986</v>
      </c>
      <c r="K228" s="22">
        <v>-1.1979960000000001</v>
      </c>
      <c r="L228" s="22">
        <v>-0.30315769999999997</v>
      </c>
      <c r="M228" s="22">
        <v>2.5807950000000002</v>
      </c>
      <c r="N228" s="22">
        <v>0.34947719999999999</v>
      </c>
      <c r="O228" s="22">
        <v>0.22559470000000001</v>
      </c>
      <c r="P228" s="22">
        <v>-0.90228180000000002</v>
      </c>
      <c r="Q228" s="22">
        <v>-2.1470699999999999E-2</v>
      </c>
      <c r="R228" s="22">
        <v>-0.93974599999999997</v>
      </c>
      <c r="S228" s="22">
        <v>0.34126719999999999</v>
      </c>
      <c r="T228" s="22">
        <v>0.25210880000000002</v>
      </c>
      <c r="U228" s="22">
        <v>-0.13032589999999999</v>
      </c>
      <c r="V228" s="22">
        <v>-0.55716909999999997</v>
      </c>
      <c r="W228" s="22">
        <v>-1.3578380000000001</v>
      </c>
      <c r="X228" s="22">
        <v>-0.1181861</v>
      </c>
      <c r="Y228" s="22">
        <v>-0.42523939999999999</v>
      </c>
      <c r="Z228" s="22">
        <v>1.374182E-2</v>
      </c>
      <c r="AA228" s="22">
        <v>-0.99666379999999999</v>
      </c>
      <c r="AB228" s="22">
        <v>0.70497869999999996</v>
      </c>
      <c r="AC228" s="22">
        <v>0.49153409999999997</v>
      </c>
      <c r="AD228" s="22">
        <v>0.28956910000000002</v>
      </c>
      <c r="AE228" s="22">
        <v>0.25828230000000002</v>
      </c>
      <c r="AF228" s="22">
        <v>0.1943095</v>
      </c>
      <c r="AG228" s="22">
        <v>-1.055366</v>
      </c>
      <c r="AH228" s="22">
        <v>-7.1428699999999998E-2</v>
      </c>
      <c r="AI228" s="22">
        <v>2.63077E-2</v>
      </c>
      <c r="AJ228" s="22">
        <v>0.64397170000000004</v>
      </c>
      <c r="AK228" s="22">
        <v>0.47622720000000002</v>
      </c>
      <c r="AL228" s="22">
        <v>0.23388020000000001</v>
      </c>
      <c r="AM228" s="22">
        <v>0.74695940000000005</v>
      </c>
      <c r="AN228" s="22">
        <v>0.84574150000000003</v>
      </c>
      <c r="AO228" s="22">
        <v>0.18115970000000001</v>
      </c>
      <c r="AP228" s="22">
        <v>1.4677659999999999</v>
      </c>
      <c r="AQ228" s="22">
        <v>-0.43464950000000002</v>
      </c>
      <c r="AR228" s="22">
        <v>-0.96228599999999997</v>
      </c>
      <c r="AS228" s="22">
        <v>-0.68457049999999997</v>
      </c>
      <c r="AT228" s="22">
        <v>1.6987540000000001</v>
      </c>
      <c r="AU228" s="22">
        <v>0.24106949999999999</v>
      </c>
      <c r="AV228" s="22">
        <v>-0.72826619999999997</v>
      </c>
      <c r="AW228" s="22">
        <v>0.48972130000000003</v>
      </c>
      <c r="AX228" s="22">
        <v>0.47861409999999999</v>
      </c>
      <c r="AY228" s="22">
        <v>1.74652E-2</v>
      </c>
      <c r="AZ228" s="22">
        <v>-0.39882200000000001</v>
      </c>
      <c r="BA228" s="22">
        <v>0.41685169999999999</v>
      </c>
      <c r="BB228" s="22">
        <v>8.6746500000000004E-2</v>
      </c>
      <c r="BC228" s="22">
        <v>6.7986000000000001E-3</v>
      </c>
      <c r="BD228" s="22">
        <v>-0.86261810000000005</v>
      </c>
      <c r="BE228" s="22">
        <v>1.42204</v>
      </c>
      <c r="BF228" s="22">
        <v>-1.2097519999999999</v>
      </c>
      <c r="BG228" s="22">
        <v>0.29169020000000001</v>
      </c>
      <c r="BH228" s="22">
        <v>0.52627579999999996</v>
      </c>
      <c r="BI228" s="22">
        <v>0.89775349999999998</v>
      </c>
      <c r="BJ228" s="22">
        <v>-0.59839580000000003</v>
      </c>
      <c r="BK228" s="22">
        <v>-0.19704459999999999</v>
      </c>
      <c r="BL228" s="22">
        <v>-0.53341150000000004</v>
      </c>
      <c r="BM228" s="22">
        <v>-0.56526759999999998</v>
      </c>
      <c r="BN228" s="22">
        <v>-1.1619539999999999</v>
      </c>
      <c r="BO228" s="22">
        <v>2.0249640000000002</v>
      </c>
      <c r="BP228" s="22">
        <v>-0.34467940000000002</v>
      </c>
      <c r="BQ228" s="22">
        <v>0.39280730000000003</v>
      </c>
      <c r="BR228" s="22">
        <v>1.103186</v>
      </c>
      <c r="BS228" s="22">
        <v>0.80472619999999995</v>
      </c>
      <c r="BT228" s="22">
        <v>1.6836180000000001</v>
      </c>
      <c r="BU228" s="22">
        <v>-0.95265730000000004</v>
      </c>
      <c r="BV228" s="22">
        <v>1.618441</v>
      </c>
      <c r="BW228" s="22">
        <v>1.9483360000000001</v>
      </c>
      <c r="BX228" s="22">
        <v>-2.0942289999999999</v>
      </c>
      <c r="BY228" s="22">
        <v>-0.3200558</v>
      </c>
      <c r="BZ228" s="22">
        <v>-1.2372639999999999</v>
      </c>
      <c r="CA228" s="22">
        <v>0.10968700000000001</v>
      </c>
      <c r="CB228" s="22">
        <v>-0.1443295</v>
      </c>
      <c r="CC228" s="22">
        <v>0.37459130000000002</v>
      </c>
      <c r="CD228" s="22">
        <v>0.53398579999999995</v>
      </c>
      <c r="CE228" s="22">
        <v>-1.693727</v>
      </c>
      <c r="CF228" s="22">
        <v>0.40003569999999999</v>
      </c>
      <c r="CG228" s="22">
        <v>0.50089539999999999</v>
      </c>
      <c r="CH228" s="22">
        <v>-0.60943309999999995</v>
      </c>
      <c r="CI228" s="22">
        <v>-2.0009600000000001</v>
      </c>
      <c r="CJ228" s="22">
        <v>0.40587580000000001</v>
      </c>
      <c r="CK228" s="22">
        <v>-0.25520540000000003</v>
      </c>
      <c r="CL228" s="22">
        <v>-0.58810220000000002</v>
      </c>
      <c r="CM228" s="22">
        <v>0.73265309999999995</v>
      </c>
      <c r="CN228" s="22">
        <v>0.53363419999999995</v>
      </c>
      <c r="CO228" s="22">
        <v>1.0184960000000001</v>
      </c>
      <c r="CP228" s="22">
        <v>0.54871639999999999</v>
      </c>
      <c r="CQ228" s="22">
        <v>0.69519249999999999</v>
      </c>
      <c r="CR228" s="22">
        <v>-3.0256399999999999E-2</v>
      </c>
      <c r="CS228" s="22">
        <v>0.74619219999999997</v>
      </c>
      <c r="CT228" s="22">
        <v>0.73601059999999996</v>
      </c>
      <c r="CU228" s="22">
        <v>1.0339640000000001</v>
      </c>
      <c r="CV228" s="22">
        <v>1.2580100000000001</v>
      </c>
      <c r="CW228" s="22">
        <v>-2.6133730000000002</v>
      </c>
      <c r="CX228" s="22">
        <v>-1.6611600000000001E-2</v>
      </c>
      <c r="CY228" s="22">
        <v>0.13792199999999999</v>
      </c>
      <c r="CZ228" s="22">
        <v>1.809202</v>
      </c>
      <c r="DA228" s="22">
        <v>1.7186490000000001</v>
      </c>
      <c r="DB228" s="22">
        <v>0.93188720000000003</v>
      </c>
      <c r="DC228" s="22">
        <v>0.59760679999999999</v>
      </c>
      <c r="DD228" s="22">
        <v>-0.13174333122841</v>
      </c>
      <c r="DE228" s="22">
        <v>1.2903009999999999</v>
      </c>
      <c r="DF228" s="22">
        <v>1.262756</v>
      </c>
      <c r="DG228" s="22">
        <v>-0.11561440000000001</v>
      </c>
      <c r="DH228" s="22">
        <v>0.2946513</v>
      </c>
      <c r="DI228" s="22">
        <v>-1.5557000000000001</v>
      </c>
      <c r="DJ228" s="22">
        <v>-0.43500660000000002</v>
      </c>
      <c r="DK228" s="22">
        <v>-0.34059030000000001</v>
      </c>
      <c r="DL228" s="22">
        <v>-0.26294089999999998</v>
      </c>
      <c r="DM228" s="22">
        <v>1.5581100000000001</v>
      </c>
      <c r="DN228" s="22">
        <v>0.43299168124231102</v>
      </c>
      <c r="DO228" s="22">
        <v>1.2815669999999999</v>
      </c>
      <c r="DP228" s="22">
        <v>1.6777139999999999</v>
      </c>
    </row>
    <row r="229" spans="1:120" ht="13.7" customHeight="1">
      <c r="A229" s="128">
        <v>43580</v>
      </c>
      <c r="B229" s="22">
        <v>-0.12888869999999999</v>
      </c>
      <c r="C229" s="22">
        <v>-4.1442689999999997E-2</v>
      </c>
      <c r="D229" s="22">
        <v>0.64699359999999995</v>
      </c>
      <c r="E229" s="22">
        <v>-0.10862429999999999</v>
      </c>
      <c r="F229" s="22">
        <v>-0.68258739999999996</v>
      </c>
      <c r="G229" s="22">
        <v>-0.65747089999999997</v>
      </c>
      <c r="H229" s="22">
        <v>-1.908639</v>
      </c>
      <c r="I229" s="22">
        <v>0.1225337</v>
      </c>
      <c r="J229" s="22">
        <v>-8.4164100000000006E-2</v>
      </c>
      <c r="K229" s="22">
        <v>7.1361400000000005E-2</v>
      </c>
      <c r="L229" s="22">
        <v>-0.13241990000000001</v>
      </c>
      <c r="M229" s="22">
        <v>1.1739679999999999</v>
      </c>
      <c r="N229" s="22">
        <v>-0.56496729999999995</v>
      </c>
      <c r="O229" s="22">
        <v>-0.53618580000000005</v>
      </c>
      <c r="P229" s="22">
        <v>-0.90019229999999995</v>
      </c>
      <c r="Q229" s="22">
        <v>-0.48951489999999998</v>
      </c>
      <c r="R229" s="22">
        <v>0.74122759999999999</v>
      </c>
      <c r="S229" s="22">
        <v>-0.14266709999999999</v>
      </c>
      <c r="T229" s="22">
        <v>-0.3254977</v>
      </c>
      <c r="U229" s="22">
        <v>0.1773159</v>
      </c>
      <c r="V229" s="22">
        <v>-0.4782788</v>
      </c>
      <c r="W229" s="22">
        <v>-0.64252399999999998</v>
      </c>
      <c r="X229" s="22">
        <v>-0.25967459999999998</v>
      </c>
      <c r="Y229" s="22">
        <v>-0.46352949999999998</v>
      </c>
      <c r="Z229" s="22">
        <v>-1.0101039999999999</v>
      </c>
      <c r="AA229" s="22">
        <v>0.1437638</v>
      </c>
      <c r="AB229" s="22">
        <v>-0.54834320000000003</v>
      </c>
      <c r="AC229" s="22">
        <v>0.48276580000000002</v>
      </c>
      <c r="AD229" s="22">
        <v>0.44720910000000003</v>
      </c>
      <c r="AE229" s="22">
        <v>-0.36210979999999998</v>
      </c>
      <c r="AF229" s="22">
        <v>0.1121742</v>
      </c>
      <c r="AG229" s="22">
        <v>-1.055272</v>
      </c>
      <c r="AH229" s="22">
        <v>-0.99026550000000002</v>
      </c>
      <c r="AI229" s="22">
        <v>-0.83367650000000004</v>
      </c>
      <c r="AJ229" s="22">
        <v>1.140876</v>
      </c>
      <c r="AK229" s="22">
        <v>-0.47206920000000002</v>
      </c>
      <c r="AL229" s="22">
        <v>-1.278456</v>
      </c>
      <c r="AM229" s="22">
        <v>0.38128840000000003</v>
      </c>
      <c r="AN229" s="22">
        <v>0.25030200000000002</v>
      </c>
      <c r="AO229" s="22">
        <v>0.18405050000000001</v>
      </c>
      <c r="AP229" s="22">
        <v>0.55878859999999997</v>
      </c>
      <c r="AQ229" s="22">
        <v>-3.5333719999999999E-2</v>
      </c>
      <c r="AR229" s="22">
        <v>0.59854759999999996</v>
      </c>
      <c r="AS229" s="22">
        <v>0.64634179999999997</v>
      </c>
      <c r="AT229" s="22">
        <v>-0.404331</v>
      </c>
      <c r="AU229" s="22">
        <v>0.66604859999999999</v>
      </c>
      <c r="AV229" s="22">
        <v>5.2063900000000003E-2</v>
      </c>
      <c r="AW229" s="22">
        <v>0.93364860000000005</v>
      </c>
      <c r="AX229" s="22">
        <v>0.90580249999999995</v>
      </c>
      <c r="AY229" s="22">
        <v>-0.47451729999999998</v>
      </c>
      <c r="AZ229" s="22">
        <v>0.19195590000000001</v>
      </c>
      <c r="BA229" s="22">
        <v>2.0564390000000001</v>
      </c>
      <c r="BB229" s="22">
        <v>-1.0836049999999999</v>
      </c>
      <c r="BC229" s="22">
        <v>-0.72334140000000002</v>
      </c>
      <c r="BD229" s="22">
        <v>-0.2665228</v>
      </c>
      <c r="BE229" s="22">
        <v>-0.94951110000000005</v>
      </c>
      <c r="BF229" s="22">
        <v>-1.2096229999999999</v>
      </c>
      <c r="BG229" s="22">
        <v>-0.69042289999999995</v>
      </c>
      <c r="BH229" s="22">
        <v>-0.85455060000000005</v>
      </c>
      <c r="BI229" s="22">
        <v>-0.49164720000000001</v>
      </c>
      <c r="BJ229" s="22">
        <v>-0.90944709999999995</v>
      </c>
      <c r="BK229" s="22">
        <v>-0.19640299999999999</v>
      </c>
      <c r="BL229" s="22">
        <v>0.80926719999999996</v>
      </c>
      <c r="BM229" s="22">
        <v>0.34082370000000001</v>
      </c>
      <c r="BN229" s="22">
        <v>1.387821</v>
      </c>
      <c r="BO229" s="22">
        <v>-1.708221</v>
      </c>
      <c r="BP229" s="22">
        <v>-0.34486830000000002</v>
      </c>
      <c r="BQ229" s="22">
        <v>0.31348900000000002</v>
      </c>
      <c r="BR229" s="22">
        <v>-0.13533439999999999</v>
      </c>
      <c r="BS229" s="22">
        <v>2.4743029999999999</v>
      </c>
      <c r="BT229" s="22">
        <v>-1.284573</v>
      </c>
      <c r="BU229" s="22">
        <v>0.75814769999999998</v>
      </c>
      <c r="BV229" s="22">
        <v>1.641127</v>
      </c>
      <c r="BW229" s="22">
        <v>1.330462</v>
      </c>
      <c r="BX229" s="22">
        <v>0.50068199999999996</v>
      </c>
      <c r="BY229" s="22">
        <v>-0.1081191</v>
      </c>
      <c r="BZ229" s="22">
        <v>-1.2366159999999999</v>
      </c>
      <c r="CA229" s="22">
        <v>1.476432</v>
      </c>
      <c r="CB229" s="22">
        <v>1.287504</v>
      </c>
      <c r="CC229" s="22">
        <v>-0.30518309999999998</v>
      </c>
      <c r="CD229" s="22">
        <v>0.84725779999999995</v>
      </c>
      <c r="CE229" s="22">
        <v>-1.6933689999999999</v>
      </c>
      <c r="CF229" s="22">
        <v>9.9831349999999999E-2</v>
      </c>
      <c r="CG229" s="22">
        <v>0.26998230000000001</v>
      </c>
      <c r="CH229" s="22">
        <v>0.10283589999999999</v>
      </c>
      <c r="CI229" s="22">
        <v>-1.615415</v>
      </c>
      <c r="CJ229" s="22">
        <v>4.0411799999999998E-2</v>
      </c>
      <c r="CK229" s="22">
        <v>-0.45560089999999998</v>
      </c>
      <c r="CL229" s="22">
        <v>-0.70413020000000004</v>
      </c>
      <c r="CM229" s="22">
        <v>1.1175919999999999</v>
      </c>
      <c r="CN229" s="22">
        <v>-0.51033629999999996</v>
      </c>
      <c r="CO229" s="22">
        <v>0.38220270000000001</v>
      </c>
      <c r="CP229" s="22">
        <v>0.79005250000000005</v>
      </c>
      <c r="CQ229" s="22">
        <v>0.67294600000000004</v>
      </c>
      <c r="CR229" s="22">
        <v>-1.2197370000000001</v>
      </c>
      <c r="CS229" s="22">
        <v>-1.0248489999999999</v>
      </c>
      <c r="CT229" s="22">
        <v>-0.11810610000000001</v>
      </c>
      <c r="CU229" s="22">
        <v>0.18419550000000001</v>
      </c>
      <c r="CV229" s="22">
        <v>-0.1778324</v>
      </c>
      <c r="CW229" s="22">
        <v>-1.3087219999999999</v>
      </c>
      <c r="CX229" s="22">
        <v>0.66171769999999996</v>
      </c>
      <c r="CY229" s="22">
        <v>1.063126</v>
      </c>
      <c r="CZ229" s="22">
        <v>0.29958899999999999</v>
      </c>
      <c r="DA229" s="22">
        <v>0.51500590000000002</v>
      </c>
      <c r="DB229" s="22">
        <v>2.3446030000000002</v>
      </c>
      <c r="DC229" s="22">
        <v>2.0698810000000001</v>
      </c>
      <c r="DD229" s="22">
        <v>-0.30805574056677498</v>
      </c>
      <c r="DE229" s="22">
        <v>0.47793370000000002</v>
      </c>
      <c r="DF229" s="22">
        <v>1.257452</v>
      </c>
      <c r="DG229" s="22">
        <v>0.42058590000000001</v>
      </c>
      <c r="DH229" s="22">
        <v>-1.0048429999999999</v>
      </c>
      <c r="DI229" s="22">
        <v>-0.1169649</v>
      </c>
      <c r="DJ229" s="22">
        <v>-1.5903400000000002E-2</v>
      </c>
      <c r="DK229" s="22">
        <v>-0.33203090000000002</v>
      </c>
      <c r="DL229" s="22">
        <v>-0.29247250000000002</v>
      </c>
      <c r="DM229" s="22">
        <v>-0.46272849999999999</v>
      </c>
      <c r="DN229" s="22">
        <v>0.33786179999999999</v>
      </c>
      <c r="DO229" s="22">
        <v>-0.31285360000000001</v>
      </c>
      <c r="DP229" s="22">
        <v>-0.4533817</v>
      </c>
    </row>
    <row r="230" spans="1:120" ht="13.7" customHeight="1">
      <c r="A230" s="128">
        <v>43587</v>
      </c>
      <c r="B230" s="22">
        <v>-1.4300379999999999</v>
      </c>
      <c r="C230" s="22">
        <v>-2.5786699999999998</v>
      </c>
      <c r="D230" s="22">
        <v>0.64779129999999996</v>
      </c>
      <c r="E230" s="22">
        <v>-1.171378</v>
      </c>
      <c r="F230" s="22">
        <v>0.39953860000000002</v>
      </c>
      <c r="G230" s="22">
        <v>-0.38139810000000002</v>
      </c>
      <c r="H230" s="22">
        <v>0.21222479999999999</v>
      </c>
      <c r="I230" s="22">
        <v>-0.2620265</v>
      </c>
      <c r="J230" s="22">
        <v>-0.30106559999999999</v>
      </c>
      <c r="K230" s="22">
        <v>0.63990760000000002</v>
      </c>
      <c r="L230" s="22">
        <v>-1.306635</v>
      </c>
      <c r="M230" s="22">
        <v>0.28795809999999999</v>
      </c>
      <c r="N230" s="22">
        <v>0.9103521</v>
      </c>
      <c r="O230" s="22">
        <v>0.48609210000000003</v>
      </c>
      <c r="P230" s="22">
        <v>-0.89810719999999999</v>
      </c>
      <c r="Q230" s="22">
        <v>0.44898490000000002</v>
      </c>
      <c r="R230" s="22">
        <v>-0.94158039999999998</v>
      </c>
      <c r="S230" s="22">
        <v>0.77204119999999998</v>
      </c>
      <c r="T230" s="22">
        <v>0.83954050000000002</v>
      </c>
      <c r="U230" s="22">
        <v>-1.583826</v>
      </c>
      <c r="V230" s="22">
        <v>0.41105370000000002</v>
      </c>
      <c r="W230" s="22">
        <v>-0.90452999999999995</v>
      </c>
      <c r="X230" s="22">
        <v>1.4696929999999999</v>
      </c>
      <c r="Y230" s="22">
        <v>1.384137</v>
      </c>
      <c r="Z230" s="22">
        <v>0.66528299999999996</v>
      </c>
      <c r="AA230" s="22">
        <v>-0.57697849999999995</v>
      </c>
      <c r="AB230" s="22">
        <v>0.47304970000000002</v>
      </c>
      <c r="AC230" s="22">
        <v>-0.73524400000000001</v>
      </c>
      <c r="AD230" s="22">
        <v>-0.73019849999999997</v>
      </c>
      <c r="AE230" s="22">
        <v>-0.36035400000000001</v>
      </c>
      <c r="AF230" s="22">
        <v>-0.24283379999999999</v>
      </c>
      <c r="AG230" s="22">
        <v>-1.0551729999999999</v>
      </c>
      <c r="AH230" s="22">
        <v>-0.6347969</v>
      </c>
      <c r="AI230" s="22">
        <v>-0.65911220000000004</v>
      </c>
      <c r="AJ230" s="22">
        <v>-0.50575110000000001</v>
      </c>
      <c r="AK230" s="22">
        <v>-0.49005860000000001</v>
      </c>
      <c r="AL230" s="22">
        <v>-1.2780130000000001</v>
      </c>
      <c r="AM230" s="22">
        <v>-9.1618400000000003E-2</v>
      </c>
      <c r="AN230" s="22">
        <v>-0.25080190000000002</v>
      </c>
      <c r="AO230" s="22">
        <v>0.51379859999999999</v>
      </c>
      <c r="AP230" s="22">
        <v>1.4235610000000001</v>
      </c>
      <c r="AQ230" s="22">
        <v>-0.4326084</v>
      </c>
      <c r="AR230" s="22">
        <v>0.2280509</v>
      </c>
      <c r="AS230" s="22">
        <v>0.4298034</v>
      </c>
      <c r="AT230" s="22">
        <v>-0.40043119999999999</v>
      </c>
      <c r="AU230" s="22">
        <v>0.52546470000000001</v>
      </c>
      <c r="AV230" s="22">
        <v>-0.72787860000000004</v>
      </c>
      <c r="AW230" s="22">
        <v>0.63436840000000005</v>
      </c>
      <c r="AX230" s="22">
        <v>0.62789850000000003</v>
      </c>
      <c r="AY230" s="22">
        <v>0.9061939</v>
      </c>
      <c r="AZ230" s="22">
        <v>1.9608140000000001</v>
      </c>
      <c r="BA230" s="22">
        <v>0.816436414962594</v>
      </c>
      <c r="BB230" s="22">
        <v>7.2317199999999998E-2</v>
      </c>
      <c r="BC230" s="22">
        <v>0.93192799999999998</v>
      </c>
      <c r="BD230" s="22">
        <v>1.207608</v>
      </c>
      <c r="BE230" s="22">
        <v>-2.1812930000000001</v>
      </c>
      <c r="BF230" s="22">
        <v>-1.209492</v>
      </c>
      <c r="BG230" s="22">
        <v>-1.306819</v>
      </c>
      <c r="BH230" s="22">
        <v>-1.624552</v>
      </c>
      <c r="BI230" s="22">
        <v>-0.49205480000000001</v>
      </c>
      <c r="BJ230" s="22">
        <v>0.85274910000000004</v>
      </c>
      <c r="BK230" s="22">
        <v>-0.19576350000000001</v>
      </c>
      <c r="BL230" s="22">
        <v>0.12129239999999999</v>
      </c>
      <c r="BM230" s="22">
        <v>0.41121449999999998</v>
      </c>
      <c r="BN230" s="22">
        <v>-1.1618569999999999</v>
      </c>
      <c r="BO230" s="22">
        <v>0.98327989999999998</v>
      </c>
      <c r="BP230" s="22">
        <v>-0.34505659999999999</v>
      </c>
      <c r="BQ230" s="22">
        <v>0.62251259999999997</v>
      </c>
      <c r="BR230" s="22">
        <v>0.87354030000000005</v>
      </c>
      <c r="BS230" s="22">
        <v>-0.83694109999999999</v>
      </c>
      <c r="BT230" s="22">
        <v>-0.1691395</v>
      </c>
      <c r="BU230" s="22">
        <v>-0.29090569999999999</v>
      </c>
      <c r="BV230" s="22">
        <v>-7.2425799999999999E-2</v>
      </c>
      <c r="BW230" s="22">
        <v>-0.13096459999999999</v>
      </c>
      <c r="BX230" s="22">
        <v>1.67414</v>
      </c>
      <c r="BY230" s="22">
        <v>0.53277770000000002</v>
      </c>
      <c r="BZ230" s="22">
        <v>0.32802249999999999</v>
      </c>
      <c r="CA230" s="22">
        <v>0.10821169999999999</v>
      </c>
      <c r="CB230" s="22">
        <v>0.40738809999999998</v>
      </c>
      <c r="CC230" s="22">
        <v>-0.67885850000000003</v>
      </c>
      <c r="CD230" s="22">
        <v>2.6154259999999999E-2</v>
      </c>
      <c r="CE230" s="22">
        <v>-0.44467459999999998</v>
      </c>
      <c r="CF230" s="22">
        <v>0.57586309999999996</v>
      </c>
      <c r="CG230" s="22">
        <v>0.52777969999999996</v>
      </c>
      <c r="CH230" s="22">
        <v>0.44488159999999999</v>
      </c>
      <c r="CI230" s="22">
        <v>-0.82443719999999998</v>
      </c>
      <c r="CJ230" s="22">
        <v>0.75318779999999996</v>
      </c>
      <c r="CK230" s="22">
        <v>3.7045460000000002E-2</v>
      </c>
      <c r="CL230" s="22">
        <v>-7.8316839999999999E-2</v>
      </c>
      <c r="CM230" s="22">
        <v>-0.53455359999999996</v>
      </c>
      <c r="CN230" s="22">
        <v>-1.007296</v>
      </c>
      <c r="CO230" s="22">
        <v>1.0199640000000001</v>
      </c>
      <c r="CP230" s="22">
        <v>-0.3023708</v>
      </c>
      <c r="CQ230" s="22">
        <v>-0.51131800000000005</v>
      </c>
      <c r="CR230" s="22">
        <v>-1.6983029999999999</v>
      </c>
      <c r="CS230" s="22">
        <v>-1.2733779999999999</v>
      </c>
      <c r="CT230" s="22">
        <v>0.73396329999999999</v>
      </c>
      <c r="CU230" s="22">
        <v>1.0112190000000001</v>
      </c>
      <c r="CV230" s="22">
        <v>0.55658160000000001</v>
      </c>
      <c r="CW230" s="22">
        <v>-0.84793929999999995</v>
      </c>
      <c r="CX230" s="22">
        <v>-1.261552</v>
      </c>
      <c r="CY230" s="22">
        <v>-0.17761840000000001</v>
      </c>
      <c r="CZ230" s="22">
        <v>-0.96574400000000005</v>
      </c>
      <c r="DA230" s="22">
        <v>-1.108619</v>
      </c>
      <c r="DB230" s="22">
        <v>0.89944139999999995</v>
      </c>
      <c r="DC230" s="22">
        <v>1.3009219999999999</v>
      </c>
      <c r="DD230" s="22">
        <v>-0.58668658083431902</v>
      </c>
      <c r="DE230" s="22">
        <v>2.0189210000000002</v>
      </c>
      <c r="DF230" s="22">
        <v>2.26065</v>
      </c>
      <c r="DG230" s="22">
        <v>-0.71087959999999994</v>
      </c>
      <c r="DH230" s="22">
        <v>1.3181480000000001</v>
      </c>
      <c r="DI230" s="22">
        <v>-1.5582750000000001</v>
      </c>
      <c r="DJ230" s="22">
        <v>-0.94723990000000002</v>
      </c>
      <c r="DK230" s="22">
        <v>-0.48423379999999999</v>
      </c>
      <c r="DL230" s="22">
        <v>1.4690289999999999</v>
      </c>
      <c r="DM230" s="22">
        <v>-0.20051050000000001</v>
      </c>
      <c r="DN230" s="22">
        <v>1.842679</v>
      </c>
      <c r="DO230" s="22">
        <v>0.49061779999999999</v>
      </c>
      <c r="DP230" s="22">
        <v>0.55344119999999997</v>
      </c>
    </row>
    <row r="231" spans="1:120" ht="13.7" customHeight="1">
      <c r="A231" s="128">
        <v>43594</v>
      </c>
      <c r="B231" s="22">
        <v>1.2932630000000001</v>
      </c>
      <c r="C231" s="22">
        <v>-1.162169</v>
      </c>
      <c r="D231" s="22">
        <v>-1.5719650000000001</v>
      </c>
      <c r="E231" s="22">
        <v>-0.36899490000000001</v>
      </c>
      <c r="F231" s="22">
        <v>-0.3976209</v>
      </c>
      <c r="G231" s="22">
        <v>1.7125079999999999</v>
      </c>
      <c r="H231" s="22">
        <v>0.21384239999999999</v>
      </c>
      <c r="I231" s="22">
        <v>5.64073E-2</v>
      </c>
      <c r="J231" s="22">
        <v>0.43307129999999999</v>
      </c>
      <c r="K231" s="22">
        <v>-1.196242</v>
      </c>
      <c r="L231" s="22">
        <v>1.1587540000000001</v>
      </c>
      <c r="M231" s="22">
        <v>0.28886980000000001</v>
      </c>
      <c r="N231" s="22">
        <v>-0.19816020000000001</v>
      </c>
      <c r="O231" s="22">
        <v>0.16305320000000001</v>
      </c>
      <c r="P231" s="22">
        <v>-0.89602660000000001</v>
      </c>
      <c r="Q231" s="22">
        <v>-0.23991850000000001</v>
      </c>
      <c r="R231" s="22">
        <v>-0.94249269999999996</v>
      </c>
      <c r="S231" s="22">
        <v>-0.1112028</v>
      </c>
      <c r="T231" s="22">
        <v>-0.23336870000000001</v>
      </c>
      <c r="U231" s="22">
        <v>0.17451249999999999</v>
      </c>
      <c r="V231" s="22">
        <v>-0.2100255</v>
      </c>
      <c r="W231" s="22">
        <v>-0.64570070000000002</v>
      </c>
      <c r="X231" s="22">
        <v>-0.57837289999999997</v>
      </c>
      <c r="Y231" s="22">
        <v>-0.63502060000000005</v>
      </c>
      <c r="Z231" s="22">
        <v>-0.6649718</v>
      </c>
      <c r="AA231" s="22">
        <v>0.29713390000000001</v>
      </c>
      <c r="AB231" s="22">
        <v>0.18498780000000001</v>
      </c>
      <c r="AC231" s="22">
        <v>0.44690950000000002</v>
      </c>
      <c r="AD231" s="22">
        <v>0.45740809999999998</v>
      </c>
      <c r="AE231" s="22">
        <v>-0.35859859999999999</v>
      </c>
      <c r="AF231" s="22">
        <v>-0.4217091</v>
      </c>
      <c r="AG231" s="22">
        <v>-1.05507</v>
      </c>
      <c r="AH231" s="22">
        <v>1.4495709999999999</v>
      </c>
      <c r="AI231" s="22">
        <v>1.0776110000000001</v>
      </c>
      <c r="AJ231" s="22">
        <v>-1.229446</v>
      </c>
      <c r="AK231" s="22">
        <v>-0.58851690000000001</v>
      </c>
      <c r="AL231" s="22">
        <v>-1.277568</v>
      </c>
      <c r="AM231" s="22">
        <v>-0.80234220000000001</v>
      </c>
      <c r="AN231" s="22">
        <v>-0.94745259999999998</v>
      </c>
      <c r="AO231" s="22">
        <v>0.35496359999999999</v>
      </c>
      <c r="AP231" s="22">
        <v>-1.1577280000000001</v>
      </c>
      <c r="AQ231" s="22">
        <v>-1.10975</v>
      </c>
      <c r="AR231" s="22">
        <v>0.44480629999999999</v>
      </c>
      <c r="AS231" s="22">
        <v>0.2665361</v>
      </c>
      <c r="AT231" s="22">
        <v>-0.76425460000000001</v>
      </c>
      <c r="AU231" s="22">
        <v>-0.16050790000000001</v>
      </c>
      <c r="AV231" s="22">
        <v>-0.72768379999999999</v>
      </c>
      <c r="AW231" s="22">
        <v>0.70539949999999996</v>
      </c>
      <c r="AX231" s="22">
        <v>0.54200079999999995</v>
      </c>
      <c r="AY231" s="22">
        <v>0.2405495</v>
      </c>
      <c r="AZ231" s="22">
        <v>1.016073</v>
      </c>
      <c r="BA231" s="22">
        <v>1.1195090000000001</v>
      </c>
      <c r="BB231" s="22">
        <v>1.918777</v>
      </c>
      <c r="BC231" s="22">
        <v>2.0826850000000001</v>
      </c>
      <c r="BD231" s="22">
        <v>-0.26012420000000003</v>
      </c>
      <c r="BE231" s="22">
        <v>0.58988770000000001</v>
      </c>
      <c r="BF231" s="22">
        <v>-1.20936</v>
      </c>
      <c r="BG231" s="22">
        <v>0.58464000000000005</v>
      </c>
      <c r="BH231" s="22">
        <v>0.64328189999999996</v>
      </c>
      <c r="BI231" s="22">
        <v>0.2625324</v>
      </c>
      <c r="BJ231" s="22">
        <v>0.58297399999999999</v>
      </c>
      <c r="BK231" s="22">
        <v>-0.1951261</v>
      </c>
      <c r="BL231" s="22">
        <v>-1.5938019999999999</v>
      </c>
      <c r="BM231" s="22">
        <v>-1.1376500000000001</v>
      </c>
      <c r="BN231" s="22">
        <v>1.3870629999999999</v>
      </c>
      <c r="BO231" s="22">
        <v>-0.92080320000000004</v>
      </c>
      <c r="BP231" s="22">
        <v>-0.34524440000000001</v>
      </c>
      <c r="BQ231" s="22">
        <v>0.80678150000000004</v>
      </c>
      <c r="BR231" s="22">
        <v>0.5789145</v>
      </c>
      <c r="BS231" s="22">
        <v>-0.83704140000000005</v>
      </c>
      <c r="BT231" s="22">
        <v>-3.3192899999999997E-2</v>
      </c>
      <c r="BU231" s="22">
        <v>-0.9514861</v>
      </c>
      <c r="BV231" s="22">
        <v>-0.21354860000000001</v>
      </c>
      <c r="BW231" s="22">
        <v>-0.23930599999999999</v>
      </c>
      <c r="BX231" s="22">
        <v>-2.0912510000000002</v>
      </c>
      <c r="BY231" s="22">
        <v>1.1655740000000001</v>
      </c>
      <c r="BZ231" s="22">
        <v>-1.2353130000000001</v>
      </c>
      <c r="CA231" s="22">
        <v>0.82291789999999998</v>
      </c>
      <c r="CB231" s="22">
        <v>1.0384500000000001</v>
      </c>
      <c r="CC231" s="22">
        <v>-0.30591000000000002</v>
      </c>
      <c r="CD231" s="22">
        <v>-0.97727660000000005</v>
      </c>
      <c r="CE231" s="22">
        <v>0.28868450000000001</v>
      </c>
      <c r="CF231" s="22">
        <v>2.0635669999999998E-2</v>
      </c>
      <c r="CG231" s="22">
        <v>-0.19590150000000001</v>
      </c>
      <c r="CH231" s="22">
        <v>-1.3663320000000001</v>
      </c>
      <c r="CI231" s="22">
        <v>0.98119959999999995</v>
      </c>
      <c r="CJ231" s="22">
        <v>-1.17963</v>
      </c>
      <c r="CK231" s="22">
        <v>9.6667199999999995E-2</v>
      </c>
      <c r="CL231" s="22">
        <v>0.2197915</v>
      </c>
      <c r="CM231" s="22">
        <v>2.1838340000000001</v>
      </c>
      <c r="CN231" s="22">
        <v>-0.69043889999999997</v>
      </c>
      <c r="CO231" s="22">
        <v>-1.6683300000000001</v>
      </c>
      <c r="CP231" s="22">
        <v>0.63487349999999998</v>
      </c>
      <c r="CQ231" s="22">
        <v>0.50425180000000003</v>
      </c>
      <c r="CR231" s="22">
        <v>-0.3931596</v>
      </c>
      <c r="CS231" s="22">
        <v>2.4410400000000001</v>
      </c>
      <c r="CT231" s="22">
        <v>0.73293790000000003</v>
      </c>
      <c r="CU231" s="22">
        <v>0.24192169999999999</v>
      </c>
      <c r="CV231" s="22">
        <v>0.9705163</v>
      </c>
      <c r="CW231" s="22">
        <v>-0.94865080000000002</v>
      </c>
      <c r="CX231" s="22">
        <v>-1.8267370000000001</v>
      </c>
      <c r="CY231" s="22">
        <v>-0.69856289999999999</v>
      </c>
      <c r="CZ231" s="22">
        <v>-0.32451079999999999</v>
      </c>
      <c r="DA231" s="22">
        <v>-0.6342257</v>
      </c>
      <c r="DB231" s="22">
        <v>0.93487640000000005</v>
      </c>
      <c r="DC231" s="22">
        <v>-0.20319000000000001</v>
      </c>
      <c r="DD231" s="22">
        <v>-0.26233985002597898</v>
      </c>
      <c r="DE231" s="22">
        <v>1.3710389999999999</v>
      </c>
      <c r="DF231" s="22">
        <v>1.0130920000000001</v>
      </c>
      <c r="DG231" s="22">
        <v>0.91528989999999999</v>
      </c>
      <c r="DH231" s="22">
        <v>-0.30771779999999999</v>
      </c>
      <c r="DI231" s="22">
        <v>-0.12119630000000001</v>
      </c>
      <c r="DJ231" s="22">
        <v>1.7972600000000001</v>
      </c>
      <c r="DK231" s="22">
        <v>1.6041540000000001</v>
      </c>
      <c r="DL231" s="22">
        <v>-0.26252789999999998</v>
      </c>
      <c r="DM231" s="22">
        <v>0.51370510000000003</v>
      </c>
      <c r="DN231" s="22">
        <v>9.7617290069530405E-2</v>
      </c>
      <c r="DO231" s="22">
        <v>0.29247580000000001</v>
      </c>
      <c r="DP231" s="22">
        <v>0.4532641</v>
      </c>
    </row>
    <row r="232" spans="1:120" ht="13.7" customHeight="1">
      <c r="A232" s="128">
        <v>43601</v>
      </c>
      <c r="B232" s="22">
        <v>0.24717410000000001</v>
      </c>
      <c r="C232" s="22">
        <v>0.21924179999999999</v>
      </c>
      <c r="D232" s="22">
        <v>-1.5710580000000001</v>
      </c>
      <c r="E232" s="22">
        <v>0.86928879999999997</v>
      </c>
      <c r="F232" s="22">
        <v>0.14117469999999999</v>
      </c>
      <c r="G232" s="22">
        <v>1.0124150000000001</v>
      </c>
      <c r="H232" s="22">
        <v>0.87335010000000002</v>
      </c>
      <c r="I232" s="22">
        <v>0.4274384</v>
      </c>
      <c r="J232" s="22">
        <v>0.64420460000000002</v>
      </c>
      <c r="K232" s="22">
        <v>7.2722599999999998E-2</v>
      </c>
      <c r="L232" s="22">
        <v>-1.024554</v>
      </c>
      <c r="M232" s="22">
        <v>-1.2204440000000001</v>
      </c>
      <c r="N232" s="22">
        <v>-0.98637779999999997</v>
      </c>
      <c r="O232" s="22">
        <v>-1.3227800000000001</v>
      </c>
      <c r="P232" s="22">
        <v>-0.89395029999999998</v>
      </c>
      <c r="Q232" s="22">
        <v>0.26642290000000002</v>
      </c>
      <c r="R232" s="22">
        <v>-0.94340170000000001</v>
      </c>
      <c r="S232" s="22">
        <v>1.8934550000000001</v>
      </c>
      <c r="T232" s="22">
        <v>1.745231</v>
      </c>
      <c r="U232" s="22">
        <v>0.1731203</v>
      </c>
      <c r="V232" s="22">
        <v>-0.3209378</v>
      </c>
      <c r="W232" s="22">
        <v>-1.3378730000000001</v>
      </c>
      <c r="X232" s="22">
        <v>0.11658109999999999</v>
      </c>
      <c r="Y232" s="22">
        <v>-7.7249600000000002E-2</v>
      </c>
      <c r="Z232" s="22">
        <v>-0.3253721</v>
      </c>
      <c r="AA232" s="22">
        <v>0.5978812</v>
      </c>
      <c r="AB232" s="22">
        <v>-0.46774490000000002</v>
      </c>
      <c r="AC232" s="22">
        <v>1.128331</v>
      </c>
      <c r="AD232" s="22">
        <v>1.1390929999999999</v>
      </c>
      <c r="AE232" s="22">
        <v>-2.3609529999999999</v>
      </c>
      <c r="AF232" s="22">
        <v>-0.78829210000000005</v>
      </c>
      <c r="AG232" s="22">
        <v>-1.0549630000000001</v>
      </c>
      <c r="AH232" s="22">
        <v>0.52067850000000004</v>
      </c>
      <c r="AI232" s="22">
        <v>7.3172699999999993E-2</v>
      </c>
      <c r="AJ232" s="22">
        <v>-1.2299070000000001</v>
      </c>
      <c r="AK232" s="22">
        <v>-0.60810370000000002</v>
      </c>
      <c r="AL232" s="22">
        <v>-1.277123</v>
      </c>
      <c r="AM232" s="22">
        <v>-0.1638201</v>
      </c>
      <c r="AN232" s="22">
        <v>-0.3701488</v>
      </c>
      <c r="AO232" s="22">
        <v>0.51958870000000001</v>
      </c>
      <c r="AP232" s="22">
        <v>-0.71445939999999997</v>
      </c>
      <c r="AQ232" s="22">
        <v>-3.2187769999999997E-2</v>
      </c>
      <c r="AR232" s="22">
        <v>0.1316763</v>
      </c>
      <c r="AS232" s="22">
        <v>5.4612389999999997E-2</v>
      </c>
      <c r="AT232" s="22">
        <v>-1.1606300000000001</v>
      </c>
      <c r="AU232" s="22">
        <v>0.30387520000000001</v>
      </c>
      <c r="AV232" s="22">
        <v>5.2369800000000001E-2</v>
      </c>
      <c r="AW232" s="22">
        <v>0.20402600000000001</v>
      </c>
      <c r="AX232" s="22">
        <v>0.2257691</v>
      </c>
      <c r="AY232" s="22">
        <v>0.48757640000000002</v>
      </c>
      <c r="AZ232" s="22">
        <v>1.1957660000000001</v>
      </c>
      <c r="BA232" s="22">
        <v>1.1081080000000001</v>
      </c>
      <c r="BB232" s="22">
        <v>-4.2231200000000003E-2</v>
      </c>
      <c r="BC232" s="22">
        <v>0.55152489999999998</v>
      </c>
      <c r="BD232" s="22">
        <v>-0.85027870000000005</v>
      </c>
      <c r="BE232" s="22">
        <v>-1.6400239999999999</v>
      </c>
      <c r="BF232" s="22">
        <v>-1.2092259999999999</v>
      </c>
      <c r="BG232" s="22">
        <v>1.1307609999999999</v>
      </c>
      <c r="BH232" s="22">
        <v>0.68685600000000002</v>
      </c>
      <c r="BI232" s="22">
        <v>-0.49286859999999999</v>
      </c>
      <c r="BJ232" s="22">
        <v>1.4708950000000001</v>
      </c>
      <c r="BK232" s="22">
        <v>-0.19449089999999999</v>
      </c>
      <c r="BL232" s="22">
        <v>-0.75974379999999997</v>
      </c>
      <c r="BM232" s="22">
        <v>-9.0037599999999995E-2</v>
      </c>
      <c r="BN232" s="22">
        <v>0.4436599</v>
      </c>
      <c r="BO232" s="22">
        <v>0.1064567</v>
      </c>
      <c r="BP232" s="22">
        <v>-0.34543170000000001</v>
      </c>
      <c r="BQ232" s="22">
        <v>-0.3171003</v>
      </c>
      <c r="BR232" s="22">
        <v>-0.213005</v>
      </c>
      <c r="BS232" s="22">
        <v>1.0546679999999999</v>
      </c>
      <c r="BT232" s="22">
        <v>4.8405299999999998E-2</v>
      </c>
      <c r="BU232" s="22">
        <v>-0.29029070000000001</v>
      </c>
      <c r="BV232" s="22">
        <v>0.59717600000000004</v>
      </c>
      <c r="BW232" s="22">
        <v>0.6118827</v>
      </c>
      <c r="BX232" s="22">
        <v>2.0256889999999999</v>
      </c>
      <c r="BY232" s="22">
        <v>9.3548580000000006E-2</v>
      </c>
      <c r="BZ232" s="22">
        <v>1.2474529999999999</v>
      </c>
      <c r="CA232" s="22">
        <v>-1.0882369999999999</v>
      </c>
      <c r="CB232" s="22">
        <v>-0.7488165</v>
      </c>
      <c r="CC232" s="22">
        <v>1.560632</v>
      </c>
      <c r="CD232" s="22">
        <v>-0.44867499999999999</v>
      </c>
      <c r="CE232" s="22">
        <v>0.90363139999999997</v>
      </c>
      <c r="CF232" s="22">
        <v>-0.72508189999999995</v>
      </c>
      <c r="CG232" s="22">
        <v>-0.72223970000000004</v>
      </c>
      <c r="CH232" s="22">
        <v>-7.2030810000000001E-2</v>
      </c>
      <c r="CI232" s="22">
        <v>-0.77111629999999998</v>
      </c>
      <c r="CJ232" s="22">
        <v>-0.74827840000000001</v>
      </c>
      <c r="CK232" s="22">
        <v>-0.33717019999999998</v>
      </c>
      <c r="CL232" s="22">
        <v>-0.46835710000000003</v>
      </c>
      <c r="CM232" s="22">
        <v>-2.2278720000000001</v>
      </c>
      <c r="CN232" s="22">
        <v>-1.3600920000000001</v>
      </c>
      <c r="CO232" s="22">
        <v>1.5898669999999999</v>
      </c>
      <c r="CP232" s="22">
        <v>-0.19604279999999999</v>
      </c>
      <c r="CQ232" s="22">
        <v>-0.53205899999999995</v>
      </c>
      <c r="CR232" s="22">
        <v>-0.3913064</v>
      </c>
      <c r="CS232" s="22">
        <v>0.1193724</v>
      </c>
      <c r="CT232" s="22">
        <v>-1.5715669999999999</v>
      </c>
      <c r="CU232" s="22">
        <v>0.12314269999999999</v>
      </c>
      <c r="CV232" s="22">
        <v>0.1037878</v>
      </c>
      <c r="CW232" s="22">
        <v>-1.257072</v>
      </c>
      <c r="CX232" s="22">
        <v>-0.4127517</v>
      </c>
      <c r="CY232" s="22">
        <v>-0.94059599999999999</v>
      </c>
      <c r="CZ232" s="22">
        <v>0.44106699999999999</v>
      </c>
      <c r="DA232" s="22">
        <v>0.40438770000000002</v>
      </c>
      <c r="DB232" s="22">
        <v>0.85989360000000004</v>
      </c>
      <c r="DC232" s="22">
        <v>0.78518940000000004</v>
      </c>
      <c r="DD232" s="22">
        <v>-5.7893832911440901E-2</v>
      </c>
      <c r="DE232" s="22">
        <v>0.87058480000000005</v>
      </c>
      <c r="DF232" s="22">
        <v>1.0411490000000001</v>
      </c>
      <c r="DG232" s="22">
        <v>-0.10861179999999999</v>
      </c>
      <c r="DH232" s="22">
        <v>-0.44514749999999997</v>
      </c>
      <c r="DI232" s="22">
        <v>-0.1233122</v>
      </c>
      <c r="DJ232" s="22">
        <v>0.87697230000000004</v>
      </c>
      <c r="DK232" s="22">
        <v>0.6611165</v>
      </c>
      <c r="DL232" s="22">
        <v>0.82281470000000001</v>
      </c>
      <c r="DM232" s="22">
        <v>0.2987573</v>
      </c>
      <c r="DN232" s="22">
        <v>-4.1525497355287003E-2</v>
      </c>
      <c r="DO232" s="22">
        <v>1.0123899999999999</v>
      </c>
      <c r="DP232" s="22">
        <v>1.106762</v>
      </c>
    </row>
    <row r="233" spans="1:120" ht="13.7" customHeight="1">
      <c r="A233" s="128">
        <v>43608</v>
      </c>
      <c r="B233" s="22">
        <v>-0.13408239999999999</v>
      </c>
      <c r="C233" s="22">
        <v>-0.1103145</v>
      </c>
      <c r="D233" s="22">
        <v>1.3392999999999999</v>
      </c>
      <c r="E233" s="22">
        <v>0.32523150000000001</v>
      </c>
      <c r="F233" s="22">
        <v>1.351694</v>
      </c>
      <c r="G233" s="22">
        <v>-0.26316499999999998</v>
      </c>
      <c r="H233" s="22">
        <v>-1.902768</v>
      </c>
      <c r="I233" s="22">
        <v>0.59239370000000002</v>
      </c>
      <c r="J233" s="22">
        <v>0.52555200000000002</v>
      </c>
      <c r="K233" s="22">
        <v>0.36144150000000003</v>
      </c>
      <c r="L233" s="22">
        <v>-1.3010969999999999</v>
      </c>
      <c r="M233" s="22">
        <v>-1.2196359999999999</v>
      </c>
      <c r="N233" s="22">
        <v>-0.68375920000000001</v>
      </c>
      <c r="O233" s="22">
        <v>-1.104984</v>
      </c>
      <c r="P233" s="22">
        <v>0.56715009999999999</v>
      </c>
      <c r="Q233" s="22">
        <v>-0.68156939999999999</v>
      </c>
      <c r="R233" s="22">
        <v>-0.94430740000000002</v>
      </c>
      <c r="S233" s="22">
        <v>1.9308339999999999</v>
      </c>
      <c r="T233" s="22">
        <v>1.4268689999999999</v>
      </c>
      <c r="U233" s="22">
        <v>-0.4732865</v>
      </c>
      <c r="V233" s="22">
        <v>-1.1207750000000001</v>
      </c>
      <c r="W233" s="22">
        <v>-0.436336</v>
      </c>
      <c r="X233" s="22">
        <v>-0.78144690000000006</v>
      </c>
      <c r="Y233" s="22">
        <v>-1.1874910000000001</v>
      </c>
      <c r="Z233" s="22">
        <v>0.44603860000000001</v>
      </c>
      <c r="AA233" s="22">
        <v>0.46921109999999999</v>
      </c>
      <c r="AB233" s="22">
        <v>-2.5592519999999999</v>
      </c>
      <c r="AC233" s="22">
        <v>0.90715279999999998</v>
      </c>
      <c r="AD233" s="22">
        <v>0.91608449999999997</v>
      </c>
      <c r="AE233" s="22">
        <v>0.26689040000000003</v>
      </c>
      <c r="AF233" s="22">
        <v>1.0239769999999999</v>
      </c>
      <c r="AG233" s="22">
        <v>-1.0548519999999999</v>
      </c>
      <c r="AH233" s="22">
        <v>-0.4857863</v>
      </c>
      <c r="AI233" s="22">
        <v>-5.4599599999999998E-2</v>
      </c>
      <c r="AJ233" s="22">
        <v>-1.230367</v>
      </c>
      <c r="AK233" s="22">
        <v>-0.62947399999999998</v>
      </c>
      <c r="AL233" s="22">
        <v>0.23588390000000001</v>
      </c>
      <c r="AM233" s="22">
        <v>4.5739599999999998E-2</v>
      </c>
      <c r="AN233" s="22">
        <v>-0.1617073</v>
      </c>
      <c r="AO233" s="22">
        <v>-0.6941389</v>
      </c>
      <c r="AP233" s="22">
        <v>-0.1732786</v>
      </c>
      <c r="AQ233" s="22">
        <v>0.30302489999999999</v>
      </c>
      <c r="AR233" s="22">
        <v>-0.29027140000000001</v>
      </c>
      <c r="AS233" s="22">
        <v>-0.30528519999999998</v>
      </c>
      <c r="AT233" s="22">
        <v>-1.605362</v>
      </c>
      <c r="AU233" s="22">
        <v>-5.1344599999999997E-2</v>
      </c>
      <c r="AV233" s="22">
        <v>1.2902690000000001</v>
      </c>
      <c r="AW233" s="22">
        <v>0.71984990000000004</v>
      </c>
      <c r="AX233" s="22">
        <v>0.57572100000000004</v>
      </c>
      <c r="AY233" s="22">
        <v>1.7045570000000001</v>
      </c>
      <c r="AZ233" s="22">
        <v>1.1791</v>
      </c>
      <c r="BA233" s="22">
        <v>1.104911</v>
      </c>
      <c r="BB233" s="22">
        <v>-0.15162390000000001</v>
      </c>
      <c r="BC233" s="22">
        <v>0.54092269999999998</v>
      </c>
      <c r="BD233" s="22">
        <v>0.7628298</v>
      </c>
      <c r="BE233" s="22">
        <v>-1.3288930000000001</v>
      </c>
      <c r="BF233" s="22">
        <v>0.1924911</v>
      </c>
      <c r="BG233" s="22">
        <v>0.56775109999999995</v>
      </c>
      <c r="BH233" s="22">
        <v>0.28568650000000001</v>
      </c>
      <c r="BI233" s="22">
        <v>-0.49327490000000002</v>
      </c>
      <c r="BJ233" s="22">
        <v>2.51638E-2</v>
      </c>
      <c r="BK233" s="22">
        <v>-0.19385769999999999</v>
      </c>
      <c r="BL233" s="22">
        <v>0.85996870000000003</v>
      </c>
      <c r="BM233" s="22">
        <v>0.71119949999999998</v>
      </c>
      <c r="BN233" s="22">
        <v>-1.161702</v>
      </c>
      <c r="BO233" s="22">
        <v>-1.6773130000000001</v>
      </c>
      <c r="BP233" s="22">
        <v>-0.3456186</v>
      </c>
      <c r="BQ233" s="22">
        <v>-1.228979</v>
      </c>
      <c r="BR233" s="22">
        <v>-1.830398</v>
      </c>
      <c r="BS233" s="22">
        <v>-0.26122899999999999</v>
      </c>
      <c r="BT233" s="22">
        <v>1.1268100000000001</v>
      </c>
      <c r="BU233" s="22">
        <v>-0.95069890000000001</v>
      </c>
      <c r="BV233" s="22">
        <v>1.3595930000000001</v>
      </c>
      <c r="BW233" s="22">
        <v>1.5111600000000001</v>
      </c>
      <c r="BX233" s="22">
        <v>-2.0892469999999999</v>
      </c>
      <c r="BY233" s="22">
        <v>-0.40157769999999998</v>
      </c>
      <c r="BZ233" s="22">
        <v>-1.234002</v>
      </c>
      <c r="CA233" s="22">
        <v>1.163075E-2</v>
      </c>
      <c r="CB233" s="22">
        <v>-0.24678349999999999</v>
      </c>
      <c r="CC233" s="22">
        <v>-0.67971970000000004</v>
      </c>
      <c r="CD233" s="22">
        <v>0.80087439999999999</v>
      </c>
      <c r="CE233" s="22">
        <v>0.90363009999999999</v>
      </c>
      <c r="CF233" s="22">
        <v>-0.92126680000000005</v>
      </c>
      <c r="CG233" s="22">
        <v>-0.68199730000000003</v>
      </c>
      <c r="CH233" s="22">
        <v>1.1046860000000001</v>
      </c>
      <c r="CI233" s="22">
        <v>-0.60007370000000004</v>
      </c>
      <c r="CJ233" s="22">
        <v>3.6617950000000003E-2</v>
      </c>
      <c r="CK233" s="22">
        <v>-0.21281639999999999</v>
      </c>
      <c r="CL233" s="22">
        <v>-0.27575040000000001</v>
      </c>
      <c r="CM233" s="22">
        <v>-0.52350540000000001</v>
      </c>
      <c r="CN233" s="22">
        <v>-1.5088140000000001</v>
      </c>
      <c r="CO233" s="22">
        <v>-1.666377</v>
      </c>
      <c r="CP233" s="22">
        <v>-1.0176810000000001</v>
      </c>
      <c r="CQ233" s="22">
        <v>-1.34988</v>
      </c>
      <c r="CR233" s="22">
        <v>2.15055</v>
      </c>
      <c r="CS233" s="22">
        <v>0.6458718</v>
      </c>
      <c r="CT233" s="22">
        <v>-0.1212524</v>
      </c>
      <c r="CU233" s="22">
        <v>1.1796120000000001</v>
      </c>
      <c r="CV233" s="22">
        <v>1.4890600000000001</v>
      </c>
      <c r="CW233" s="22">
        <v>-0.14263809999999999</v>
      </c>
      <c r="CX233" s="22">
        <v>-0.55248920000000001</v>
      </c>
      <c r="CY233" s="22">
        <v>-0.43769999999999998</v>
      </c>
      <c r="CZ233" s="22">
        <v>1.330263</v>
      </c>
      <c r="DA233" s="22">
        <v>1.2633239999999999</v>
      </c>
      <c r="DB233" s="22">
        <v>0.84121659999999998</v>
      </c>
      <c r="DC233" s="22">
        <v>0.20119670000000001</v>
      </c>
      <c r="DD233" s="22">
        <v>0.114231069112599</v>
      </c>
      <c r="DE233" s="22">
        <v>-0.1382147</v>
      </c>
      <c r="DF233" s="22">
        <v>-0.1110502</v>
      </c>
      <c r="DG233" s="22">
        <v>-0.1068636</v>
      </c>
      <c r="DH233" s="22">
        <v>-0.37375259999999999</v>
      </c>
      <c r="DI233" s="22">
        <v>-1.562106</v>
      </c>
      <c r="DJ233" s="22">
        <v>-0.70526319999999998</v>
      </c>
      <c r="DK233" s="22">
        <v>-0.80268729999999999</v>
      </c>
      <c r="DL233" s="22">
        <v>-0.626332</v>
      </c>
      <c r="DM233" s="22">
        <v>-1.918061</v>
      </c>
      <c r="DN233" s="22">
        <v>-0.18924525652281701</v>
      </c>
      <c r="DO233" s="22">
        <v>-1.216345</v>
      </c>
      <c r="DP233" s="22">
        <v>-1.9383410000000001</v>
      </c>
    </row>
    <row r="234" spans="1:120" ht="13.7" customHeight="1">
      <c r="A234" s="128">
        <v>43615</v>
      </c>
      <c r="B234" s="22">
        <v>0.95350979999999996</v>
      </c>
      <c r="C234" s="22">
        <v>-0.88698969999999999</v>
      </c>
      <c r="D234" s="22">
        <v>1.3400559999999999</v>
      </c>
      <c r="E234" s="22">
        <v>0.55492490000000005</v>
      </c>
      <c r="F234" s="22">
        <v>-0.40036729999999998</v>
      </c>
      <c r="G234" s="22">
        <v>-0.1468361</v>
      </c>
      <c r="H234" s="22">
        <v>0.2186871</v>
      </c>
      <c r="I234" s="22">
        <v>3.8048000000000001E-3</v>
      </c>
      <c r="J234" s="22">
        <v>-5.0078699999999997E-2</v>
      </c>
      <c r="K234" s="22">
        <v>-0.22439490000000001</v>
      </c>
      <c r="L234" s="22">
        <v>-0.81055219999999994</v>
      </c>
      <c r="M234" s="22">
        <v>-1.2188289999999999</v>
      </c>
      <c r="N234" s="22">
        <v>-0.44191720000000001</v>
      </c>
      <c r="O234" s="22">
        <v>-0.75068780000000002</v>
      </c>
      <c r="P234" s="22">
        <v>0.57008829999999999</v>
      </c>
      <c r="Q234" s="22">
        <v>1.9567829999999999</v>
      </c>
      <c r="R234" s="22">
        <v>0.73095390000000005</v>
      </c>
      <c r="S234" s="22">
        <v>-0.9069545</v>
      </c>
      <c r="T234" s="22">
        <v>0.20771149999999999</v>
      </c>
      <c r="U234" s="22">
        <v>-0.47262680000000001</v>
      </c>
      <c r="V234" s="22">
        <v>0.30637700000000001</v>
      </c>
      <c r="W234" s="22">
        <v>-0.90095689999999995</v>
      </c>
      <c r="X234" s="22">
        <v>-1.11395</v>
      </c>
      <c r="Y234" s="22">
        <v>-0.95434509999999995</v>
      </c>
      <c r="Z234" s="22">
        <v>-0.21526390000000001</v>
      </c>
      <c r="AA234" s="22">
        <v>-8.8571230000000001E-2</v>
      </c>
      <c r="AB234" s="22">
        <v>-1.1744349999999999</v>
      </c>
      <c r="AC234" s="22">
        <v>-0.25743060000000001</v>
      </c>
      <c r="AD234" s="22">
        <v>-0.27773049999999999</v>
      </c>
      <c r="AE234" s="22">
        <v>0.82373620000000003</v>
      </c>
      <c r="AF234" s="22">
        <v>0.31915670000000002</v>
      </c>
      <c r="AG234" s="22">
        <v>0.45659060000000001</v>
      </c>
      <c r="AH234" s="22">
        <v>0.40934779999999998</v>
      </c>
      <c r="AI234" s="22">
        <v>0.51705749999999995</v>
      </c>
      <c r="AJ234" s="22">
        <v>-1.230826</v>
      </c>
      <c r="AK234" s="22">
        <v>-0.1698335</v>
      </c>
      <c r="AL234" s="22">
        <v>0.23628370000000001</v>
      </c>
      <c r="AM234" s="22">
        <v>0.53943070000000004</v>
      </c>
      <c r="AN234" s="22">
        <v>0.41757620000000001</v>
      </c>
      <c r="AO234" s="22">
        <v>0.36362220000000001</v>
      </c>
      <c r="AP234" s="22">
        <v>6.188954E-2</v>
      </c>
      <c r="AQ234" s="22">
        <v>0.30409409999999998</v>
      </c>
      <c r="AR234" s="22">
        <v>0.30487130000000001</v>
      </c>
      <c r="AS234" s="22">
        <v>0.32323200000000002</v>
      </c>
      <c r="AT234" s="22">
        <v>-1.1532020000000001</v>
      </c>
      <c r="AU234" s="22">
        <v>5.4534899999999997E-2</v>
      </c>
      <c r="AV234" s="22">
        <v>5.2573300000000003E-2</v>
      </c>
      <c r="AW234" s="22">
        <v>0.14632800000000001</v>
      </c>
      <c r="AX234" s="22">
        <v>0.1248523</v>
      </c>
      <c r="AY234" s="22">
        <v>0.92110610000000004</v>
      </c>
      <c r="AZ234" s="22">
        <v>7.7631500000000006E-2</v>
      </c>
      <c r="BA234" s="22">
        <v>7.8654133083366995E-2</v>
      </c>
      <c r="BB234" s="22">
        <v>2.6429399999999998</v>
      </c>
      <c r="BC234" s="22">
        <v>2.2934160000000001</v>
      </c>
      <c r="BD234" s="22">
        <v>0.76621479999999997</v>
      </c>
      <c r="BE234" s="22">
        <v>0.2409973</v>
      </c>
      <c r="BF234" s="22">
        <v>-1.208955</v>
      </c>
      <c r="BG234" s="22">
        <v>0.47978929999999997</v>
      </c>
      <c r="BH234" s="22">
        <v>0.50970570000000004</v>
      </c>
      <c r="BI234" s="22">
        <v>-0.49368079999999998</v>
      </c>
      <c r="BJ234" s="22">
        <v>0.2401828</v>
      </c>
      <c r="BK234" s="22">
        <v>-0.1932267</v>
      </c>
      <c r="BL234" s="22">
        <v>0.82795960000000002</v>
      </c>
      <c r="BM234" s="22">
        <v>0.76739239999999997</v>
      </c>
      <c r="BN234" s="22">
        <v>-1.1616470000000001</v>
      </c>
      <c r="BO234" s="22">
        <v>-0.89074109999999995</v>
      </c>
      <c r="BP234" s="22">
        <v>-0.34580499999999997</v>
      </c>
      <c r="BQ234" s="22">
        <v>1.739927</v>
      </c>
      <c r="BR234" s="22">
        <v>1.234734</v>
      </c>
      <c r="BS234" s="22">
        <v>1.43733E-2</v>
      </c>
      <c r="BT234" s="22">
        <v>0.50516550000000005</v>
      </c>
      <c r="BU234" s="22">
        <v>-2.0749680000000001</v>
      </c>
      <c r="BV234" s="22">
        <v>-2.5221400000000001E-2</v>
      </c>
      <c r="BW234" s="22">
        <v>8.9100700000000005E-2</v>
      </c>
      <c r="BX234" s="22">
        <v>-1.0595410000000001</v>
      </c>
      <c r="BY234" s="22">
        <v>0.1570329</v>
      </c>
      <c r="BZ234" s="22">
        <v>2.0183779999999998</v>
      </c>
      <c r="CA234" s="22">
        <v>-0.57609999999999995</v>
      </c>
      <c r="CB234" s="22">
        <v>-0.44619429999999999</v>
      </c>
      <c r="CC234" s="22">
        <v>1.278127</v>
      </c>
      <c r="CD234" s="22">
        <v>-0.6148264</v>
      </c>
      <c r="CE234" s="22">
        <v>-1.691549</v>
      </c>
      <c r="CF234" s="22">
        <v>-0.11520370000000001</v>
      </c>
      <c r="CG234" s="22">
        <v>-0.22700219999999999</v>
      </c>
      <c r="CH234" s="22">
        <v>-1.1720219999999999</v>
      </c>
      <c r="CI234" s="22">
        <v>1.0130749999999999</v>
      </c>
      <c r="CJ234" s="22">
        <v>3.5670029999999998E-2</v>
      </c>
      <c r="CK234" s="22">
        <v>0.54662920000000004</v>
      </c>
      <c r="CL234" s="22">
        <v>0.67050339999999997</v>
      </c>
      <c r="CM234" s="22">
        <v>-0.51982850000000003</v>
      </c>
      <c r="CN234" s="22">
        <v>0.52381889999999998</v>
      </c>
      <c r="CO234" s="22">
        <v>0.38613550000000002</v>
      </c>
      <c r="CP234" s="22">
        <v>-0.1682708</v>
      </c>
      <c r="CQ234" s="22">
        <v>-3.4468699999999998E-2</v>
      </c>
      <c r="CR234" s="22">
        <v>-1.2105760000000001</v>
      </c>
      <c r="CS234" s="22">
        <v>-0.13024469999999999</v>
      </c>
      <c r="CT234" s="22">
        <v>-1.572317</v>
      </c>
      <c r="CU234" s="22">
        <v>1.237906</v>
      </c>
      <c r="CV234" s="22">
        <v>1.065296</v>
      </c>
      <c r="CW234" s="22">
        <v>-0.97834779999999999</v>
      </c>
      <c r="CX234" s="22">
        <v>-1.4616480000000001</v>
      </c>
      <c r="CY234" s="22">
        <v>-1.696051</v>
      </c>
      <c r="CZ234" s="22">
        <v>0.2621965</v>
      </c>
      <c r="DA234" s="22">
        <v>-3.26129E-2</v>
      </c>
      <c r="DB234" s="22">
        <v>0.531953358841464</v>
      </c>
      <c r="DC234" s="22">
        <v>0.55229119999999998</v>
      </c>
      <c r="DD234" s="22">
        <v>1.6029549999999999</v>
      </c>
      <c r="DE234" s="22">
        <v>-1.444779</v>
      </c>
      <c r="DF234" s="22">
        <v>-1.194388</v>
      </c>
      <c r="DG234" s="22">
        <v>-0.1051166</v>
      </c>
      <c r="DH234" s="22">
        <v>0.25369269999999999</v>
      </c>
      <c r="DI234" s="22">
        <v>0.71586340000000004</v>
      </c>
      <c r="DJ234" s="22">
        <v>-0.78570589999999996</v>
      </c>
      <c r="DK234" s="22">
        <v>-0.61869529999999995</v>
      </c>
      <c r="DL234" s="22">
        <v>0.2313123</v>
      </c>
      <c r="DM234" s="22">
        <v>9.5963000000000007E-2</v>
      </c>
      <c r="DN234" s="22">
        <v>1.1059699999999999</v>
      </c>
      <c r="DO234" s="22">
        <v>0.44151629999999997</v>
      </c>
      <c r="DP234" s="22">
        <v>0.5711193</v>
      </c>
    </row>
    <row r="235" spans="1:120" ht="13.7" customHeight="1">
      <c r="A235" s="128">
        <v>43622</v>
      </c>
      <c r="B235" s="22">
        <v>-0.13667560000000001</v>
      </c>
      <c r="C235" s="22">
        <v>0.2412319</v>
      </c>
      <c r="D235" s="22">
        <v>-1.5683279999999999</v>
      </c>
      <c r="E235" s="22">
        <v>1.488486</v>
      </c>
      <c r="F235" s="22">
        <v>-0.68766649999999996</v>
      </c>
      <c r="G235" s="22">
        <v>0.1368471</v>
      </c>
      <c r="H235" s="22">
        <v>0.2202993</v>
      </c>
      <c r="I235" s="22">
        <v>0.57474700000000001</v>
      </c>
      <c r="J235" s="22">
        <v>0.52162379999999997</v>
      </c>
      <c r="K235" s="22">
        <v>0.36228569999999999</v>
      </c>
      <c r="L235" s="22">
        <v>-0.55172390000000004</v>
      </c>
      <c r="M235" s="22">
        <v>0.29250930000000003</v>
      </c>
      <c r="N235" s="22">
        <v>0.19595399999999999</v>
      </c>
      <c r="O235" s="22">
        <v>3.85309E-2</v>
      </c>
      <c r="P235" s="22">
        <v>-0.88774779999999998</v>
      </c>
      <c r="Q235" s="22">
        <v>-1.045242</v>
      </c>
      <c r="R235" s="22">
        <v>-0.94610850000000002</v>
      </c>
      <c r="S235" s="22">
        <v>1.9012709999999999</v>
      </c>
      <c r="T235" s="22">
        <v>1.204663</v>
      </c>
      <c r="U235" s="22">
        <v>-0.47196640000000001</v>
      </c>
      <c r="V235" s="22">
        <v>1.039558</v>
      </c>
      <c r="W235" s="22">
        <v>-0.44309799999999999</v>
      </c>
      <c r="X235" s="22">
        <v>1.4392210000000001</v>
      </c>
      <c r="Y235" s="22">
        <v>1.717929</v>
      </c>
      <c r="Z235" s="22">
        <v>-0.6687478</v>
      </c>
      <c r="AA235" s="22">
        <v>-1.0778160000000001</v>
      </c>
      <c r="AB235" s="22">
        <v>-5.8801569999999997E-2</v>
      </c>
      <c r="AC235" s="22">
        <v>-0.19223789999999999</v>
      </c>
      <c r="AD235" s="22">
        <v>-0.44120779999999998</v>
      </c>
      <c r="AE235" s="22">
        <v>1.812616</v>
      </c>
      <c r="AF235" s="22">
        <v>-3.6892800000000003E-2</v>
      </c>
      <c r="AG235" s="22">
        <v>-1.0546169999999999</v>
      </c>
      <c r="AH235" s="22">
        <v>1.0561130000000001</v>
      </c>
      <c r="AI235" s="22">
        <v>0.97486309999999998</v>
      </c>
      <c r="AJ235" s="22">
        <v>-1.2312829999999999</v>
      </c>
      <c r="AK235" s="22">
        <v>-1.4202600000000001</v>
      </c>
      <c r="AL235" s="22">
        <v>-1.2757829999999999</v>
      </c>
      <c r="AM235" s="22">
        <v>1.0890930000000001</v>
      </c>
      <c r="AN235" s="22">
        <v>0.55214059999999998</v>
      </c>
      <c r="AO235" s="22">
        <v>0.2013453</v>
      </c>
      <c r="AP235" s="22">
        <v>-5.5878650000000002E-2</v>
      </c>
      <c r="AQ235" s="22">
        <v>-1.105863</v>
      </c>
      <c r="AR235" s="22">
        <v>0.45215709999999998</v>
      </c>
      <c r="AS235" s="22">
        <v>0.41703309999999999</v>
      </c>
      <c r="AT235" s="22">
        <v>0.59884159999999997</v>
      </c>
      <c r="AU235" s="22">
        <v>0.62850640000000002</v>
      </c>
      <c r="AV235" s="22">
        <v>-0.72689720000000002</v>
      </c>
      <c r="AW235" s="22">
        <v>0.57434770000000002</v>
      </c>
      <c r="AX235" s="22">
        <v>0.60512630000000001</v>
      </c>
      <c r="AY235" s="22">
        <v>0.33042260000000001</v>
      </c>
      <c r="AZ235" s="22">
        <v>1.2482249999999999</v>
      </c>
      <c r="BA235" s="22">
        <v>-0.32988876573471798</v>
      </c>
      <c r="BB235" s="22">
        <v>-0.81401619999999997</v>
      </c>
      <c r="BC235" s="22">
        <v>-0.2651637</v>
      </c>
      <c r="BD235" s="22">
        <v>0.28255910000000001</v>
      </c>
      <c r="BE235" s="22">
        <v>1.2467079999999999</v>
      </c>
      <c r="BF235" s="22">
        <v>-1.2088179999999999</v>
      </c>
      <c r="BG235" s="22">
        <v>2.6910630000000002</v>
      </c>
      <c r="BH235" s="22">
        <v>2.7475399999999999</v>
      </c>
      <c r="BI235" s="22">
        <v>0.26035829999999999</v>
      </c>
      <c r="BJ235" s="22">
        <v>0.9152555</v>
      </c>
      <c r="BK235" s="22">
        <v>-0.19259770000000001</v>
      </c>
      <c r="BL235" s="22">
        <v>-1.397391</v>
      </c>
      <c r="BM235" s="22">
        <v>-0.79902059999999997</v>
      </c>
      <c r="BN235" s="22">
        <v>-1.161591</v>
      </c>
      <c r="BO235" s="22">
        <v>0.44683699999999998</v>
      </c>
      <c r="BP235" s="22">
        <v>-0.34599079999999999</v>
      </c>
      <c r="BQ235" s="22">
        <v>-1.3987860000000001</v>
      </c>
      <c r="BR235" s="22">
        <v>-1.181942</v>
      </c>
      <c r="BS235" s="22">
        <v>1.053347</v>
      </c>
      <c r="BT235" s="22">
        <v>1.462755</v>
      </c>
      <c r="BU235" s="22">
        <v>-0.28936590000000001</v>
      </c>
      <c r="BV235" s="22">
        <v>-6.1587999999999997E-2</v>
      </c>
      <c r="BW235" s="22">
        <v>0.38191649999999999</v>
      </c>
      <c r="BX235" s="22">
        <v>5.2247509999999997E-2</v>
      </c>
      <c r="BY235" s="22">
        <v>-1.7110099999999999</v>
      </c>
      <c r="BZ235" s="22">
        <v>-1.232683</v>
      </c>
      <c r="CA235" s="22">
        <v>8.3768579999999995E-2</v>
      </c>
      <c r="CB235" s="22">
        <v>-0.53289889999999995</v>
      </c>
      <c r="CC235" s="22">
        <v>0.37108960000000002</v>
      </c>
      <c r="CD235" s="22">
        <v>-0.83181459999999996</v>
      </c>
      <c r="CE235" s="22">
        <v>-1.691179</v>
      </c>
      <c r="CF235" s="22">
        <v>-1.203468</v>
      </c>
      <c r="CG235" s="22">
        <v>-1.352822</v>
      </c>
      <c r="CH235" s="22">
        <v>0.10174039999999999</v>
      </c>
      <c r="CI235" s="22">
        <v>1.2890379999999999</v>
      </c>
      <c r="CJ235" s="22">
        <v>0.74746159999999995</v>
      </c>
      <c r="CK235" s="22">
        <v>0.31048720000000002</v>
      </c>
      <c r="CL235" s="22">
        <v>0.54064369999999995</v>
      </c>
      <c r="CM235" s="22">
        <v>-6.3769500000000007E-2</v>
      </c>
      <c r="CN235" s="22">
        <v>-0.5229935</v>
      </c>
      <c r="CO235" s="22">
        <v>1.0235920000000001</v>
      </c>
      <c r="CP235" s="22">
        <v>0.58781119999999998</v>
      </c>
      <c r="CQ235" s="22">
        <v>0.44790940000000001</v>
      </c>
      <c r="CR235" s="22">
        <v>1.2891999999999999</v>
      </c>
      <c r="CS235" s="22">
        <v>-1.1580239999999999</v>
      </c>
      <c r="CT235" s="22">
        <v>-0.1228244</v>
      </c>
      <c r="CU235" s="22">
        <v>1.6454310000000001</v>
      </c>
      <c r="CV235" s="22">
        <v>1.3443689999999999</v>
      </c>
      <c r="CW235" s="22">
        <v>-0.85286189999999995</v>
      </c>
      <c r="CX235" s="22">
        <v>-0.79107340000000004</v>
      </c>
      <c r="CY235" s="22">
        <v>0.1325317</v>
      </c>
      <c r="CZ235" s="22">
        <v>-0.82477339999999999</v>
      </c>
      <c r="DA235" s="22">
        <v>-0.87898430000000005</v>
      </c>
      <c r="DB235" s="22">
        <v>0.86290319999999998</v>
      </c>
      <c r="DC235" s="22">
        <v>-1.328397</v>
      </c>
      <c r="DD235" s="22">
        <v>0.39421762799505899</v>
      </c>
      <c r="DE235" s="22">
        <v>0.93875149999999996</v>
      </c>
      <c r="DF235" s="22">
        <v>0.1699185</v>
      </c>
      <c r="DG235" s="22">
        <v>-0.70212649999999999</v>
      </c>
      <c r="DH235" s="22">
        <v>-1.161351</v>
      </c>
      <c r="DI235" s="22">
        <v>-0.1296609</v>
      </c>
      <c r="DJ235" s="22">
        <v>-0.70226730000000004</v>
      </c>
      <c r="DK235" s="22">
        <v>-1.0561560000000001</v>
      </c>
      <c r="DL235" s="22">
        <v>0.81637749999999998</v>
      </c>
      <c r="DM235" s="22">
        <v>-5.9759199999999998E-2</v>
      </c>
      <c r="DN235" s="22">
        <v>-0.33391796383023897</v>
      </c>
      <c r="DO235" s="22">
        <v>-5.1327400000000002E-2</v>
      </c>
      <c r="DP235" s="22">
        <v>2.6723199999999999E-2</v>
      </c>
    </row>
    <row r="236" spans="1:120" ht="13.7" customHeight="1">
      <c r="A236" s="128">
        <v>43629</v>
      </c>
      <c r="B236" s="22">
        <v>1.2845340000000001</v>
      </c>
      <c r="C236" s="22">
        <v>-0.58554019999999996</v>
      </c>
      <c r="D236" s="22">
        <v>-0.1689254</v>
      </c>
      <c r="E236" s="22">
        <v>2.0210979999999998</v>
      </c>
      <c r="F236" s="22">
        <v>-0.12759899999999999</v>
      </c>
      <c r="G236" s="22">
        <v>-0.3683496</v>
      </c>
      <c r="H236" s="22">
        <v>-0.56267210000000001</v>
      </c>
      <c r="I236" s="22">
        <v>-0.82686570000000004</v>
      </c>
      <c r="J236" s="22">
        <v>-0.85810759999999997</v>
      </c>
      <c r="K236" s="22">
        <v>-0.85508139999999999</v>
      </c>
      <c r="L236" s="22">
        <v>-1.434914</v>
      </c>
      <c r="M236" s="22">
        <v>-1.217212</v>
      </c>
      <c r="N236" s="22">
        <v>-3.7140100000000002E-2</v>
      </c>
      <c r="O236" s="22">
        <v>-0.64411560000000001</v>
      </c>
      <c r="P236" s="22">
        <v>-0.88568910000000001</v>
      </c>
      <c r="Q236" s="22">
        <v>-1.001177</v>
      </c>
      <c r="R236" s="22">
        <v>0.72682089999999999</v>
      </c>
      <c r="S236" s="22">
        <v>-0.64817990000000003</v>
      </c>
      <c r="T236" s="22">
        <v>-0.97781249999999997</v>
      </c>
      <c r="U236" s="22">
        <v>0.70350999999999997</v>
      </c>
      <c r="V236" s="22">
        <v>0.46345649999999999</v>
      </c>
      <c r="W236" s="22">
        <v>-1.318125</v>
      </c>
      <c r="X236" s="22">
        <v>-0.75496540000000001</v>
      </c>
      <c r="Y236" s="22">
        <v>-0.48848340000000001</v>
      </c>
      <c r="Z236" s="22">
        <v>1.187071</v>
      </c>
      <c r="AA236" s="22">
        <v>1.235328</v>
      </c>
      <c r="AB236" s="22">
        <v>-0.75541190000000003</v>
      </c>
      <c r="AC236" s="22">
        <v>-8.4086309999999997E-2</v>
      </c>
      <c r="AD236" s="22">
        <v>0.23675299999999999</v>
      </c>
      <c r="AE236" s="22">
        <v>-1.091237</v>
      </c>
      <c r="AF236" s="22">
        <v>0.94349430000000001</v>
      </c>
      <c r="AG236" s="22">
        <v>0.45580789999999999</v>
      </c>
      <c r="AH236" s="22">
        <v>1.3826320000000001</v>
      </c>
      <c r="AI236" s="22">
        <v>1.476278</v>
      </c>
      <c r="AJ236" s="22">
        <v>-1.2317389999999999</v>
      </c>
      <c r="AK236" s="22">
        <v>9.1252299999999995E-2</v>
      </c>
      <c r="AL236" s="22">
        <v>0.2370823</v>
      </c>
      <c r="AM236" s="22">
        <v>-0.214861</v>
      </c>
      <c r="AN236" s="22">
        <v>-0.19269610000000001</v>
      </c>
      <c r="AO236" s="22">
        <v>3.5342560000000002E-2</v>
      </c>
      <c r="AP236" s="22">
        <v>1.446563</v>
      </c>
      <c r="AQ236" s="22">
        <v>0.87875000000000003</v>
      </c>
      <c r="AR236" s="22">
        <v>2.2788330000000001</v>
      </c>
      <c r="AS236" s="22">
        <v>2.3520279999999998</v>
      </c>
      <c r="AT236" s="22">
        <v>0.90055819999999998</v>
      </c>
      <c r="AU236" s="22">
        <v>1.0812850000000001</v>
      </c>
      <c r="AV236" s="22">
        <v>5.2776499999999997E-2</v>
      </c>
      <c r="AW236" s="22">
        <v>1.870352</v>
      </c>
      <c r="AX236" s="22">
        <v>1.758135</v>
      </c>
      <c r="AY236" s="22">
        <v>0.5022044</v>
      </c>
      <c r="AZ236" s="22">
        <v>1.9881880000000001</v>
      </c>
      <c r="BA236" s="22">
        <v>-0.49302036952964001</v>
      </c>
      <c r="BB236" s="22">
        <v>-5.9212000000000001E-2</v>
      </c>
      <c r="BC236" s="22">
        <v>0.73571629999999999</v>
      </c>
      <c r="BD236" s="22">
        <v>-0.24417069999999999</v>
      </c>
      <c r="BE236" s="22">
        <v>0.96913640000000001</v>
      </c>
      <c r="BF236" s="22">
        <v>-1.2086790000000001</v>
      </c>
      <c r="BG236" s="22">
        <v>1.9905029999999999</v>
      </c>
      <c r="BH236" s="22">
        <v>2.0296449999999999</v>
      </c>
      <c r="BI236" s="22">
        <v>0.89248839999999996</v>
      </c>
      <c r="BJ236" s="22">
        <v>-1.7085980000000001</v>
      </c>
      <c r="BK236" s="22">
        <v>-0.1919708</v>
      </c>
      <c r="BL236" s="22">
        <v>-0.70022309999999999</v>
      </c>
      <c r="BM236" s="22">
        <v>-1.2043280000000001</v>
      </c>
      <c r="BN236" s="22">
        <v>0.442772</v>
      </c>
      <c r="BO236" s="22">
        <v>1.330365</v>
      </c>
      <c r="BP236" s="22">
        <v>-0.34617619999999999</v>
      </c>
      <c r="BQ236" s="22">
        <v>0.96675540000000004</v>
      </c>
      <c r="BR236" s="22">
        <v>1.4644779999999999</v>
      </c>
      <c r="BS236" s="22">
        <v>0.80158439999999997</v>
      </c>
      <c r="BT236" s="22">
        <v>-0.73958159999999995</v>
      </c>
      <c r="BU236" s="22">
        <v>-0.28905700000000001</v>
      </c>
      <c r="BV236" s="22">
        <v>-0.32172020000000001</v>
      </c>
      <c r="BW236" s="22">
        <v>-0.449266</v>
      </c>
      <c r="BX236" s="22">
        <v>-1.0578099999999999</v>
      </c>
      <c r="BY236" s="22">
        <v>1.808837</v>
      </c>
      <c r="BZ236" s="22">
        <v>0.33086510000000002</v>
      </c>
      <c r="CA236" s="22">
        <v>-0.25153140000000002</v>
      </c>
      <c r="CB236" s="22">
        <v>0.40337089999999998</v>
      </c>
      <c r="CC236" s="22">
        <v>-1.0862510000000001</v>
      </c>
      <c r="CD236" s="22">
        <v>-0.6781433</v>
      </c>
      <c r="CE236" s="22">
        <v>-1.6908080000000001</v>
      </c>
      <c r="CF236" s="22">
        <v>-0.73046</v>
      </c>
      <c r="CG236" s="22">
        <v>-0.91491809999999996</v>
      </c>
      <c r="CH236" s="22">
        <v>-0.79405360000000003</v>
      </c>
      <c r="CI236" s="22">
        <v>-1.090185</v>
      </c>
      <c r="CJ236" s="22">
        <v>0.74631289999999995</v>
      </c>
      <c r="CK236" s="22">
        <v>-1.4753080000000001</v>
      </c>
      <c r="CL236" s="22">
        <v>-1.616959</v>
      </c>
      <c r="CM236" s="22">
        <v>0.36296050000000002</v>
      </c>
      <c r="CN236" s="22">
        <v>0.64753450000000001</v>
      </c>
      <c r="CO236" s="22">
        <v>-0.37129869999999998</v>
      </c>
      <c r="CP236" s="22">
        <v>-1.7141850000000001</v>
      </c>
      <c r="CQ236" s="22">
        <v>-1.4080950000000001</v>
      </c>
      <c r="CR236" s="22">
        <v>-0.77805639999999998</v>
      </c>
      <c r="CS236" s="22">
        <v>0.91366230000000004</v>
      </c>
      <c r="CT236" s="22">
        <v>-0.1236101</v>
      </c>
      <c r="CU236" s="22">
        <v>-0.59975670000000003</v>
      </c>
      <c r="CV236" s="22">
        <v>-0.36403020000000003</v>
      </c>
      <c r="CW236" s="22">
        <v>-1.6134010000000001</v>
      </c>
      <c r="CX236" s="22">
        <v>-1.685735</v>
      </c>
      <c r="CY236" s="22">
        <v>0.76093980000000006</v>
      </c>
      <c r="CZ236" s="22">
        <v>0.83603570000000005</v>
      </c>
      <c r="DA236" s="22">
        <v>0.46583790000000003</v>
      </c>
      <c r="DB236" s="22">
        <v>0.83160100000000003</v>
      </c>
      <c r="DC236" s="22">
        <v>-0.29062100000000002</v>
      </c>
      <c r="DD236" s="22">
        <v>0.387302219336845</v>
      </c>
      <c r="DE236" s="22">
        <v>1.566335</v>
      </c>
      <c r="DF236" s="22">
        <v>1.264966</v>
      </c>
      <c r="DG236" s="22">
        <v>-1.414237</v>
      </c>
      <c r="DH236" s="22">
        <v>-3.8411399999999998E-2</v>
      </c>
      <c r="DI236" s="22">
        <v>-0.13177730000000001</v>
      </c>
      <c r="DJ236" s="22">
        <v>-5.5456699999999998E-2</v>
      </c>
      <c r="DK236" s="22">
        <v>-0.1091538</v>
      </c>
      <c r="DL236" s="22">
        <v>-0.23246749999999999</v>
      </c>
      <c r="DM236" s="22">
        <v>-1.903098</v>
      </c>
      <c r="DN236" s="22">
        <v>-0.40397852925433098</v>
      </c>
      <c r="DO236" s="22">
        <v>-0.1753603</v>
      </c>
      <c r="DP236" s="22">
        <v>-0.95559470000000002</v>
      </c>
    </row>
    <row r="237" spans="1:120" ht="13.7" customHeight="1">
      <c r="A237" s="128">
        <v>43636</v>
      </c>
      <c r="B237" s="22">
        <v>-0.54041620000000001</v>
      </c>
      <c r="C237" s="22">
        <v>0.96082500000000004</v>
      </c>
      <c r="D237" s="22">
        <v>-1.5664990000000001</v>
      </c>
      <c r="E237" s="22">
        <v>-3.256001E-2</v>
      </c>
      <c r="F237" s="22">
        <v>0.63995749999999996</v>
      </c>
      <c r="G237" s="22">
        <v>-0.87971750000000004</v>
      </c>
      <c r="H237" s="22">
        <v>0.22351969999999999</v>
      </c>
      <c r="I237" s="22">
        <v>0.59306530000000002</v>
      </c>
      <c r="J237" s="22">
        <v>0.36850569999999999</v>
      </c>
      <c r="K237" s="22">
        <v>-0.53213469999999996</v>
      </c>
      <c r="L237" s="22">
        <v>1.6914979999999999</v>
      </c>
      <c r="M237" s="22">
        <v>0.29432469999999999</v>
      </c>
      <c r="N237" s="22">
        <v>0.57839669999999999</v>
      </c>
      <c r="O237" s="22">
        <v>1.162768</v>
      </c>
      <c r="P237" s="22">
        <v>-0.88363480000000005</v>
      </c>
      <c r="Q237" s="22">
        <v>-3.8548969999999998</v>
      </c>
      <c r="R237" s="22">
        <v>-0.94789590000000001</v>
      </c>
      <c r="S237" s="22">
        <v>-4.7347869999999999</v>
      </c>
      <c r="T237" s="22">
        <v>-5.8308590000000002</v>
      </c>
      <c r="U237" s="22">
        <v>-0.4706437</v>
      </c>
      <c r="V237" s="22">
        <v>0.58082639999999996</v>
      </c>
      <c r="W237" s="22">
        <v>-0.26704169999999999</v>
      </c>
      <c r="X237" s="22">
        <v>-0.1283144</v>
      </c>
      <c r="Y237" s="22">
        <v>0.13502890000000001</v>
      </c>
      <c r="Z237" s="22">
        <v>-0.33047100000000001</v>
      </c>
      <c r="AA237" s="22">
        <v>2.0700099999999999</v>
      </c>
      <c r="AB237" s="22">
        <v>-0.38080940000000002</v>
      </c>
      <c r="AC237" s="22">
        <v>0.38467249999999997</v>
      </c>
      <c r="AD237" s="22">
        <v>0.77770490000000003</v>
      </c>
      <c r="AE237" s="22">
        <v>-0.34807579999999999</v>
      </c>
      <c r="AF237" s="22">
        <v>-0.66453839999999997</v>
      </c>
      <c r="AG237" s="22">
        <v>0.45541409999999999</v>
      </c>
      <c r="AH237" s="22">
        <v>1.2066969999999999</v>
      </c>
      <c r="AI237" s="22">
        <v>0.78086560000000005</v>
      </c>
      <c r="AJ237" s="22">
        <v>-1.232194</v>
      </c>
      <c r="AK237" s="22">
        <v>0.60702</v>
      </c>
      <c r="AL237" s="22">
        <v>0.2374811</v>
      </c>
      <c r="AM237" s="22">
        <v>-0.88140390000000002</v>
      </c>
      <c r="AN237" s="22">
        <v>-0.64681069999999996</v>
      </c>
      <c r="AO237" s="22">
        <v>0.69263160000000001</v>
      </c>
      <c r="AP237" s="22">
        <v>4.9162709999999998E-2</v>
      </c>
      <c r="AQ237" s="22">
        <v>-2.6960810000000002E-2</v>
      </c>
      <c r="AR237" s="22">
        <v>1.258362</v>
      </c>
      <c r="AS237" s="22">
        <v>1.216696</v>
      </c>
      <c r="AT237" s="22">
        <v>0.60704230000000003</v>
      </c>
      <c r="AU237" s="22">
        <v>-8.87159E-2</v>
      </c>
      <c r="AV237" s="22">
        <v>0.70658100000000001</v>
      </c>
      <c r="AW237" s="22">
        <v>0.47445989999999999</v>
      </c>
      <c r="AX237" s="22">
        <v>0.37989719999999999</v>
      </c>
      <c r="AY237" s="22">
        <v>0.93224819999999997</v>
      </c>
      <c r="AZ237" s="22">
        <v>1.5908789999999999</v>
      </c>
      <c r="BA237" s="22">
        <v>-0.30776178055437298</v>
      </c>
      <c r="BB237" s="22">
        <v>2.1914820000000002</v>
      </c>
      <c r="BC237" s="22">
        <v>2.4779719999999998</v>
      </c>
      <c r="BD237" s="22">
        <v>-0.24098729999999999</v>
      </c>
      <c r="BE237" s="22">
        <v>1.395918</v>
      </c>
      <c r="BF237" s="22">
        <v>-1.208539</v>
      </c>
      <c r="BG237" s="22">
        <v>3.61099E-2</v>
      </c>
      <c r="BH237" s="22">
        <v>0.3230652</v>
      </c>
      <c r="BI237" s="22">
        <v>-0.4948959</v>
      </c>
      <c r="BJ237" s="22">
        <v>0.62224889999999999</v>
      </c>
      <c r="BK237" s="22">
        <v>-0.19134599999999999</v>
      </c>
      <c r="BL237" s="22">
        <v>-1.273433</v>
      </c>
      <c r="BM237" s="22">
        <v>-0.93876559999999998</v>
      </c>
      <c r="BN237" s="22">
        <v>-1.161475</v>
      </c>
      <c r="BO237" s="22">
        <v>0.14488909999999999</v>
      </c>
      <c r="BP237" s="22">
        <v>2.052422</v>
      </c>
      <c r="BQ237" s="22">
        <v>0.10143779999999999</v>
      </c>
      <c r="BR237" s="22">
        <v>0.19791039999999999</v>
      </c>
      <c r="BS237" s="22">
        <v>0.28228399999999998</v>
      </c>
      <c r="BT237" s="22">
        <v>-0.70290540000000001</v>
      </c>
      <c r="BU237" s="22">
        <v>-0.94910919999999999</v>
      </c>
      <c r="BV237" s="22">
        <v>0.53963039999999995</v>
      </c>
      <c r="BW237" s="22">
        <v>0.30419560000000001</v>
      </c>
      <c r="BX237" s="22">
        <v>-0.45294329999999999</v>
      </c>
      <c r="BY237" s="22">
        <v>-0.21447759999999999</v>
      </c>
      <c r="BZ237" s="22">
        <v>0.33133560000000001</v>
      </c>
      <c r="CA237" s="22">
        <v>0.5125712</v>
      </c>
      <c r="CB237" s="22">
        <v>0.37924330000000001</v>
      </c>
      <c r="CC237" s="22">
        <v>-3.0049320000000002</v>
      </c>
      <c r="CD237" s="22">
        <v>-0.842916</v>
      </c>
      <c r="CE237" s="22">
        <v>0.28919539999999999</v>
      </c>
      <c r="CF237" s="22">
        <v>0.17912910000000001</v>
      </c>
      <c r="CG237" s="22">
        <v>-8.3613090000000001E-2</v>
      </c>
      <c r="CH237" s="22">
        <v>-0.4281644</v>
      </c>
      <c r="CI237" s="22">
        <v>-0.2405756</v>
      </c>
      <c r="CJ237" s="22">
        <v>0.39643709999999999</v>
      </c>
      <c r="CK237" s="22">
        <v>0.29006120000000002</v>
      </c>
      <c r="CL237" s="22">
        <v>0.22374930000000001</v>
      </c>
      <c r="CM237" s="22">
        <v>-0.5088144</v>
      </c>
      <c r="CN237" s="22">
        <v>1.127435</v>
      </c>
      <c r="CO237" s="22">
        <v>-1.6624410000000001</v>
      </c>
      <c r="CP237" s="22">
        <v>0.41919240000000002</v>
      </c>
      <c r="CQ237" s="22">
        <v>0.62648409999999999</v>
      </c>
      <c r="CR237" s="22">
        <v>1.8780079999999999</v>
      </c>
      <c r="CS237" s="22">
        <v>0.52530869999999996</v>
      </c>
      <c r="CT237" s="22">
        <v>0.72676719999999995</v>
      </c>
      <c r="CU237" s="22">
        <v>0.3364876</v>
      </c>
      <c r="CV237" s="22">
        <v>0.62928390000000001</v>
      </c>
      <c r="CW237" s="22">
        <v>-1.5976840000000001</v>
      </c>
      <c r="CX237" s="22">
        <v>-0.62992199999999998</v>
      </c>
      <c r="CY237" s="22">
        <v>-0.62688180000000004</v>
      </c>
      <c r="CZ237" s="22">
        <v>0.29847699999999999</v>
      </c>
      <c r="DA237" s="22">
        <v>0.16798350000000001</v>
      </c>
      <c r="DB237" s="22">
        <v>1.819372</v>
      </c>
      <c r="DC237" s="22">
        <v>-1.381157</v>
      </c>
      <c r="DD237" s="22">
        <v>1.520564</v>
      </c>
      <c r="DE237" s="22">
        <v>0.20951449999999999</v>
      </c>
      <c r="DF237" s="22">
        <v>-0.27627629999999997</v>
      </c>
      <c r="DG237" s="22">
        <v>-9.9881399999999995E-2</v>
      </c>
      <c r="DH237" s="22">
        <v>0.63694410000000001</v>
      </c>
      <c r="DI237" s="22">
        <v>-0.1338937</v>
      </c>
      <c r="DJ237" s="22">
        <v>0.83840329999999996</v>
      </c>
      <c r="DK237" s="22">
        <v>0.98835919999999999</v>
      </c>
      <c r="DL237" s="22">
        <v>-0.22857849999999999</v>
      </c>
      <c r="DM237" s="22">
        <v>0.53585369999999999</v>
      </c>
      <c r="DN237" s="22">
        <v>-0.47706301792328398</v>
      </c>
      <c r="DO237" s="22">
        <v>-0.98682239999999999</v>
      </c>
      <c r="DP237" s="22">
        <v>-0.62080040000000003</v>
      </c>
    </row>
    <row r="238" spans="1:120" ht="13.7" customHeight="1">
      <c r="A238" s="128">
        <v>43643</v>
      </c>
      <c r="B238" s="22">
        <v>1.9176070000000001</v>
      </c>
      <c r="C238" s="22">
        <v>1.375653</v>
      </c>
      <c r="D238" s="22">
        <v>-0.16725580000000001</v>
      </c>
      <c r="E238" s="22">
        <v>0.66762679999999996</v>
      </c>
      <c r="F238" s="22">
        <v>0.63878389999999996</v>
      </c>
      <c r="G238" s="22">
        <v>0.96212940000000002</v>
      </c>
      <c r="H238" s="22">
        <v>2.010656</v>
      </c>
      <c r="I238" s="22">
        <v>1.2575339999999999</v>
      </c>
      <c r="J238" s="22">
        <v>1.4366639999999999</v>
      </c>
      <c r="K238" s="22">
        <v>0.91487110000000005</v>
      </c>
      <c r="L238" s="22">
        <v>0.13347110000000001</v>
      </c>
      <c r="M238" s="22">
        <v>-1.2155940000000001</v>
      </c>
      <c r="N238" s="22">
        <v>0.49433779999999999</v>
      </c>
      <c r="O238" s="22">
        <v>0.60229960000000005</v>
      </c>
      <c r="P238" s="22">
        <v>-0.8815849</v>
      </c>
      <c r="Q238" s="22">
        <v>-3.6694279999999999</v>
      </c>
      <c r="R238" s="22">
        <v>-0.94878439999999997</v>
      </c>
      <c r="S238" s="22">
        <v>-7.8069240000000004</v>
      </c>
      <c r="T238" s="22">
        <v>-8.4583639999999995</v>
      </c>
      <c r="U238" s="22">
        <v>-0.1345227</v>
      </c>
      <c r="V238" s="22">
        <v>0.53488659999999999</v>
      </c>
      <c r="W238" s="22">
        <v>-1.3083400000000001</v>
      </c>
      <c r="X238" s="22">
        <v>-1.0828869999999999</v>
      </c>
      <c r="Y238" s="22">
        <v>-0.81089009999999995</v>
      </c>
      <c r="Z238" s="22">
        <v>-0.21944130000000001</v>
      </c>
      <c r="AA238" s="22">
        <v>1.84856</v>
      </c>
      <c r="AB238" s="22">
        <v>0.30170999999999998</v>
      </c>
      <c r="AC238" s="22">
        <v>3.2231019999999999</v>
      </c>
      <c r="AD238" s="22">
        <v>3.3020399999999999</v>
      </c>
      <c r="AE238" s="22">
        <v>0.27544200000000002</v>
      </c>
      <c r="AF238" s="22">
        <v>-0.3844245</v>
      </c>
      <c r="AG238" s="22">
        <v>-1.054233</v>
      </c>
      <c r="AH238" s="22">
        <v>1.3408530000000001</v>
      </c>
      <c r="AI238" s="22">
        <v>0.99174669999999998</v>
      </c>
      <c r="AJ238" s="22">
        <v>-1.232647</v>
      </c>
      <c r="AK238" s="22">
        <v>1.0315559999999999</v>
      </c>
      <c r="AL238" s="22">
        <v>1.1262160000000001</v>
      </c>
      <c r="AM238" s="22">
        <v>1.8165910000000001</v>
      </c>
      <c r="AN238" s="22">
        <v>1.944245</v>
      </c>
      <c r="AO238" s="22">
        <v>0.85121979999999997</v>
      </c>
      <c r="AP238" s="22">
        <v>0.90589010000000003</v>
      </c>
      <c r="AQ238" s="22">
        <v>-0.42446010000000001</v>
      </c>
      <c r="AR238" s="22">
        <v>1.603764</v>
      </c>
      <c r="AS238" s="22">
        <v>1.655294</v>
      </c>
      <c r="AT238" s="22">
        <v>0.30068050000000002</v>
      </c>
      <c r="AU238" s="22">
        <v>0.61771140000000002</v>
      </c>
      <c r="AV238" s="22">
        <v>2.8016830000000001</v>
      </c>
      <c r="AW238" s="22">
        <v>0.33141369999999998</v>
      </c>
      <c r="AX238" s="22">
        <v>0.42185220000000001</v>
      </c>
      <c r="AY238" s="22">
        <v>0.402202</v>
      </c>
      <c r="AZ238" s="22">
        <v>-1.0911820000000001</v>
      </c>
      <c r="BA238" s="22">
        <v>-9.4506115511789005E-3</v>
      </c>
      <c r="BB238" s="22">
        <v>0.51277799999999996</v>
      </c>
      <c r="BC238" s="22">
        <v>-5.4521999999999999E-3</v>
      </c>
      <c r="BD238" s="22">
        <v>-2.7457669999999998</v>
      </c>
      <c r="BE238" s="22">
        <v>-0.60595980000000005</v>
      </c>
      <c r="BF238" s="22">
        <v>-1.2083969999999999</v>
      </c>
      <c r="BG238" s="22">
        <v>3.3614769999999998</v>
      </c>
      <c r="BH238" s="22">
        <v>2.93649</v>
      </c>
      <c r="BI238" s="22">
        <v>0.8911656</v>
      </c>
      <c r="BJ238" s="22">
        <v>1.2658499999999999</v>
      </c>
      <c r="BK238" s="22">
        <v>-0.19072320000000001</v>
      </c>
      <c r="BL238" s="22">
        <v>1.632587</v>
      </c>
      <c r="BM238" s="22">
        <v>2.1419950000000001</v>
      </c>
      <c r="BN238" s="22">
        <v>-1.1614150000000001</v>
      </c>
      <c r="BO238" s="22">
        <v>0.45746049999999999</v>
      </c>
      <c r="BP238" s="22">
        <v>-0.3465454</v>
      </c>
      <c r="BQ238" s="22">
        <v>1.324781</v>
      </c>
      <c r="BR238" s="22">
        <v>1.3292550000000001</v>
      </c>
      <c r="BS238" s="22">
        <v>-0.54559950000000002</v>
      </c>
      <c r="BT238" s="22">
        <v>1.4571160000000001</v>
      </c>
      <c r="BU238" s="22">
        <v>-0.94870849999999995</v>
      </c>
      <c r="BV238" s="22">
        <v>1.9939960000000001</v>
      </c>
      <c r="BW238" s="22">
        <v>2.15381</v>
      </c>
      <c r="BX238" s="22">
        <v>-1.0560719999999999</v>
      </c>
      <c r="BY238" s="22">
        <v>1.4162159999999999</v>
      </c>
      <c r="BZ238" s="22">
        <v>1.249617</v>
      </c>
      <c r="CA238" s="22">
        <v>1.2138990000000001</v>
      </c>
      <c r="CB238" s="22">
        <v>1.603599</v>
      </c>
      <c r="CC238" s="22">
        <v>-0.68113520000000005</v>
      </c>
      <c r="CD238" s="22">
        <v>0.55237049999999999</v>
      </c>
      <c r="CE238" s="22">
        <v>0.28927930000000002</v>
      </c>
      <c r="CF238" s="22">
        <v>8.7272300000000008E-3</v>
      </c>
      <c r="CG238" s="22">
        <v>0.1124714</v>
      </c>
      <c r="CH238" s="22">
        <v>0.10119110000000001</v>
      </c>
      <c r="CI238" s="22">
        <v>0.62128779999999995</v>
      </c>
      <c r="CJ238" s="22">
        <v>-0.75263820000000003</v>
      </c>
      <c r="CK238" s="22">
        <v>1.0225679999999999</v>
      </c>
      <c r="CL238" s="22">
        <v>1.0775239999999999</v>
      </c>
      <c r="CM238" s="22">
        <v>-0.50514870000000001</v>
      </c>
      <c r="CN238" s="22">
        <v>-1.0569310000000001</v>
      </c>
      <c r="CO238" s="22">
        <v>-0.36958459999999999</v>
      </c>
      <c r="CP238" s="22">
        <v>0.89403030000000006</v>
      </c>
      <c r="CQ238" s="22">
        <v>0.55103639999999998</v>
      </c>
      <c r="CR238" s="22">
        <v>0.98781059999999998</v>
      </c>
      <c r="CS238" s="22">
        <v>-0.78737250000000003</v>
      </c>
      <c r="CT238" s="22">
        <v>-0.12518080000000001</v>
      </c>
      <c r="CU238" s="22">
        <v>1.6740550000000001</v>
      </c>
      <c r="CV238" s="22">
        <v>1.448547</v>
      </c>
      <c r="CW238" s="22">
        <v>-2.0822229999999999</v>
      </c>
      <c r="CX238" s="22">
        <v>-0.75218589999999996</v>
      </c>
      <c r="CY238" s="22">
        <v>0.50039120000000004</v>
      </c>
      <c r="CZ238" s="22">
        <v>0.72413430000000001</v>
      </c>
      <c r="DA238" s="22">
        <v>0.53212420000000005</v>
      </c>
      <c r="DB238" s="22">
        <v>1.2125809999999999</v>
      </c>
      <c r="DC238" s="22">
        <v>-0.58107529999999996</v>
      </c>
      <c r="DD238" s="22">
        <v>0.23440337989986099</v>
      </c>
      <c r="DE238" s="22">
        <v>0.3950263</v>
      </c>
      <c r="DF238" s="22">
        <v>0.18586359999999999</v>
      </c>
      <c r="DG238" s="22">
        <v>1.38672</v>
      </c>
      <c r="DH238" s="22">
        <v>-5.4155000000000002E-3</v>
      </c>
      <c r="DI238" s="22">
        <v>-1.5684070000000001</v>
      </c>
      <c r="DJ238" s="22">
        <v>-0.1243239</v>
      </c>
      <c r="DK238" s="22">
        <v>-6.7200099999999999E-2</v>
      </c>
      <c r="DL238" s="22">
        <v>-0.19133020000000001</v>
      </c>
      <c r="DM238" s="22">
        <v>-0.38009209999999999</v>
      </c>
      <c r="DN238" s="22">
        <v>0.38610030000000001</v>
      </c>
      <c r="DO238" s="22">
        <v>0.52976409999999996</v>
      </c>
      <c r="DP238" s="22">
        <v>0.40410889999999999</v>
      </c>
    </row>
    <row r="239" spans="1:120" ht="13.7" customHeight="1">
      <c r="A239" s="128">
        <v>43650</v>
      </c>
      <c r="B239" s="22">
        <v>0.23725579999999999</v>
      </c>
      <c r="C239" s="22">
        <v>2.3781340000000002</v>
      </c>
      <c r="D239" s="22">
        <v>1.958688</v>
      </c>
      <c r="E239" s="22">
        <v>1.564333</v>
      </c>
      <c r="F239" s="22">
        <v>1.1140019999999999</v>
      </c>
      <c r="G239" s="22">
        <v>1.8768689999999999</v>
      </c>
      <c r="H239" s="22">
        <v>0.22673460000000001</v>
      </c>
      <c r="I239" s="22">
        <v>0.54287280000000004</v>
      </c>
      <c r="J239" s="22">
        <v>0.99364410000000003</v>
      </c>
      <c r="K239" s="22">
        <v>0.64343139999999999</v>
      </c>
      <c r="L239" s="22">
        <v>0.37933739999999999</v>
      </c>
      <c r="M239" s="22">
        <v>1.1836549999999999</v>
      </c>
      <c r="N239" s="22">
        <v>-1.923254</v>
      </c>
      <c r="O239" s="22">
        <v>-1.5827249999999999</v>
      </c>
      <c r="P239" s="22">
        <v>-0.87953950000000003</v>
      </c>
      <c r="Q239" s="22">
        <v>-0.67852029999999997</v>
      </c>
      <c r="R239" s="22">
        <v>-0.94966919999999999</v>
      </c>
      <c r="S239" s="22">
        <v>-0.25471660000000002</v>
      </c>
      <c r="T239" s="22">
        <v>-0.54348779999999997</v>
      </c>
      <c r="U239" s="22">
        <v>0.16355320000000001</v>
      </c>
      <c r="V239" s="22">
        <v>0.58098620000000001</v>
      </c>
      <c r="W239" s="22">
        <v>-0.8960051</v>
      </c>
      <c r="X239" s="22">
        <v>3.3823699999999998E-2</v>
      </c>
      <c r="Y239" s="22">
        <v>0.27051989999999998</v>
      </c>
      <c r="Z239" s="22">
        <v>-1.0187379999999999</v>
      </c>
      <c r="AA239" s="22">
        <v>1.604805</v>
      </c>
      <c r="AB239" s="22">
        <v>0.92755690000000002</v>
      </c>
      <c r="AC239" s="22">
        <v>1.3999410000000001</v>
      </c>
      <c r="AD239" s="22">
        <v>1.5782160000000001</v>
      </c>
      <c r="AE239" s="22">
        <v>0.27714559999999999</v>
      </c>
      <c r="AF239" s="22">
        <v>-1.1122939999999999</v>
      </c>
      <c r="AG239" s="22">
        <v>0.45462150000000001</v>
      </c>
      <c r="AH239" s="22">
        <v>0.1896777</v>
      </c>
      <c r="AI239" s="22">
        <v>-0.22827339999999999</v>
      </c>
      <c r="AJ239" s="22">
        <v>-1.2330989999999999</v>
      </c>
      <c r="AK239" s="22">
        <v>-1.415397</v>
      </c>
      <c r="AL239" s="22">
        <v>-1.2739860000000001</v>
      </c>
      <c r="AM239" s="22">
        <v>-0.70076620000000001</v>
      </c>
      <c r="AN239" s="22">
        <v>-1.0825469999999999</v>
      </c>
      <c r="AO239" s="22">
        <v>-0.1290241</v>
      </c>
      <c r="AP239" s="22">
        <v>1.451557</v>
      </c>
      <c r="AQ239" s="22">
        <v>-1.101971</v>
      </c>
      <c r="AR239" s="22">
        <v>1.284151</v>
      </c>
      <c r="AS239" s="22">
        <v>1.3866670000000001</v>
      </c>
      <c r="AT239" s="22">
        <v>0.91304450000000004</v>
      </c>
      <c r="AU239" s="22">
        <v>0.79365920000000001</v>
      </c>
      <c r="AV239" s="22">
        <v>-0.72609900000000005</v>
      </c>
      <c r="AW239" s="22">
        <v>0.31211519999999998</v>
      </c>
      <c r="AX239" s="22">
        <v>0.42943290000000001</v>
      </c>
      <c r="AY239" s="22">
        <v>0.51313569999999997</v>
      </c>
      <c r="AZ239" s="22">
        <v>1.5986149999999999</v>
      </c>
      <c r="BA239" s="22">
        <v>1.1015029999999999</v>
      </c>
      <c r="BB239" s="22">
        <v>0.71046149999999997</v>
      </c>
      <c r="BC239" s="22">
        <v>1.276232</v>
      </c>
      <c r="BD239" s="22">
        <v>-0.82876850000000002</v>
      </c>
      <c r="BE239" s="22">
        <v>0.91871599999999998</v>
      </c>
      <c r="BF239" s="22">
        <v>0.1920733</v>
      </c>
      <c r="BG239" s="22">
        <v>2.2831039999999998</v>
      </c>
      <c r="BH239" s="22">
        <v>2.292735</v>
      </c>
      <c r="BI239" s="22">
        <v>-0.49570370000000002</v>
      </c>
      <c r="BJ239" s="22">
        <v>0.57054179999999999</v>
      </c>
      <c r="BK239" s="22">
        <v>-0.19010250000000001</v>
      </c>
      <c r="BL239" s="22">
        <v>-0.43599739999999998</v>
      </c>
      <c r="BM239" s="22">
        <v>-0.2204023</v>
      </c>
      <c r="BN239" s="22">
        <v>2.1739670000000002</v>
      </c>
      <c r="BO239" s="22">
        <v>0.4574202</v>
      </c>
      <c r="BP239" s="22">
        <v>2.0500859999999999</v>
      </c>
      <c r="BQ239" s="22">
        <v>-1.4699690000000001</v>
      </c>
      <c r="BR239" s="22">
        <v>-0.71091020000000005</v>
      </c>
      <c r="BS239" s="22">
        <v>-0.26242660000000001</v>
      </c>
      <c r="BT239" s="22">
        <v>7.5589900000000002E-2</v>
      </c>
      <c r="BU239" s="22">
        <v>-0.28812850000000001</v>
      </c>
      <c r="BV239" s="22">
        <v>1.075647</v>
      </c>
      <c r="BW239" s="22">
        <v>0.9784754</v>
      </c>
      <c r="BX239" s="22">
        <v>-0.45138200000000001</v>
      </c>
      <c r="BY239" s="22">
        <v>-1.079461</v>
      </c>
      <c r="BZ239" s="22">
        <v>2.7067169999999998</v>
      </c>
      <c r="CA239" s="22">
        <v>1.102881</v>
      </c>
      <c r="CB239" s="22">
        <v>0.70812600000000003</v>
      </c>
      <c r="CC239" s="22">
        <v>0.98441089999999998</v>
      </c>
      <c r="CD239" s="22">
        <v>-0.64783159999999995</v>
      </c>
      <c r="CE239" s="22">
        <v>-1.6896819999999999</v>
      </c>
      <c r="CF239" s="22">
        <v>6.9905919999999996E-2</v>
      </c>
      <c r="CG239" s="22">
        <v>-3.5122590000000002E-2</v>
      </c>
      <c r="CH239" s="22">
        <v>1.5790930000000001</v>
      </c>
      <c r="CI239" s="22">
        <v>1.7695050000000001</v>
      </c>
      <c r="CJ239" s="22">
        <v>0.39433449999999998</v>
      </c>
      <c r="CK239" s="22">
        <v>3.8116569999999999</v>
      </c>
      <c r="CL239" s="22">
        <v>4.0020889999999998</v>
      </c>
      <c r="CM239" s="22">
        <v>-4.8953900000000002E-2</v>
      </c>
      <c r="CN239" s="22">
        <v>0.60599579999999997</v>
      </c>
      <c r="CO239" s="22">
        <v>-1.6604589999999999</v>
      </c>
      <c r="CP239" s="22">
        <v>1.1643269999999999</v>
      </c>
      <c r="CQ239" s="22">
        <v>1.2049479999999999</v>
      </c>
      <c r="CR239" s="22">
        <v>-0.77253419999999995</v>
      </c>
      <c r="CS239" s="22">
        <v>0.87458619999999998</v>
      </c>
      <c r="CT239" s="22">
        <v>-1.574157</v>
      </c>
      <c r="CU239" s="22">
        <v>1.723128</v>
      </c>
      <c r="CV239" s="22">
        <v>1.8518129999999999</v>
      </c>
      <c r="CW239" s="22">
        <v>-1.5361959999999999</v>
      </c>
      <c r="CX239" s="22">
        <v>8.8180999999999995E-2</v>
      </c>
      <c r="CY239" s="22">
        <v>-0.808832</v>
      </c>
      <c r="CZ239" s="22">
        <v>0.44566129999999998</v>
      </c>
      <c r="DA239" s="22">
        <v>0.44969029999999999</v>
      </c>
      <c r="DB239" s="22">
        <v>2.3898739999999998</v>
      </c>
      <c r="DC239" s="22">
        <v>0.1630103</v>
      </c>
      <c r="DD239" s="22">
        <v>0.231745570601739</v>
      </c>
      <c r="DE239" s="22">
        <v>0.92167650000000001</v>
      </c>
      <c r="DF239" s="22">
        <v>1.1240889999999999</v>
      </c>
      <c r="DG239" s="22">
        <v>-0.69512700000000005</v>
      </c>
      <c r="DH239" s="22">
        <v>-0.45206160000000001</v>
      </c>
      <c r="DI239" s="22">
        <v>-1.5696540000000001</v>
      </c>
      <c r="DJ239" s="22">
        <v>-0.68890359999999995</v>
      </c>
      <c r="DK239" s="22">
        <v>-0.82903579999999999</v>
      </c>
      <c r="DL239" s="22">
        <v>-0.42647310919623999</v>
      </c>
      <c r="DM239" s="22">
        <v>0.79265960000000002</v>
      </c>
      <c r="DN239" s="22">
        <v>-0.66312148918796099</v>
      </c>
      <c r="DO239" s="22">
        <v>-0.5051776</v>
      </c>
      <c r="DP239" s="22">
        <v>-0.1594863</v>
      </c>
    </row>
    <row r="240" spans="1:120" ht="13.7" customHeight="1">
      <c r="A240" s="128">
        <v>43657</v>
      </c>
      <c r="B240" s="22">
        <v>-0.54390510000000003</v>
      </c>
      <c r="C240" s="22">
        <v>-2.1881430000000002</v>
      </c>
      <c r="D240" s="22">
        <v>1.959392</v>
      </c>
      <c r="E240" s="22">
        <v>-1.505358</v>
      </c>
      <c r="F240" s="22">
        <v>1.7866040000000001</v>
      </c>
      <c r="G240" s="22">
        <v>3.2860000000000002E-4</v>
      </c>
      <c r="H240" s="22">
        <v>-0.55644110000000002</v>
      </c>
      <c r="I240" s="22">
        <v>-0.96643509999999999</v>
      </c>
      <c r="J240" s="22">
        <v>-0.79083650000000005</v>
      </c>
      <c r="K240" s="22">
        <v>0.64381869999999997</v>
      </c>
      <c r="L240" s="22">
        <v>-1.622325</v>
      </c>
      <c r="M240" s="22">
        <v>-1.2139759999999999</v>
      </c>
      <c r="N240" s="22">
        <v>-0.40669680000000002</v>
      </c>
      <c r="O240" s="22">
        <v>-0.93176899999999996</v>
      </c>
      <c r="P240" s="22">
        <v>-0.87749849999999996</v>
      </c>
      <c r="Q240" s="22">
        <v>-0.55008729999999995</v>
      </c>
      <c r="R240" s="22">
        <v>2.5212460000000001</v>
      </c>
      <c r="S240" s="22">
        <v>1.0057320000000001</v>
      </c>
      <c r="T240" s="22">
        <v>0.76481779999999999</v>
      </c>
      <c r="U240" s="22">
        <v>0.69135230000000003</v>
      </c>
      <c r="V240" s="22">
        <v>0.71847340000000004</v>
      </c>
      <c r="W240" s="22">
        <v>-0.89495559999999996</v>
      </c>
      <c r="X240" s="22">
        <v>0.85159759999999995</v>
      </c>
      <c r="Y240" s="22">
        <v>1.116881</v>
      </c>
      <c r="Z240" s="22">
        <v>5.8269889999999996E-4</v>
      </c>
      <c r="AA240" s="22">
        <v>-0.69416560000000005</v>
      </c>
      <c r="AB240" s="22">
        <v>1.5087870000000001</v>
      </c>
      <c r="AC240" s="22">
        <v>0.45243640000000002</v>
      </c>
      <c r="AD240" s="22">
        <v>0.27228079999999999</v>
      </c>
      <c r="AE240" s="22">
        <v>-0.34282119999999999</v>
      </c>
      <c r="AF240" s="22">
        <v>-0.28501690000000002</v>
      </c>
      <c r="AG240" s="22">
        <v>-1.0539559999999999</v>
      </c>
      <c r="AH240" s="22">
        <v>0.65270570000000006</v>
      </c>
      <c r="AI240" s="22">
        <v>0.39733740000000001</v>
      </c>
      <c r="AJ240" s="22">
        <v>-1.2335499999999999</v>
      </c>
      <c r="AK240" s="22">
        <v>-0.17126810000000001</v>
      </c>
      <c r="AL240" s="22">
        <v>-1.2735350000000001</v>
      </c>
      <c r="AM240" s="22">
        <v>0.23927209999999999</v>
      </c>
      <c r="AN240" s="22">
        <v>0.1232232</v>
      </c>
      <c r="AO240" s="22">
        <v>2.4225889999999999</v>
      </c>
      <c r="AP240" s="22">
        <v>0.49534729999999999</v>
      </c>
      <c r="AQ240" s="22">
        <v>-0.4224272</v>
      </c>
      <c r="AR240" s="22">
        <v>0.64599090000000003</v>
      </c>
      <c r="AS240" s="22">
        <v>0.78209450000000003</v>
      </c>
      <c r="AT240" s="22">
        <v>0.61931650000000005</v>
      </c>
      <c r="AU240" s="22">
        <v>-0.80590819999999996</v>
      </c>
      <c r="AV240" s="22">
        <v>-0.72589769999999998</v>
      </c>
      <c r="AW240" s="22">
        <v>-0.1088601</v>
      </c>
      <c r="AX240" s="22">
        <v>-0.2526622</v>
      </c>
      <c r="AY240" s="22">
        <v>0.38983570000000001</v>
      </c>
      <c r="AZ240" s="22">
        <v>7.7992099999999995E-2</v>
      </c>
      <c r="BA240" s="22">
        <v>1.333207</v>
      </c>
      <c r="BB240" s="22">
        <v>-0.82944739999999995</v>
      </c>
      <c r="BC240" s="22">
        <v>-0.64400290000000004</v>
      </c>
      <c r="BD240" s="22">
        <v>0.7864641</v>
      </c>
      <c r="BE240" s="22">
        <v>-1.0281929999999999</v>
      </c>
      <c r="BF240" s="22">
        <v>1.0144310000000001</v>
      </c>
      <c r="BG240" s="22">
        <v>8.8551199999999997E-2</v>
      </c>
      <c r="BH240" s="22">
        <v>-7.6849299999999995E-2</v>
      </c>
      <c r="BI240" s="22">
        <v>0.25763710000000001</v>
      </c>
      <c r="BJ240" s="22">
        <v>8.2217299999999993E-2</v>
      </c>
      <c r="BK240" s="22">
        <v>-0.18948390000000001</v>
      </c>
      <c r="BL240" s="22">
        <v>1.4656400000000001</v>
      </c>
      <c r="BM240" s="22">
        <v>1.3700810000000001</v>
      </c>
      <c r="BN240" s="22">
        <v>1.3835789999999999</v>
      </c>
      <c r="BO240" s="22">
        <v>1.8682019999999999</v>
      </c>
      <c r="BP240" s="22">
        <v>-0.34691270000000002</v>
      </c>
      <c r="BQ240" s="22">
        <v>-2.4890700000000002E-2</v>
      </c>
      <c r="BR240" s="22">
        <v>0.9389033</v>
      </c>
      <c r="BS240" s="22">
        <v>-0.26262449999999998</v>
      </c>
      <c r="BT240" s="22">
        <v>0.93562809999999996</v>
      </c>
      <c r="BU240" s="22">
        <v>-0.94790359999999996</v>
      </c>
      <c r="BV240" s="22">
        <v>1.425454</v>
      </c>
      <c r="BW240" s="22">
        <v>1.510362</v>
      </c>
      <c r="BX240" s="22">
        <v>-0.45060080000000002</v>
      </c>
      <c r="BY240" s="22">
        <v>-1.4355309999999999</v>
      </c>
      <c r="BZ240" s="22">
        <v>1.2503169999999999</v>
      </c>
      <c r="CA240" s="22">
        <v>1.4833289999999999</v>
      </c>
      <c r="CB240" s="22">
        <v>0.87111780000000005</v>
      </c>
      <c r="CC240" s="22">
        <v>0.36857770000000001</v>
      </c>
      <c r="CD240" s="22">
        <v>0.37538929999999998</v>
      </c>
      <c r="CE240" s="22">
        <v>0.28944579999999998</v>
      </c>
      <c r="CF240" s="22">
        <v>8.0752519999999998E-3</v>
      </c>
      <c r="CG240" s="22">
        <v>0.10852349999999999</v>
      </c>
      <c r="CH240" s="22">
        <v>0.4423105</v>
      </c>
      <c r="CI240" s="22">
        <v>-0.21495359999999999</v>
      </c>
      <c r="CJ240" s="22">
        <v>-0.75407749999999996</v>
      </c>
      <c r="CK240" s="22">
        <v>1.6538349999999999</v>
      </c>
      <c r="CL240" s="22">
        <v>1.5378350000000001</v>
      </c>
      <c r="CM240" s="22">
        <v>-4.52585E-2</v>
      </c>
      <c r="CN240" s="22">
        <v>-0.70935429999999999</v>
      </c>
      <c r="CO240" s="22">
        <v>0.39081359999999998</v>
      </c>
      <c r="CP240" s="22">
        <v>1.906479</v>
      </c>
      <c r="CQ240" s="22">
        <v>1.6097570000000001</v>
      </c>
      <c r="CR240" s="22">
        <v>-7.9358999999999992E-3</v>
      </c>
      <c r="CS240" s="22">
        <v>-0.1890423</v>
      </c>
      <c r="CT240" s="22">
        <v>-1.5745180000000001</v>
      </c>
      <c r="CU240" s="22">
        <v>1.2368980000000001</v>
      </c>
      <c r="CV240" s="22">
        <v>1.1053740000000001</v>
      </c>
      <c r="CW240" s="22">
        <v>9.39469E-2</v>
      </c>
      <c r="CX240" s="22">
        <v>-7.3528499999999997E-2</v>
      </c>
      <c r="CY240" s="22">
        <v>-1.4335800000000001</v>
      </c>
      <c r="CZ240" s="22">
        <v>-0.1055537</v>
      </c>
      <c r="DA240" s="22">
        <v>-8.1178100000000003E-2</v>
      </c>
      <c r="DB240" s="22">
        <v>0.67426184208071804</v>
      </c>
      <c r="DC240" s="22">
        <v>-1.921629</v>
      </c>
      <c r="DD240" s="22">
        <v>0.35934366927767802</v>
      </c>
      <c r="DE240" s="22">
        <v>0.41232849999999999</v>
      </c>
      <c r="DF240" s="22">
        <v>-0.63116720000000004</v>
      </c>
      <c r="DG240" s="22">
        <v>1.390163</v>
      </c>
      <c r="DH240" s="22">
        <v>1.358822</v>
      </c>
      <c r="DI240" s="22">
        <v>-1.570897</v>
      </c>
      <c r="DJ240" s="22">
        <v>-9.6171400000000004E-2</v>
      </c>
      <c r="DK240" s="22">
        <v>0.4191298</v>
      </c>
      <c r="DL240" s="22">
        <v>-0.53903460000000003</v>
      </c>
      <c r="DM240" s="22">
        <v>-0.2540943</v>
      </c>
      <c r="DN240" s="22">
        <v>-0.78507915104960002</v>
      </c>
      <c r="DO240" s="22">
        <v>0.2481071</v>
      </c>
      <c r="DP240" s="22">
        <v>0.1092752</v>
      </c>
    </row>
    <row r="241" spans="1:120" ht="13.7" customHeight="1">
      <c r="A241" s="128">
        <v>43664</v>
      </c>
      <c r="B241" s="22">
        <v>0.59559439999999997</v>
      </c>
      <c r="C241" s="22">
        <v>-1.222137</v>
      </c>
      <c r="D241" s="22">
        <v>-0.16475380000000001</v>
      </c>
      <c r="E241" s="22">
        <v>1.1356199999999999E-3</v>
      </c>
      <c r="F241" s="22">
        <v>1.5653269999999999</v>
      </c>
      <c r="G241" s="22">
        <v>0.64857089999999995</v>
      </c>
      <c r="H241" s="22">
        <v>-0.55488499999999996</v>
      </c>
      <c r="I241" s="22">
        <v>0.2958499</v>
      </c>
      <c r="J241" s="22">
        <v>0.4922106</v>
      </c>
      <c r="K241" s="22">
        <v>-0.53005389999999997</v>
      </c>
      <c r="L241" s="22">
        <v>-0.1613134</v>
      </c>
      <c r="M241" s="22">
        <v>0.29794680000000001</v>
      </c>
      <c r="N241" s="22">
        <v>0.15157209999999999</v>
      </c>
      <c r="O241" s="22">
        <v>5.3621000000000002E-2</v>
      </c>
      <c r="P241" s="22">
        <v>1.4516549999999999</v>
      </c>
      <c r="Q241" s="22">
        <v>0.67078070000000001</v>
      </c>
      <c r="R241" s="22">
        <v>-0.95142839999999995</v>
      </c>
      <c r="S241" s="22">
        <v>0.93819660000000005</v>
      </c>
      <c r="T241" s="22">
        <v>1.193535</v>
      </c>
      <c r="U241" s="22">
        <v>-0.46799249999999998</v>
      </c>
      <c r="V241" s="22">
        <v>0.38322610000000001</v>
      </c>
      <c r="W241" s="22">
        <v>-0.8938876</v>
      </c>
      <c r="X241" s="22">
        <v>0.77090780000000003</v>
      </c>
      <c r="Y241" s="22">
        <v>0.82783269999999998</v>
      </c>
      <c r="Z241" s="22">
        <v>-5.1140850000000004E-4</v>
      </c>
      <c r="AA241" s="22">
        <v>1.7083489999999999</v>
      </c>
      <c r="AB241" s="22">
        <v>-0.3738532</v>
      </c>
      <c r="AC241" s="22">
        <v>-0.29987540000000001</v>
      </c>
      <c r="AD241" s="22">
        <v>9.834938E-2</v>
      </c>
      <c r="AE241" s="22">
        <v>0.2805455</v>
      </c>
      <c r="AF241" s="22">
        <v>-1.007698</v>
      </c>
      <c r="AG241" s="22">
        <v>-1.053812</v>
      </c>
      <c r="AH241" s="22">
        <v>-0.25386969999999998</v>
      </c>
      <c r="AI241" s="22">
        <v>-0.60980310000000004</v>
      </c>
      <c r="AJ241" s="22">
        <v>1.5939190000000001</v>
      </c>
      <c r="AK241" s="22">
        <v>0.71161569999999996</v>
      </c>
      <c r="AL241" s="22">
        <v>0.23907320000000001</v>
      </c>
      <c r="AM241" s="22">
        <v>1.089615</v>
      </c>
      <c r="AN241" s="22">
        <v>1.28165</v>
      </c>
      <c r="AO241" s="22">
        <v>-1.732337</v>
      </c>
      <c r="AP241" s="22">
        <v>0.30845149999999999</v>
      </c>
      <c r="AQ241" s="22">
        <v>-0.42141139999999999</v>
      </c>
      <c r="AR241" s="22">
        <v>-0.38713130000000001</v>
      </c>
      <c r="AS241" s="22">
        <v>-0.3752894</v>
      </c>
      <c r="AT241" s="22">
        <v>0.62340059999999997</v>
      </c>
      <c r="AU241" s="22">
        <v>4.2559E-2</v>
      </c>
      <c r="AV241" s="22">
        <v>-2.0518399999999999</v>
      </c>
      <c r="AW241" s="22">
        <v>0.62391589999999997</v>
      </c>
      <c r="AX241" s="22">
        <v>0.51431369999999998</v>
      </c>
      <c r="AY241" s="22">
        <v>0.94286940722544399</v>
      </c>
      <c r="AZ241" s="22">
        <v>-0.49611739999999999</v>
      </c>
      <c r="BA241" s="22">
        <v>0.29204879186001997</v>
      </c>
      <c r="BB241" s="22">
        <v>-0.1135019</v>
      </c>
      <c r="BC241" s="22">
        <v>-0.3784535</v>
      </c>
      <c r="BD241" s="22">
        <v>-0.8226426</v>
      </c>
      <c r="BE241" s="22">
        <v>-1.849237</v>
      </c>
      <c r="BF241" s="22">
        <v>0.19193250000000001</v>
      </c>
      <c r="BG241" s="22">
        <v>-0.64659009999999995</v>
      </c>
      <c r="BH241" s="22">
        <v>-0.98517600000000005</v>
      </c>
      <c r="BI241" s="22">
        <v>0.2570924</v>
      </c>
      <c r="BJ241" s="22">
        <v>6.6671400000000006E-2</v>
      </c>
      <c r="BK241" s="22">
        <v>-0.18886729999999999</v>
      </c>
      <c r="BL241" s="22">
        <v>-0.15256359999999999</v>
      </c>
      <c r="BM241" s="22">
        <v>-9.0467500000000006E-2</v>
      </c>
      <c r="BN241" s="22">
        <v>-1.161227</v>
      </c>
      <c r="BO241" s="22">
        <v>0.75062329999999999</v>
      </c>
      <c r="BP241" s="22">
        <v>-0.3470955</v>
      </c>
      <c r="BQ241" s="22">
        <v>-1.6785099999999999</v>
      </c>
      <c r="BR241" s="22">
        <v>-1.28426</v>
      </c>
      <c r="BS241" s="22">
        <v>-1.139818</v>
      </c>
      <c r="BT241" s="22">
        <v>0.84279890000000002</v>
      </c>
      <c r="BU241" s="22">
        <v>0.76016289999999997</v>
      </c>
      <c r="BV241" s="22">
        <v>-0.8212604</v>
      </c>
      <c r="BW241" s="22">
        <v>-0.54436899999999999</v>
      </c>
      <c r="BX241" s="22">
        <v>1.6793469999999999</v>
      </c>
      <c r="BY241" s="22">
        <v>0.32841629999999999</v>
      </c>
      <c r="BZ241" s="22">
        <v>-1.2286809999999999</v>
      </c>
      <c r="CA241" s="22">
        <v>1.125677</v>
      </c>
      <c r="CB241" s="22">
        <v>1.2573529999999999</v>
      </c>
      <c r="CC241" s="22">
        <v>-0.68197280000000005</v>
      </c>
      <c r="CD241" s="22">
        <v>-0.92872809999999995</v>
      </c>
      <c r="CE241" s="22">
        <v>-0.44257629999999998</v>
      </c>
      <c r="CF241" s="22">
        <v>-0.50947189999999998</v>
      </c>
      <c r="CG241" s="22">
        <v>-0.72355910000000001</v>
      </c>
      <c r="CH241" s="22">
        <v>-0.24964539999999999</v>
      </c>
      <c r="CI241" s="22">
        <v>2.2231160000000001</v>
      </c>
      <c r="CJ241" s="22">
        <v>0.39223010000000003</v>
      </c>
      <c r="CK241" s="22">
        <v>0.2702002</v>
      </c>
      <c r="CL241" s="22">
        <v>0.66640500000000003</v>
      </c>
      <c r="CM241" s="22">
        <v>-4.1566899999999997E-2</v>
      </c>
      <c r="CN241" s="22">
        <v>-1.0064599999999999</v>
      </c>
      <c r="CO241" s="22">
        <v>-0.36701299999999998</v>
      </c>
      <c r="CP241" s="22">
        <v>0.7024821</v>
      </c>
      <c r="CQ241" s="22">
        <v>0.40366469999999999</v>
      </c>
      <c r="CR241" s="22">
        <v>-0.76885490000000001</v>
      </c>
      <c r="CS241" s="22">
        <v>-0.1224068</v>
      </c>
      <c r="CT241" s="22">
        <v>0.72263480000000002</v>
      </c>
      <c r="CU241" s="22">
        <v>0.76818549999999997</v>
      </c>
      <c r="CV241" s="22">
        <v>0.66879840000000002</v>
      </c>
      <c r="CW241" s="22">
        <v>-0.34941749999999999</v>
      </c>
      <c r="CX241" s="22">
        <v>-0.88189269999999997</v>
      </c>
      <c r="CY241" s="22">
        <v>-1.198008</v>
      </c>
      <c r="CZ241" s="22">
        <v>-8.8016999999999998E-2</v>
      </c>
      <c r="DA241" s="22">
        <v>-0.28965030000000003</v>
      </c>
      <c r="DB241" s="22">
        <v>0.48196494491706698</v>
      </c>
      <c r="DC241" s="22">
        <v>-0.20354169999999999</v>
      </c>
      <c r="DD241" s="22">
        <v>1.488432</v>
      </c>
      <c r="DE241" s="22">
        <v>0.66503559999999995</v>
      </c>
      <c r="DF241" s="22">
        <v>0.51307170000000002</v>
      </c>
      <c r="DG241" s="22">
        <v>0.44148219999999999</v>
      </c>
      <c r="DH241" s="22">
        <v>-0.7426661</v>
      </c>
      <c r="DI241" s="22">
        <v>0.69749240000000001</v>
      </c>
      <c r="DJ241" s="22">
        <v>-0.12550040000000001</v>
      </c>
      <c r="DK241" s="22">
        <v>-0.31024570000000001</v>
      </c>
      <c r="DL241" s="22">
        <v>-0.50734080000000004</v>
      </c>
      <c r="DM241" s="22">
        <v>1.2681709999999999</v>
      </c>
      <c r="DN241" s="22">
        <v>-0.92989748351826396</v>
      </c>
      <c r="DO241" s="22">
        <v>-1.156304</v>
      </c>
      <c r="DP241" s="22">
        <v>-0.52632460000000003</v>
      </c>
    </row>
    <row r="242" spans="1:120" ht="13.7" customHeight="1">
      <c r="A242" s="128">
        <v>43671</v>
      </c>
      <c r="B242" s="22">
        <v>0.59405680000000005</v>
      </c>
      <c r="C242" s="22">
        <v>-1.3445830000000001</v>
      </c>
      <c r="D242" s="22">
        <v>0.65725540000000005</v>
      </c>
      <c r="E242" s="22">
        <v>1.947892</v>
      </c>
      <c r="F242" s="22">
        <v>-0.40765059999999997</v>
      </c>
      <c r="G242" s="22">
        <v>3.676393</v>
      </c>
      <c r="H242" s="22">
        <v>0.2315469</v>
      </c>
      <c r="I242" s="22">
        <v>4.3243109999999998</v>
      </c>
      <c r="J242" s="22">
        <v>4.7700060000000004</v>
      </c>
      <c r="K242" s="22">
        <v>1.69259</v>
      </c>
      <c r="L242" s="22">
        <v>-6.7341300000000007E-2</v>
      </c>
      <c r="M242" s="22">
        <v>-1.212356</v>
      </c>
      <c r="N242" s="22">
        <v>-5.4590600000000003E-2</v>
      </c>
      <c r="O242" s="22">
        <v>8.2642800000000002E-2</v>
      </c>
      <c r="P242" s="22">
        <v>-0.87342980000000003</v>
      </c>
      <c r="Q242" s="22">
        <v>3.2654450000000002</v>
      </c>
      <c r="R242" s="22">
        <v>-0.95230239999999999</v>
      </c>
      <c r="S242" s="22">
        <v>1.238359</v>
      </c>
      <c r="T242" s="22">
        <v>2.5881889999999999</v>
      </c>
      <c r="U242" s="22">
        <v>-0.46732879999999999</v>
      </c>
      <c r="V242" s="22">
        <v>0.601993</v>
      </c>
      <c r="W242" s="22">
        <v>-1.2889649999999999</v>
      </c>
      <c r="X242" s="22">
        <v>2.0242749999999998</v>
      </c>
      <c r="Y242" s="22">
        <v>2.045042</v>
      </c>
      <c r="Z242" s="22">
        <v>0.32690370000000002</v>
      </c>
      <c r="AA242" s="22">
        <v>0.25322800000000001</v>
      </c>
      <c r="AB242" s="22">
        <v>-0.73832739999999997</v>
      </c>
      <c r="AC242" s="22">
        <v>4.6473950000000004</v>
      </c>
      <c r="AD242" s="22">
        <v>4.2495510000000003</v>
      </c>
      <c r="AE242" s="22">
        <v>0.28224189999999999</v>
      </c>
      <c r="AF242" s="22">
        <v>0.77417910000000001</v>
      </c>
      <c r="AG242" s="22">
        <v>-1.053663</v>
      </c>
      <c r="AH242" s="22">
        <v>0.94144410000000001</v>
      </c>
      <c r="AI242" s="22">
        <v>1.0593729999999999</v>
      </c>
      <c r="AJ242" s="22">
        <v>-0.51297630000000005</v>
      </c>
      <c r="AK242" s="22">
        <v>-6.4151799999999995E-2</v>
      </c>
      <c r="AL242" s="22">
        <v>-1.2726310000000001</v>
      </c>
      <c r="AM242" s="22">
        <v>5.3284200000000004</v>
      </c>
      <c r="AN242" s="22">
        <v>4.8198189999999999</v>
      </c>
      <c r="AO242" s="22">
        <v>2.023847</v>
      </c>
      <c r="AP242" s="22">
        <v>1.519252</v>
      </c>
      <c r="AQ242" s="22">
        <v>-1.0990489999999999</v>
      </c>
      <c r="AR242" s="22">
        <v>1.1878789999999999</v>
      </c>
      <c r="AS242" s="22">
        <v>1.399608</v>
      </c>
      <c r="AT242" s="22">
        <v>0.92549740000000003</v>
      </c>
      <c r="AU242" s="22">
        <v>1.157125</v>
      </c>
      <c r="AV242" s="22">
        <v>5.3384000000000001E-2</v>
      </c>
      <c r="AW242" s="22">
        <v>1.142198</v>
      </c>
      <c r="AX242" s="22">
        <v>1.1780310000000001</v>
      </c>
      <c r="AY242" s="22">
        <v>0.39911150000000001</v>
      </c>
      <c r="AZ242" s="22">
        <v>-1.0652509999999999</v>
      </c>
      <c r="BA242" s="22">
        <v>0.177889001923282</v>
      </c>
      <c r="BB242" s="22">
        <v>0.26682020000000001</v>
      </c>
      <c r="BC242" s="22">
        <v>-0.21362020000000001</v>
      </c>
      <c r="BD242" s="22">
        <v>-0.8195829</v>
      </c>
      <c r="BE242" s="22">
        <v>-1.0034749999999999</v>
      </c>
      <c r="BF242" s="22">
        <v>-1.207819</v>
      </c>
      <c r="BG242" s="22">
        <v>1.9651529999999999</v>
      </c>
      <c r="BH242" s="22">
        <v>1.5915250000000001</v>
      </c>
      <c r="BI242" s="22">
        <v>-0.49691229999999997</v>
      </c>
      <c r="BJ242" s="22">
        <v>0.74652019999999997</v>
      </c>
      <c r="BK242" s="22">
        <v>-0.1882528</v>
      </c>
      <c r="BL242" s="22">
        <v>9.0565999999999994E-2</v>
      </c>
      <c r="BM242" s="22">
        <v>0.3353351</v>
      </c>
      <c r="BN242" s="22">
        <v>-1.161162</v>
      </c>
      <c r="BO242" s="22">
        <v>0.14014199999999999</v>
      </c>
      <c r="BP242" s="22">
        <v>-0.34727780000000003</v>
      </c>
      <c r="BQ242" s="22">
        <v>0.71201899999999996</v>
      </c>
      <c r="BR242" s="22">
        <v>0.64247430000000005</v>
      </c>
      <c r="BS242" s="22">
        <v>0.79917859999999996</v>
      </c>
      <c r="BT242" s="22">
        <v>2.0602520000000002</v>
      </c>
      <c r="BU242" s="22">
        <v>-0.94709359999999998</v>
      </c>
      <c r="BV242" s="22">
        <v>4.3252519999999999</v>
      </c>
      <c r="BW242" s="22">
        <v>4.4800120000000003</v>
      </c>
      <c r="BX242" s="22">
        <v>1.6797979999999999</v>
      </c>
      <c r="BY242" s="22">
        <v>0.82805709999999999</v>
      </c>
      <c r="BZ242" s="22">
        <v>0.33367370000000002</v>
      </c>
      <c r="CA242" s="22">
        <v>-8.4613900000000006E-2</v>
      </c>
      <c r="CB242" s="22">
        <v>0.3895576</v>
      </c>
      <c r="CC242" s="22">
        <v>-0.30987140000000002</v>
      </c>
      <c r="CD242" s="22">
        <v>9.580487E-2</v>
      </c>
      <c r="CE242" s="22">
        <v>1.451579</v>
      </c>
      <c r="CF242" s="22">
        <v>-0.30215350000000002</v>
      </c>
      <c r="CG242" s="22">
        <v>-0.22559360000000001</v>
      </c>
      <c r="CH242" s="22">
        <v>0.93893629999999995</v>
      </c>
      <c r="CI242" s="22">
        <v>-1.3474459999999999</v>
      </c>
      <c r="CJ242" s="22">
        <v>-0.7555096</v>
      </c>
      <c r="CK242" s="22">
        <v>1.565086</v>
      </c>
      <c r="CL242" s="22">
        <v>1.2645310000000001</v>
      </c>
      <c r="CM242" s="22">
        <v>1.5330429999999999</v>
      </c>
      <c r="CN242" s="22">
        <v>0.10165879999999999</v>
      </c>
      <c r="CO242" s="22">
        <v>-1.6574690000000001</v>
      </c>
      <c r="CP242" s="22">
        <v>1.039523</v>
      </c>
      <c r="CQ242" s="22">
        <v>1.0385409999999999</v>
      </c>
      <c r="CR242" s="22">
        <v>1.3023750000000001</v>
      </c>
      <c r="CS242" s="22">
        <v>-2.079475</v>
      </c>
      <c r="CT242" s="22">
        <v>-1.575234</v>
      </c>
      <c r="CU242" s="22">
        <v>2.4612129999999999</v>
      </c>
      <c r="CV242" s="22">
        <v>1.848425</v>
      </c>
      <c r="CW242" s="22">
        <v>-0.67744289999999996</v>
      </c>
      <c r="CX242" s="22">
        <v>-1.216037</v>
      </c>
      <c r="CY242" s="22">
        <v>-0.52078630000000004</v>
      </c>
      <c r="CZ242" s="22">
        <v>3.4120210000000002</v>
      </c>
      <c r="DA242" s="22">
        <v>2.973859</v>
      </c>
      <c r="DB242" s="22">
        <v>1.2291000000000001</v>
      </c>
      <c r="DC242" s="22">
        <v>-0.91016359999999996</v>
      </c>
      <c r="DD242" s="22">
        <v>0.59156892985186105</v>
      </c>
      <c r="DE242" s="22">
        <v>-1.359297</v>
      </c>
      <c r="DF242" s="22">
        <v>-1.583636</v>
      </c>
      <c r="DG242" s="22">
        <v>-2.6188699999999998</v>
      </c>
      <c r="DH242" s="22">
        <v>1.128341</v>
      </c>
      <c r="DI242" s="22">
        <v>-1.5733699999999999</v>
      </c>
      <c r="DJ242" s="22">
        <v>0.29443720000000001</v>
      </c>
      <c r="DK242" s="22">
        <v>0.56309529999999997</v>
      </c>
      <c r="DL242" s="22">
        <v>2.6619670000000002</v>
      </c>
      <c r="DM242" s="22">
        <v>0.71666129999999995</v>
      </c>
      <c r="DN242" s="22">
        <v>-1.1751260483224999</v>
      </c>
      <c r="DO242" s="22">
        <v>0.42114590000000002</v>
      </c>
      <c r="DP242" s="22">
        <v>0.82284460000000004</v>
      </c>
    </row>
    <row r="243" spans="1:120" ht="13.7" customHeight="1">
      <c r="A243" s="128">
        <v>43678</v>
      </c>
      <c r="B243" s="22">
        <v>1.2722199999999999</v>
      </c>
      <c r="C243" s="22">
        <v>-0.46146530000000002</v>
      </c>
      <c r="D243" s="22">
        <v>-1.560978</v>
      </c>
      <c r="E243" s="22">
        <v>0.26088299999999998</v>
      </c>
      <c r="F243" s="22">
        <v>-1.6502380000000001</v>
      </c>
      <c r="G243" s="22">
        <v>0.93052659999999998</v>
      </c>
      <c r="H243" s="22">
        <v>1.4791350000000001</v>
      </c>
      <c r="I243" s="22">
        <v>-0.12963710000000001</v>
      </c>
      <c r="J243" s="22">
        <v>5.7247899999999997E-2</v>
      </c>
      <c r="K243" s="22">
        <v>1.439989</v>
      </c>
      <c r="L243" s="22">
        <v>-0.6457541</v>
      </c>
      <c r="M243" s="22">
        <v>1.932083</v>
      </c>
      <c r="N243" s="22">
        <v>-0.48226469999999999</v>
      </c>
      <c r="O243" s="22">
        <v>-0.4852921</v>
      </c>
      <c r="P243" s="22">
        <v>-0.87140200000000001</v>
      </c>
      <c r="Q243" s="22">
        <v>0.33056950000000002</v>
      </c>
      <c r="R243" s="22">
        <v>-0.95317289999999999</v>
      </c>
      <c r="S243" s="22">
        <v>-0.63887510000000003</v>
      </c>
      <c r="T243" s="22">
        <v>-0.4242822</v>
      </c>
      <c r="U243" s="22">
        <v>-0.46666479999999999</v>
      </c>
      <c r="V243" s="22">
        <v>0.45071810000000001</v>
      </c>
      <c r="W243" s="22">
        <v>-1.2841629999999999</v>
      </c>
      <c r="X243" s="22">
        <v>-0.451542</v>
      </c>
      <c r="Y243" s="22">
        <v>-0.27922170000000002</v>
      </c>
      <c r="Z243" s="22">
        <v>2.098732</v>
      </c>
      <c r="AA243" s="22">
        <v>-1.722251</v>
      </c>
      <c r="AB243" s="22">
        <v>-5.2510389999999997E-2</v>
      </c>
      <c r="AC243" s="22">
        <v>-0.49525960000000002</v>
      </c>
      <c r="AD243" s="22">
        <v>-0.73369130000000005</v>
      </c>
      <c r="AE243" s="22">
        <v>0.28393620000000003</v>
      </c>
      <c r="AF243" s="22">
        <v>-9.8040699999999995E-2</v>
      </c>
      <c r="AG243" s="22">
        <v>-1.0535099999999999</v>
      </c>
      <c r="AH243" s="22">
        <v>0.9563625</v>
      </c>
      <c r="AI243" s="22">
        <v>0.75668170000000001</v>
      </c>
      <c r="AJ243" s="22">
        <v>-1.2348950000000001</v>
      </c>
      <c r="AK243" s="22">
        <v>1.796001</v>
      </c>
      <c r="AL243" s="22">
        <v>0.23986730000000001</v>
      </c>
      <c r="AM243" s="22">
        <v>1.0698369999999999</v>
      </c>
      <c r="AN243" s="22">
        <v>1.4660550000000001</v>
      </c>
      <c r="AO243" s="22">
        <v>0.86559649999999999</v>
      </c>
      <c r="AP243" s="22">
        <v>0.31370940000000003</v>
      </c>
      <c r="AQ243" s="22">
        <v>-0.41938120000000001</v>
      </c>
      <c r="AR243" s="22">
        <v>1.776378</v>
      </c>
      <c r="AS243" s="22">
        <v>1.730394</v>
      </c>
      <c r="AT243" s="22">
        <v>-0.35002739999999999</v>
      </c>
      <c r="AU243" s="22">
        <v>-0.32937359999999999</v>
      </c>
      <c r="AV243" s="22">
        <v>-2.0510860000000002</v>
      </c>
      <c r="AW243" s="22">
        <v>0.20740030000000001</v>
      </c>
      <c r="AX243" s="22">
        <v>8.7106600000000006E-2</v>
      </c>
      <c r="AY243" s="22">
        <v>0.44392300000000001</v>
      </c>
      <c r="AZ243" s="22">
        <v>-0.89907499999999996</v>
      </c>
      <c r="BA243" s="22">
        <v>1.3396440000000001</v>
      </c>
      <c r="BB243" s="22">
        <v>-0.82367299999999999</v>
      </c>
      <c r="BC243" s="22">
        <v>-0.92714220000000003</v>
      </c>
      <c r="BD243" s="22">
        <v>0.79654950000000002</v>
      </c>
      <c r="BE243" s="22">
        <v>-0.9917899</v>
      </c>
      <c r="BF243" s="22">
        <v>0.19179080000000001</v>
      </c>
      <c r="BG243" s="22">
        <v>-1.3042609999999999</v>
      </c>
      <c r="BH243" s="22">
        <v>-1.370595</v>
      </c>
      <c r="BI243" s="22">
        <v>-0.49731419999999998</v>
      </c>
      <c r="BJ243" s="22">
        <v>0.95960900000000005</v>
      </c>
      <c r="BK243" s="22">
        <v>-0.18764030000000001</v>
      </c>
      <c r="BL243" s="22">
        <v>-0.77350399999999997</v>
      </c>
      <c r="BM243" s="22">
        <v>-0.31876369999999998</v>
      </c>
      <c r="BN243" s="22">
        <v>0.44120019999999999</v>
      </c>
      <c r="BO243" s="22">
        <v>0.44205680000000003</v>
      </c>
      <c r="BP243" s="22">
        <v>-0.34745959999999998</v>
      </c>
      <c r="BQ243" s="22">
        <v>0.87071160000000003</v>
      </c>
      <c r="BR243" s="22">
        <v>1.027495</v>
      </c>
      <c r="BS243" s="22">
        <v>-0.26321539999999999</v>
      </c>
      <c r="BT243" s="22">
        <v>-0.25660490000000002</v>
      </c>
      <c r="BU243" s="22">
        <v>-0.28688629999999998</v>
      </c>
      <c r="BV243" s="22">
        <v>1.4900869999999999</v>
      </c>
      <c r="BW243" s="22">
        <v>1.2621549999999999</v>
      </c>
      <c r="BX243" s="22">
        <v>2.3659210000000002</v>
      </c>
      <c r="BY243" s="22">
        <v>-0.37696839999999998</v>
      </c>
      <c r="BZ243" s="22">
        <v>1.251347</v>
      </c>
      <c r="CA243" s="22">
        <v>1.4010830000000001</v>
      </c>
      <c r="CB243" s="22">
        <v>1.3784019999999999</v>
      </c>
      <c r="CC243" s="22">
        <v>0.98186720000000005</v>
      </c>
      <c r="CD243" s="22">
        <v>-0.84657839999999995</v>
      </c>
      <c r="CE243" s="22">
        <v>0.90355890000000005</v>
      </c>
      <c r="CF243" s="22">
        <v>-0.17147570000000001</v>
      </c>
      <c r="CG243" s="22">
        <v>-0.30880279999999999</v>
      </c>
      <c r="CH243" s="22">
        <v>-0.42854769999999998</v>
      </c>
      <c r="CI243" s="22">
        <v>1.415241</v>
      </c>
      <c r="CJ243" s="22">
        <v>2.7149690000000001E-2</v>
      </c>
      <c r="CK243" s="22">
        <v>-0.13368430000000001</v>
      </c>
      <c r="CL243" s="22">
        <v>0.1245781</v>
      </c>
      <c r="CM243" s="22">
        <v>1.1708909999999999</v>
      </c>
      <c r="CN243" s="22">
        <v>-1.107926</v>
      </c>
      <c r="CO243" s="22">
        <v>0.39313559999999997</v>
      </c>
      <c r="CP243" s="22">
        <v>0.85962430000000001</v>
      </c>
      <c r="CQ243" s="22">
        <v>0.59753000000000001</v>
      </c>
      <c r="CR243" s="22">
        <v>0.99717230000000001</v>
      </c>
      <c r="CS243" s="22">
        <v>-1.3736699999999999</v>
      </c>
      <c r="CT243" s="22">
        <v>0.72056310000000001</v>
      </c>
      <c r="CU243" s="22">
        <v>-0.63494850000000003</v>
      </c>
      <c r="CV243" s="22">
        <v>-0.95220369999999999</v>
      </c>
      <c r="CW243" s="22">
        <v>-7.5012099999999998E-2</v>
      </c>
      <c r="CX243" s="22">
        <v>0.22439110000000001</v>
      </c>
      <c r="CY243" s="22">
        <v>-1.160129</v>
      </c>
      <c r="CZ243" s="22">
        <v>6.2010099999999999E-2</v>
      </c>
      <c r="DA243" s="22">
        <v>9.9037799999999995E-2</v>
      </c>
      <c r="DB243" s="22">
        <v>0.78595199999999998</v>
      </c>
      <c r="DC243" s="22">
        <v>-0.41320170000000001</v>
      </c>
      <c r="DD243" s="22">
        <v>1.462871</v>
      </c>
      <c r="DE243" s="22">
        <v>-0.2655884</v>
      </c>
      <c r="DF243" s="22">
        <v>-0.33623779999999998</v>
      </c>
      <c r="DG243" s="22">
        <v>1.395302</v>
      </c>
      <c r="DH243" s="22">
        <v>-0.50759580000000004</v>
      </c>
      <c r="DI243" s="22">
        <v>0.69222059999999996</v>
      </c>
      <c r="DJ243" s="22">
        <v>-7.3522900000000002E-2</v>
      </c>
      <c r="DK243" s="22">
        <v>-0.13943179999999999</v>
      </c>
      <c r="DL243" s="22">
        <v>-0.117198085535167</v>
      </c>
      <c r="DM243" s="22">
        <v>-9.8673200000000003E-2</v>
      </c>
      <c r="DN243" s="22">
        <v>-0.92792305337696501</v>
      </c>
      <c r="DO243" s="22">
        <v>-1.137848</v>
      </c>
      <c r="DP243" s="22">
        <v>-1.1118049999999999</v>
      </c>
    </row>
    <row r="244" spans="1:120" ht="13.7" customHeight="1">
      <c r="A244" s="128">
        <v>43685</v>
      </c>
      <c r="B244" s="22">
        <v>-0.14831220000000001</v>
      </c>
      <c r="C244" s="22">
        <v>-1.0184059999999999</v>
      </c>
      <c r="D244" s="22">
        <v>0.65881330000000005</v>
      </c>
      <c r="E244" s="22">
        <v>-0.32288210000000001</v>
      </c>
      <c r="F244" s="22">
        <v>0.12861539999999999</v>
      </c>
      <c r="G244" s="22">
        <v>0.45864519999999998</v>
      </c>
      <c r="H244" s="22">
        <v>-1.8865609999999999</v>
      </c>
      <c r="I244" s="22">
        <v>-1.3369770000000001</v>
      </c>
      <c r="J244" s="22">
        <v>-1.1212839999999999</v>
      </c>
      <c r="K244" s="22">
        <v>0.3660581</v>
      </c>
      <c r="L244" s="22">
        <v>-3.5588099999999998E-2</v>
      </c>
      <c r="M244" s="22">
        <v>-1.2107349999999999</v>
      </c>
      <c r="N244" s="22">
        <v>-1.020232</v>
      </c>
      <c r="O244" s="22">
        <v>-0.96674420000000005</v>
      </c>
      <c r="P244" s="22">
        <v>0.59922399999999998</v>
      </c>
      <c r="Q244" s="22">
        <v>-0.57918329999999996</v>
      </c>
      <c r="R244" s="22">
        <v>0.71015660000000003</v>
      </c>
      <c r="S244" s="22">
        <v>0.71247110000000002</v>
      </c>
      <c r="T244" s="22">
        <v>0.44164300000000001</v>
      </c>
      <c r="U244" s="22">
        <v>-0.85840919999999998</v>
      </c>
      <c r="V244" s="22">
        <v>3.1132799999999999E-2</v>
      </c>
      <c r="W244" s="22">
        <v>-0.66219600000000001</v>
      </c>
      <c r="X244" s="22">
        <v>0.67449239999999999</v>
      </c>
      <c r="Y244" s="22">
        <v>0.60402040000000001</v>
      </c>
      <c r="Z244" s="22">
        <v>-0.67715579999999997</v>
      </c>
      <c r="AA244" s="22">
        <v>-0.96135669999999995</v>
      </c>
      <c r="AB244" s="22">
        <v>-1.1375459999999999</v>
      </c>
      <c r="AC244" s="22">
        <v>0.18065039999999999</v>
      </c>
      <c r="AD244" s="22">
        <v>-0.10369200000000001</v>
      </c>
      <c r="AE244" s="22">
        <v>0.84032260000000003</v>
      </c>
      <c r="AF244" s="22">
        <v>-7.4952999999999999E-3</v>
      </c>
      <c r="AG244" s="22">
        <v>0.45261170000000001</v>
      </c>
      <c r="AH244" s="22">
        <v>0.20631820000000001</v>
      </c>
      <c r="AI244" s="22">
        <v>0.2086209</v>
      </c>
      <c r="AJ244" s="22">
        <v>-2.4630679999999998</v>
      </c>
      <c r="AK244" s="22">
        <v>0.64210769999999995</v>
      </c>
      <c r="AL244" s="22">
        <v>-1.2717240000000001</v>
      </c>
      <c r="AM244" s="22">
        <v>0.49773000000000001</v>
      </c>
      <c r="AN244" s="22">
        <v>0.56535179999999996</v>
      </c>
      <c r="AO244" s="22">
        <v>5.8220239999999999E-2</v>
      </c>
      <c r="AP244" s="22">
        <v>1.4206460000000001</v>
      </c>
      <c r="AQ244" s="22">
        <v>-0.41836669999999998</v>
      </c>
      <c r="AR244" s="22">
        <v>1.7254780000000001</v>
      </c>
      <c r="AS244" s="22">
        <v>1.8017970000000001</v>
      </c>
      <c r="AT244" s="22">
        <v>-1.1162399999999999</v>
      </c>
      <c r="AU244" s="22">
        <v>-0.6491711</v>
      </c>
      <c r="AV244" s="22">
        <v>5.3585800000000003E-2</v>
      </c>
      <c r="AW244" s="22">
        <v>0.29434919999999998</v>
      </c>
      <c r="AX244" s="22">
        <v>9.06309E-2</v>
      </c>
      <c r="AY244" s="22">
        <v>1.361745</v>
      </c>
      <c r="AZ244" s="22">
        <v>-3.8303299999999998E-2</v>
      </c>
      <c r="BA244" s="22">
        <v>-0.116628986014368</v>
      </c>
      <c r="BB244" s="22">
        <v>-2.1863610000000002</v>
      </c>
      <c r="BC244" s="22">
        <v>-1.7522610000000001</v>
      </c>
      <c r="BD244" s="22">
        <v>0.31204150000000003</v>
      </c>
      <c r="BE244" s="22">
        <v>-0.68325530000000001</v>
      </c>
      <c r="BF244" s="22">
        <v>-1.2075210000000001</v>
      </c>
      <c r="BG244" s="22">
        <v>-9.7672200000000001E-2</v>
      </c>
      <c r="BH244" s="22">
        <v>-0.22374839999999999</v>
      </c>
      <c r="BI244" s="22">
        <v>-0.49771579999999999</v>
      </c>
      <c r="BJ244" s="22">
        <v>-0.69957749999999996</v>
      </c>
      <c r="BK244" s="22">
        <v>-0.1870298</v>
      </c>
      <c r="BL244" s="22">
        <v>0.88191739999999996</v>
      </c>
      <c r="BM244" s="22">
        <v>0.4128752</v>
      </c>
      <c r="BN244" s="22">
        <v>0.44097380000000003</v>
      </c>
      <c r="BO244" s="22">
        <v>-0.19231100000000001</v>
      </c>
      <c r="BP244" s="22">
        <v>-0.34764089999999997</v>
      </c>
      <c r="BQ244" s="22">
        <v>1.5363500000000001</v>
      </c>
      <c r="BR244" s="22">
        <v>1.4019600000000001</v>
      </c>
      <c r="BS244" s="22">
        <v>-1.452974</v>
      </c>
      <c r="BT244" s="22">
        <v>-0.54744729999999997</v>
      </c>
      <c r="BU244" s="22">
        <v>0.26675189999999999</v>
      </c>
      <c r="BV244" s="22">
        <v>0.21974769999999999</v>
      </c>
      <c r="BW244" s="22">
        <v>-2.9911E-3</v>
      </c>
      <c r="BX244" s="22">
        <v>5.8588469999999997E-2</v>
      </c>
      <c r="BY244" s="22">
        <v>4.09973E-2</v>
      </c>
      <c r="BZ244" s="22">
        <v>-1.2266539999999999</v>
      </c>
      <c r="CA244" s="22">
        <v>-0.16207559999999999</v>
      </c>
      <c r="CB244" s="22">
        <v>-0.123124</v>
      </c>
      <c r="CC244" s="22">
        <v>0.3665619</v>
      </c>
      <c r="CD244" s="22">
        <v>-1.068317</v>
      </c>
      <c r="CE244" s="22">
        <v>-0.44199450000000001</v>
      </c>
      <c r="CF244" s="22">
        <v>-0.30854419999999999</v>
      </c>
      <c r="CG244" s="22">
        <v>-0.52643090000000003</v>
      </c>
      <c r="CH244" s="22">
        <v>0.4412623</v>
      </c>
      <c r="CI244" s="22">
        <v>0.56426290000000001</v>
      </c>
      <c r="CJ244" s="22">
        <v>-1.6557900000000001</v>
      </c>
      <c r="CK244" s="22">
        <v>1.2016279999999999</v>
      </c>
      <c r="CL244" s="22">
        <v>1.239236</v>
      </c>
      <c r="CM244" s="22">
        <v>1.174661</v>
      </c>
      <c r="CN244" s="22">
        <v>1.273916</v>
      </c>
      <c r="CO244" s="22">
        <v>-1.655464</v>
      </c>
      <c r="CP244" s="22">
        <v>1.2894080000000001</v>
      </c>
      <c r="CQ244" s="22">
        <v>1.542781</v>
      </c>
      <c r="CR244" s="22">
        <v>0.34804439999999998</v>
      </c>
      <c r="CS244" s="22">
        <v>-0.68249110000000002</v>
      </c>
      <c r="CT244" s="22">
        <v>-0.12988769999999999</v>
      </c>
      <c r="CU244" s="22">
        <v>-0.88557079999999999</v>
      </c>
      <c r="CV244" s="22">
        <v>-1.059472</v>
      </c>
      <c r="CW244" s="22">
        <v>-5.1359299999999997E-2</v>
      </c>
      <c r="CX244" s="22">
        <v>-3.3616699999999999E-2</v>
      </c>
      <c r="CY244" s="22">
        <v>-0.93816299999999997</v>
      </c>
      <c r="CZ244" s="22">
        <v>-0.73366350000000002</v>
      </c>
      <c r="DA244" s="22">
        <v>-0.74008819999999997</v>
      </c>
      <c r="DB244" s="22">
        <v>0.8213068</v>
      </c>
      <c r="DC244" s="22">
        <v>-0.13572590000000001</v>
      </c>
      <c r="DD244" s="22">
        <v>0.58497298757554606</v>
      </c>
      <c r="DE244" s="22">
        <v>0.36153259999999998</v>
      </c>
      <c r="DF244" s="22">
        <v>0.25131029999999999</v>
      </c>
      <c r="DG244" s="22">
        <v>-8.7703100000000006E-2</v>
      </c>
      <c r="DH244" s="22">
        <v>-0.71976189999999995</v>
      </c>
      <c r="DI244" s="22">
        <v>-0.14870839999999999</v>
      </c>
      <c r="DJ244" s="22">
        <v>-0.58909880000000003</v>
      </c>
      <c r="DK244" s="22">
        <v>-0.77871679999999999</v>
      </c>
      <c r="DL244" s="22">
        <v>-0.55631350000000002</v>
      </c>
      <c r="DM244" s="22">
        <v>0.96140490000000001</v>
      </c>
      <c r="DN244" s="22">
        <v>-0.78347983592885895</v>
      </c>
      <c r="DO244" s="22">
        <v>0.28119169999999999</v>
      </c>
      <c r="DP244" s="22">
        <v>0.607568</v>
      </c>
    </row>
    <row r="245" spans="1:120" ht="13.7" customHeight="1">
      <c r="A245" s="128">
        <v>43692</v>
      </c>
      <c r="B245" s="22">
        <v>0.58943939999999995</v>
      </c>
      <c r="C245" s="22">
        <v>-1.07521</v>
      </c>
      <c r="D245" s="22">
        <v>-0.16142229999999999</v>
      </c>
      <c r="E245" s="22">
        <v>-0.60153730000000005</v>
      </c>
      <c r="F245" s="22">
        <v>0.12756899999999999</v>
      </c>
      <c r="G245" s="22">
        <v>-0.24938080000000001</v>
      </c>
      <c r="H245" s="22">
        <v>1.482477</v>
      </c>
      <c r="I245" s="22">
        <v>-0.79886780000000002</v>
      </c>
      <c r="J245" s="22">
        <v>-0.74931590000000003</v>
      </c>
      <c r="K245" s="22">
        <v>-0.52796699999999996</v>
      </c>
      <c r="L245" s="22">
        <v>-2.4191899999999999E-2</v>
      </c>
      <c r="M245" s="22">
        <v>-1.209924</v>
      </c>
      <c r="N245" s="22">
        <v>-1.3489949999999999</v>
      </c>
      <c r="O245" s="22">
        <v>-1.3607739999999999</v>
      </c>
      <c r="P245" s="22">
        <v>-0.86735989999999996</v>
      </c>
      <c r="Q245" s="22">
        <v>0.92547690000000005</v>
      </c>
      <c r="R245" s="22">
        <v>-0.95490260000000005</v>
      </c>
      <c r="S245" s="22">
        <v>2.7997800000000002</v>
      </c>
      <c r="T245" s="22">
        <v>2.8261989999999999</v>
      </c>
      <c r="U245" s="22">
        <v>0.1555994</v>
      </c>
      <c r="V245" s="22">
        <v>0.4731744</v>
      </c>
      <c r="W245" s="22">
        <v>-0.8894415</v>
      </c>
      <c r="X245" s="22">
        <v>-0.56766749999999999</v>
      </c>
      <c r="Y245" s="22">
        <v>-0.31396249999999998</v>
      </c>
      <c r="Z245" s="22">
        <v>-0.1154949</v>
      </c>
      <c r="AA245" s="22">
        <v>-2.9025280000000002</v>
      </c>
      <c r="AB245" s="22">
        <v>-1.9913179999999999</v>
      </c>
      <c r="AC245" s="22">
        <v>-1.5081199999999999</v>
      </c>
      <c r="AD245" s="22">
        <v>-2.0378509999999999</v>
      </c>
      <c r="AE245" s="22">
        <v>0.2873174</v>
      </c>
      <c r="AF245" s="22">
        <v>-1.8452059999999999</v>
      </c>
      <c r="AG245" s="22">
        <v>-1.0531919999999999</v>
      </c>
      <c r="AH245" s="22">
        <v>0.43321280000000001</v>
      </c>
      <c r="AI245" s="22">
        <v>-0.30086550000000001</v>
      </c>
      <c r="AJ245" s="22">
        <v>2.4466169999999998</v>
      </c>
      <c r="AK245" s="22">
        <v>-1.9572480000000001</v>
      </c>
      <c r="AL245" s="22">
        <v>0.24066009999999999</v>
      </c>
      <c r="AM245" s="22">
        <v>-1.2939879999999999</v>
      </c>
      <c r="AN245" s="22">
        <v>-1.5931569999999999</v>
      </c>
      <c r="AO245" s="22">
        <v>6.1069829999999999E-2</v>
      </c>
      <c r="AP245" s="22">
        <v>0.64351230000000004</v>
      </c>
      <c r="AQ245" s="22">
        <v>-0.41735270000000002</v>
      </c>
      <c r="AR245" s="22">
        <v>1.5973550000000001</v>
      </c>
      <c r="AS245" s="22">
        <v>1.572983</v>
      </c>
      <c r="AT245" s="22">
        <v>0.32875779999999999</v>
      </c>
      <c r="AU245" s="22">
        <v>-0.1100877</v>
      </c>
      <c r="AV245" s="22">
        <v>0.7067097</v>
      </c>
      <c r="AW245" s="22">
        <v>0.16801360000000001</v>
      </c>
      <c r="AX245" s="22">
        <v>0.1181644</v>
      </c>
      <c r="AY245" s="22">
        <v>0.39691939999999998</v>
      </c>
      <c r="AZ245" s="22">
        <v>-2.30951E-2</v>
      </c>
      <c r="BA245" s="22">
        <v>-0.14191734812873499</v>
      </c>
      <c r="BB245" s="22">
        <v>8.6352700000000004E-2</v>
      </c>
      <c r="BC245" s="22">
        <v>5.7486799999999998E-2</v>
      </c>
      <c r="BD245" s="22">
        <v>-1.5195780000000001</v>
      </c>
      <c r="BE245" s="22">
        <v>-8.5064600000000004E-2</v>
      </c>
      <c r="BF245" s="22">
        <v>1.702707</v>
      </c>
      <c r="BG245" s="22">
        <v>-1.1709449999999999</v>
      </c>
      <c r="BH245" s="22">
        <v>-1.0883700000000001</v>
      </c>
      <c r="BI245" s="22">
        <v>0.88651530000000001</v>
      </c>
      <c r="BJ245" s="22">
        <v>4.4226500000000002E-2</v>
      </c>
      <c r="BK245" s="22">
        <v>-0.18642130000000001</v>
      </c>
      <c r="BL245" s="22">
        <v>0.14890980000000001</v>
      </c>
      <c r="BM245" s="22">
        <v>0.28130169999999999</v>
      </c>
      <c r="BN245" s="22">
        <v>-1.1609579999999999</v>
      </c>
      <c r="BO245" s="22">
        <v>1.0134890000000001</v>
      </c>
      <c r="BP245" s="22">
        <v>-0.34782170000000001</v>
      </c>
      <c r="BQ245" s="22">
        <v>-0.8618846</v>
      </c>
      <c r="BR245" s="22">
        <v>-0.42707339999999999</v>
      </c>
      <c r="BS245" s="22">
        <v>-0.54659179999999996</v>
      </c>
      <c r="BT245" s="22">
        <v>-1.303016</v>
      </c>
      <c r="BU245" s="22">
        <v>-0.94586939999999997</v>
      </c>
      <c r="BV245" s="22">
        <v>0.12777469999999999</v>
      </c>
      <c r="BW245" s="22">
        <v>-0.27451209999999998</v>
      </c>
      <c r="BX245" s="22">
        <v>-0.446689</v>
      </c>
      <c r="BY245" s="22">
        <v>-1.2993619999999999</v>
      </c>
      <c r="BZ245" s="22">
        <v>0.3350651</v>
      </c>
      <c r="CA245" s="22">
        <v>1.314575</v>
      </c>
      <c r="CB245" s="22">
        <v>0.73559090000000005</v>
      </c>
      <c r="CC245" s="22">
        <v>3.7009760000000003E-2</v>
      </c>
      <c r="CD245" s="22">
        <v>-0.92392980000000002</v>
      </c>
      <c r="CE245" s="22">
        <v>-0.44179970000000002</v>
      </c>
      <c r="CF245" s="22">
        <v>-1.1029169999999999</v>
      </c>
      <c r="CG245" s="22">
        <v>-1.260184</v>
      </c>
      <c r="CH245" s="22">
        <v>-0.25005660000000002</v>
      </c>
      <c r="CI245" s="22">
        <v>-0.74878529999999999</v>
      </c>
      <c r="CJ245" s="22">
        <v>-1.6562300000000001</v>
      </c>
      <c r="CK245" s="22">
        <v>0.45914450000000001</v>
      </c>
      <c r="CL245" s="22">
        <v>0.27253480000000002</v>
      </c>
      <c r="CM245" s="22">
        <v>0.39648030000000001</v>
      </c>
      <c r="CN245" s="22">
        <v>-1.3315140000000001</v>
      </c>
      <c r="CO245" s="22">
        <v>-0.3635834</v>
      </c>
      <c r="CP245" s="22">
        <v>0.6818729</v>
      </c>
      <c r="CQ245" s="22">
        <v>0.32531130000000003</v>
      </c>
      <c r="CR245" s="22">
        <v>-1.190429</v>
      </c>
      <c r="CS245" s="22">
        <v>-1.548694</v>
      </c>
      <c r="CT245" s="22">
        <v>0.71848769999999995</v>
      </c>
      <c r="CU245" s="22">
        <v>-0.57034859999999998</v>
      </c>
      <c r="CV245" s="22">
        <v>-1.076727</v>
      </c>
      <c r="CW245" s="22">
        <v>0.19275210000000001</v>
      </c>
      <c r="CX245" s="22">
        <v>-1.38271E-2</v>
      </c>
      <c r="CY245" s="22">
        <v>0.62192340000000002</v>
      </c>
      <c r="CZ245" s="22">
        <v>-0.83532919999999999</v>
      </c>
      <c r="DA245" s="22">
        <v>-0.81245710000000004</v>
      </c>
      <c r="DB245" s="22">
        <v>2.4167010000000002</v>
      </c>
      <c r="DC245" s="22">
        <v>-0.5851073</v>
      </c>
      <c r="DD245" s="22">
        <v>1.440097</v>
      </c>
      <c r="DE245" s="22">
        <v>-0.97497579999999995</v>
      </c>
      <c r="DF245" s="22">
        <v>-0.92253289999999999</v>
      </c>
      <c r="DG245" s="22">
        <v>0.9395095</v>
      </c>
      <c r="DH245" s="22">
        <v>0.58544549999999995</v>
      </c>
      <c r="DI245" s="22">
        <v>-1.577045</v>
      </c>
      <c r="DJ245" s="22">
        <v>0.33983419999999998</v>
      </c>
      <c r="DK245" s="22">
        <v>0.53410089999999999</v>
      </c>
      <c r="DL245" s="22">
        <v>-8.1764699649010703E-2</v>
      </c>
      <c r="DM245" s="22">
        <v>-1.5767709999999999</v>
      </c>
      <c r="DN245" s="22">
        <v>-0.55367539015133704</v>
      </c>
      <c r="DO245" s="22">
        <v>-0.1281737</v>
      </c>
      <c r="DP245" s="22">
        <v>-0.8526165</v>
      </c>
    </row>
    <row r="246" spans="1:120" ht="13.7" customHeight="1">
      <c r="A246" s="128">
        <v>43699</v>
      </c>
      <c r="B246" s="22">
        <v>0.5878987</v>
      </c>
      <c r="C246" s="22">
        <v>0.97089559999999997</v>
      </c>
      <c r="D246" s="22">
        <v>-0.16059029999999999</v>
      </c>
      <c r="E246" s="22">
        <v>0.36293880000000001</v>
      </c>
      <c r="F246" s="22">
        <v>-1.3131790000000001</v>
      </c>
      <c r="G246" s="22">
        <v>-0.2386615</v>
      </c>
      <c r="H246" s="22">
        <v>0.89641090000000001</v>
      </c>
      <c r="I246" s="22">
        <v>0.14899999999999999</v>
      </c>
      <c r="J246" s="22">
        <v>3.5582799999999998E-2</v>
      </c>
      <c r="K246" s="22">
        <v>-0.21856929999999999</v>
      </c>
      <c r="L246" s="22">
        <v>0.49935269999999998</v>
      </c>
      <c r="M246" s="22">
        <v>0.3024579</v>
      </c>
      <c r="N246" s="22">
        <v>0.50791310000000001</v>
      </c>
      <c r="O246" s="22">
        <v>0.66513500000000003</v>
      </c>
      <c r="P246" s="22">
        <v>-0.86534549999999999</v>
      </c>
      <c r="Q246" s="22">
        <v>-0.63913730000000002</v>
      </c>
      <c r="R246" s="22">
        <v>-0.95576179999999999</v>
      </c>
      <c r="S246" s="22">
        <v>-0.25493739999999998</v>
      </c>
      <c r="T246" s="22">
        <v>-0.53364739999999999</v>
      </c>
      <c r="U246" s="22">
        <v>-0.13762189999999999</v>
      </c>
      <c r="V246" s="22">
        <v>-0.16618730000000001</v>
      </c>
      <c r="W246" s="22">
        <v>-1.2698640000000001</v>
      </c>
      <c r="X246" s="22">
        <v>1.0784389999999999</v>
      </c>
      <c r="Y246" s="22">
        <v>0.89765519999999999</v>
      </c>
      <c r="Z246" s="22">
        <v>1.0687009999999999</v>
      </c>
      <c r="AA246" s="22">
        <v>-1.2020550000000001</v>
      </c>
      <c r="AB246" s="22">
        <v>0.53106160000000002</v>
      </c>
      <c r="AC246" s="22">
        <v>-0.43009540000000002</v>
      </c>
      <c r="AD246" s="22">
        <v>-0.60183419999999999</v>
      </c>
      <c r="AE246" s="22">
        <v>0.2890045</v>
      </c>
      <c r="AF246" s="22">
        <v>-0.36338730000000002</v>
      </c>
      <c r="AG246" s="22">
        <v>0.45179659999999999</v>
      </c>
      <c r="AH246" s="22">
        <v>-0.41005930000000002</v>
      </c>
      <c r="AI246" s="22">
        <v>-0.47838550000000002</v>
      </c>
      <c r="AJ246" s="22">
        <v>-1.2362280000000001</v>
      </c>
      <c r="AK246" s="22">
        <v>0.53539870000000001</v>
      </c>
      <c r="AL246" s="22">
        <v>1.12913</v>
      </c>
      <c r="AM246" s="22">
        <v>-0.74806669999999997</v>
      </c>
      <c r="AN246" s="22">
        <v>-0.52957189999999998</v>
      </c>
      <c r="AO246" s="22">
        <v>0.71845409999999998</v>
      </c>
      <c r="AP246" s="22">
        <v>-5.46197E-2</v>
      </c>
      <c r="AQ246" s="22">
        <v>0.31683430000000001</v>
      </c>
      <c r="AR246" s="22">
        <v>1.0462579999999999</v>
      </c>
      <c r="AS246" s="22">
        <v>1.0030870000000001</v>
      </c>
      <c r="AT246" s="22">
        <v>0.33275500000000002</v>
      </c>
      <c r="AU246" s="22">
        <v>-0.30360239999999999</v>
      </c>
      <c r="AV246" s="22">
        <v>5.3787099999999997E-2</v>
      </c>
      <c r="AW246" s="22">
        <v>0.20524149999999999</v>
      </c>
      <c r="AX246" s="22">
        <v>0.1036736</v>
      </c>
      <c r="AY246" s="22">
        <v>0.9654587</v>
      </c>
      <c r="AZ246" s="22">
        <v>8.8215199999999994E-2</v>
      </c>
      <c r="BA246" s="22">
        <v>-0.16757374267935299</v>
      </c>
      <c r="BB246" s="22">
        <v>0.22173970000000001</v>
      </c>
      <c r="BC246" s="22">
        <v>0.30732140000000002</v>
      </c>
      <c r="BD246" s="22">
        <v>-0.21244830000000001</v>
      </c>
      <c r="BE246" s="22">
        <v>-0.66184350000000003</v>
      </c>
      <c r="BF246" s="22">
        <v>0.191577</v>
      </c>
      <c r="BG246" s="22">
        <v>-1.2957749999999999</v>
      </c>
      <c r="BH246" s="22">
        <v>-1.326662</v>
      </c>
      <c r="BI246" s="22">
        <v>-0.4985175</v>
      </c>
      <c r="BJ246" s="22">
        <v>-0.96023979999999998</v>
      </c>
      <c r="BK246" s="22">
        <v>-0.18581490000000001</v>
      </c>
      <c r="BL246" s="22">
        <v>-0.49742839999999999</v>
      </c>
      <c r="BM246" s="22">
        <v>-0.94974029999999998</v>
      </c>
      <c r="BN246" s="22">
        <v>0.44051970000000001</v>
      </c>
      <c r="BO246" s="22">
        <v>-0.54527239999999999</v>
      </c>
      <c r="BP246" s="22">
        <v>-0.34800189999999998</v>
      </c>
      <c r="BQ246" s="22">
        <v>-1.884385</v>
      </c>
      <c r="BR246" s="22">
        <v>-1.8856120000000001</v>
      </c>
      <c r="BS246" s="22">
        <v>0.54143509999999995</v>
      </c>
      <c r="BT246" s="22">
        <v>-0.87154880000000001</v>
      </c>
      <c r="BU246" s="22">
        <v>-0.94545889999999999</v>
      </c>
      <c r="BV246" s="22">
        <v>-0.1076574</v>
      </c>
      <c r="BW246" s="22">
        <v>-0.32636110000000002</v>
      </c>
      <c r="BX246" s="22">
        <v>-0.44590560000000001</v>
      </c>
      <c r="BY246" s="22">
        <v>-0.69798830000000001</v>
      </c>
      <c r="BZ246" s="22">
        <v>-1.2252940000000001</v>
      </c>
      <c r="CA246" s="22">
        <v>-0.54310700000000001</v>
      </c>
      <c r="CB246" s="22">
        <v>-0.76424829999999999</v>
      </c>
      <c r="CC246" s="22">
        <v>0.97994760000000003</v>
      </c>
      <c r="CD246" s="22">
        <v>0.25404759999999998</v>
      </c>
      <c r="CE246" s="22">
        <v>-1.68699</v>
      </c>
      <c r="CF246" s="22">
        <v>0.67007329999999998</v>
      </c>
      <c r="CG246" s="22">
        <v>0.71320019999999995</v>
      </c>
      <c r="CH246" s="22">
        <v>1.099372</v>
      </c>
      <c r="CI246" s="22">
        <v>-1.008375</v>
      </c>
      <c r="CJ246" s="22">
        <v>0.7347648</v>
      </c>
      <c r="CK246" s="22">
        <v>-0.95163350000000002</v>
      </c>
      <c r="CL246" s="22">
        <v>-1.0436840000000001</v>
      </c>
      <c r="CM246" s="22">
        <v>-0.47593039999999998</v>
      </c>
      <c r="CN246" s="22">
        <v>-0.63030310000000001</v>
      </c>
      <c r="CO246" s="22">
        <v>-1.6534489999999999</v>
      </c>
      <c r="CP246" s="22">
        <v>1.2854140000000001</v>
      </c>
      <c r="CQ246" s="22">
        <v>0.99898569999999998</v>
      </c>
      <c r="CR246" s="22">
        <v>1.8949879999999999</v>
      </c>
      <c r="CS246" s="22">
        <v>-0.16070980000000001</v>
      </c>
      <c r="CT246" s="22">
        <v>0.71744870000000005</v>
      </c>
      <c r="CU246" s="22">
        <v>1.2062170000000001</v>
      </c>
      <c r="CV246" s="22">
        <v>1.266516</v>
      </c>
      <c r="CW246" s="22">
        <v>-1.2711190000000001</v>
      </c>
      <c r="CX246" s="22">
        <v>-1.207821</v>
      </c>
      <c r="CY246" s="22">
        <v>-0.24432670000000001</v>
      </c>
      <c r="CZ246" s="22">
        <v>0.67189989999999999</v>
      </c>
      <c r="DA246" s="22">
        <v>0.24824830000000001</v>
      </c>
      <c r="DB246" s="22">
        <v>1.2455160000000001</v>
      </c>
      <c r="DC246" s="22">
        <v>-1.8876919999999999</v>
      </c>
      <c r="DD246" s="22">
        <v>0.44665553820693799</v>
      </c>
      <c r="DE246" s="22">
        <v>0.29596159999999999</v>
      </c>
      <c r="DF246" s="22">
        <v>-0.58509670000000003</v>
      </c>
      <c r="DG246" s="22">
        <v>0.94122039999999996</v>
      </c>
      <c r="DH246" s="22">
        <v>-0.61091169999999995</v>
      </c>
      <c r="DI246" s="22">
        <v>-0.1529403</v>
      </c>
      <c r="DJ246" s="22">
        <v>-0.28719800000000001</v>
      </c>
      <c r="DK246" s="22">
        <v>-0.41868729999999998</v>
      </c>
      <c r="DL246" s="22">
        <v>0.35507870000000002</v>
      </c>
      <c r="DM246" s="22">
        <v>-0.41735440000000001</v>
      </c>
      <c r="DN246" s="22">
        <v>0.3902448</v>
      </c>
      <c r="DO246" s="22">
        <v>1.4658070000000001</v>
      </c>
      <c r="DP246" s="22">
        <v>1.213017</v>
      </c>
    </row>
    <row r="247" spans="1:120" ht="13.7" customHeight="1">
      <c r="A247" s="128">
        <v>43706</v>
      </c>
      <c r="B247" s="22">
        <v>-0.1521786</v>
      </c>
      <c r="C247" s="22">
        <v>-5.7832059999999998E-2</v>
      </c>
      <c r="D247" s="22">
        <v>-1.5572680000000001</v>
      </c>
      <c r="E247" s="22">
        <v>0.85988620000000004</v>
      </c>
      <c r="F247" s="22">
        <v>0.62818430000000003</v>
      </c>
      <c r="G247" s="22">
        <v>-0.68836900000000001</v>
      </c>
      <c r="H247" s="22">
        <v>0.89804309999999998</v>
      </c>
      <c r="I247" s="22">
        <v>2.3473670000000002</v>
      </c>
      <c r="J247" s="22">
        <v>2.0305119999999999</v>
      </c>
      <c r="K247" s="22">
        <v>-0.52692130000000004</v>
      </c>
      <c r="L247" s="22">
        <v>0.13751369999999999</v>
      </c>
      <c r="M247" s="22">
        <v>1.191309</v>
      </c>
      <c r="N247" s="22">
        <v>0.46435320000000002</v>
      </c>
      <c r="O247" s="22">
        <v>0.48792380000000002</v>
      </c>
      <c r="P247" s="22">
        <v>0.60787899999999995</v>
      </c>
      <c r="Q247" s="22">
        <v>0.75067640000000002</v>
      </c>
      <c r="R247" s="22">
        <v>-0.9566173</v>
      </c>
      <c r="S247" s="22">
        <v>-0.28745490000000001</v>
      </c>
      <c r="T247" s="22">
        <v>0.11767610000000001</v>
      </c>
      <c r="U247" s="22">
        <v>-0.4640068</v>
      </c>
      <c r="V247" s="22">
        <v>0.1036166</v>
      </c>
      <c r="W247" s="22">
        <v>-1.265134</v>
      </c>
      <c r="X247" s="22">
        <v>0.31763170000000002</v>
      </c>
      <c r="Y247" s="22">
        <v>0.28319949999999999</v>
      </c>
      <c r="Z247" s="22">
        <v>-0.3405975</v>
      </c>
      <c r="AA247" s="22">
        <v>0.31285639999999998</v>
      </c>
      <c r="AB247" s="22">
        <v>0.1960066</v>
      </c>
      <c r="AC247" s="22">
        <v>1.1304780000000001</v>
      </c>
      <c r="AD247" s="22">
        <v>1.0690519999999999</v>
      </c>
      <c r="AE247" s="22">
        <v>0.8452231</v>
      </c>
      <c r="AF247" s="22">
        <v>1.814937</v>
      </c>
      <c r="AG247" s="22">
        <v>-1.0528569999999999</v>
      </c>
      <c r="AH247" s="22">
        <v>2.777355</v>
      </c>
      <c r="AI247" s="22">
        <v>3.0493950000000001</v>
      </c>
      <c r="AJ247" s="22">
        <v>-2.4636130000000001</v>
      </c>
      <c r="AK247" s="22">
        <v>0.51097179999999998</v>
      </c>
      <c r="AL247" s="22">
        <v>-1.2703580000000001</v>
      </c>
      <c r="AM247" s="22">
        <v>1.6453519999999999</v>
      </c>
      <c r="AN247" s="22">
        <v>1.565787</v>
      </c>
      <c r="AO247" s="22">
        <v>-0.10622520000000001</v>
      </c>
      <c r="AP247" s="22">
        <v>2.1501610000000002</v>
      </c>
      <c r="AQ247" s="22">
        <v>0.89079280000000005</v>
      </c>
      <c r="AR247" s="22">
        <v>1.3511770000000001</v>
      </c>
      <c r="AS247" s="22">
        <v>1.574613</v>
      </c>
      <c r="AT247" s="22">
        <v>-0.70367409999999997</v>
      </c>
      <c r="AU247" s="22">
        <v>-0.1441161</v>
      </c>
      <c r="AV247" s="22">
        <v>-0.72446860000000002</v>
      </c>
      <c r="AW247" s="22">
        <v>0.75840039999999997</v>
      </c>
      <c r="AX247" s="22">
        <v>0.57166649999999997</v>
      </c>
      <c r="AY247" s="22">
        <v>0.50186280000000005</v>
      </c>
      <c r="AZ247" s="22">
        <v>1.3201579999999999</v>
      </c>
      <c r="BA247" s="22">
        <v>1.0729679999999999</v>
      </c>
      <c r="BB247" s="22">
        <v>-0.1153274</v>
      </c>
      <c r="BC247" s="22">
        <v>0.42001820000000001</v>
      </c>
      <c r="BD247" s="22">
        <v>0.32182050000000001</v>
      </c>
      <c r="BE247" s="22">
        <v>-1.4062490000000001</v>
      </c>
      <c r="BF247" s="22">
        <v>0.19150529999999999</v>
      </c>
      <c r="BG247" s="22">
        <v>-1.90097</v>
      </c>
      <c r="BH247" s="22">
        <v>-2.0257640000000001</v>
      </c>
      <c r="BI247" s="22">
        <v>-1.7803910000000001</v>
      </c>
      <c r="BJ247" s="22">
        <v>0.29489300000000002</v>
      </c>
      <c r="BK247" s="22">
        <v>-0.1852104</v>
      </c>
      <c r="BL247" s="22">
        <v>0.29053879999999999</v>
      </c>
      <c r="BM247" s="22">
        <v>0.2068847</v>
      </c>
      <c r="BN247" s="22">
        <v>-1.1608160000000001</v>
      </c>
      <c r="BO247" s="22">
        <v>-0.22304750000000001</v>
      </c>
      <c r="BP247" s="22">
        <v>-0.34818159999999998</v>
      </c>
      <c r="BQ247" s="22">
        <v>0.39136219999999999</v>
      </c>
      <c r="BR247" s="22">
        <v>0.20289650000000001</v>
      </c>
      <c r="BS247" s="22">
        <v>1.1115099999999999E-2</v>
      </c>
      <c r="BT247" s="22">
        <v>-0.35592459999999998</v>
      </c>
      <c r="BU247" s="22">
        <v>-2.0676329999999998</v>
      </c>
      <c r="BV247" s="22">
        <v>1.8741460000000001</v>
      </c>
      <c r="BW247" s="22">
        <v>1.5695429999999999</v>
      </c>
      <c r="BX247" s="22">
        <v>0.51217040000000003</v>
      </c>
      <c r="BY247" s="22">
        <v>1.8101389999999999</v>
      </c>
      <c r="BZ247" s="22">
        <v>-1.2246109999999999</v>
      </c>
      <c r="CA247" s="22">
        <v>1.921454</v>
      </c>
      <c r="CB247" s="22">
        <v>2.422431</v>
      </c>
      <c r="CC247" s="22">
        <v>0.3650465</v>
      </c>
      <c r="CD247" s="22">
        <v>0.14121690000000001</v>
      </c>
      <c r="CE247" s="22">
        <v>0.90350050000000004</v>
      </c>
      <c r="CF247" s="22">
        <v>-0.1005805</v>
      </c>
      <c r="CG247" s="22">
        <v>-2.106278E-2</v>
      </c>
      <c r="CH247" s="22">
        <v>0.4404689</v>
      </c>
      <c r="CI247" s="22">
        <v>-0.93258870000000005</v>
      </c>
      <c r="CJ247" s="22">
        <v>0.73360409999999998</v>
      </c>
      <c r="CK247" s="22">
        <v>-0.93139289999999997</v>
      </c>
      <c r="CL247" s="22">
        <v>-1.031739</v>
      </c>
      <c r="CM247" s="22">
        <v>-1.94901E-2</v>
      </c>
      <c r="CN247" s="22">
        <v>-0.17218120000000001</v>
      </c>
      <c r="CO247" s="22">
        <v>1.0320560000000001</v>
      </c>
      <c r="CP247" s="22">
        <v>2.8810280000000001</v>
      </c>
      <c r="CQ247" s="22">
        <v>2.659967</v>
      </c>
      <c r="CR247" s="22">
        <v>0.68591959999999996</v>
      </c>
      <c r="CS247" s="22">
        <v>-2.4510610000000002</v>
      </c>
      <c r="CT247" s="22">
        <v>-1.576986</v>
      </c>
      <c r="CU247" s="22">
        <v>-0.55858640000000004</v>
      </c>
      <c r="CV247" s="22">
        <v>-1.250615</v>
      </c>
      <c r="CW247" s="22">
        <v>-0.36603330000000001</v>
      </c>
      <c r="CX247" s="22">
        <v>0.16916110000000001</v>
      </c>
      <c r="CY247" s="22">
        <v>-0.20107520000000001</v>
      </c>
      <c r="CZ247" s="22">
        <v>0.18136070000000001</v>
      </c>
      <c r="DA247" s="22">
        <v>0.11384</v>
      </c>
      <c r="DB247" s="22">
        <v>0.78588800000000003</v>
      </c>
      <c r="DC247" s="22">
        <v>1.3625400000000001</v>
      </c>
      <c r="DD247" s="22">
        <v>0.42813532033718099</v>
      </c>
      <c r="DE247" s="22">
        <v>-1.1988589999999999</v>
      </c>
      <c r="DF247" s="22">
        <v>-0.54747650000000003</v>
      </c>
      <c r="DG247" s="22">
        <v>0.94292900000000002</v>
      </c>
      <c r="DH247" s="22">
        <v>0.26662419999999998</v>
      </c>
      <c r="DI247" s="22">
        <v>-1.579472</v>
      </c>
      <c r="DJ247" s="22">
        <v>-1.395165</v>
      </c>
      <c r="DK247" s="22">
        <v>-1.173594</v>
      </c>
      <c r="DL247" s="22">
        <v>1.685246</v>
      </c>
      <c r="DM247" s="22">
        <v>-1.504397</v>
      </c>
      <c r="DN247" s="22">
        <v>-0.18192739555512899</v>
      </c>
      <c r="DO247" s="22">
        <v>0.63491120000000001</v>
      </c>
      <c r="DP247" s="22">
        <v>2.6457399999999999E-2</v>
      </c>
    </row>
    <row r="248" spans="1:120" ht="13.7" customHeight="1">
      <c r="A248" s="128">
        <v>43713</v>
      </c>
      <c r="B248" s="22">
        <v>-1.966747</v>
      </c>
      <c r="C248" s="22">
        <v>7.7502550000000003E-2</v>
      </c>
      <c r="D248" s="22">
        <v>1.350392</v>
      </c>
      <c r="E248" s="22">
        <v>-0.6021571</v>
      </c>
      <c r="F248" s="22">
        <v>0.62700239999999996</v>
      </c>
      <c r="G248" s="22">
        <v>1.272332</v>
      </c>
      <c r="H248" s="22">
        <v>-0.54400870000000001</v>
      </c>
      <c r="I248" s="22">
        <v>-0.61664439999999998</v>
      </c>
      <c r="J248" s="22">
        <v>-0.23687349999999999</v>
      </c>
      <c r="K248" s="22">
        <v>-0.2175976</v>
      </c>
      <c r="L248" s="22">
        <v>-0.23342969999999999</v>
      </c>
      <c r="M248" s="22">
        <v>1.192259</v>
      </c>
      <c r="N248" s="22">
        <v>0.40153270000000002</v>
      </c>
      <c r="O248" s="22">
        <v>0.31786249999999999</v>
      </c>
      <c r="P248" s="22">
        <v>-0.86133020000000005</v>
      </c>
      <c r="Q248" s="22">
        <v>-0.49645230000000001</v>
      </c>
      <c r="R248" s="22">
        <v>-0.95746889999999996</v>
      </c>
      <c r="S248" s="22">
        <v>-5.35565E-2</v>
      </c>
      <c r="T248" s="22">
        <v>-0.29886810000000003</v>
      </c>
      <c r="U248" s="22">
        <v>-0.13836270000000001</v>
      </c>
      <c r="V248" s="22">
        <v>0.3054557</v>
      </c>
      <c r="W248" s="22">
        <v>-1.2604219999999999</v>
      </c>
      <c r="X248" s="22">
        <v>0.14755599999999999</v>
      </c>
      <c r="Y248" s="22">
        <v>0.22532050000000001</v>
      </c>
      <c r="Z248" s="22">
        <v>0.31986360000000003</v>
      </c>
      <c r="AA248" s="22">
        <v>-2.3230979999999999</v>
      </c>
      <c r="AB248" s="22">
        <v>0.17119870000000001</v>
      </c>
      <c r="AC248" s="22">
        <v>-1.528278</v>
      </c>
      <c r="AD248" s="22">
        <v>-1.8765449999999999</v>
      </c>
      <c r="AE248" s="22">
        <v>0.84684899999999996</v>
      </c>
      <c r="AF248" s="22">
        <v>0.44203009999999998</v>
      </c>
      <c r="AG248" s="22">
        <v>-1.052683</v>
      </c>
      <c r="AH248" s="22">
        <v>-0.86061540000000003</v>
      </c>
      <c r="AI248" s="22">
        <v>-0.56774599999999997</v>
      </c>
      <c r="AJ248" s="22">
        <v>-2.4637889999999998</v>
      </c>
      <c r="AK248" s="22">
        <v>1.4109510000000001</v>
      </c>
      <c r="AL248" s="22">
        <v>-1.2699009999999999</v>
      </c>
      <c r="AM248" s="22">
        <v>-1.7435620000000001</v>
      </c>
      <c r="AN248" s="22">
        <v>-1.2425120000000001</v>
      </c>
      <c r="AO248" s="22">
        <v>-0.1033848</v>
      </c>
      <c r="AP248" s="22">
        <v>5.6660820000000001E-2</v>
      </c>
      <c r="AQ248" s="22">
        <v>-1.0932010000000001</v>
      </c>
      <c r="AR248" s="22">
        <v>-6.4659770000000005E-2</v>
      </c>
      <c r="AS248" s="22">
        <v>-7.1252259999999998E-2</v>
      </c>
      <c r="AT248" s="22">
        <v>1.4350999999999999E-2</v>
      </c>
      <c r="AU248" s="22">
        <v>-6.31554E-2</v>
      </c>
      <c r="AV248" s="22">
        <v>5.39882E-2</v>
      </c>
      <c r="AW248" s="22">
        <v>-9.8906300000000003E-2</v>
      </c>
      <c r="AX248" s="22">
        <v>-9.4970299999999994E-2</v>
      </c>
      <c r="AY248" s="22">
        <v>0.54572580000000004</v>
      </c>
      <c r="AZ248" s="22">
        <v>-0.24465390000000001</v>
      </c>
      <c r="BA248" s="22">
        <v>-0.195083290225572</v>
      </c>
      <c r="BB248" s="22">
        <v>-0.73595659999999996</v>
      </c>
      <c r="BC248" s="22">
        <v>-0.62248270000000006</v>
      </c>
      <c r="BD248" s="22">
        <v>-0.2061336</v>
      </c>
      <c r="BE248" s="22">
        <v>-0.56766850000000002</v>
      </c>
      <c r="BF248" s="22">
        <v>0.19143350000000001</v>
      </c>
      <c r="BG248" s="22">
        <v>-0.75906839999999998</v>
      </c>
      <c r="BH248" s="22">
        <v>-0.81400189999999994</v>
      </c>
      <c r="BI248" s="22">
        <v>0.25327529999999998</v>
      </c>
      <c r="BJ248" s="22">
        <v>-0.1728605</v>
      </c>
      <c r="BK248" s="22">
        <v>-0.18460799999999999</v>
      </c>
      <c r="BL248" s="22">
        <v>-0.1287064</v>
      </c>
      <c r="BM248" s="22">
        <v>-0.16216140000000001</v>
      </c>
      <c r="BN248" s="22">
        <v>-1.1607419999999999</v>
      </c>
      <c r="BO248" s="22">
        <v>0.69450060000000002</v>
      </c>
      <c r="BP248" s="22">
        <v>2.0394139999999998</v>
      </c>
      <c r="BQ248" s="22">
        <v>1.440361</v>
      </c>
      <c r="BR248" s="22">
        <v>1.648695</v>
      </c>
      <c r="BS248" s="22">
        <v>-2.1211310000000001</v>
      </c>
      <c r="BT248" s="22">
        <v>-0.43200569999999999</v>
      </c>
      <c r="BU248" s="22">
        <v>-0.94463410000000003</v>
      </c>
      <c r="BV248" s="22">
        <v>-1.254462</v>
      </c>
      <c r="BW248" s="22">
        <v>-1.3567370000000001</v>
      </c>
      <c r="BX248" s="22">
        <v>6.1391759999999997E-2</v>
      </c>
      <c r="BY248" s="22">
        <v>-1.024751</v>
      </c>
      <c r="BZ248" s="22">
        <v>-1.2239260000000001</v>
      </c>
      <c r="CA248" s="22">
        <v>0.38172420000000001</v>
      </c>
      <c r="CB248" s="22">
        <v>-1.671282E-2</v>
      </c>
      <c r="CC248" s="22">
        <v>0.3645407</v>
      </c>
      <c r="CD248" s="22">
        <v>-0.23011899999999999</v>
      </c>
      <c r="CE248" s="22">
        <v>1.450979</v>
      </c>
      <c r="CF248" s="22">
        <v>0.68491250000000004</v>
      </c>
      <c r="CG248" s="22">
        <v>0.63934179999999996</v>
      </c>
      <c r="CH248" s="22">
        <v>-7.4337169999999994E-2</v>
      </c>
      <c r="CI248" s="22">
        <v>1.0473030000000001</v>
      </c>
      <c r="CJ248" s="22">
        <v>-1.1897200000000001</v>
      </c>
      <c r="CK248" s="22">
        <v>-0.87578259999999997</v>
      </c>
      <c r="CL248" s="22">
        <v>-0.65386180000000005</v>
      </c>
      <c r="CM248" s="22">
        <v>1.189692</v>
      </c>
      <c r="CN248" s="22">
        <v>-2.0548510000000002</v>
      </c>
      <c r="CO248" s="22">
        <v>1.0327459999999999</v>
      </c>
      <c r="CP248" s="22">
        <v>-1.0484720000000001</v>
      </c>
      <c r="CQ248" s="22">
        <v>-1.3790530000000001</v>
      </c>
      <c r="CR248" s="22">
        <v>-1.1849369999999999</v>
      </c>
      <c r="CS248" s="22">
        <v>-1.6537390000000001</v>
      </c>
      <c r="CT248" s="22">
        <v>-1.5773299999999999</v>
      </c>
      <c r="CU248" s="22">
        <v>-0.26876290000000003</v>
      </c>
      <c r="CV248" s="22">
        <v>-0.85103499999999999</v>
      </c>
      <c r="CW248" s="22">
        <v>-1.450909</v>
      </c>
      <c r="CX248" s="22">
        <v>-0.1209911</v>
      </c>
      <c r="CY248" s="22">
        <v>-0.68966879999999997</v>
      </c>
      <c r="CZ248" s="22">
        <v>-1.113726</v>
      </c>
      <c r="DA248" s="22">
        <v>-1.1640539999999999</v>
      </c>
      <c r="DB248" s="22">
        <v>0.84664329999999999</v>
      </c>
      <c r="DC248" s="22">
        <v>7.3886499999999994E-2</v>
      </c>
      <c r="DD248" s="22">
        <v>0.52921471716079205</v>
      </c>
      <c r="DE248" s="22">
        <v>-0.13288169999999999</v>
      </c>
      <c r="DF248" s="22">
        <v>-0.1844076</v>
      </c>
      <c r="DG248" s="22">
        <v>0.45355030000000002</v>
      </c>
      <c r="DH248" s="22">
        <v>1.5927009999999999</v>
      </c>
      <c r="DI248" s="22">
        <v>-0.15717159999999999</v>
      </c>
      <c r="DJ248" s="22">
        <v>-0.28508460000000002</v>
      </c>
      <c r="DK248" s="22">
        <v>0.29408020000000001</v>
      </c>
      <c r="DL248" s="22">
        <v>0.96502089999999996</v>
      </c>
      <c r="DM248" s="22">
        <v>-1.7472000000000001</v>
      </c>
      <c r="DN248" s="22">
        <v>0.38900750000000001</v>
      </c>
      <c r="DO248" s="22">
        <v>-3.8080500000000003E-2</v>
      </c>
      <c r="DP248" s="22">
        <v>-0.70196250000000004</v>
      </c>
    </row>
    <row r="249" spans="1:120" ht="13.7" customHeight="1">
      <c r="A249" s="128">
        <v>43720</v>
      </c>
      <c r="B249" s="22">
        <v>-0.55429039999999996</v>
      </c>
      <c r="C249" s="22">
        <v>-0.53563720000000004</v>
      </c>
      <c r="D249" s="22">
        <v>-0.1580963</v>
      </c>
      <c r="E249" s="22">
        <v>-0.82463160000000002</v>
      </c>
      <c r="F249" s="22">
        <v>-0.69931929999999998</v>
      </c>
      <c r="G249" s="22">
        <v>0.20979020000000001</v>
      </c>
      <c r="H249" s="22">
        <v>0.24272750000000001</v>
      </c>
      <c r="I249" s="22">
        <v>-0.67640330000000004</v>
      </c>
      <c r="J249" s="22">
        <v>-0.59526999999999997</v>
      </c>
      <c r="K249" s="22">
        <v>8.0398300000000006E-2</v>
      </c>
      <c r="L249" s="22">
        <v>1.0929489999999999</v>
      </c>
      <c r="M249" s="22">
        <v>1.193209</v>
      </c>
      <c r="N249" s="22">
        <v>-0.63727630000000002</v>
      </c>
      <c r="O249" s="22">
        <v>-0.14912829999999999</v>
      </c>
      <c r="P249" s="22">
        <v>-0.85932909999999996</v>
      </c>
      <c r="Q249" s="22">
        <v>0.2299717</v>
      </c>
      <c r="R249" s="22">
        <v>-0.95831659999999996</v>
      </c>
      <c r="S249" s="22">
        <v>-1.11185</v>
      </c>
      <c r="T249" s="22">
        <v>-0.88946800000000004</v>
      </c>
      <c r="U249" s="22">
        <v>-1.506427</v>
      </c>
      <c r="V249" s="22">
        <v>1.1994260000000001</v>
      </c>
      <c r="W249" s="22">
        <v>-1.2557290000000001</v>
      </c>
      <c r="X249" s="22">
        <v>-0.1241737</v>
      </c>
      <c r="Y249" s="22">
        <v>0.28050760000000002</v>
      </c>
      <c r="Z249" s="22">
        <v>-1.8601380000000001</v>
      </c>
      <c r="AA249" s="22">
        <v>-0.66220789999999996</v>
      </c>
      <c r="AB249" s="22">
        <v>1.606611</v>
      </c>
      <c r="AC249" s="22">
        <v>-0.53315599999999996</v>
      </c>
      <c r="AD249" s="22">
        <v>-0.68403029999999998</v>
      </c>
      <c r="AE249" s="22">
        <v>-0.32709179999999999</v>
      </c>
      <c r="AF249" s="22">
        <v>-0.91912130000000003</v>
      </c>
      <c r="AG249" s="22">
        <v>1.333466</v>
      </c>
      <c r="AH249" s="22">
        <v>-1.3670800000000001</v>
      </c>
      <c r="AI249" s="22">
        <v>-1.4915320000000001</v>
      </c>
      <c r="AJ249" s="22">
        <v>0.62640790000000002</v>
      </c>
      <c r="AK249" s="22">
        <v>4.7506600000000003E-2</v>
      </c>
      <c r="AL249" s="22">
        <v>-1.269444</v>
      </c>
      <c r="AM249" s="22">
        <v>0.82701530000000001</v>
      </c>
      <c r="AN249" s="22">
        <v>0.77599260000000003</v>
      </c>
      <c r="AO249" s="22">
        <v>0.72700819999999999</v>
      </c>
      <c r="AP249" s="22">
        <v>-0.1661107</v>
      </c>
      <c r="AQ249" s="22">
        <v>0.61855559999999998</v>
      </c>
      <c r="AR249" s="22">
        <v>-0.41676920000000001</v>
      </c>
      <c r="AS249" s="22">
        <v>-0.36727880000000002</v>
      </c>
      <c r="AT249" s="22">
        <v>1.242027</v>
      </c>
      <c r="AU249" s="22">
        <v>-0.25819880000000001</v>
      </c>
      <c r="AV249" s="22">
        <v>-0.72405399999999998</v>
      </c>
      <c r="AW249" s="22">
        <v>-0.38582539999999999</v>
      </c>
      <c r="AX249" s="22">
        <v>-0.35731259999999998</v>
      </c>
      <c r="AY249" s="22">
        <v>0.4962126</v>
      </c>
      <c r="AZ249" s="22">
        <v>1.0674630000000001</v>
      </c>
      <c r="BA249" s="22">
        <v>-0.196623730994163</v>
      </c>
      <c r="BB249" s="22">
        <v>-8.4352499999999997E-2</v>
      </c>
      <c r="BC249" s="22">
        <v>0.3390495</v>
      </c>
      <c r="BD249" s="22">
        <v>0.81664219999999998</v>
      </c>
      <c r="BE249" s="22">
        <v>-0.85869229999999996</v>
      </c>
      <c r="BF249" s="22">
        <v>-1.2067559999999999</v>
      </c>
      <c r="BG249" s="22">
        <v>-0.36835570000000001</v>
      </c>
      <c r="BH249" s="22">
        <v>-0.49865619999999999</v>
      </c>
      <c r="BI249" s="22">
        <v>0.25272929999999999</v>
      </c>
      <c r="BJ249" s="22">
        <v>0.78793959999999996</v>
      </c>
      <c r="BK249" s="22">
        <v>-0.18400749999999999</v>
      </c>
      <c r="BL249" s="22">
        <v>0.15590209999999999</v>
      </c>
      <c r="BM249" s="22">
        <v>0.52708750000000004</v>
      </c>
      <c r="BN249" s="22">
        <v>-1.160668</v>
      </c>
      <c r="BO249" s="22">
        <v>-0.24914800000000001</v>
      </c>
      <c r="BP249" s="22">
        <v>-0.3485395</v>
      </c>
      <c r="BQ249" s="22">
        <v>0.1020311</v>
      </c>
      <c r="BR249" s="22">
        <v>-7.8160900000000005E-2</v>
      </c>
      <c r="BS249" s="22">
        <v>-0.2643836</v>
      </c>
      <c r="BT249" s="22">
        <v>-1.0561309999999999</v>
      </c>
      <c r="BU249" s="22">
        <v>3.1425230000000002</v>
      </c>
      <c r="BV249" s="22">
        <v>-0.31413760000000002</v>
      </c>
      <c r="BW249" s="22">
        <v>-0.49057600000000001</v>
      </c>
      <c r="BX249" s="22">
        <v>-2.0727159999999998</v>
      </c>
      <c r="BY249" s="22">
        <v>-1.239814</v>
      </c>
      <c r="BZ249" s="22">
        <v>-1.2232400000000001</v>
      </c>
      <c r="CA249" s="22">
        <v>-0.2302428</v>
      </c>
      <c r="CB249" s="22">
        <v>-0.74095080000000002</v>
      </c>
      <c r="CC249" s="22">
        <v>3.528063E-2</v>
      </c>
      <c r="CD249" s="22">
        <v>-1.557348</v>
      </c>
      <c r="CE249" s="22">
        <v>0.29017690000000002</v>
      </c>
      <c r="CF249" s="22">
        <v>-0.93055779999999999</v>
      </c>
      <c r="CG249" s="22">
        <v>-1.217651</v>
      </c>
      <c r="CH249" s="22">
        <v>-0.60994990000000004</v>
      </c>
      <c r="CI249" s="22">
        <v>-0.84563960000000005</v>
      </c>
      <c r="CJ249" s="22">
        <v>-0.76046619999999998</v>
      </c>
      <c r="CK249" s="22">
        <v>-0.55373749999999999</v>
      </c>
      <c r="CL249" s="22">
        <v>-0.71021579999999995</v>
      </c>
      <c r="CM249" s="22">
        <v>-1.21596E-2</v>
      </c>
      <c r="CN249" s="22">
        <v>0.48759619999999998</v>
      </c>
      <c r="CO249" s="22">
        <v>-0.36015340000000001</v>
      </c>
      <c r="CP249" s="22">
        <v>0.60138159999999996</v>
      </c>
      <c r="CQ249" s="22">
        <v>0.6727149</v>
      </c>
      <c r="CR249" s="22">
        <v>8.7113999999999994E-3</v>
      </c>
      <c r="CS249" s="22">
        <v>-0.2493541</v>
      </c>
      <c r="CT249" s="22">
        <v>0.71432609999999996</v>
      </c>
      <c r="CU249" s="22">
        <v>0.78859069999999998</v>
      </c>
      <c r="CV249" s="22">
        <v>0.70627620000000002</v>
      </c>
      <c r="CW249" s="22">
        <v>0.15456510000000001</v>
      </c>
      <c r="CX249" s="22">
        <v>-1.1535299999999999</v>
      </c>
      <c r="CY249" s="22">
        <v>-0.2218021</v>
      </c>
      <c r="CZ249" s="22">
        <v>0.67455449999999995</v>
      </c>
      <c r="DA249" s="22">
        <v>0.25692150000000002</v>
      </c>
      <c r="DB249" s="22">
        <v>0.62831896598981896</v>
      </c>
      <c r="DC249" s="22">
        <v>-0.2422426</v>
      </c>
      <c r="DD249" s="22">
        <v>2.4848240000000001</v>
      </c>
      <c r="DE249" s="22">
        <v>-1.107586</v>
      </c>
      <c r="DF249" s="22">
        <v>-1.198221</v>
      </c>
      <c r="DG249" s="22">
        <v>-7.9037200000000002E-2</v>
      </c>
      <c r="DH249" s="22">
        <v>-2.1148500000000001E-2</v>
      </c>
      <c r="DI249" s="22">
        <v>-1.5818810000000001</v>
      </c>
      <c r="DJ249" s="22">
        <v>-9.7597100000000006E-2</v>
      </c>
      <c r="DK249" s="22">
        <v>-0.12208620000000001</v>
      </c>
      <c r="DL249" s="22">
        <v>-0.50965079999999996</v>
      </c>
      <c r="DM249" s="22">
        <v>-0.27720620000000001</v>
      </c>
      <c r="DN249" s="22">
        <v>0.43905100000000002</v>
      </c>
      <c r="DO249" s="22">
        <v>0.61639999999999995</v>
      </c>
      <c r="DP249" s="22">
        <v>0.37502580000000002</v>
      </c>
    </row>
    <row r="250" spans="1:120" ht="13.7" customHeight="1">
      <c r="A250" s="128">
        <v>43727</v>
      </c>
      <c r="B250" s="22">
        <v>0.58172840000000003</v>
      </c>
      <c r="C250" s="22">
        <v>1.0882499999999999</v>
      </c>
      <c r="D250" s="22">
        <v>0.66345350000000003</v>
      </c>
      <c r="E250" s="22">
        <v>-0.23852100000000001</v>
      </c>
      <c r="F250" s="22">
        <v>0.8651896</v>
      </c>
      <c r="G250" s="22">
        <v>-2.8515800000000001E-2</v>
      </c>
      <c r="H250" s="22">
        <v>0.90292790000000001</v>
      </c>
      <c r="I250" s="22">
        <v>0.1024299</v>
      </c>
      <c r="J250" s="22">
        <v>0.15014820000000001</v>
      </c>
      <c r="K250" s="22">
        <v>0.9190952</v>
      </c>
      <c r="L250" s="22">
        <v>-0.54338660000000005</v>
      </c>
      <c r="M250" s="22">
        <v>-1.205867</v>
      </c>
      <c r="N250" s="22">
        <v>1.2242759999999999</v>
      </c>
      <c r="O250" s="22">
        <v>1.0501959999999999</v>
      </c>
      <c r="P250" s="22">
        <v>-0.85733250000000005</v>
      </c>
      <c r="Q250" s="22">
        <v>0.60634399999999999</v>
      </c>
      <c r="R250" s="22">
        <v>-0.95916049999999997</v>
      </c>
      <c r="S250" s="22">
        <v>-4.5879299999999998E-2</v>
      </c>
      <c r="T250" s="22">
        <v>0.20101720000000001</v>
      </c>
      <c r="U250" s="22">
        <v>-0.46201249999999999</v>
      </c>
      <c r="V250" s="22">
        <v>-0.1026686</v>
      </c>
      <c r="W250" s="22">
        <v>-0.48656700000000003</v>
      </c>
      <c r="X250" s="22">
        <v>0.6503468</v>
      </c>
      <c r="Y250" s="22">
        <v>0.55753439999999999</v>
      </c>
      <c r="Z250" s="22">
        <v>0.95827340000000005</v>
      </c>
      <c r="AA250" s="22">
        <v>0.95219540000000003</v>
      </c>
      <c r="AB250" s="22">
        <v>1.5751660000000001</v>
      </c>
      <c r="AC250" s="22">
        <v>0.27396169999999997</v>
      </c>
      <c r="AD250" s="22">
        <v>0.52257129999999996</v>
      </c>
      <c r="AE250" s="22">
        <v>-0.32534760000000001</v>
      </c>
      <c r="AF250" s="22">
        <v>0.53471469999999999</v>
      </c>
      <c r="AG250" s="22">
        <v>0.45014729999999997</v>
      </c>
      <c r="AH250" s="22">
        <v>-0.332513</v>
      </c>
      <c r="AI250" s="22">
        <v>-0.1081336</v>
      </c>
      <c r="AJ250" s="22">
        <v>8.6356699999999995E-2</v>
      </c>
      <c r="AK250" s="22">
        <v>0.2423718</v>
      </c>
      <c r="AL250" s="22">
        <v>-1.268985</v>
      </c>
      <c r="AM250" s="22">
        <v>-0.73044480000000001</v>
      </c>
      <c r="AN250" s="22">
        <v>-0.60756339999999998</v>
      </c>
      <c r="AO250" s="22">
        <v>0.40940690000000002</v>
      </c>
      <c r="AP250" s="22">
        <v>-1.0503849999999999</v>
      </c>
      <c r="AQ250" s="22">
        <v>-1.346809E-2</v>
      </c>
      <c r="AR250" s="22">
        <v>-9.6899089999999993E-2</v>
      </c>
      <c r="AS250" s="22">
        <v>-0.22451099999999999</v>
      </c>
      <c r="AT250" s="22">
        <v>0.65999660000000004</v>
      </c>
      <c r="AU250" s="22">
        <v>-0.41520970000000001</v>
      </c>
      <c r="AV250" s="22">
        <v>0.70676570000000005</v>
      </c>
      <c r="AW250" s="22">
        <v>-8.1562200000000001E-2</v>
      </c>
      <c r="AX250" s="22">
        <v>-0.14515459999999999</v>
      </c>
      <c r="AY250" s="22">
        <v>0.55292669999999999</v>
      </c>
      <c r="AZ250" s="22">
        <v>0.68766899999999997</v>
      </c>
      <c r="BA250" s="22">
        <v>-6.8719187328290701E-2</v>
      </c>
      <c r="BB250" s="22">
        <v>-0.85568509999999998</v>
      </c>
      <c r="BC250" s="22">
        <v>-0.37019150000000001</v>
      </c>
      <c r="BD250" s="22">
        <v>-0.79518659999999997</v>
      </c>
      <c r="BE250" s="22">
        <v>-0.77488579999999996</v>
      </c>
      <c r="BF250" s="22">
        <v>0.19128919999999999</v>
      </c>
      <c r="BG250" s="22">
        <v>-1.812208</v>
      </c>
      <c r="BH250" s="22">
        <v>-1.848068</v>
      </c>
      <c r="BI250" s="22">
        <v>-1.78084</v>
      </c>
      <c r="BJ250" s="22">
        <v>-0.91410990000000003</v>
      </c>
      <c r="BK250" s="22">
        <v>-0.18340899999999999</v>
      </c>
      <c r="BL250" s="22">
        <v>-0.16169269999999999</v>
      </c>
      <c r="BM250" s="22">
        <v>-0.71302270000000001</v>
      </c>
      <c r="BN250" s="22">
        <v>0.43960589999999999</v>
      </c>
      <c r="BO250" s="22">
        <v>-1.3243180000000001</v>
      </c>
      <c r="BP250" s="22">
        <v>-0.34871760000000002</v>
      </c>
      <c r="BQ250" s="22">
        <v>-0.61555899999999997</v>
      </c>
      <c r="BR250" s="22">
        <v>-1.011449</v>
      </c>
      <c r="BS250" s="22">
        <v>0.27833799999999997</v>
      </c>
      <c r="BT250" s="22">
        <v>-2.060629</v>
      </c>
      <c r="BU250" s="22">
        <v>0.76156060000000003</v>
      </c>
      <c r="BV250" s="22">
        <v>-1.033893</v>
      </c>
      <c r="BW250" s="22">
        <v>-1.4556910000000001</v>
      </c>
      <c r="BX250" s="22">
        <v>-0.44276850000000001</v>
      </c>
      <c r="BY250" s="22">
        <v>0.13563990000000001</v>
      </c>
      <c r="BZ250" s="22">
        <v>0.33736529999999998</v>
      </c>
      <c r="CA250" s="22">
        <v>0.76953000000000005</v>
      </c>
      <c r="CB250" s="22">
        <v>0.73921210000000004</v>
      </c>
      <c r="CC250" s="22">
        <v>3.4848570000000002E-2</v>
      </c>
      <c r="CD250" s="22">
        <v>0.73073949999999999</v>
      </c>
      <c r="CE250" s="22">
        <v>0.29025630000000002</v>
      </c>
      <c r="CF250" s="22">
        <v>-0.33550150000000001</v>
      </c>
      <c r="CG250" s="22">
        <v>-0.14193700000000001</v>
      </c>
      <c r="CH250" s="22">
        <v>0.93587739999999997</v>
      </c>
      <c r="CI250" s="22">
        <v>-0.91916180000000003</v>
      </c>
      <c r="CJ250" s="22">
        <v>-1.658377</v>
      </c>
      <c r="CK250" s="22">
        <v>-0.7848117</v>
      </c>
      <c r="CL250" s="22">
        <v>-0.90765899999999999</v>
      </c>
      <c r="CM250" s="22">
        <v>-0.95415890000000003</v>
      </c>
      <c r="CN250" s="22">
        <v>-0.1754097</v>
      </c>
      <c r="CO250" s="22">
        <v>0.39850960000000002</v>
      </c>
      <c r="CP250" s="22">
        <v>-9.7991999999999992E-3</v>
      </c>
      <c r="CQ250" s="22">
        <v>-7.4064099999999994E-2</v>
      </c>
      <c r="CR250" s="22">
        <v>1.0556100000000001E-2</v>
      </c>
      <c r="CS250" s="22">
        <v>0.81258529999999995</v>
      </c>
      <c r="CT250" s="22">
        <v>0.71328349999999996</v>
      </c>
      <c r="CU250" s="22">
        <v>1.30904</v>
      </c>
      <c r="CV250" s="22">
        <v>1.5292049999999999</v>
      </c>
      <c r="CW250" s="22">
        <v>-0.97421530000000001</v>
      </c>
      <c r="CX250" s="22">
        <v>0.80739369999999999</v>
      </c>
      <c r="CY250" s="22">
        <v>5.0555999999999997E-2</v>
      </c>
      <c r="CZ250" s="22">
        <v>-0.1658511</v>
      </c>
      <c r="DA250" s="22">
        <v>-0.17528479999999999</v>
      </c>
      <c r="DB250" s="22">
        <v>0.85073509999999997</v>
      </c>
      <c r="DC250" s="22">
        <v>-0.7802152</v>
      </c>
      <c r="DD250" s="22">
        <v>0.54009831376584505</v>
      </c>
      <c r="DE250" s="22">
        <v>0.76638019999999996</v>
      </c>
      <c r="DF250" s="22">
        <v>0.21913550000000001</v>
      </c>
      <c r="DG250" s="22">
        <v>-7.7307399999999998E-2</v>
      </c>
      <c r="DH250" s="22">
        <v>-7.3047500000000001E-2</v>
      </c>
      <c r="DI250" s="22">
        <v>-1.583078</v>
      </c>
      <c r="DJ250" s="22">
        <v>2.6476999999999999</v>
      </c>
      <c r="DK250" s="22">
        <v>2.4117989999999998</v>
      </c>
      <c r="DL250" s="22">
        <v>0.369919</v>
      </c>
      <c r="DM250" s="22">
        <v>1.3306039999999999</v>
      </c>
      <c r="DN250" s="22">
        <v>-0.25659567994216498</v>
      </c>
      <c r="DO250" s="22">
        <v>0.20379269999999999</v>
      </c>
      <c r="DP250" s="22">
        <v>0.59397350000000004</v>
      </c>
    </row>
    <row r="251" spans="1:120" ht="13.7" customHeight="1">
      <c r="A251" s="128">
        <v>43734</v>
      </c>
      <c r="B251" s="22">
        <v>0.22024360000000001</v>
      </c>
      <c r="C251" s="22">
        <v>0.42675030000000003</v>
      </c>
      <c r="D251" s="22">
        <v>-0.1564354</v>
      </c>
      <c r="E251" s="22">
        <v>1.6300060000000001</v>
      </c>
      <c r="F251" s="22">
        <v>0.37618180000000001</v>
      </c>
      <c r="G251" s="22">
        <v>-0.73260159999999996</v>
      </c>
      <c r="H251" s="22">
        <v>1.492443</v>
      </c>
      <c r="I251" s="22">
        <v>-1.869688</v>
      </c>
      <c r="J251" s="22">
        <v>-1.818084</v>
      </c>
      <c r="K251" s="22">
        <v>-1.5413289999999999</v>
      </c>
      <c r="L251" s="22">
        <v>1.8043439999999999</v>
      </c>
      <c r="M251" s="22">
        <v>0.30695070000000002</v>
      </c>
      <c r="N251" s="22">
        <v>1.73256E-2</v>
      </c>
      <c r="O251" s="22">
        <v>0.5793372</v>
      </c>
      <c r="P251" s="22">
        <v>-0.8553404</v>
      </c>
      <c r="Q251" s="22">
        <v>0.33611629999999998</v>
      </c>
      <c r="R251" s="22">
        <v>0.69540550000000001</v>
      </c>
      <c r="S251" s="22">
        <v>0.13008249999999999</v>
      </c>
      <c r="T251" s="22">
        <v>0.27528619999999998</v>
      </c>
      <c r="U251" s="22">
        <v>-0.84513139999999998</v>
      </c>
      <c r="V251" s="22">
        <v>2.4469100000000001E-2</v>
      </c>
      <c r="W251" s="22">
        <v>-1.2464</v>
      </c>
      <c r="X251" s="22">
        <v>1.0274239999999999</v>
      </c>
      <c r="Y251" s="22">
        <v>0.8757239</v>
      </c>
      <c r="Z251" s="22">
        <v>-1.0288219999999999</v>
      </c>
      <c r="AA251" s="22">
        <v>-1.5685690000000001</v>
      </c>
      <c r="AB251" s="22">
        <v>8.9253559999999996E-2</v>
      </c>
      <c r="AC251" s="22">
        <v>-0.89126150000000004</v>
      </c>
      <c r="AD251" s="22">
        <v>-1.188142</v>
      </c>
      <c r="AE251" s="22">
        <v>-1.064001</v>
      </c>
      <c r="AF251" s="22">
        <v>0.17801729999999999</v>
      </c>
      <c r="AG251" s="22">
        <v>-1.052138</v>
      </c>
      <c r="AH251" s="22">
        <v>0.47997190000000001</v>
      </c>
      <c r="AI251" s="22">
        <v>0.40357949999999998</v>
      </c>
      <c r="AJ251" s="22">
        <v>8.5631600000000002E-2</v>
      </c>
      <c r="AK251" s="22">
        <v>-0.36429339999999999</v>
      </c>
      <c r="AL251" s="22">
        <v>-1.268526</v>
      </c>
      <c r="AM251" s="22">
        <v>-0.58830729999999998</v>
      </c>
      <c r="AN251" s="22">
        <v>-0.65384810000000004</v>
      </c>
      <c r="AO251" s="22">
        <v>0.2470405</v>
      </c>
      <c r="AP251" s="22">
        <v>-0.5244993</v>
      </c>
      <c r="AQ251" s="22">
        <v>0.89512060000000004</v>
      </c>
      <c r="AR251" s="22">
        <v>-0.35229850000000001</v>
      </c>
      <c r="AS251" s="22">
        <v>-0.37585800000000003</v>
      </c>
      <c r="AT251" s="22">
        <v>0.35268840000000001</v>
      </c>
      <c r="AU251" s="22">
        <v>0.19817960000000001</v>
      </c>
      <c r="AV251" s="22">
        <v>5.4289200000000003E-2</v>
      </c>
      <c r="AW251" s="22">
        <v>0.36134919999999998</v>
      </c>
      <c r="AX251" s="22">
        <v>0.33547270000000001</v>
      </c>
      <c r="AY251" s="22">
        <v>0.48766320000000002</v>
      </c>
      <c r="AZ251" s="22">
        <v>1.128765</v>
      </c>
      <c r="BA251" s="22">
        <v>1.0517300000000001</v>
      </c>
      <c r="BB251" s="22">
        <v>-0.34204689999999999</v>
      </c>
      <c r="BC251" s="22">
        <v>0.16204740000000001</v>
      </c>
      <c r="BD251" s="22">
        <v>-1.5020929999999999</v>
      </c>
      <c r="BE251" s="22">
        <v>0.41971809999999998</v>
      </c>
      <c r="BF251" s="22">
        <v>0.19121669999999999</v>
      </c>
      <c r="BG251" s="22">
        <v>-0.1536729</v>
      </c>
      <c r="BH251" s="22">
        <v>-8.4236500000000006E-2</v>
      </c>
      <c r="BI251" s="22">
        <v>1.963139</v>
      </c>
      <c r="BJ251" s="22">
        <v>-0.3667455</v>
      </c>
      <c r="BK251" s="22">
        <v>-0.18281249999999999</v>
      </c>
      <c r="BL251" s="22">
        <v>1.023163</v>
      </c>
      <c r="BM251" s="22">
        <v>1.125278</v>
      </c>
      <c r="BN251" s="22">
        <v>-1.160514</v>
      </c>
      <c r="BO251" s="22">
        <v>-2.1722290000000002</v>
      </c>
      <c r="BP251" s="22">
        <v>-0.34889520000000002</v>
      </c>
      <c r="BQ251" s="22">
        <v>-0.92914160000000001</v>
      </c>
      <c r="BR251" s="22">
        <v>-1.7183219999999999</v>
      </c>
      <c r="BS251" s="22">
        <v>-1.4526319999999999</v>
      </c>
      <c r="BT251" s="22">
        <v>-6.6776799999999997E-2</v>
      </c>
      <c r="BU251" s="22">
        <v>0.76171</v>
      </c>
      <c r="BV251" s="22">
        <v>0.4825489</v>
      </c>
      <c r="BW251" s="22">
        <v>0.37231219999999998</v>
      </c>
      <c r="BX251" s="22">
        <v>6.3488009999999998E-2</v>
      </c>
      <c r="BY251" s="22">
        <v>1.4444600000000001</v>
      </c>
      <c r="BZ251" s="22">
        <v>-1.2218610000000001</v>
      </c>
      <c r="CA251" s="22">
        <v>2.3414570000000001</v>
      </c>
      <c r="CB251" s="22">
        <v>2.6219860000000001</v>
      </c>
      <c r="CC251" s="22">
        <v>-1.5420670000000001</v>
      </c>
      <c r="CD251" s="22">
        <v>0.1079997</v>
      </c>
      <c r="CE251" s="22">
        <v>-1.685012</v>
      </c>
      <c r="CF251" s="22">
        <v>-1.339869</v>
      </c>
      <c r="CG251" s="22">
        <v>-1.3163659999999999</v>
      </c>
      <c r="CH251" s="22">
        <v>-0.60997319999999999</v>
      </c>
      <c r="CI251" s="22">
        <v>-0.11470080000000001</v>
      </c>
      <c r="CJ251" s="22">
        <v>-0.36022549999999998</v>
      </c>
      <c r="CK251" s="22">
        <v>-0.87670840000000005</v>
      </c>
      <c r="CL251" s="22">
        <v>-0.87963279999999999</v>
      </c>
      <c r="CM251" s="22">
        <v>-4.8431999999999998E-3</v>
      </c>
      <c r="CN251" s="22">
        <v>1.671367</v>
      </c>
      <c r="CO251" s="22">
        <v>-1.6483760000000001</v>
      </c>
      <c r="CP251" s="22">
        <v>1.2256130000000001</v>
      </c>
      <c r="CQ251" s="22">
        <v>1.5242059999999999</v>
      </c>
      <c r="CR251" s="22">
        <v>0.36100409999999999</v>
      </c>
      <c r="CS251" s="22">
        <v>-0.4833964</v>
      </c>
      <c r="CT251" s="22">
        <v>-0.1353683</v>
      </c>
      <c r="CU251" s="22">
        <v>9.0201100000000006E-2</v>
      </c>
      <c r="CV251" s="22">
        <v>-3.6084499999999999E-2</v>
      </c>
      <c r="CW251" s="22">
        <v>0.22199350000000001</v>
      </c>
      <c r="CX251" s="22">
        <v>-0.41667369999999998</v>
      </c>
      <c r="CY251" s="22">
        <v>7.1591699999999994E-2</v>
      </c>
      <c r="CZ251" s="22">
        <v>0.40335130000000002</v>
      </c>
      <c r="DA251" s="22">
        <v>0.10218530000000001</v>
      </c>
      <c r="DB251" s="22">
        <v>1.8794120000000001</v>
      </c>
      <c r="DC251" s="22">
        <v>-0.573828</v>
      </c>
      <c r="DD251" s="22">
        <v>0.57580399580976904</v>
      </c>
      <c r="DE251" s="22">
        <v>-0.2070208</v>
      </c>
      <c r="DF251" s="22">
        <v>-0.4646091</v>
      </c>
      <c r="DG251" s="22">
        <v>-1.3877999999999999</v>
      </c>
      <c r="DH251" s="22">
        <v>1.1102510000000001</v>
      </c>
      <c r="DI251" s="22">
        <v>1.371016</v>
      </c>
      <c r="DJ251" s="22">
        <v>0.60239500000000001</v>
      </c>
      <c r="DK251" s="22">
        <v>0.91905309999999996</v>
      </c>
      <c r="DL251" s="22">
        <v>-0.50618169999999996</v>
      </c>
      <c r="DM251" s="22">
        <v>-1.1823900000000001</v>
      </c>
      <c r="DN251" s="22">
        <v>-0.344823978621011</v>
      </c>
      <c r="DO251" s="22">
        <v>1.801979</v>
      </c>
      <c r="DP251" s="22">
        <v>0.99569730000000001</v>
      </c>
    </row>
    <row r="252" spans="1:120" ht="13.7" customHeight="1">
      <c r="A252" s="128">
        <v>43741</v>
      </c>
      <c r="B252" s="22">
        <v>-0.55772440000000001</v>
      </c>
      <c r="C252" s="22">
        <v>0.68693660000000001</v>
      </c>
      <c r="D252" s="22">
        <v>-0.15560550000000001</v>
      </c>
      <c r="E252" s="22">
        <v>0.61974459999999998</v>
      </c>
      <c r="F252" s="22">
        <v>0.12024550000000001</v>
      </c>
      <c r="G252" s="22">
        <v>1.3314010000000001</v>
      </c>
      <c r="H252" s="22">
        <v>-1.874725</v>
      </c>
      <c r="I252" s="22">
        <v>1.26711</v>
      </c>
      <c r="J252" s="22">
        <v>1.4494039999999999</v>
      </c>
      <c r="K252" s="22">
        <v>-1.1837029999999999</v>
      </c>
      <c r="L252" s="22">
        <v>-0.41062890000000002</v>
      </c>
      <c r="M252" s="22">
        <v>-1.204242</v>
      </c>
      <c r="N252" s="22">
        <v>-0.11404640000000001</v>
      </c>
      <c r="O252" s="22">
        <v>-0.38044919999999999</v>
      </c>
      <c r="P252" s="22">
        <v>0.6222181</v>
      </c>
      <c r="Q252" s="22">
        <v>-0.26804109999999998</v>
      </c>
      <c r="R252" s="22">
        <v>0.6932855</v>
      </c>
      <c r="S252" s="22">
        <v>1.387837</v>
      </c>
      <c r="T252" s="22">
        <v>1.1495200000000001</v>
      </c>
      <c r="U252" s="22">
        <v>-0.84325019999999995</v>
      </c>
      <c r="V252" s="22">
        <v>0.90720650000000003</v>
      </c>
      <c r="W252" s="22">
        <v>-1.2417640000000001</v>
      </c>
      <c r="X252" s="22">
        <v>0.74613770000000001</v>
      </c>
      <c r="Y252" s="22">
        <v>0.96357289999999995</v>
      </c>
      <c r="Z252" s="22">
        <v>-1.146155</v>
      </c>
      <c r="AA252" s="22">
        <v>-1.172269</v>
      </c>
      <c r="AB252" s="22">
        <v>1.233449</v>
      </c>
      <c r="AC252" s="22">
        <v>0.2159142</v>
      </c>
      <c r="AD252" s="22">
        <v>-7.8714480000000003E-2</v>
      </c>
      <c r="AE252" s="22">
        <v>-0.32186160000000003</v>
      </c>
      <c r="AF252" s="22">
        <v>-0.5528885</v>
      </c>
      <c r="AG252" s="22">
        <v>-1.0519480000000001</v>
      </c>
      <c r="AH252" s="22">
        <v>-1.074786</v>
      </c>
      <c r="AI252" s="22">
        <v>-1.160258</v>
      </c>
      <c r="AJ252" s="22">
        <v>8.4906499999999996E-2</v>
      </c>
      <c r="AK252" s="22">
        <v>-0.4971043</v>
      </c>
      <c r="AL252" s="22">
        <v>-1.2680670000000001</v>
      </c>
      <c r="AM252" s="22">
        <v>0.42459239999999998</v>
      </c>
      <c r="AN252" s="22">
        <v>0.22942580000000001</v>
      </c>
      <c r="AO252" s="22">
        <v>1.914401</v>
      </c>
      <c r="AP252" s="22">
        <v>-7.7208010000000002E-3</v>
      </c>
      <c r="AQ252" s="22">
        <v>-1.0892980000000001</v>
      </c>
      <c r="AR252" s="22">
        <v>-4.2413149999999997E-2</v>
      </c>
      <c r="AS252" s="22">
        <v>2.428319E-2</v>
      </c>
      <c r="AT252" s="22">
        <v>0.96676720000000005</v>
      </c>
      <c r="AU252" s="22">
        <v>-0.55884020000000001</v>
      </c>
      <c r="AV252" s="22">
        <v>5.4389300000000002E-2</v>
      </c>
      <c r="AW252" s="22">
        <v>-0.93849269999999996</v>
      </c>
      <c r="AX252" s="22">
        <v>-0.86676750000000002</v>
      </c>
      <c r="AY252" s="22">
        <v>0.48342380000000001</v>
      </c>
      <c r="AZ252" s="22">
        <v>0.29503699999999999</v>
      </c>
      <c r="BA252" s="22">
        <v>0.16646033866170201</v>
      </c>
      <c r="BB252" s="22">
        <v>-9.5989500000000005E-2</v>
      </c>
      <c r="BC252" s="22">
        <v>7.5356599999999996E-2</v>
      </c>
      <c r="BD252" s="22">
        <v>-0.19353390000000001</v>
      </c>
      <c r="BE252" s="22">
        <v>1.362371</v>
      </c>
      <c r="BF252" s="22">
        <v>0.19114410000000001</v>
      </c>
      <c r="BG252" s="22">
        <v>-0.68894089999999997</v>
      </c>
      <c r="BH252" s="22">
        <v>-0.34786210000000001</v>
      </c>
      <c r="BI252" s="22">
        <v>1.9622550000000001</v>
      </c>
      <c r="BJ252" s="22">
        <v>-0.86907820000000002</v>
      </c>
      <c r="BK252" s="22">
        <v>-0.18221799999999999</v>
      </c>
      <c r="BL252" s="22">
        <v>1.039488</v>
      </c>
      <c r="BM252" s="22">
        <v>0.95361879999999999</v>
      </c>
      <c r="BN252" s="22">
        <v>-1.160436</v>
      </c>
      <c r="BO252" s="22">
        <v>-0.62795239999999997</v>
      </c>
      <c r="BP252" s="22">
        <v>-0.3490722</v>
      </c>
      <c r="BQ252" s="22">
        <v>0.69860049999999996</v>
      </c>
      <c r="BR252" s="22">
        <v>0.32955220000000002</v>
      </c>
      <c r="BS252" s="22">
        <v>-0.54753850000000004</v>
      </c>
      <c r="BT252" s="22">
        <v>8.99253E-2</v>
      </c>
      <c r="BU252" s="22">
        <v>1.6391340000000001</v>
      </c>
      <c r="BV252" s="22">
        <v>-0.40134609999999998</v>
      </c>
      <c r="BW252" s="22">
        <v>-0.3252718</v>
      </c>
      <c r="BX252" s="22">
        <v>-0.44119799999999998</v>
      </c>
      <c r="BY252" s="22">
        <v>1.1589370000000001</v>
      </c>
      <c r="BZ252" s="22">
        <v>-1.2211700000000001</v>
      </c>
      <c r="CA252" s="22">
        <v>-1.2005779999999999</v>
      </c>
      <c r="CB252" s="22">
        <v>-0.68506509999999998</v>
      </c>
      <c r="CC252" s="22">
        <v>-0.68496760000000001</v>
      </c>
      <c r="CD252" s="22">
        <v>0.30885279999999998</v>
      </c>
      <c r="CE252" s="22">
        <v>0.90340379999999998</v>
      </c>
      <c r="CF252" s="22">
        <v>-0.439716</v>
      </c>
      <c r="CG252" s="22">
        <v>-0.353605</v>
      </c>
      <c r="CH252" s="22">
        <v>1.5721769999999999</v>
      </c>
      <c r="CI252" s="22">
        <v>0.90375589999999995</v>
      </c>
      <c r="CJ252" s="22">
        <v>-0.36104910000000001</v>
      </c>
      <c r="CK252" s="22">
        <v>-1.399608</v>
      </c>
      <c r="CL252" s="22">
        <v>-1.1216349999999999</v>
      </c>
      <c r="CM252" s="22">
        <v>-1.1906E-3</v>
      </c>
      <c r="CN252" s="22">
        <v>-0.8674115</v>
      </c>
      <c r="CO252" s="22">
        <v>-1.6473549999999999</v>
      </c>
      <c r="CP252" s="22">
        <v>1.2369520000000001</v>
      </c>
      <c r="CQ252" s="22">
        <v>0.91750310000000002</v>
      </c>
      <c r="CR252" s="22">
        <v>1.4242299999999999E-2</v>
      </c>
      <c r="CS252" s="22">
        <v>0.1344023</v>
      </c>
      <c r="CT252" s="22">
        <v>-1.578684</v>
      </c>
      <c r="CU252" s="22">
        <v>-0.33472200000000002</v>
      </c>
      <c r="CV252" s="22">
        <v>-0.31044260000000001</v>
      </c>
      <c r="CW252" s="22">
        <v>-1.0272319999999999</v>
      </c>
      <c r="CX252" s="22">
        <v>-0.81459380000000003</v>
      </c>
      <c r="CY252" s="22">
        <v>-0.42750300000000002</v>
      </c>
      <c r="CZ252" s="22">
        <v>0.50082939999999998</v>
      </c>
      <c r="DA252" s="22">
        <v>1.6480499999999999E-2</v>
      </c>
      <c r="DB252" s="22">
        <v>0.85698799999999997</v>
      </c>
      <c r="DC252" s="22">
        <v>9.9542999999999993E-3</v>
      </c>
      <c r="DD252" s="22">
        <v>0.7293856749023</v>
      </c>
      <c r="DE252" s="22">
        <v>-0.83729830000000005</v>
      </c>
      <c r="DF252" s="22">
        <v>-0.99191560000000001</v>
      </c>
      <c r="DG252" s="22">
        <v>0.95143350000000004</v>
      </c>
      <c r="DH252" s="22">
        <v>0.63579229999999998</v>
      </c>
      <c r="DI252" s="22">
        <v>-0.16563120000000001</v>
      </c>
      <c r="DJ252" s="22">
        <v>0.25759490000000002</v>
      </c>
      <c r="DK252" s="22">
        <v>0.48645450000000001</v>
      </c>
      <c r="DL252" s="22">
        <v>2.51694</v>
      </c>
      <c r="DM252" s="22">
        <v>-0.97657910000000003</v>
      </c>
      <c r="DN252" s="22">
        <v>0.43486439999999998</v>
      </c>
      <c r="DO252" s="22">
        <v>-0.37740990000000002</v>
      </c>
      <c r="DP252" s="22">
        <v>-0.70004060000000001</v>
      </c>
    </row>
    <row r="253" spans="1:120" ht="13.7" customHeight="1">
      <c r="A253" s="128">
        <v>43748</v>
      </c>
      <c r="B253" s="22">
        <v>-0.55886599999999997</v>
      </c>
      <c r="C253" s="22">
        <v>-0.29537039999999998</v>
      </c>
      <c r="D253" s="22">
        <v>-0.15477589999999999</v>
      </c>
      <c r="E253" s="22">
        <v>1.216734</v>
      </c>
      <c r="F253" s="22">
        <v>-0.41756520000000003</v>
      </c>
      <c r="G253" s="22">
        <v>1.025658</v>
      </c>
      <c r="H253" s="22">
        <v>-1.873243</v>
      </c>
      <c r="I253" s="22">
        <v>-0.2881032</v>
      </c>
      <c r="J253" s="22">
        <v>-6.1299199999999998E-2</v>
      </c>
      <c r="K253" s="22">
        <v>8.2194199999999995E-2</v>
      </c>
      <c r="L253" s="22">
        <v>0.54799710000000001</v>
      </c>
      <c r="M253" s="22">
        <v>-1.20343</v>
      </c>
      <c r="N253" s="22">
        <v>0.91669350000000005</v>
      </c>
      <c r="O253" s="22">
        <v>1.0723529999999999</v>
      </c>
      <c r="P253" s="22">
        <v>1.492337</v>
      </c>
      <c r="Q253" s="22">
        <v>-0.88894459999999997</v>
      </c>
      <c r="R253" s="22">
        <v>-0.96166839999999998</v>
      </c>
      <c r="S253" s="22">
        <v>-1.0290029999999999</v>
      </c>
      <c r="T253" s="22">
        <v>-1.2346490000000001</v>
      </c>
      <c r="U253" s="22">
        <v>-0.14015730000000001</v>
      </c>
      <c r="V253" s="22">
        <v>0.37733889999999998</v>
      </c>
      <c r="W253" s="22">
        <v>-1.237147</v>
      </c>
      <c r="X253" s="22">
        <v>1.637982</v>
      </c>
      <c r="Y253" s="22">
        <v>1.602671</v>
      </c>
      <c r="Z253" s="22">
        <v>-1.5010399999999999</v>
      </c>
      <c r="AA253" s="22">
        <v>1.6856340000000001</v>
      </c>
      <c r="AB253" s="22">
        <v>2.7414960000000002</v>
      </c>
      <c r="AC253" s="22">
        <v>-0.48404609999999998</v>
      </c>
      <c r="AD253" s="22">
        <v>-7.8290090000000007E-2</v>
      </c>
      <c r="AE253" s="22">
        <v>-1.0603480000000001</v>
      </c>
      <c r="AF253" s="22">
        <v>-0.55300470000000002</v>
      </c>
      <c r="AG253" s="22">
        <v>-1.0517540000000001</v>
      </c>
      <c r="AH253" s="22">
        <v>-0.95177219999999996</v>
      </c>
      <c r="AI253" s="22">
        <v>-1.0799000000000001</v>
      </c>
      <c r="AJ253" s="22">
        <v>-0.51952390000000004</v>
      </c>
      <c r="AK253" s="22">
        <v>-1.120228</v>
      </c>
      <c r="AL253" s="22">
        <v>0.24381810000000001</v>
      </c>
      <c r="AM253" s="22">
        <v>1.5432030000000001</v>
      </c>
      <c r="AN253" s="22">
        <v>1.079917</v>
      </c>
      <c r="AO253" s="22">
        <v>-0.63734199999999996</v>
      </c>
      <c r="AP253" s="22">
        <v>-0.79100230000000005</v>
      </c>
      <c r="AQ253" s="22">
        <v>-0.40925800000000001</v>
      </c>
      <c r="AR253" s="22">
        <v>-0.62958910000000001</v>
      </c>
      <c r="AS253" s="22">
        <v>-0.73762720000000004</v>
      </c>
      <c r="AT253" s="22">
        <v>-0.31162899999999999</v>
      </c>
      <c r="AU253" s="22">
        <v>-3.980124</v>
      </c>
      <c r="AV253" s="22">
        <v>5.4489299999999997E-2</v>
      </c>
      <c r="AW253" s="22">
        <v>-3.4165100000000002</v>
      </c>
      <c r="AX253" s="22">
        <v>-3.6067480000000001</v>
      </c>
      <c r="AY253" s="22">
        <v>0.52466729999999995</v>
      </c>
      <c r="AZ253" s="22">
        <v>0.28407080000000001</v>
      </c>
      <c r="BA253" s="22">
        <v>1.0408310000000001</v>
      </c>
      <c r="BB253" s="22">
        <v>7.5609999999999997E-2</v>
      </c>
      <c r="BC253" s="22">
        <v>0.29711389999999999</v>
      </c>
      <c r="BD253" s="22">
        <v>-0.19039039999999999</v>
      </c>
      <c r="BE253" s="22">
        <v>0.21709510000000001</v>
      </c>
      <c r="BF253" s="22">
        <v>-1.2061200000000001</v>
      </c>
      <c r="BG253" s="22">
        <v>0.40137010000000001</v>
      </c>
      <c r="BH253" s="22">
        <v>0.39827669999999998</v>
      </c>
      <c r="BI253" s="22">
        <v>-1.781277</v>
      </c>
      <c r="BJ253" s="22">
        <v>0.42708079999999998</v>
      </c>
      <c r="BK253" s="22">
        <v>-0.1816255</v>
      </c>
      <c r="BL253" s="22">
        <v>0.25930809999999999</v>
      </c>
      <c r="BM253" s="22">
        <v>0.26114569999999998</v>
      </c>
      <c r="BN253" s="22">
        <v>-1.1603559999999999</v>
      </c>
      <c r="BO253" s="22">
        <v>-1.3659460000000001</v>
      </c>
      <c r="BP253" s="22">
        <v>-0.34924870000000002</v>
      </c>
      <c r="BQ253" s="22">
        <v>-1.2897670000000001</v>
      </c>
      <c r="BR253" s="22">
        <v>-1.796881</v>
      </c>
      <c r="BS253" s="22">
        <v>0.27741900000000003</v>
      </c>
      <c r="BT253" s="22">
        <v>0.4281973</v>
      </c>
      <c r="BU253" s="22">
        <v>-0.94255089999999997</v>
      </c>
      <c r="BV253" s="22">
        <v>1.7734479999999999</v>
      </c>
      <c r="BW253" s="22">
        <v>1.7093879999999999</v>
      </c>
      <c r="BX253" s="22">
        <v>0.51589799999999997</v>
      </c>
      <c r="BY253" s="22">
        <v>-0.84926860000000004</v>
      </c>
      <c r="BZ253" s="22">
        <v>-1.2204759999999999</v>
      </c>
      <c r="CA253" s="22">
        <v>1.838214</v>
      </c>
      <c r="CB253" s="22">
        <v>1.3798840000000001</v>
      </c>
      <c r="CC253" s="22">
        <v>0.67512689999999997</v>
      </c>
      <c r="CD253" s="22">
        <v>0.25292959999999998</v>
      </c>
      <c r="CE253" s="22">
        <v>-1.6842079999999999</v>
      </c>
      <c r="CF253" s="22">
        <v>-1.139778</v>
      </c>
      <c r="CG253" s="22">
        <v>-1.020437</v>
      </c>
      <c r="CH253" s="22">
        <v>1.726988</v>
      </c>
      <c r="CI253" s="22">
        <v>1.9875560000000001</v>
      </c>
      <c r="CJ253" s="22">
        <v>-0.36187160000000002</v>
      </c>
      <c r="CK253" s="22">
        <v>-0.17839640000000001</v>
      </c>
      <c r="CL253" s="22">
        <v>0.24002950000000001</v>
      </c>
      <c r="CM253" s="22">
        <v>-1.4955609999999999</v>
      </c>
      <c r="CN253" s="22">
        <v>1.06623</v>
      </c>
      <c r="CO253" s="22">
        <v>-1.646331</v>
      </c>
      <c r="CP253" s="22">
        <v>0.77175939999999998</v>
      </c>
      <c r="CQ253" s="22">
        <v>0.9002521</v>
      </c>
      <c r="CR253" s="22">
        <v>0.36469550000000001</v>
      </c>
      <c r="CS253" s="22">
        <v>0.74363179999999995</v>
      </c>
      <c r="CT253" s="22">
        <v>-0.1369319</v>
      </c>
      <c r="CU253" s="22">
        <v>0.2029455</v>
      </c>
      <c r="CV253" s="22">
        <v>0.44199509999999997</v>
      </c>
      <c r="CW253" s="22">
        <v>-0.89125339999999997</v>
      </c>
      <c r="CX253" s="22">
        <v>-1.8934089999999999</v>
      </c>
      <c r="CY253" s="22">
        <v>0.38512380000000002</v>
      </c>
      <c r="CZ253" s="22">
        <v>2.2186499999999998</v>
      </c>
      <c r="DA253" s="22">
        <v>1.412482</v>
      </c>
      <c r="DB253" s="22">
        <v>0.78548839999999998</v>
      </c>
      <c r="DC253" s="22">
        <v>1.626525</v>
      </c>
      <c r="DD253" s="22">
        <v>1.551145</v>
      </c>
      <c r="DE253" s="22">
        <v>-0.5607818</v>
      </c>
      <c r="DF253" s="22">
        <v>-1.702E-3</v>
      </c>
      <c r="DG253" s="22">
        <v>-7.2124800000000003E-2</v>
      </c>
      <c r="DH253" s="22">
        <v>0.49650850000000002</v>
      </c>
      <c r="DI253" s="22">
        <v>-0.16774539999999999</v>
      </c>
      <c r="DJ253" s="22">
        <v>2.154182</v>
      </c>
      <c r="DK253" s="22">
        <v>2.1529120000000002</v>
      </c>
      <c r="DL253" s="22">
        <v>-4.3515900000000003E-2</v>
      </c>
      <c r="DM253" s="22">
        <v>0.56892030000000005</v>
      </c>
      <c r="DN253" s="22">
        <v>-0.65330040805301504</v>
      </c>
      <c r="DO253" s="22">
        <v>0.63297669999999995</v>
      </c>
      <c r="DP253" s="22">
        <v>0.58140139999999996</v>
      </c>
    </row>
    <row r="254" spans="1:120" ht="13.7" customHeight="1">
      <c r="A254" s="128">
        <v>43755</v>
      </c>
      <c r="B254" s="22">
        <v>-1.450663</v>
      </c>
      <c r="C254" s="22">
        <v>-1.167907</v>
      </c>
      <c r="D254" s="22">
        <v>0.66651930000000004</v>
      </c>
      <c r="E254" s="22">
        <v>-0.42580669999999998</v>
      </c>
      <c r="F254" s="22">
        <v>-0.70341180000000003</v>
      </c>
      <c r="G254" s="22">
        <v>-0.41264079999999997</v>
      </c>
      <c r="H254" s="22">
        <v>0.25067230000000001</v>
      </c>
      <c r="I254" s="22">
        <v>0.2045681</v>
      </c>
      <c r="J254" s="22">
        <v>7.4026900000000007E-2</v>
      </c>
      <c r="K254" s="22">
        <v>0.37020009999999998</v>
      </c>
      <c r="L254" s="22">
        <v>-0.21240919999999999</v>
      </c>
      <c r="M254" s="22">
        <v>0.30963750000000001</v>
      </c>
      <c r="N254" s="22">
        <v>-0.44175930000000002</v>
      </c>
      <c r="O254" s="22">
        <v>-0.45486199999999999</v>
      </c>
      <c r="P254" s="22">
        <v>1.4957</v>
      </c>
      <c r="Q254" s="22">
        <v>-0.38728750000000001</v>
      </c>
      <c r="R254" s="22">
        <v>0.68903619999999999</v>
      </c>
      <c r="S254" s="22">
        <v>0.23302400000000001</v>
      </c>
      <c r="T254" s="22">
        <v>0.13071250000000001</v>
      </c>
      <c r="U254" s="22">
        <v>-0.83950020000000003</v>
      </c>
      <c r="V254" s="22">
        <v>0.46723199999999998</v>
      </c>
      <c r="W254" s="22">
        <v>-1.232551</v>
      </c>
      <c r="X254" s="22">
        <v>0.72601780000000005</v>
      </c>
      <c r="Y254" s="22">
        <v>0.7620152</v>
      </c>
      <c r="Z254" s="22">
        <v>0.3128203</v>
      </c>
      <c r="AA254" s="22">
        <v>-0.18648139999999999</v>
      </c>
      <c r="AB254" s="22">
        <v>0.60221369999999996</v>
      </c>
      <c r="AC254" s="22">
        <v>-2.7034530000000001E-2</v>
      </c>
      <c r="AD254" s="22">
        <v>-2.387423E-2</v>
      </c>
      <c r="AE254" s="22">
        <v>1.3657950000000001</v>
      </c>
      <c r="AF254" s="22">
        <v>-0.64468009999999998</v>
      </c>
      <c r="AG254" s="22">
        <v>-1.0515559999999999</v>
      </c>
      <c r="AH254" s="22">
        <v>0.19384480000000001</v>
      </c>
      <c r="AI254" s="22">
        <v>1.7209200000000001E-2</v>
      </c>
      <c r="AJ254" s="22">
        <v>0.62219199999999997</v>
      </c>
      <c r="AK254" s="22">
        <v>-0.28921150000000001</v>
      </c>
      <c r="AL254" s="22">
        <v>1.1319840000000001</v>
      </c>
      <c r="AM254" s="22">
        <v>0.36898310000000001</v>
      </c>
      <c r="AN254" s="22">
        <v>0.30010340000000002</v>
      </c>
      <c r="AO254" s="22">
        <v>-8.6386610000000003E-2</v>
      </c>
      <c r="AP254" s="22">
        <v>-1.1261680000000001</v>
      </c>
      <c r="AQ254" s="22">
        <v>-1.0873470000000001</v>
      </c>
      <c r="AR254" s="22">
        <v>-0.2639919</v>
      </c>
      <c r="AS254" s="22">
        <v>-0.43158550000000001</v>
      </c>
      <c r="AT254" s="22">
        <v>-0.67742199999999997</v>
      </c>
      <c r="AU254" s="22">
        <v>-1.0475730000000001</v>
      </c>
      <c r="AV254" s="22">
        <v>5.45893E-2</v>
      </c>
      <c r="AW254" s="22">
        <v>-0.7828077</v>
      </c>
      <c r="AX254" s="22">
        <v>-0.86192670000000005</v>
      </c>
      <c r="AY254" s="22">
        <v>0.4968438</v>
      </c>
      <c r="AZ254" s="22">
        <v>1.296719</v>
      </c>
      <c r="BA254" s="22">
        <v>0.377692795143514</v>
      </c>
      <c r="BB254" s="22">
        <v>-0.14588770000000001</v>
      </c>
      <c r="BC254" s="22">
        <v>0.35802990000000001</v>
      </c>
      <c r="BD254" s="22">
        <v>-0.1872491</v>
      </c>
      <c r="BE254" s="22">
        <v>-0.5922077</v>
      </c>
      <c r="BF254" s="22">
        <v>-1.2059569999999999</v>
      </c>
      <c r="BG254" s="22">
        <v>0.42428399999999999</v>
      </c>
      <c r="BH254" s="22">
        <v>0.25425629999999999</v>
      </c>
      <c r="BI254" s="22">
        <v>-1.7814190000000001</v>
      </c>
      <c r="BJ254" s="22">
        <v>-0.8112743</v>
      </c>
      <c r="BK254" s="22">
        <v>-0.1810349</v>
      </c>
      <c r="BL254" s="22">
        <v>-2.0126119999999998</v>
      </c>
      <c r="BM254" s="22">
        <v>-2.341745</v>
      </c>
      <c r="BN254" s="22">
        <v>-1.160274</v>
      </c>
      <c r="BO254" s="22">
        <v>-0.65381449999999997</v>
      </c>
      <c r="BP254" s="22">
        <v>-0.34942469999999998</v>
      </c>
      <c r="BQ254" s="22">
        <v>0.47943960000000002</v>
      </c>
      <c r="BR254" s="22">
        <v>0.1118136</v>
      </c>
      <c r="BS254" s="22">
        <v>0.79424300000000003</v>
      </c>
      <c r="BT254" s="22">
        <v>-0.97671209999999997</v>
      </c>
      <c r="BU254" s="22">
        <v>-0.94213069999999999</v>
      </c>
      <c r="BV254" s="22">
        <v>1.4066149999999999</v>
      </c>
      <c r="BW254" s="22">
        <v>1.034151</v>
      </c>
      <c r="BX254" s="22">
        <v>1.318478</v>
      </c>
      <c r="BY254" s="22">
        <v>0.49426179999999997</v>
      </c>
      <c r="BZ254" s="22">
        <v>0.3391883</v>
      </c>
      <c r="CA254" s="22">
        <v>0.89731970000000005</v>
      </c>
      <c r="CB254" s="22">
        <v>1.090219</v>
      </c>
      <c r="CC254" s="22">
        <v>-1.089572</v>
      </c>
      <c r="CD254" s="22">
        <v>-2.1202540000000001</v>
      </c>
      <c r="CE254" s="22">
        <v>0.29056999999999999</v>
      </c>
      <c r="CF254" s="22">
        <v>-0.1230716</v>
      </c>
      <c r="CG254" s="22">
        <v>-0.61386470000000004</v>
      </c>
      <c r="CH254" s="22">
        <v>-7.5188939999999996E-2</v>
      </c>
      <c r="CI254" s="22">
        <v>-0.40146549999999998</v>
      </c>
      <c r="CJ254" s="22">
        <v>1.6767000000000001E-2</v>
      </c>
      <c r="CK254" s="22">
        <v>7.9995830000000004E-2</v>
      </c>
      <c r="CL254" s="22">
        <v>-1.5522330000000001E-3</v>
      </c>
      <c r="CM254" s="22">
        <v>0.830233</v>
      </c>
      <c r="CN254" s="22">
        <v>-2.3257690000000002</v>
      </c>
      <c r="CO254" s="22">
        <v>-0.35586590000000001</v>
      </c>
      <c r="CP254" s="22">
        <v>0.1612362</v>
      </c>
      <c r="CQ254" s="22">
        <v>-0.36579640000000002</v>
      </c>
      <c r="CR254" s="22">
        <v>-0.7449827</v>
      </c>
      <c r="CS254" s="22">
        <v>0.82142499999999996</v>
      </c>
      <c r="CT254" s="22">
        <v>-0.13771320000000001</v>
      </c>
      <c r="CU254" s="22">
        <v>0.45359509999999997</v>
      </c>
      <c r="CV254" s="22">
        <v>0.6465265</v>
      </c>
      <c r="CW254" s="22">
        <v>-0.86509550000000002</v>
      </c>
      <c r="CX254" s="22">
        <v>-0.43642589999999998</v>
      </c>
      <c r="CY254" s="22">
        <v>-0.38358320000000001</v>
      </c>
      <c r="CZ254" s="22">
        <v>1.1036429999999999</v>
      </c>
      <c r="DA254" s="22">
        <v>1.0811679999999999</v>
      </c>
      <c r="DB254" s="22">
        <v>0.84568330000000003</v>
      </c>
      <c r="DC254" s="22">
        <v>1.8765849999999999</v>
      </c>
      <c r="DD254" s="22">
        <v>1.563904</v>
      </c>
      <c r="DE254" s="22">
        <v>-0.1744194</v>
      </c>
      <c r="DF254" s="22">
        <v>0.35421609999999998</v>
      </c>
      <c r="DG254" s="22">
        <v>-7.0399699999999996E-2</v>
      </c>
      <c r="DH254" s="22">
        <v>0.2149701</v>
      </c>
      <c r="DI254" s="22">
        <v>-0.16985919999999999</v>
      </c>
      <c r="DJ254" s="22">
        <v>0.54813369999999995</v>
      </c>
      <c r="DK254" s="22">
        <v>0.56816149999999999</v>
      </c>
      <c r="DL254" s="22">
        <v>0.4421947</v>
      </c>
      <c r="DM254" s="22">
        <v>2.8863859999999999</v>
      </c>
      <c r="DN254" s="22">
        <v>-0.65354596376045604</v>
      </c>
      <c r="DO254" s="22">
        <v>1.133132</v>
      </c>
      <c r="DP254" s="22">
        <v>1.9224730000000001</v>
      </c>
    </row>
    <row r="255" spans="1:120" ht="13.7" customHeight="1">
      <c r="A255" s="128">
        <v>43762</v>
      </c>
      <c r="B255" s="22">
        <v>-0.16245589999999999</v>
      </c>
      <c r="C255" s="22">
        <v>0.6571979</v>
      </c>
      <c r="D255" s="22">
        <v>1.3553930000000001</v>
      </c>
      <c r="E255" s="22">
        <v>-0.1795215</v>
      </c>
      <c r="F255" s="22">
        <v>0.37171379999999998</v>
      </c>
      <c r="G255" s="22">
        <v>0.73134860000000002</v>
      </c>
      <c r="H255" s="22">
        <v>-0.53316470000000005</v>
      </c>
      <c r="I255" s="22">
        <v>1.002292</v>
      </c>
      <c r="J255" s="22">
        <v>1.102978</v>
      </c>
      <c r="K255" s="22">
        <v>-0.21419460000000001</v>
      </c>
      <c r="L255" s="22">
        <v>-5.6391000000000002E-3</v>
      </c>
      <c r="M255" s="22">
        <v>-1.2018040000000001</v>
      </c>
      <c r="N255" s="22">
        <v>0.47814099999999998</v>
      </c>
      <c r="O255" s="22">
        <v>0.4222822</v>
      </c>
      <c r="P255" s="22">
        <v>-0.84741650000000002</v>
      </c>
      <c r="Q255" s="22">
        <v>-1.0009349999999999</v>
      </c>
      <c r="R255" s="22">
        <v>0.68690689999999999</v>
      </c>
      <c r="S255" s="22">
        <v>0.51698549999999999</v>
      </c>
      <c r="T255" s="22">
        <v>2.04628E-2</v>
      </c>
      <c r="U255" s="22">
        <v>0.1428421</v>
      </c>
      <c r="V255" s="22">
        <v>-2.9849999999999999E-4</v>
      </c>
      <c r="W255" s="22">
        <v>-0.87726979999999999</v>
      </c>
      <c r="X255" s="22">
        <v>0.80348540000000002</v>
      </c>
      <c r="Y255" s="22">
        <v>0.71323650000000005</v>
      </c>
      <c r="Z255" s="22">
        <v>0.95157150000000001</v>
      </c>
      <c r="AA255" s="22">
        <v>1.908089E-2</v>
      </c>
      <c r="AB255" s="22">
        <v>-0.33067809999999997</v>
      </c>
      <c r="AC255" s="22">
        <v>-0.81774829999999998</v>
      </c>
      <c r="AD255" s="22">
        <v>-0.67757990000000001</v>
      </c>
      <c r="AE255" s="22">
        <v>-1.056691</v>
      </c>
      <c r="AF255" s="22">
        <v>-0.55028460000000001</v>
      </c>
      <c r="AG255" s="22">
        <v>-1.0513539999999999</v>
      </c>
      <c r="AH255" s="22">
        <v>-1.1336250000000001</v>
      </c>
      <c r="AI255" s="22">
        <v>-1.2211689999999999</v>
      </c>
      <c r="AJ255" s="22">
        <v>-0.52070640000000001</v>
      </c>
      <c r="AK255" s="22">
        <v>4.6409499999999999E-2</v>
      </c>
      <c r="AL255" s="22">
        <v>0.2446044</v>
      </c>
      <c r="AM255" s="22">
        <v>-1.7510589999999999</v>
      </c>
      <c r="AN255" s="22">
        <v>-1.6012409999999999</v>
      </c>
      <c r="AO255" s="22">
        <v>0.25836579999999998</v>
      </c>
      <c r="AP255" s="22">
        <v>-0.26073499999999999</v>
      </c>
      <c r="AQ255" s="22">
        <v>-8.3168570000000004E-3</v>
      </c>
      <c r="AR255" s="22">
        <v>-0.12969510000000001</v>
      </c>
      <c r="AS255" s="22">
        <v>-0.16002040000000001</v>
      </c>
      <c r="AT255" s="22">
        <v>-0.30398849999999999</v>
      </c>
      <c r="AU255" s="22">
        <v>-0.42135129999999998</v>
      </c>
      <c r="AV255" s="22">
        <v>0.70680270000000001</v>
      </c>
      <c r="AW255" s="22">
        <v>0.32555240000000002</v>
      </c>
      <c r="AX255" s="22">
        <v>0.1772011</v>
      </c>
      <c r="AY255" s="22">
        <v>0.53828374469079499</v>
      </c>
      <c r="AZ255" s="22">
        <v>-0.38338450000000002</v>
      </c>
      <c r="BA255" s="22">
        <v>1.033712</v>
      </c>
      <c r="BB255" s="22">
        <v>1.0026759999999999</v>
      </c>
      <c r="BC255" s="22">
        <v>0.69907859999999999</v>
      </c>
      <c r="BD255" s="22">
        <v>-0.78001220000000004</v>
      </c>
      <c r="BE255" s="22">
        <v>-0.58494000000000002</v>
      </c>
      <c r="BF255" s="22">
        <v>2.313717</v>
      </c>
      <c r="BG255" s="22">
        <v>-0.58155330000000005</v>
      </c>
      <c r="BH255" s="22">
        <v>-0.63192930000000003</v>
      </c>
      <c r="BI255" s="22">
        <v>-0.50210319999999997</v>
      </c>
      <c r="BJ255" s="22">
        <v>0.48909209999999997</v>
      </c>
      <c r="BK255" s="22">
        <v>-0.1804462</v>
      </c>
      <c r="BL255" s="22">
        <v>0.61232390000000003</v>
      </c>
      <c r="BM255" s="22">
        <v>0.72559530000000005</v>
      </c>
      <c r="BN255" s="22">
        <v>-1.1601919999999999</v>
      </c>
      <c r="BO255" s="22">
        <v>1.4392640000000001</v>
      </c>
      <c r="BP255" s="22">
        <v>-0.34960010000000002</v>
      </c>
      <c r="BQ255" s="22">
        <v>0.16113949999999999</v>
      </c>
      <c r="BR255" s="22">
        <v>0.66998449999999998</v>
      </c>
      <c r="BS255" s="22">
        <v>9.1158000000000003E-3</v>
      </c>
      <c r="BT255" s="22">
        <v>-0.16924610000000001</v>
      </c>
      <c r="BU255" s="22">
        <v>0.76229539999999996</v>
      </c>
      <c r="BV255" s="22">
        <v>0.69364689999999996</v>
      </c>
      <c r="BW255" s="22">
        <v>0.59830609999999995</v>
      </c>
      <c r="BX255" s="22">
        <v>6.6274570000000005E-2</v>
      </c>
      <c r="BY255" s="22">
        <v>2.7870729999999999</v>
      </c>
      <c r="BZ255" s="22">
        <v>1.255239</v>
      </c>
      <c r="CA255" s="22">
        <v>0.18658759999999999</v>
      </c>
      <c r="CB255" s="22">
        <v>1.245171</v>
      </c>
      <c r="CC255" s="22">
        <v>0.6739657</v>
      </c>
      <c r="CD255" s="22">
        <v>9.3996780000000002E-2</v>
      </c>
      <c r="CE255" s="22">
        <v>-0.43982690000000002</v>
      </c>
      <c r="CF255" s="22">
        <v>1.5605230000000001</v>
      </c>
      <c r="CG255" s="22">
        <v>1.5781579999999999</v>
      </c>
      <c r="CH255" s="22">
        <v>0.2692425</v>
      </c>
      <c r="CI255" s="22">
        <v>8.0384979999999995E-2</v>
      </c>
      <c r="CJ255" s="22">
        <v>1.582505E-2</v>
      </c>
      <c r="CK255" s="22">
        <v>0.30398930000000002</v>
      </c>
      <c r="CL255" s="22">
        <v>0.30930750000000001</v>
      </c>
      <c r="CM255" s="22">
        <v>0.43334230000000001</v>
      </c>
      <c r="CN255" s="22">
        <v>1.0831029999999999</v>
      </c>
      <c r="CO255" s="22">
        <v>0.40231020000000001</v>
      </c>
      <c r="CP255" s="22">
        <v>0.89258590000000004</v>
      </c>
      <c r="CQ255" s="22">
        <v>1.118228</v>
      </c>
      <c r="CR255" s="22">
        <v>-0.34888190000000002</v>
      </c>
      <c r="CS255" s="22">
        <v>-0.46768520000000002</v>
      </c>
      <c r="CT255" s="22">
        <v>-1.5796760000000001</v>
      </c>
      <c r="CU255" s="22">
        <v>0.78732899999999995</v>
      </c>
      <c r="CV255" s="22">
        <v>0.60530759999999995</v>
      </c>
      <c r="CW255" s="22">
        <v>-0.15833430000000001</v>
      </c>
      <c r="CX255" s="22">
        <v>-0.3459853</v>
      </c>
      <c r="CY255" s="22">
        <v>0.42664190000000002</v>
      </c>
      <c r="CZ255" s="22">
        <v>1.056184</v>
      </c>
      <c r="DA255" s="22">
        <v>1.0892310000000001</v>
      </c>
      <c r="DB255" s="22">
        <v>1.282081</v>
      </c>
      <c r="DC255" s="22">
        <v>0.29064610000000002</v>
      </c>
      <c r="DD255" s="22">
        <v>1.5791630000000001</v>
      </c>
      <c r="DE255" s="22">
        <v>0.54832890000000001</v>
      </c>
      <c r="DF255" s="22">
        <v>0.48283890000000002</v>
      </c>
      <c r="DG255" s="22">
        <v>-0.66716940000000002</v>
      </c>
      <c r="DH255" s="22">
        <v>0.88446899999999995</v>
      </c>
      <c r="DI255" s="22">
        <v>1.358527</v>
      </c>
      <c r="DJ255" s="22">
        <v>0.52645280000000005</v>
      </c>
      <c r="DK255" s="22">
        <v>0.78810029999999998</v>
      </c>
      <c r="DL255" s="22">
        <v>-5.0628147681879898E-2</v>
      </c>
      <c r="DM255" s="22">
        <v>-0.8267717</v>
      </c>
      <c r="DN255" s="22">
        <v>-0.65378902619940404</v>
      </c>
      <c r="DO255" s="22">
        <v>9.9047099999999999E-2</v>
      </c>
      <c r="DP255" s="22">
        <v>-0.24393670000000001</v>
      </c>
    </row>
    <row r="256" spans="1:120" ht="13.7" customHeight="1">
      <c r="A256" s="128">
        <v>43769</v>
      </c>
      <c r="B256" s="22">
        <v>-1.9718789999999999</v>
      </c>
      <c r="C256" s="22">
        <v>-0.3800654</v>
      </c>
      <c r="D256" s="22">
        <v>-1.548837</v>
      </c>
      <c r="E256" s="22">
        <v>-0.55165549999999997</v>
      </c>
      <c r="F256" s="22">
        <v>-0.42024840000000002</v>
      </c>
      <c r="G256" s="22">
        <v>-1.3357270000000001</v>
      </c>
      <c r="H256" s="22">
        <v>-0.53161840000000005</v>
      </c>
      <c r="I256" s="22">
        <v>-0.66463669999999997</v>
      </c>
      <c r="J256" s="22">
        <v>-0.92054309999999995</v>
      </c>
      <c r="K256" s="22">
        <v>-0.84385500000000002</v>
      </c>
      <c r="L256" s="22">
        <v>-1.002489</v>
      </c>
      <c r="M256" s="22">
        <v>0.31142510000000001</v>
      </c>
      <c r="N256" s="22">
        <v>-1.1419980000000001</v>
      </c>
      <c r="O256" s="22">
        <v>-1.523865</v>
      </c>
      <c r="P256" s="22">
        <v>-0.84544660000000005</v>
      </c>
      <c r="Q256" s="22">
        <v>0.34895389999999998</v>
      </c>
      <c r="R256" s="22">
        <v>0.68477449999999995</v>
      </c>
      <c r="S256" s="22">
        <v>-0.60725280000000004</v>
      </c>
      <c r="T256" s="22">
        <v>-0.37275639999999999</v>
      </c>
      <c r="U256" s="22">
        <v>0.14160020000000001</v>
      </c>
      <c r="V256" s="22">
        <v>-0.2423574</v>
      </c>
      <c r="W256" s="22">
        <v>-0.87598160000000003</v>
      </c>
      <c r="X256" s="22">
        <v>1.0971880000000001</v>
      </c>
      <c r="Y256" s="22">
        <v>0.88619590000000004</v>
      </c>
      <c r="Z256" s="22">
        <v>-2.3588550000000001</v>
      </c>
      <c r="AA256" s="22">
        <v>0.57951419999999998</v>
      </c>
      <c r="AB256" s="22">
        <v>1.356481</v>
      </c>
      <c r="AC256" s="22">
        <v>-0.18248249999999999</v>
      </c>
      <c r="AD256" s="22">
        <v>-8.1100699999999998E-2</v>
      </c>
      <c r="AE256" s="22">
        <v>-0.3148994</v>
      </c>
      <c r="AF256" s="22">
        <v>-0.91540999999999995</v>
      </c>
      <c r="AG256" s="22">
        <v>-1.051148</v>
      </c>
      <c r="AH256" s="22">
        <v>-1.204761</v>
      </c>
      <c r="AI256" s="22">
        <v>-1.368717</v>
      </c>
      <c r="AJ256" s="22">
        <v>0.62050209999999995</v>
      </c>
      <c r="AK256" s="22">
        <v>-0.40616960000000002</v>
      </c>
      <c r="AL256" s="22">
        <v>1.87724</v>
      </c>
      <c r="AM256" s="22">
        <v>0.1578427</v>
      </c>
      <c r="AN256" s="22">
        <v>9.3831499999999998E-2</v>
      </c>
      <c r="AO256" s="22">
        <v>-8.0737749999999997E-2</v>
      </c>
      <c r="AP256" s="22">
        <v>0.95767420000000003</v>
      </c>
      <c r="AQ256" s="22">
        <v>-0.4062307</v>
      </c>
      <c r="AR256" s="22">
        <v>0.4020745</v>
      </c>
      <c r="AS256" s="22">
        <v>0.48311090000000001</v>
      </c>
      <c r="AT256" s="22">
        <v>-0.30017319999999997</v>
      </c>
      <c r="AU256" s="22">
        <v>-0.51617199999999996</v>
      </c>
      <c r="AV256" s="22">
        <v>0.70680799999999999</v>
      </c>
      <c r="AW256" s="22">
        <v>-6.2833999999999997E-3</v>
      </c>
      <c r="AX256" s="22">
        <v>-0.11128589999999999</v>
      </c>
      <c r="AY256" s="22">
        <v>0.56077900000000003</v>
      </c>
      <c r="AZ256" s="22">
        <v>-0.63881650000000001</v>
      </c>
      <c r="BA256" s="22">
        <v>1.01637</v>
      </c>
      <c r="BB256" s="22">
        <v>1.0341089999999999</v>
      </c>
      <c r="BC256" s="22">
        <v>0.71035380000000004</v>
      </c>
      <c r="BD256" s="22">
        <v>-2.6972999999999998</v>
      </c>
      <c r="BE256" s="22">
        <v>-0.28116970000000002</v>
      </c>
      <c r="BF256" s="22">
        <v>-1.2056290000000001</v>
      </c>
      <c r="BG256" s="22">
        <v>-0.49618020000000002</v>
      </c>
      <c r="BH256" s="22">
        <v>-0.58249810000000002</v>
      </c>
      <c r="BI256" s="22">
        <v>0.87914409999999998</v>
      </c>
      <c r="BJ256" s="22">
        <v>0.52095780000000003</v>
      </c>
      <c r="BK256" s="22">
        <v>-0.17985950000000001</v>
      </c>
      <c r="BL256" s="22">
        <v>1.4741439999999999</v>
      </c>
      <c r="BM256" s="22">
        <v>1.7305299999999999</v>
      </c>
      <c r="BN256" s="22">
        <v>0.43822169999999999</v>
      </c>
      <c r="BO256" s="22">
        <v>-0.34234989999999998</v>
      </c>
      <c r="BP256" s="22">
        <v>-0.349775</v>
      </c>
      <c r="BQ256" s="22">
        <v>-1.4181079999999999</v>
      </c>
      <c r="BR256" s="22">
        <v>-1.396979</v>
      </c>
      <c r="BS256" s="22">
        <v>8.8663000000000006E-3</v>
      </c>
      <c r="BT256" s="22">
        <v>-0.52149350000000005</v>
      </c>
      <c r="BU256" s="22">
        <v>-0.28281679999999998</v>
      </c>
      <c r="BV256" s="22">
        <v>0.31228329999999999</v>
      </c>
      <c r="BW256" s="22">
        <v>0.13831309999999999</v>
      </c>
      <c r="BX256" s="22">
        <v>-1.0401670000000001</v>
      </c>
      <c r="BY256" s="22">
        <v>-8.7524550000000007E-2</v>
      </c>
      <c r="BZ256" s="22">
        <v>0.34009420000000001</v>
      </c>
      <c r="CA256" s="22">
        <v>0.44862160000000001</v>
      </c>
      <c r="CB256" s="22">
        <v>0.31986720000000002</v>
      </c>
      <c r="CC256" s="22">
        <v>-1.0899110000000001</v>
      </c>
      <c r="CD256" s="22">
        <v>0.24696480000000001</v>
      </c>
      <c r="CE256" s="22">
        <v>-0.4396273</v>
      </c>
      <c r="CF256" s="22">
        <v>1.596406</v>
      </c>
      <c r="CG256" s="22">
        <v>1.5688249999999999</v>
      </c>
      <c r="CH256" s="22">
        <v>-0.97993730000000001</v>
      </c>
      <c r="CI256" s="22">
        <v>-0.19307060000000001</v>
      </c>
      <c r="CJ256" s="22">
        <v>-0.36433270000000001</v>
      </c>
      <c r="CK256" s="22">
        <v>1.0691649999999999</v>
      </c>
      <c r="CL256" s="22">
        <v>0.95350219999999997</v>
      </c>
      <c r="CM256" s="22">
        <v>2.9332150000000001</v>
      </c>
      <c r="CN256" s="22">
        <v>8.2596799999999998E-2</v>
      </c>
      <c r="CO256" s="22">
        <v>-1.643249</v>
      </c>
      <c r="CP256" s="22">
        <v>-1.006532</v>
      </c>
      <c r="CQ256" s="22">
        <v>-0.79885729999999999</v>
      </c>
      <c r="CR256" s="22">
        <v>-1.170299</v>
      </c>
      <c r="CS256" s="22">
        <v>-0.69101670000000004</v>
      </c>
      <c r="CT256" s="22">
        <v>-1.5800019999999999</v>
      </c>
      <c r="CU256" s="22">
        <v>-1.239349</v>
      </c>
      <c r="CV256" s="22">
        <v>-1.481914</v>
      </c>
      <c r="CW256" s="22">
        <v>-0.36107359999999999</v>
      </c>
      <c r="CX256" s="22">
        <v>-0.2006367</v>
      </c>
      <c r="CY256" s="22">
        <v>-1.373669</v>
      </c>
      <c r="CZ256" s="22">
        <v>1.9053530000000001</v>
      </c>
      <c r="DA256" s="22">
        <v>1.888503</v>
      </c>
      <c r="DB256" s="22">
        <v>0.83848440000000002</v>
      </c>
      <c r="DC256" s="22">
        <v>0.64433370000000001</v>
      </c>
      <c r="DD256" s="22">
        <v>0.89377166627597804</v>
      </c>
      <c r="DE256" s="22">
        <v>0.27618219999999999</v>
      </c>
      <c r="DF256" s="22">
        <v>0.23117380000000001</v>
      </c>
      <c r="DG256" s="22">
        <v>0.4672309</v>
      </c>
      <c r="DH256" s="22">
        <v>-1.11748</v>
      </c>
      <c r="DI256" s="22">
        <v>-1.5901609999999999</v>
      </c>
      <c r="DJ256" s="22">
        <v>1.1662600000000001</v>
      </c>
      <c r="DK256" s="22">
        <v>0.71482599999999996</v>
      </c>
      <c r="DL256" s="22">
        <v>-2.8877699999999999E-2</v>
      </c>
      <c r="DM256" s="22">
        <v>0.40164179999999999</v>
      </c>
      <c r="DN256" s="22">
        <v>-0.53684323841848702</v>
      </c>
      <c r="DO256" s="22">
        <v>-0.36549090000000001</v>
      </c>
      <c r="DP256" s="22">
        <v>-0.1821536</v>
      </c>
    </row>
    <row r="257" spans="1:120" ht="13.7" customHeight="1">
      <c r="A257" s="128">
        <v>43776</v>
      </c>
      <c r="B257" s="22">
        <v>-0.98950499999999997</v>
      </c>
      <c r="C257" s="22">
        <v>0.36661569999999999</v>
      </c>
      <c r="D257" s="22">
        <v>-0.1514614</v>
      </c>
      <c r="E257" s="22">
        <v>-0.13294329999999999</v>
      </c>
      <c r="F257" s="22">
        <v>1.761207</v>
      </c>
      <c r="G257" s="22">
        <v>-0.40646599999999999</v>
      </c>
      <c r="H257" s="22">
        <v>-0.5300726</v>
      </c>
      <c r="I257" s="22">
        <v>-0.3958739</v>
      </c>
      <c r="J257" s="22">
        <v>-0.35061160000000002</v>
      </c>
      <c r="K257" s="22">
        <v>-0.21322189999999999</v>
      </c>
      <c r="L257" s="22">
        <v>1.2546470000000001</v>
      </c>
      <c r="M257" s="22">
        <v>-1.200177</v>
      </c>
      <c r="N257" s="22">
        <v>0.184668</v>
      </c>
      <c r="O257" s="22">
        <v>0.60934549999999998</v>
      </c>
      <c r="P257" s="22">
        <v>0.63645160000000001</v>
      </c>
      <c r="Q257" s="22">
        <v>-1.0971599999999999</v>
      </c>
      <c r="R257" s="22">
        <v>-0.96495589999999998</v>
      </c>
      <c r="S257" s="22">
        <v>-1.018448</v>
      </c>
      <c r="T257" s="22">
        <v>-1.372568</v>
      </c>
      <c r="U257" s="22">
        <v>0.1403644</v>
      </c>
      <c r="V257" s="22">
        <v>-0.80844070000000001</v>
      </c>
      <c r="W257" s="22">
        <v>-0.87468190000000001</v>
      </c>
      <c r="X257" s="22">
        <v>-0.87541159999999996</v>
      </c>
      <c r="Y257" s="22">
        <v>-1.1512960000000001</v>
      </c>
      <c r="Z257" s="22">
        <v>-0.23911260000000001</v>
      </c>
      <c r="AA257" s="22">
        <v>1.2630790000000001</v>
      </c>
      <c r="AB257" s="22">
        <v>-2.61931</v>
      </c>
      <c r="AC257" s="22">
        <v>-6.0853129999999998E-2</v>
      </c>
      <c r="AD257" s="22">
        <v>0.20993249999999999</v>
      </c>
      <c r="AE257" s="22">
        <v>-0.31316090000000002</v>
      </c>
      <c r="AF257" s="22">
        <v>0.69699809999999995</v>
      </c>
      <c r="AG257" s="22">
        <v>0.44720130000000002</v>
      </c>
      <c r="AH257" s="22">
        <v>-1.813377</v>
      </c>
      <c r="AI257" s="22">
        <v>-1.2894159999999999</v>
      </c>
      <c r="AJ257" s="22">
        <v>-1.2410129999999999</v>
      </c>
      <c r="AK257" s="22">
        <v>-0.69922790000000001</v>
      </c>
      <c r="AL257" s="22">
        <v>-1.2657590000000001</v>
      </c>
      <c r="AM257" s="22">
        <v>0.13301640000000001</v>
      </c>
      <c r="AN257" s="22">
        <v>-0.14040159999999999</v>
      </c>
      <c r="AO257" s="22">
        <v>-0.4379247</v>
      </c>
      <c r="AP257" s="22">
        <v>1.1022160000000001</v>
      </c>
      <c r="AQ257" s="22">
        <v>-0.40522259999999999</v>
      </c>
      <c r="AR257" s="22">
        <v>0.37491760000000002</v>
      </c>
      <c r="AS257" s="22">
        <v>0.46396670000000001</v>
      </c>
      <c r="AT257" s="22">
        <v>4.94601E-2</v>
      </c>
      <c r="AU257" s="22">
        <v>-0.30361349999999998</v>
      </c>
      <c r="AV257" s="22">
        <v>-0.7223676</v>
      </c>
      <c r="AW257" s="22">
        <v>0.56019680000000005</v>
      </c>
      <c r="AX257" s="22">
        <v>0.39295370000000002</v>
      </c>
      <c r="AY257" s="22">
        <v>0.54438339999999996</v>
      </c>
      <c r="AZ257" s="22">
        <v>-0.26871620000000002</v>
      </c>
      <c r="BA257" s="22">
        <v>0.64387363591527502</v>
      </c>
      <c r="BB257" s="22">
        <v>0.21568109999999999</v>
      </c>
      <c r="BC257" s="22">
        <v>0.20153560000000001</v>
      </c>
      <c r="BD257" s="22">
        <v>-0.17784069999999999</v>
      </c>
      <c r="BE257" s="22">
        <v>-0.64598409999999995</v>
      </c>
      <c r="BF257" s="22">
        <v>-1.205463</v>
      </c>
      <c r="BG257" s="22">
        <v>0.42896190000000001</v>
      </c>
      <c r="BH257" s="22">
        <v>0.2473467</v>
      </c>
      <c r="BI257" s="22">
        <v>0.87847019999999998</v>
      </c>
      <c r="BJ257" s="22">
        <v>0.3132142</v>
      </c>
      <c r="BK257" s="22">
        <v>-0.17927480000000001</v>
      </c>
      <c r="BL257" s="22">
        <v>0.3965108</v>
      </c>
      <c r="BM257" s="22">
        <v>0.66985430000000001</v>
      </c>
      <c r="BN257" s="22">
        <v>1.376663</v>
      </c>
      <c r="BO257" s="22">
        <v>-0.68152489999999999</v>
      </c>
      <c r="BP257" s="22">
        <v>-0.34994930000000002</v>
      </c>
      <c r="BQ257" s="22">
        <v>-0.21680060000000001</v>
      </c>
      <c r="BR257" s="22">
        <v>-0.3032764</v>
      </c>
      <c r="BS257" s="22">
        <v>-0.54818659999999997</v>
      </c>
      <c r="BT257" s="22">
        <v>2.4158230000000001</v>
      </c>
      <c r="BU257" s="22">
        <v>1.2155819999999999</v>
      </c>
      <c r="BV257" s="22">
        <v>1.118293</v>
      </c>
      <c r="BW257" s="22">
        <v>1.661043</v>
      </c>
      <c r="BX257" s="22">
        <v>0.93257820000000002</v>
      </c>
      <c r="BY257" s="22">
        <v>0.46000049999999998</v>
      </c>
      <c r="BZ257" s="22">
        <v>0.3405456</v>
      </c>
      <c r="CA257" s="22">
        <v>0.40607260000000001</v>
      </c>
      <c r="CB257" s="22">
        <v>0.59148149999999999</v>
      </c>
      <c r="CC257" s="22">
        <v>-1.0900780000000001</v>
      </c>
      <c r="CD257" s="22">
        <v>4.4815750000000001E-2</v>
      </c>
      <c r="CE257" s="22">
        <v>0.90328079999999999</v>
      </c>
      <c r="CF257" s="22">
        <v>0.98637109999999995</v>
      </c>
      <c r="CG257" s="22">
        <v>0.96394559999999996</v>
      </c>
      <c r="CH257" s="22">
        <v>-7.5612070000000003E-2</v>
      </c>
      <c r="CI257" s="22">
        <v>2.655843</v>
      </c>
      <c r="CJ257" s="22">
        <v>1.394219E-2</v>
      </c>
      <c r="CK257" s="22">
        <v>0.25243260000000001</v>
      </c>
      <c r="CL257" s="22">
        <v>0.71654090000000004</v>
      </c>
      <c r="CM257" s="22">
        <v>1.223225</v>
      </c>
      <c r="CN257" s="22">
        <v>-0.35231190000000001</v>
      </c>
      <c r="CO257" s="22">
        <v>-1.642217</v>
      </c>
      <c r="CP257" s="22">
        <v>2.7097E-2</v>
      </c>
      <c r="CQ257" s="22">
        <v>-2.91551E-2</v>
      </c>
      <c r="CR257" s="22">
        <v>-0.73948519999999995</v>
      </c>
      <c r="CS257" s="22">
        <v>-2.4989479999999999</v>
      </c>
      <c r="CT257" s="22">
        <v>-0.14005570000000001</v>
      </c>
      <c r="CU257" s="22">
        <v>-7.6625200000000004E-2</v>
      </c>
      <c r="CV257" s="22">
        <v>-0.79011900000000002</v>
      </c>
      <c r="CW257" s="22">
        <v>0.90038910000000005</v>
      </c>
      <c r="CX257" s="22">
        <v>0.22550339999999999</v>
      </c>
      <c r="CY257" s="22">
        <v>-0.55114260000000004</v>
      </c>
      <c r="CZ257" s="22">
        <v>0.62808220000000003</v>
      </c>
      <c r="DA257" s="22">
        <v>0.7983285</v>
      </c>
      <c r="DB257" s="22">
        <v>0.91577969999999997</v>
      </c>
      <c r="DC257" s="22">
        <v>9.9392999999999995E-2</v>
      </c>
      <c r="DD257" s="22">
        <v>1.6206400000000001</v>
      </c>
      <c r="DE257" s="22">
        <v>1.1386579999999999</v>
      </c>
      <c r="DF257" s="22">
        <v>0.78171440000000003</v>
      </c>
      <c r="DG257" s="22">
        <v>1.853011</v>
      </c>
      <c r="DH257" s="22">
        <v>0.11266329999999999</v>
      </c>
      <c r="DI257" s="22">
        <v>0.65504779999999996</v>
      </c>
      <c r="DJ257" s="22">
        <v>0.41122690000000001</v>
      </c>
      <c r="DK257" s="22">
        <v>0.5122274</v>
      </c>
      <c r="DL257" s="22">
        <v>0.45383109999999999</v>
      </c>
      <c r="DM257" s="22">
        <v>-0.351163</v>
      </c>
      <c r="DN257" s="22">
        <v>0.43066480000000001</v>
      </c>
      <c r="DO257" s="22">
        <v>-0.58916610000000003</v>
      </c>
      <c r="DP257" s="22">
        <v>-0.62109360000000002</v>
      </c>
    </row>
    <row r="258" spans="1:120" ht="13.7" customHeight="1">
      <c r="A258" s="128">
        <v>43783</v>
      </c>
      <c r="B258" s="22">
        <v>-2.592139</v>
      </c>
      <c r="C258" s="22">
        <v>-1.095453</v>
      </c>
      <c r="D258" s="22">
        <v>-1.546948</v>
      </c>
      <c r="E258" s="22">
        <v>-0.37847839999999999</v>
      </c>
      <c r="F258" s="22">
        <v>-0.14905599999999999</v>
      </c>
      <c r="G258" s="22">
        <v>-2.369005</v>
      </c>
      <c r="H258" s="22">
        <v>-0.52852770000000004</v>
      </c>
      <c r="I258" s="22">
        <v>-1.46208E-2</v>
      </c>
      <c r="J258" s="22">
        <v>-0.5235088</v>
      </c>
      <c r="K258" s="22">
        <v>8.4433999999999995E-2</v>
      </c>
      <c r="L258" s="22">
        <v>1.5045409999999999</v>
      </c>
      <c r="M258" s="22">
        <v>0.31320959999999998</v>
      </c>
      <c r="N258" s="22">
        <v>-0.5744032</v>
      </c>
      <c r="O258" s="22">
        <v>3.1963800000000001E-2</v>
      </c>
      <c r="P258" s="22">
        <v>-0.8415203</v>
      </c>
      <c r="Q258" s="22">
        <v>-3.1424249999999998</v>
      </c>
      <c r="R258" s="22">
        <v>0.68050069999999996</v>
      </c>
      <c r="S258" s="22">
        <v>0.57787089999999997</v>
      </c>
      <c r="T258" s="22">
        <v>-0.75870040000000005</v>
      </c>
      <c r="U258" s="22">
        <v>-0.45669910000000002</v>
      </c>
      <c r="V258" s="22">
        <v>-0.57153659999999995</v>
      </c>
      <c r="W258" s="22">
        <v>-1.2143619999999999</v>
      </c>
      <c r="X258" s="22">
        <v>-0.76997190000000004</v>
      </c>
      <c r="Y258" s="22">
        <v>-1.015083</v>
      </c>
      <c r="Z258" s="22">
        <v>0.73650709999999997</v>
      </c>
      <c r="AA258" s="22">
        <v>0.86954279999999995</v>
      </c>
      <c r="AB258" s="22">
        <v>-1.74647</v>
      </c>
      <c r="AC258" s="22">
        <v>2.3487629999999998E-3</v>
      </c>
      <c r="AD258" s="22">
        <v>0.24322769999999999</v>
      </c>
      <c r="AE258" s="22">
        <v>-0.31142340000000002</v>
      </c>
      <c r="AF258" s="22">
        <v>2.1140859999999999</v>
      </c>
      <c r="AG258" s="22">
        <v>-1.0507230000000001</v>
      </c>
      <c r="AH258" s="22">
        <v>-0.55209969999999997</v>
      </c>
      <c r="AI258" s="22">
        <v>0.2831824</v>
      </c>
      <c r="AJ258" s="22">
        <v>1.5760639999999999</v>
      </c>
      <c r="AK258" s="22">
        <v>-0.28577669999999999</v>
      </c>
      <c r="AL258" s="22">
        <v>0.24578120000000001</v>
      </c>
      <c r="AM258" s="22">
        <v>1.246132</v>
      </c>
      <c r="AN258" s="22">
        <v>1.117218</v>
      </c>
      <c r="AO258" s="22">
        <v>9.7905160000000005E-2</v>
      </c>
      <c r="AP258" s="22">
        <v>-1.382153</v>
      </c>
      <c r="AQ258" s="22">
        <v>-0.40421499999999999</v>
      </c>
      <c r="AR258" s="22">
        <v>9.4082650000000007E-3</v>
      </c>
      <c r="AS258" s="22">
        <v>-0.2004387</v>
      </c>
      <c r="AT258" s="22">
        <v>1.558227</v>
      </c>
      <c r="AU258" s="22">
        <v>-0.28441519999999998</v>
      </c>
      <c r="AV258" s="22">
        <v>5.4988200000000001E-2</v>
      </c>
      <c r="AW258" s="22">
        <v>0.1188051</v>
      </c>
      <c r="AX258" s="22">
        <v>5.8204699999999998E-2</v>
      </c>
      <c r="AY258" s="22">
        <v>1.4136679999999999</v>
      </c>
      <c r="AZ258" s="22">
        <v>0.39935540000000003</v>
      </c>
      <c r="BA258" s="22">
        <v>1.0023150000000001</v>
      </c>
      <c r="BB258" s="22">
        <v>0.54000219999999999</v>
      </c>
      <c r="BC258" s="22">
        <v>0.90433549999999996</v>
      </c>
      <c r="BD258" s="22">
        <v>-0.1747097</v>
      </c>
      <c r="BE258" s="22">
        <v>0.80324850000000003</v>
      </c>
      <c r="BF258" s="22">
        <v>0.19070429999999999</v>
      </c>
      <c r="BG258" s="22">
        <v>0.96726920000000005</v>
      </c>
      <c r="BH258" s="22">
        <v>1.0508360000000001</v>
      </c>
      <c r="BI258" s="22">
        <v>0.24781010000000001</v>
      </c>
      <c r="BJ258" s="22">
        <v>1.7056070000000001</v>
      </c>
      <c r="BK258" s="22">
        <v>-0.17869189999999999</v>
      </c>
      <c r="BL258" s="22">
        <v>1.2459469999999999</v>
      </c>
      <c r="BM258" s="22">
        <v>1.939913</v>
      </c>
      <c r="BN258" s="22">
        <v>-1.1599360000000001</v>
      </c>
      <c r="BO258" s="22">
        <v>-2.202861</v>
      </c>
      <c r="BP258" s="22">
        <v>-0.35012300000000002</v>
      </c>
      <c r="BQ258" s="22">
        <v>1.266408</v>
      </c>
      <c r="BR258" s="22">
        <v>0.36206690000000002</v>
      </c>
      <c r="BS258" s="22">
        <v>0.79256190000000004</v>
      </c>
      <c r="BT258" s="22">
        <v>2.0799240000000001</v>
      </c>
      <c r="BU258" s="22">
        <v>-0.94043779999999999</v>
      </c>
      <c r="BV258" s="22">
        <v>1.427753</v>
      </c>
      <c r="BW258" s="22">
        <v>1.8617440000000001</v>
      </c>
      <c r="BX258" s="22">
        <v>6.8358050000000004E-2</v>
      </c>
      <c r="BY258" s="22">
        <v>-0.56944229999999996</v>
      </c>
      <c r="BZ258" s="22">
        <v>1.2561549999999999</v>
      </c>
      <c r="CA258" s="22">
        <v>2.407054</v>
      </c>
      <c r="CB258" s="22">
        <v>2.0050690000000002</v>
      </c>
      <c r="CC258" s="22">
        <v>-1.542521</v>
      </c>
      <c r="CD258" s="22">
        <v>-0.40769699999999998</v>
      </c>
      <c r="CE258" s="22">
        <v>-1.682167</v>
      </c>
      <c r="CF258" s="22">
        <v>1.386484</v>
      </c>
      <c r="CG258" s="22">
        <v>1.206691</v>
      </c>
      <c r="CH258" s="22">
        <v>0.43750749999999999</v>
      </c>
      <c r="CI258" s="22">
        <v>1.1985049999999999</v>
      </c>
      <c r="CJ258" s="22">
        <v>0.72076790000000002</v>
      </c>
      <c r="CK258" s="22">
        <v>1.692747</v>
      </c>
      <c r="CL258" s="22">
        <v>1.8538159999999999</v>
      </c>
      <c r="CM258" s="22">
        <v>-0.92547809999999997</v>
      </c>
      <c r="CN258" s="22">
        <v>-1.2023140000000001</v>
      </c>
      <c r="CO258" s="22">
        <v>-0.35243629999999998</v>
      </c>
      <c r="CP258" s="22">
        <v>-0.78975580000000001</v>
      </c>
      <c r="CQ258" s="22">
        <v>-1.0526489999999999</v>
      </c>
      <c r="CR258" s="22">
        <v>-1.166641</v>
      </c>
      <c r="CS258" s="22">
        <v>-0.43837999999999999</v>
      </c>
      <c r="CT258" s="22">
        <v>-0.14083599999999999</v>
      </c>
      <c r="CU258" s="22">
        <v>1.3312010000000001</v>
      </c>
      <c r="CV258" s="22">
        <v>1.148863</v>
      </c>
      <c r="CW258" s="22">
        <v>-0.51746230000000004</v>
      </c>
      <c r="CX258" s="22">
        <v>-1.4221029999999999</v>
      </c>
      <c r="CY258" s="22">
        <v>1.890506</v>
      </c>
      <c r="CZ258" s="22">
        <v>1.8339989999999999</v>
      </c>
      <c r="DA258" s="22">
        <v>1.6034139999999999</v>
      </c>
      <c r="DB258" s="22">
        <v>0.86634080000000002</v>
      </c>
      <c r="DC258" s="22">
        <v>0.57305340000000005</v>
      </c>
      <c r="DD258" s="22">
        <v>0.56631837459968104</v>
      </c>
      <c r="DE258" s="22">
        <v>1.422091</v>
      </c>
      <c r="DF258" s="22">
        <v>1.2118340000000001</v>
      </c>
      <c r="DG258" s="22">
        <v>0.47063240000000001</v>
      </c>
      <c r="DH258" s="22">
        <v>1.7313769999999999</v>
      </c>
      <c r="DI258" s="22">
        <v>-1.592482</v>
      </c>
      <c r="DJ258" s="22">
        <v>2.6117110000000001</v>
      </c>
      <c r="DK258" s="22">
        <v>2.9706000000000001</v>
      </c>
      <c r="DL258" s="22">
        <v>3.4420000000000002E-4</v>
      </c>
      <c r="DM258" s="22">
        <v>0.1065108</v>
      </c>
      <c r="DN258" s="22">
        <v>-6.6157059558757794E-2</v>
      </c>
      <c r="DO258" s="22">
        <v>0.98415920000000001</v>
      </c>
      <c r="DP258" s="22">
        <v>0.96100180000000002</v>
      </c>
    </row>
    <row r="259" spans="1:120" ht="13.7" customHeight="1">
      <c r="A259" s="128">
        <v>43790</v>
      </c>
      <c r="B259" s="22">
        <v>-0.16757559999999999</v>
      </c>
      <c r="C259" s="22">
        <v>-0.34501199999999999</v>
      </c>
      <c r="D259" s="22">
        <v>0.67032049999999999</v>
      </c>
      <c r="E259" s="22">
        <v>-0.70005600000000001</v>
      </c>
      <c r="F259" s="22">
        <v>0.1129261</v>
      </c>
      <c r="G259" s="22">
        <v>-0.2079415</v>
      </c>
      <c r="H259" s="22">
        <v>0.25858219999999998</v>
      </c>
      <c r="I259" s="22">
        <v>1.448569</v>
      </c>
      <c r="J259" s="22">
        <v>1.320265</v>
      </c>
      <c r="K259" s="22">
        <v>-0.52061820000000003</v>
      </c>
      <c r="L259" s="22">
        <v>-0.23607040000000001</v>
      </c>
      <c r="M259" s="22">
        <v>-1.19855</v>
      </c>
      <c r="N259" s="22">
        <v>0.732734</v>
      </c>
      <c r="O259" s="22">
        <v>0.56554040000000005</v>
      </c>
      <c r="P259" s="22">
        <v>0.64211600000000002</v>
      </c>
      <c r="Q259" s="22">
        <v>0.78299839999999998</v>
      </c>
      <c r="R259" s="22">
        <v>-0.96657499999999996</v>
      </c>
      <c r="S259" s="22">
        <v>-0.84803209999999996</v>
      </c>
      <c r="T259" s="22">
        <v>-0.39150459999999998</v>
      </c>
      <c r="U259" s="22">
        <v>-0.83019920000000003</v>
      </c>
      <c r="V259" s="22">
        <v>-0.50506039999999996</v>
      </c>
      <c r="W259" s="22">
        <v>-1.209865</v>
      </c>
      <c r="X259" s="22">
        <v>-1.5201</v>
      </c>
      <c r="Y259" s="22">
        <v>-1.6975910000000001</v>
      </c>
      <c r="Z259" s="22">
        <v>-0.69089239999999996</v>
      </c>
      <c r="AA259" s="22">
        <v>-0.1758673</v>
      </c>
      <c r="AB259" s="22">
        <v>-1.3721920000000001</v>
      </c>
      <c r="AC259" s="22">
        <v>1.0005109999999999</v>
      </c>
      <c r="AD259" s="22">
        <v>0.89914810000000001</v>
      </c>
      <c r="AE259" s="22">
        <v>-1.049364</v>
      </c>
      <c r="AF259" s="22">
        <v>-0.62177629999999995</v>
      </c>
      <c r="AG259" s="22">
        <v>-1.050505</v>
      </c>
      <c r="AH259" s="22">
        <v>-1.758054</v>
      </c>
      <c r="AI259" s="22">
        <v>-1.7552080000000001</v>
      </c>
      <c r="AJ259" s="22">
        <v>7.9831600000000003E-2</v>
      </c>
      <c r="AK259" s="22">
        <v>-1.114422</v>
      </c>
      <c r="AL259" s="22">
        <v>-1.264831</v>
      </c>
      <c r="AM259" s="22">
        <v>0.4617406</v>
      </c>
      <c r="AN259" s="22">
        <v>9.1649300000000003E-2</v>
      </c>
      <c r="AO259" s="22">
        <v>-7.2280769999999994E-2</v>
      </c>
      <c r="AP259" s="22">
        <v>8.3520209999999998E-2</v>
      </c>
      <c r="AQ259" s="22">
        <v>-4.2114659999999996E-3</v>
      </c>
      <c r="AR259" s="22">
        <v>-0.34517740000000002</v>
      </c>
      <c r="AS259" s="22">
        <v>-0.32938650000000003</v>
      </c>
      <c r="AT259" s="22">
        <v>2.3522259999999999</v>
      </c>
      <c r="AU259" s="22">
        <v>-0.30827599999999999</v>
      </c>
      <c r="AV259" s="22">
        <v>1.8231930000000001</v>
      </c>
      <c r="AW259" s="22">
        <v>-0.13517209999999999</v>
      </c>
      <c r="AX259" s="22">
        <v>-0.13202179999999999</v>
      </c>
      <c r="AY259" s="22">
        <v>1.417346</v>
      </c>
      <c r="AZ259" s="22">
        <v>0.91465010000000002</v>
      </c>
      <c r="BA259" s="22">
        <v>2.126563</v>
      </c>
      <c r="BB259" s="22">
        <v>1.675009</v>
      </c>
      <c r="BC259" s="22">
        <v>2.108133</v>
      </c>
      <c r="BD259" s="22">
        <v>0.84989879999999995</v>
      </c>
      <c r="BE259" s="22">
        <v>1.8599399999999999E-2</v>
      </c>
      <c r="BF259" s="22">
        <v>0.19063040000000001</v>
      </c>
      <c r="BG259" s="22">
        <v>0.29827150000000002</v>
      </c>
      <c r="BH259" s="22">
        <v>0.3008961</v>
      </c>
      <c r="BI259" s="22">
        <v>0.87712049999999997</v>
      </c>
      <c r="BJ259" s="22">
        <v>0.61365749999999997</v>
      </c>
      <c r="BK259" s="22">
        <v>-0.17811099999999999</v>
      </c>
      <c r="BL259" s="22">
        <v>-0.12939629999999999</v>
      </c>
      <c r="BM259" s="22">
        <v>0.3266558</v>
      </c>
      <c r="BN259" s="22">
        <v>-1.159848</v>
      </c>
      <c r="BO259" s="22">
        <v>0.81500819999999996</v>
      </c>
      <c r="BP259" s="22">
        <v>2.0260069999999999</v>
      </c>
      <c r="BQ259" s="22">
        <v>0.69726679999999996</v>
      </c>
      <c r="BR259" s="22">
        <v>0.99199309999999996</v>
      </c>
      <c r="BS259" s="22">
        <v>1.764926</v>
      </c>
      <c r="BT259" s="22">
        <v>-0.9744543</v>
      </c>
      <c r="BU259" s="22">
        <v>-0.94001170000000001</v>
      </c>
      <c r="BV259" s="22">
        <v>1.463468</v>
      </c>
      <c r="BW259" s="22">
        <v>1.147095</v>
      </c>
      <c r="BX259" s="22">
        <v>0.93364449999999999</v>
      </c>
      <c r="BY259" s="22">
        <v>-1.0973280000000001</v>
      </c>
      <c r="BZ259" s="22">
        <v>0.34144580000000002</v>
      </c>
      <c r="CA259" s="22">
        <v>0.45640150000000002</v>
      </c>
      <c r="CB259" s="22">
        <v>8.4740200000000002E-2</v>
      </c>
      <c r="CC259" s="22">
        <v>-0.31587019999999999</v>
      </c>
      <c r="CD259" s="22">
        <v>1.529274</v>
      </c>
      <c r="CE259" s="22">
        <v>0.90322420000000003</v>
      </c>
      <c r="CF259" s="22">
        <v>1.6116189999999999</v>
      </c>
      <c r="CG259" s="22">
        <v>1.900487</v>
      </c>
      <c r="CH259" s="22">
        <v>1.4116610000000001</v>
      </c>
      <c r="CI259" s="22">
        <v>0.39027339999999999</v>
      </c>
      <c r="CJ259" s="22">
        <v>-1.6620200000000001</v>
      </c>
      <c r="CK259" s="22">
        <v>2.2213120000000002</v>
      </c>
      <c r="CL259" s="22">
        <v>2.2217989999999999</v>
      </c>
      <c r="CM259" s="22">
        <v>0.84865080000000004</v>
      </c>
      <c r="CN259" s="22">
        <v>-0.35501379999999999</v>
      </c>
      <c r="CO259" s="22">
        <v>-0.35157899999999997</v>
      </c>
      <c r="CP259" s="22">
        <v>-0.76629539999999996</v>
      </c>
      <c r="CQ259" s="22">
        <v>-0.76559259999999996</v>
      </c>
      <c r="CR259" s="22">
        <v>-0.73582289999999995</v>
      </c>
      <c r="CS259" s="22">
        <v>-0.80553739999999996</v>
      </c>
      <c r="CT259" s="22">
        <v>0.70386040000000005</v>
      </c>
      <c r="CU259" s="22">
        <v>0.46944059999999999</v>
      </c>
      <c r="CV259" s="22">
        <v>0.2490279</v>
      </c>
      <c r="CW259" s="22">
        <v>-1.046054</v>
      </c>
      <c r="CX259" s="22">
        <v>0.56297430000000004</v>
      </c>
      <c r="CY259" s="22">
        <v>-0.2033394</v>
      </c>
      <c r="CZ259" s="22">
        <v>2.5475289999999999</v>
      </c>
      <c r="DA259" s="22">
        <v>2.6497099999999998</v>
      </c>
      <c r="DB259" s="22">
        <v>0.76982742018706796</v>
      </c>
      <c r="DC259" s="22">
        <v>-1.041612</v>
      </c>
      <c r="DD259" s="22">
        <v>0.44430007798805299</v>
      </c>
      <c r="DE259" s="22">
        <v>1.3784749999999999</v>
      </c>
      <c r="DF259" s="22">
        <v>0.35440169999999999</v>
      </c>
      <c r="DG259" s="22">
        <v>-6.1791199999999998E-2</v>
      </c>
      <c r="DH259" s="22">
        <v>-0.70859609999999995</v>
      </c>
      <c r="DI259" s="22">
        <v>-1.5936360000000001</v>
      </c>
      <c r="DJ259" s="22">
        <v>0.72823530000000003</v>
      </c>
      <c r="DK259" s="22">
        <v>0.4108966</v>
      </c>
      <c r="DL259" s="22">
        <v>-0.37408920000000001</v>
      </c>
      <c r="DM259" s="22">
        <v>0.69299599999999995</v>
      </c>
      <c r="DN259" s="22">
        <v>0.47687459999999998</v>
      </c>
      <c r="DO259" s="22">
        <v>0.23753270000000001</v>
      </c>
      <c r="DP259" s="22">
        <v>0.46928779999999998</v>
      </c>
    </row>
    <row r="260" spans="1:120" ht="13.7" customHeight="1">
      <c r="A260" s="128">
        <v>43797</v>
      </c>
      <c r="B260" s="22">
        <v>-0.56681179999999998</v>
      </c>
      <c r="C260" s="22">
        <v>-0.27618710000000002</v>
      </c>
      <c r="D260" s="22">
        <v>1.3588990000000001</v>
      </c>
      <c r="E260" s="22">
        <v>-0.432666</v>
      </c>
      <c r="F260" s="22">
        <v>-0.70827370000000001</v>
      </c>
      <c r="G260" s="22">
        <v>-0.35573369999999999</v>
      </c>
      <c r="H260" s="22">
        <v>-1.8628560000000001</v>
      </c>
      <c r="I260" s="22">
        <v>0.4546113</v>
      </c>
      <c r="J260" s="22">
        <v>0.31889669999999998</v>
      </c>
      <c r="K260" s="22">
        <v>0.65140240000000005</v>
      </c>
      <c r="L260" s="22">
        <v>-4.1121100000000001E-2</v>
      </c>
      <c r="M260" s="22">
        <v>-1.1977359999999999</v>
      </c>
      <c r="N260" s="22">
        <v>1.3549850000000001</v>
      </c>
      <c r="O260" s="22">
        <v>1.3408819999999999</v>
      </c>
      <c r="P260" s="22">
        <v>0.64494189999999996</v>
      </c>
      <c r="Q260" s="22">
        <v>-1.3044180000000001</v>
      </c>
      <c r="R260" s="22">
        <v>0.67621469999999995</v>
      </c>
      <c r="S260" s="22">
        <v>-0.5531739</v>
      </c>
      <c r="T260" s="22">
        <v>-1.004194</v>
      </c>
      <c r="U260" s="22">
        <v>-0.14253740000000001</v>
      </c>
      <c r="V260" s="22">
        <v>-0.90138510000000005</v>
      </c>
      <c r="W260" s="22">
        <v>-0.87071880000000001</v>
      </c>
      <c r="X260" s="22">
        <v>-0.93754029999999999</v>
      </c>
      <c r="Y260" s="22">
        <v>-1.271282</v>
      </c>
      <c r="Z260" s="22">
        <v>-0.1313966</v>
      </c>
      <c r="AA260" s="22">
        <v>2.0839270000000001</v>
      </c>
      <c r="AB260" s="22">
        <v>0.17521870000000001</v>
      </c>
      <c r="AC260" s="22">
        <v>-6.4537499999999998E-2</v>
      </c>
      <c r="AD260" s="22">
        <v>0.44222860000000003</v>
      </c>
      <c r="AE260" s="22">
        <v>-0.30795099999999997</v>
      </c>
      <c r="AF260" s="22">
        <v>8.0497899999999997E-2</v>
      </c>
      <c r="AG260" s="22">
        <v>0.44591599999999998</v>
      </c>
      <c r="AH260" s="22">
        <v>-1.714458</v>
      </c>
      <c r="AI260" s="22">
        <v>-1.4078010000000001</v>
      </c>
      <c r="AJ260" s="22">
        <v>0.61711629999999995</v>
      </c>
      <c r="AK260" s="22">
        <v>1.8203560000000001</v>
      </c>
      <c r="AL260" s="22">
        <v>1.1340859999999999</v>
      </c>
      <c r="AM260" s="22">
        <v>0.63046899999999995</v>
      </c>
      <c r="AN260" s="22">
        <v>1.1208050000000001</v>
      </c>
      <c r="AO260" s="22">
        <v>-6.9466159999999999E-2</v>
      </c>
      <c r="AP260" s="22">
        <v>0.65210800000000002</v>
      </c>
      <c r="AQ260" s="22">
        <v>-0.40220139999999999</v>
      </c>
      <c r="AR260" s="22">
        <v>0.76485610000000004</v>
      </c>
      <c r="AS260" s="22">
        <v>0.77526229999999996</v>
      </c>
      <c r="AT260" s="22">
        <v>1.56664</v>
      </c>
      <c r="AU260" s="22">
        <v>0.20665610000000001</v>
      </c>
      <c r="AV260" s="22">
        <v>-2.0443479999999998</v>
      </c>
      <c r="AW260" s="22">
        <v>-2.9905999999999999E-2</v>
      </c>
      <c r="AX260" s="22">
        <v>3.4178199999999999E-2</v>
      </c>
      <c r="AY260" s="22">
        <v>0.58202390000000004</v>
      </c>
      <c r="AZ260" s="22">
        <v>0.6186933</v>
      </c>
      <c r="BA260" s="22">
        <v>0.86414645647896404</v>
      </c>
      <c r="BB260" s="22">
        <v>0.63576960000000005</v>
      </c>
      <c r="BC260" s="22">
        <v>0.89518790000000004</v>
      </c>
      <c r="BD260" s="22">
        <v>0.85320850000000004</v>
      </c>
      <c r="BE260" s="22">
        <v>-0.99545910000000004</v>
      </c>
      <c r="BF260" s="22">
        <v>0.19055620000000001</v>
      </c>
      <c r="BG260" s="22">
        <v>-0.32377119999999998</v>
      </c>
      <c r="BH260" s="22">
        <v>-0.47654400000000002</v>
      </c>
      <c r="BI260" s="22">
        <v>0.87644480000000002</v>
      </c>
      <c r="BJ260" s="22">
        <v>-0.60338610000000004</v>
      </c>
      <c r="BK260" s="22">
        <v>-0.177532</v>
      </c>
      <c r="BL260" s="22">
        <v>1.0352170000000001</v>
      </c>
      <c r="BM260" s="22">
        <v>0.93544289999999997</v>
      </c>
      <c r="BN260" s="22">
        <v>2.162236</v>
      </c>
      <c r="BO260" s="22">
        <v>-1.0296829999999999</v>
      </c>
      <c r="BP260" s="22">
        <v>-0.35046890000000003</v>
      </c>
      <c r="BQ260" s="22">
        <v>1.3621380000000001</v>
      </c>
      <c r="BR260" s="22">
        <v>1.14517</v>
      </c>
      <c r="BS260" s="22">
        <v>0.79171449999999999</v>
      </c>
      <c r="BT260" s="22">
        <v>0.56755109999999998</v>
      </c>
      <c r="BU260" s="22">
        <v>-0.28155530000000001</v>
      </c>
      <c r="BV260" s="22">
        <v>0.94323170000000001</v>
      </c>
      <c r="BW260" s="22">
        <v>1.038187</v>
      </c>
      <c r="BX260" s="22">
        <v>-0.43490459999999997</v>
      </c>
      <c r="BY260" s="22">
        <v>-1.448798</v>
      </c>
      <c r="BZ260" s="22">
        <v>0.34189439999999999</v>
      </c>
      <c r="CA260" s="22">
        <v>-7.7538960000000004E-2</v>
      </c>
      <c r="CB260" s="22">
        <v>-0.6065005</v>
      </c>
      <c r="CC260" s="22">
        <v>0.35844609999999999</v>
      </c>
      <c r="CD260" s="22">
        <v>-1.09548</v>
      </c>
      <c r="CE260" s="22">
        <v>-0.4388243</v>
      </c>
      <c r="CF260" s="22">
        <v>2.075923</v>
      </c>
      <c r="CG260" s="22">
        <v>1.778267</v>
      </c>
      <c r="CH260" s="22">
        <v>1.722785</v>
      </c>
      <c r="CI260" s="22">
        <v>-0.43524960000000001</v>
      </c>
      <c r="CJ260" s="22">
        <v>1.052063</v>
      </c>
      <c r="CK260" s="22">
        <v>2.3530720000000001</v>
      </c>
      <c r="CL260" s="22">
        <v>2.25217</v>
      </c>
      <c r="CM260" s="22">
        <v>-0.91833410000000004</v>
      </c>
      <c r="CN260" s="22">
        <v>-0.48181350000000001</v>
      </c>
      <c r="CO260" s="22">
        <v>1.0408459999999999</v>
      </c>
      <c r="CP260" s="22">
        <v>-1.5818030000000001</v>
      </c>
      <c r="CQ260" s="22">
        <v>-1.584884</v>
      </c>
      <c r="CR260" s="22">
        <v>-1.162984</v>
      </c>
      <c r="CS260" s="22">
        <v>0.54644539999999997</v>
      </c>
      <c r="CT260" s="22">
        <v>-1.5812839999999999</v>
      </c>
      <c r="CU260" s="22">
        <v>0.88897570000000004</v>
      </c>
      <c r="CV260" s="22">
        <v>0.98426959999999997</v>
      </c>
      <c r="CW260" s="22">
        <v>1.2131510000000001</v>
      </c>
      <c r="CX260" s="22">
        <v>2.83599E-2</v>
      </c>
      <c r="CY260" s="22">
        <v>-1.0621419999999999</v>
      </c>
      <c r="CZ260" s="22">
        <v>0.12949959999999999</v>
      </c>
      <c r="DA260" s="22">
        <v>0.25911450000000003</v>
      </c>
      <c r="DB260" s="22">
        <v>2.4827439999999998</v>
      </c>
      <c r="DC260" s="22">
        <v>0.49656149999999999</v>
      </c>
      <c r="DD260" s="22">
        <v>1.672782</v>
      </c>
      <c r="DE260" s="22">
        <v>1.3432660000000001</v>
      </c>
      <c r="DF260" s="22">
        <v>1.2452650000000001</v>
      </c>
      <c r="DG260" s="22">
        <v>-0.65845070000000006</v>
      </c>
      <c r="DH260" s="22">
        <v>-0.18197830000000001</v>
      </c>
      <c r="DI260" s="22">
        <v>-0.18253369999999999</v>
      </c>
      <c r="DJ260" s="22">
        <v>0.18205460000000001</v>
      </c>
      <c r="DK260" s="22">
        <v>6.9870100000000004E-2</v>
      </c>
      <c r="DL260" s="22">
        <v>0.50521959999999999</v>
      </c>
      <c r="DM260" s="22">
        <v>1.517833</v>
      </c>
      <c r="DN260" s="22">
        <v>0.46198660000000003</v>
      </c>
      <c r="DO260" s="22">
        <v>0.7214661</v>
      </c>
      <c r="DP260" s="22">
        <v>1.099747</v>
      </c>
    </row>
    <row r="261" spans="1:120" ht="13.7" customHeight="1">
      <c r="A261" s="128">
        <v>43804</v>
      </c>
      <c r="B261" s="22">
        <v>-1.456315</v>
      </c>
      <c r="C261" s="22">
        <v>-0.86584910000000004</v>
      </c>
      <c r="D261" s="22">
        <v>-1.544106</v>
      </c>
      <c r="E261" s="22">
        <v>-0.2044926</v>
      </c>
      <c r="F261" s="22">
        <v>-0.42470020000000003</v>
      </c>
      <c r="G261" s="22">
        <v>0.82753319999999997</v>
      </c>
      <c r="H261" s="22">
        <v>-1.8613710000000001</v>
      </c>
      <c r="I261" s="22">
        <v>0.29543459999999999</v>
      </c>
      <c r="J261" s="22">
        <v>0.4488549</v>
      </c>
      <c r="K261" s="22">
        <v>0.65177320000000005</v>
      </c>
      <c r="L261" s="22">
        <v>-1.371138</v>
      </c>
      <c r="M261" s="22">
        <v>1.2045030000000001</v>
      </c>
      <c r="N261" s="22">
        <v>1.9084639999999999</v>
      </c>
      <c r="O261" s="22">
        <v>1.466764</v>
      </c>
      <c r="P261" s="22">
        <v>-0.83566430000000003</v>
      </c>
      <c r="Q261" s="22">
        <v>1.1610670000000001</v>
      </c>
      <c r="R261" s="22">
        <v>-0.96817710000000001</v>
      </c>
      <c r="S261" s="22">
        <v>-0.26128600000000002</v>
      </c>
      <c r="T261" s="22">
        <v>0.2397397</v>
      </c>
      <c r="U261" s="22">
        <v>-0.82650939999999995</v>
      </c>
      <c r="V261" s="22">
        <v>0.37966670000000002</v>
      </c>
      <c r="W261" s="22">
        <v>-1.2009320000000001</v>
      </c>
      <c r="X261" s="22">
        <v>-0.32303799999999999</v>
      </c>
      <c r="Y261" s="22">
        <v>-0.25680370000000002</v>
      </c>
      <c r="Z261" s="22">
        <v>-2.2300609999999998E-2</v>
      </c>
      <c r="AA261" s="22">
        <v>1.339704</v>
      </c>
      <c r="AB261" s="22">
        <v>0.69533840000000002</v>
      </c>
      <c r="AC261" s="22">
        <v>-0.59170940000000005</v>
      </c>
      <c r="AD261" s="22">
        <v>-0.17286380000000001</v>
      </c>
      <c r="AE261" s="22">
        <v>0.31402210000000003</v>
      </c>
      <c r="AF261" s="22">
        <v>0.91391350000000005</v>
      </c>
      <c r="AG261" s="22">
        <v>2.7184699999999999</v>
      </c>
      <c r="AH261" s="22">
        <v>-0.3884493</v>
      </c>
      <c r="AI261" s="22">
        <v>0.15100640000000001</v>
      </c>
      <c r="AJ261" s="22">
        <v>-0.52423889999999995</v>
      </c>
      <c r="AK261" s="22">
        <v>0.23571790000000001</v>
      </c>
      <c r="AL261" s="22">
        <v>-1.2639</v>
      </c>
      <c r="AM261" s="22">
        <v>1.447794</v>
      </c>
      <c r="AN261" s="22">
        <v>1.340606</v>
      </c>
      <c r="AO261" s="22">
        <v>1.5142899999999999</v>
      </c>
      <c r="AP261" s="22">
        <v>1.691433</v>
      </c>
      <c r="AQ261" s="22">
        <v>-0.40119539999999998</v>
      </c>
      <c r="AR261" s="22">
        <v>1.169011</v>
      </c>
      <c r="AS261" s="22">
        <v>1.3570949999999999</v>
      </c>
      <c r="AT261" s="22">
        <v>1.0035959999999999</v>
      </c>
      <c r="AU261" s="22">
        <v>0.83506979999999997</v>
      </c>
      <c r="AV261" s="22">
        <v>1.28837</v>
      </c>
      <c r="AW261" s="22">
        <v>0.56379849999999998</v>
      </c>
      <c r="AX261" s="22">
        <v>0.65471109999999999</v>
      </c>
      <c r="AY261" s="22">
        <v>0.55884750000000005</v>
      </c>
      <c r="AZ261" s="22">
        <v>1.7618830000000001</v>
      </c>
      <c r="BA261" s="22">
        <v>1.0036149999999999</v>
      </c>
      <c r="BB261" s="22">
        <v>-5.4242899999999997E-2</v>
      </c>
      <c r="BC261" s="22">
        <v>0.75837569999999999</v>
      </c>
      <c r="BD261" s="22">
        <v>-0.16533120000000001</v>
      </c>
      <c r="BE261" s="22">
        <v>0.15750439999999999</v>
      </c>
      <c r="BF261" s="22">
        <v>0.19048190000000001</v>
      </c>
      <c r="BG261" s="22">
        <v>0.1528352</v>
      </c>
      <c r="BH261" s="22">
        <v>0.1645945</v>
      </c>
      <c r="BI261" s="22">
        <v>0.8757684</v>
      </c>
      <c r="BJ261" s="22">
        <v>1.345289</v>
      </c>
      <c r="BK261" s="22">
        <v>-0.176955</v>
      </c>
      <c r="BL261" s="22">
        <v>-0.29783959999999998</v>
      </c>
      <c r="BM261" s="22">
        <v>0.4910989</v>
      </c>
      <c r="BN261" s="22">
        <v>-1.1596679999999999</v>
      </c>
      <c r="BO261" s="22">
        <v>-0.69282169999999998</v>
      </c>
      <c r="BP261" s="22">
        <v>-0.35064099999999998</v>
      </c>
      <c r="BQ261" s="22">
        <v>-0.57375050000000005</v>
      </c>
      <c r="BR261" s="22">
        <v>-0.89130500000000001</v>
      </c>
      <c r="BS261" s="22">
        <v>0.27495449999999999</v>
      </c>
      <c r="BT261" s="22">
        <v>2.1135399999999999E-2</v>
      </c>
      <c r="BU261" s="22">
        <v>-2.059202</v>
      </c>
      <c r="BV261" s="22">
        <v>0.55623880000000003</v>
      </c>
      <c r="BW261" s="22">
        <v>0.50489580000000001</v>
      </c>
      <c r="BX261" s="22">
        <v>1.3217159999999999</v>
      </c>
      <c r="BY261" s="22">
        <v>-0.21997169999999999</v>
      </c>
      <c r="BZ261" s="22">
        <v>0.34234209999999998</v>
      </c>
      <c r="CA261" s="22">
        <v>1.263889</v>
      </c>
      <c r="CB261" s="22">
        <v>1.135775</v>
      </c>
      <c r="CC261" s="22">
        <v>-0.31656590000000001</v>
      </c>
      <c r="CD261" s="22">
        <v>-0.37812420000000002</v>
      </c>
      <c r="CE261" s="22">
        <v>-0.43862250000000003</v>
      </c>
      <c r="CF261" s="22">
        <v>0.37157849999999998</v>
      </c>
      <c r="CG261" s="22">
        <v>0.28130080000000002</v>
      </c>
      <c r="CH261" s="22">
        <v>2.0280230000000001</v>
      </c>
      <c r="CI261" s="22">
        <v>1.307933</v>
      </c>
      <c r="CJ261" s="22">
        <v>0.37110029999999999</v>
      </c>
      <c r="CK261" s="22">
        <v>0.28002339999999998</v>
      </c>
      <c r="CL261" s="22">
        <v>0.569048</v>
      </c>
      <c r="CM261" s="22">
        <v>-0.42167320000000003</v>
      </c>
      <c r="CN261" s="22">
        <v>1.431119</v>
      </c>
      <c r="CO261" s="22">
        <v>-0.34986469999999997</v>
      </c>
      <c r="CP261" s="22">
        <v>-1.8547800000000001</v>
      </c>
      <c r="CQ261" s="22">
        <v>-1.392523</v>
      </c>
      <c r="CR261" s="22">
        <v>3.0778799999999999E-2</v>
      </c>
      <c r="CS261" s="22">
        <v>-1.9957320000000001</v>
      </c>
      <c r="CT261" s="22">
        <v>-1.581599</v>
      </c>
      <c r="CU261" s="22">
        <v>-1.982129</v>
      </c>
      <c r="CV261" s="22">
        <v>-2.479304</v>
      </c>
      <c r="CW261" s="22">
        <v>-0.50270870000000001</v>
      </c>
      <c r="CX261" s="22">
        <v>0.48162250000000001</v>
      </c>
      <c r="CY261" s="22">
        <v>1.257123</v>
      </c>
      <c r="CZ261" s="22">
        <v>1.9934019999999999</v>
      </c>
      <c r="DA261" s="22">
        <v>2.1355040000000001</v>
      </c>
      <c r="DB261" s="22">
        <v>0.99955550000000004</v>
      </c>
      <c r="DC261" s="22">
        <v>0.72297979999999995</v>
      </c>
      <c r="DD261" s="22">
        <v>0.31693023350784699</v>
      </c>
      <c r="DE261" s="22">
        <v>2.093534</v>
      </c>
      <c r="DF261" s="22">
        <v>1.7625200000000001</v>
      </c>
      <c r="DG261" s="22">
        <v>-0.65670830000000002</v>
      </c>
      <c r="DH261" s="22">
        <v>2.4323070000000002</v>
      </c>
      <c r="DI261" s="22">
        <v>0.64434429999999998</v>
      </c>
      <c r="DJ261" s="22">
        <v>2.4747750000000002</v>
      </c>
      <c r="DK261" s="22">
        <v>3.0694050000000002</v>
      </c>
      <c r="DL261" s="22">
        <v>0.13567526087439899</v>
      </c>
      <c r="DM261" s="22">
        <v>-6.7016500000000007E-2</v>
      </c>
      <c r="DN261" s="22">
        <v>0.44500610000000002</v>
      </c>
      <c r="DO261" s="22">
        <v>0.61510169999999997</v>
      </c>
      <c r="DP261" s="22">
        <v>0.400227</v>
      </c>
    </row>
    <row r="262" spans="1:120" ht="13.7" customHeight="1">
      <c r="A262" s="128">
        <v>43811</v>
      </c>
      <c r="B262" s="22">
        <v>0.5631505</v>
      </c>
      <c r="C262" s="22">
        <v>0.48988989999999999</v>
      </c>
      <c r="D262" s="22">
        <v>0.67258470000000004</v>
      </c>
      <c r="E262" s="22">
        <v>0.59172939999999996</v>
      </c>
      <c r="F262" s="22">
        <v>0.10979079999999999</v>
      </c>
      <c r="G262" s="22">
        <v>-0.53404269999999998</v>
      </c>
      <c r="H262" s="22">
        <v>0.26331120000000002</v>
      </c>
      <c r="I262" s="22">
        <v>1.0638939999999999</v>
      </c>
      <c r="J262" s="22">
        <v>0.90960750000000001</v>
      </c>
      <c r="K262" s="22">
        <v>-0.84043540000000005</v>
      </c>
      <c r="L262" s="22">
        <v>5.5181300000000003E-2</v>
      </c>
      <c r="M262" s="22">
        <v>0.31676979999999999</v>
      </c>
      <c r="N262" s="22">
        <v>1.114841</v>
      </c>
      <c r="O262" s="22">
        <v>1.0471299999999999</v>
      </c>
      <c r="P262" s="22">
        <v>1.5224629999999999</v>
      </c>
      <c r="Q262" s="22">
        <v>-0.31005359999999998</v>
      </c>
      <c r="R262" s="22">
        <v>0.67191679999999998</v>
      </c>
      <c r="S262" s="22">
        <v>-0.79508749999999995</v>
      </c>
      <c r="T262" s="22">
        <v>-0.75325920000000002</v>
      </c>
      <c r="U262" s="22">
        <v>-0.14319009999999999</v>
      </c>
      <c r="V262" s="22">
        <v>-0.2381036</v>
      </c>
      <c r="W262" s="22">
        <v>-1.196496</v>
      </c>
      <c r="X262" s="22">
        <v>-0.94161499999999998</v>
      </c>
      <c r="Y262" s="22">
        <v>-1.0416879999999999</v>
      </c>
      <c r="Z262" s="22">
        <v>-0.2442395</v>
      </c>
      <c r="AA262" s="22">
        <v>1.8785400000000001</v>
      </c>
      <c r="AB262" s="22">
        <v>1.177732</v>
      </c>
      <c r="AC262" s="22">
        <v>-0.1887887</v>
      </c>
      <c r="AD262" s="22">
        <v>0.31354270000000001</v>
      </c>
      <c r="AE262" s="22">
        <v>-0.30448239999999999</v>
      </c>
      <c r="AF262" s="22">
        <v>0.2459498</v>
      </c>
      <c r="AG262" s="22">
        <v>0.44505159999999999</v>
      </c>
      <c r="AH262" s="22">
        <v>-0.40741559999999999</v>
      </c>
      <c r="AI262" s="22">
        <v>-0.20524029999999999</v>
      </c>
      <c r="AJ262" s="22">
        <v>-1.2431350000000001</v>
      </c>
      <c r="AK262" s="22">
        <v>0.91368959999999999</v>
      </c>
      <c r="AL262" s="22">
        <v>-1.2634339999999999</v>
      </c>
      <c r="AM262" s="22">
        <v>1.1898359999999999</v>
      </c>
      <c r="AN262" s="22">
        <v>1.272081</v>
      </c>
      <c r="AO262" s="22">
        <v>0.91951280000000002</v>
      </c>
      <c r="AP262" s="22">
        <v>-0.32252639999999999</v>
      </c>
      <c r="AQ262" s="22">
        <v>-0.40018999999999999</v>
      </c>
      <c r="AR262" s="22">
        <v>0.99916110000000002</v>
      </c>
      <c r="AS262" s="22">
        <v>0.89984370000000002</v>
      </c>
      <c r="AT262" s="22">
        <v>1.0076700000000001</v>
      </c>
      <c r="AU262" s="22">
        <v>1.113388</v>
      </c>
      <c r="AV262" s="22">
        <v>2.3223760000000002</v>
      </c>
      <c r="AW262" s="22">
        <v>0.35832550000000002</v>
      </c>
      <c r="AX262" s="22">
        <v>0.55261769999999999</v>
      </c>
      <c r="AY262" s="22">
        <v>0.52543779999999995</v>
      </c>
      <c r="AZ262" s="22">
        <v>1.0824750000000001</v>
      </c>
      <c r="BA262" s="22">
        <v>1.379942</v>
      </c>
      <c r="BB262" s="22">
        <v>0.67149029999999998</v>
      </c>
      <c r="BC262" s="22">
        <v>1.2407550000000001</v>
      </c>
      <c r="BD262" s="22">
        <v>0.37035050000000003</v>
      </c>
      <c r="BE262" s="22">
        <v>-0.26733249999999997</v>
      </c>
      <c r="BF262" s="22">
        <v>0.1904074</v>
      </c>
      <c r="BG262" s="22">
        <v>0.1203502</v>
      </c>
      <c r="BH262" s="22">
        <v>6.4450599999999997E-2</v>
      </c>
      <c r="BI262" s="22">
        <v>0.24562020000000001</v>
      </c>
      <c r="BJ262" s="22">
        <v>0.45968219999999999</v>
      </c>
      <c r="BK262" s="22">
        <v>-0.1763798</v>
      </c>
      <c r="BL262" s="22">
        <v>0.3542112</v>
      </c>
      <c r="BM262" s="22">
        <v>0.62467499999999998</v>
      </c>
      <c r="BN262" s="22">
        <v>-1.1595759999999999</v>
      </c>
      <c r="BO262" s="22">
        <v>0.7739587</v>
      </c>
      <c r="BP262" s="22">
        <v>-0.35081250000000003</v>
      </c>
      <c r="BQ262" s="22">
        <v>-1.2798909999999999</v>
      </c>
      <c r="BR262" s="22">
        <v>-0.94046050000000003</v>
      </c>
      <c r="BS262" s="22">
        <v>2.671951</v>
      </c>
      <c r="BT262" s="22">
        <v>0.69715090000000002</v>
      </c>
      <c r="BU262" s="22">
        <v>-0.28092299999999998</v>
      </c>
      <c r="BV262" s="22">
        <v>1.6858599999999999</v>
      </c>
      <c r="BW262" s="22">
        <v>1.8376440000000001</v>
      </c>
      <c r="BX262" s="22">
        <v>-0.43332860000000001</v>
      </c>
      <c r="BY262" s="22">
        <v>-0.55418100000000003</v>
      </c>
      <c r="BZ262" s="22">
        <v>2.0244219999999999</v>
      </c>
      <c r="CA262" s="22">
        <v>-0.89056950000000001</v>
      </c>
      <c r="CB262" s="22">
        <v>-0.98417410000000005</v>
      </c>
      <c r="CC262" s="22">
        <v>-0.3169129</v>
      </c>
      <c r="CD262" s="22">
        <v>1.4185669999999999</v>
      </c>
      <c r="CE262" s="22">
        <v>-1.6805019999999999</v>
      </c>
      <c r="CF262" s="22">
        <v>1.617702</v>
      </c>
      <c r="CG262" s="22">
        <v>1.857186</v>
      </c>
      <c r="CH262" s="22">
        <v>1.7215590000000001</v>
      </c>
      <c r="CI262" s="22">
        <v>0.39829360000000003</v>
      </c>
      <c r="CJ262" s="22">
        <v>1.04949</v>
      </c>
      <c r="CK262" s="22">
        <v>1.5953040000000001</v>
      </c>
      <c r="CL262" s="22">
        <v>1.6746080000000001</v>
      </c>
      <c r="CM262" s="22">
        <v>3.5137799999999997E-2</v>
      </c>
      <c r="CN262" s="22">
        <v>-1.855021</v>
      </c>
      <c r="CO262" s="22">
        <v>-0.34900759999999997</v>
      </c>
      <c r="CP262" s="22">
        <v>-1.4063220000000001</v>
      </c>
      <c r="CQ262" s="22">
        <v>-1.7327250000000001</v>
      </c>
      <c r="CR262" s="22">
        <v>3.2611000000000001E-2</v>
      </c>
      <c r="CS262" s="22">
        <v>-0.53445279999999995</v>
      </c>
      <c r="CT262" s="22">
        <v>1.4091610000000001</v>
      </c>
      <c r="CU262" s="22">
        <v>0.55990139999999999</v>
      </c>
      <c r="CV262" s="22">
        <v>0.4928343</v>
      </c>
      <c r="CW262" s="22">
        <v>-1.1361049999999999</v>
      </c>
      <c r="CX262" s="22">
        <v>1.2287189999999999</v>
      </c>
      <c r="CY262" s="22">
        <v>-0.1441944</v>
      </c>
      <c r="CZ262" s="22">
        <v>2.799185</v>
      </c>
      <c r="DA262" s="22">
        <v>2.9886339999999998</v>
      </c>
      <c r="DB262" s="22">
        <v>0.713218045340547</v>
      </c>
      <c r="DC262" s="22">
        <v>0.16094269999999999</v>
      </c>
      <c r="DD262" s="22">
        <v>0.32319840076330902</v>
      </c>
      <c r="DE262" s="22">
        <v>3.166058</v>
      </c>
      <c r="DF262" s="22">
        <v>2.5068839999999999</v>
      </c>
      <c r="DG262" s="22">
        <v>0.96825309999999998</v>
      </c>
      <c r="DH262" s="22">
        <v>-0.24724019999999999</v>
      </c>
      <c r="DI262" s="22">
        <v>0.64166310000000004</v>
      </c>
      <c r="DJ262" s="22">
        <v>2.3626119999999999</v>
      </c>
      <c r="DK262" s="22">
        <v>2.1626799999999999</v>
      </c>
      <c r="DL262" s="22">
        <v>1.040349</v>
      </c>
      <c r="DM262" s="22">
        <v>1.665913</v>
      </c>
      <c r="DN262" s="22">
        <v>-0.230969619710199</v>
      </c>
      <c r="DO262" s="22">
        <v>0.420379</v>
      </c>
      <c r="DP262" s="22">
        <v>0.86925300000000005</v>
      </c>
    </row>
    <row r="263" spans="1:120" ht="13.7" customHeight="1">
      <c r="A263" s="128">
        <v>43818</v>
      </c>
      <c r="B263" s="22">
        <v>0.20323289999999999</v>
      </c>
      <c r="C263" s="22">
        <v>-0.14644099999999999</v>
      </c>
      <c r="D263" s="22">
        <v>-1.542205</v>
      </c>
      <c r="E263" s="22">
        <v>-0.54867010000000005</v>
      </c>
      <c r="F263" s="22">
        <v>-0.15389659999999999</v>
      </c>
      <c r="G263" s="22">
        <v>1.6031150000000001</v>
      </c>
      <c r="H263" s="22">
        <v>0.26488479999999998</v>
      </c>
      <c r="I263" s="22">
        <v>1.7493069999999999</v>
      </c>
      <c r="J263" s="22">
        <v>1.9957130000000001</v>
      </c>
      <c r="K263" s="22">
        <v>-0.83986320000000003</v>
      </c>
      <c r="L263" s="22">
        <v>-0.74281200000000003</v>
      </c>
      <c r="M263" s="22">
        <v>-1.1952929999999999</v>
      </c>
      <c r="N263" s="22">
        <v>8.2683199999999998E-2</v>
      </c>
      <c r="O263" s="22">
        <v>-0.25503520000000002</v>
      </c>
      <c r="P263" s="22">
        <v>-0.83178260000000004</v>
      </c>
      <c r="Q263" s="22">
        <v>-1.235422</v>
      </c>
      <c r="R263" s="22">
        <v>-0.96976229999999997</v>
      </c>
      <c r="S263" s="22">
        <v>-0.19387560000000001</v>
      </c>
      <c r="T263" s="22">
        <v>-0.73761310000000002</v>
      </c>
      <c r="U263" s="22">
        <v>0.62497380000000002</v>
      </c>
      <c r="V263" s="22">
        <v>-0.55891740000000001</v>
      </c>
      <c r="W263" s="22">
        <v>-0.86666659999999995</v>
      </c>
      <c r="X263" s="22">
        <v>-0.28704089999999999</v>
      </c>
      <c r="Y263" s="22">
        <v>-0.51161670000000004</v>
      </c>
      <c r="Z263" s="22">
        <v>-0.24526229999999999</v>
      </c>
      <c r="AA263" s="22">
        <v>2.8078029999999998</v>
      </c>
      <c r="AB263" s="22">
        <v>-0.69957230000000004</v>
      </c>
      <c r="AC263" s="22">
        <v>4.0966780000000001E-2</v>
      </c>
      <c r="AD263" s="22">
        <v>0.69165489999999996</v>
      </c>
      <c r="AE263" s="22">
        <v>-0.30274960000000001</v>
      </c>
      <c r="AF263" s="22">
        <v>-0.5925241</v>
      </c>
      <c r="AG263" s="22">
        <v>-1.0495909999999999</v>
      </c>
      <c r="AH263" s="22">
        <v>-1.5367869999999999</v>
      </c>
      <c r="AI263" s="22">
        <v>-1.496853</v>
      </c>
      <c r="AJ263" s="22">
        <v>0.6145718</v>
      </c>
      <c r="AK263" s="22">
        <v>7.54243E-2</v>
      </c>
      <c r="AL263" s="22">
        <v>-1.262967</v>
      </c>
      <c r="AM263" s="22">
        <v>-0.1960993</v>
      </c>
      <c r="AN263" s="22">
        <v>-0.1642487</v>
      </c>
      <c r="AO263" s="22">
        <v>0.922319</v>
      </c>
      <c r="AP263" s="22">
        <v>0.51257600000000003</v>
      </c>
      <c r="AQ263" s="22">
        <v>-0.39918510000000001</v>
      </c>
      <c r="AR263" s="22">
        <v>0.69452650000000005</v>
      </c>
      <c r="AS263" s="22">
        <v>0.72864589999999996</v>
      </c>
      <c r="AT263" s="22">
        <v>1.5792299999999999</v>
      </c>
      <c r="AU263" s="22">
        <v>1.2849699999999999</v>
      </c>
      <c r="AV263" s="22">
        <v>0.70682339999999999</v>
      </c>
      <c r="AW263" s="22">
        <v>0.39448050000000001</v>
      </c>
      <c r="AX263" s="22">
        <v>0.61539849999999996</v>
      </c>
      <c r="AY263" s="22">
        <v>0.55830869999999999</v>
      </c>
      <c r="AZ263" s="22">
        <v>1.647357</v>
      </c>
      <c r="BA263" s="22">
        <v>0.99161679999999996</v>
      </c>
      <c r="BB263" s="22">
        <v>2.7221820000000001</v>
      </c>
      <c r="BC263" s="22">
        <v>3.0668579999999999</v>
      </c>
      <c r="BD263" s="22">
        <v>-0.1590916</v>
      </c>
      <c r="BE263" s="22">
        <v>0.14935780000000001</v>
      </c>
      <c r="BF263" s="22">
        <v>-1.20444</v>
      </c>
      <c r="BG263" s="22">
        <v>2.3865229999999999</v>
      </c>
      <c r="BH263" s="22">
        <v>2.2275320000000001</v>
      </c>
      <c r="BI263" s="22">
        <v>1.436151</v>
      </c>
      <c r="BJ263" s="22">
        <v>-1.184E-4</v>
      </c>
      <c r="BK263" s="22">
        <v>-0.1758065</v>
      </c>
      <c r="BL263" s="22">
        <v>0.18481629999999999</v>
      </c>
      <c r="BM263" s="22">
        <v>0.48258069999999997</v>
      </c>
      <c r="BN263" s="22">
        <v>-1.159483</v>
      </c>
      <c r="BO263" s="22">
        <v>-0.37607010000000002</v>
      </c>
      <c r="BP263" s="22">
        <v>-0.3509834</v>
      </c>
      <c r="BQ263" s="22">
        <v>1.0264800000000001</v>
      </c>
      <c r="BR263" s="22">
        <v>0.71801800000000005</v>
      </c>
      <c r="BS263" s="22">
        <v>-0.83951509999999996</v>
      </c>
      <c r="BT263" s="22">
        <v>1.962561</v>
      </c>
      <c r="BU263" s="22">
        <v>-0.28060639999999998</v>
      </c>
      <c r="BV263" s="22">
        <v>2.1819850000000001</v>
      </c>
      <c r="BW263" s="22">
        <v>2.4716960000000001</v>
      </c>
      <c r="BX263" s="22">
        <v>-1.0338609999999999</v>
      </c>
      <c r="BY263" s="22">
        <v>-0.48211490000000001</v>
      </c>
      <c r="BZ263" s="22">
        <v>-1.2134480000000001</v>
      </c>
      <c r="CA263" s="22">
        <v>-0.83410220000000002</v>
      </c>
      <c r="CB263" s="22">
        <v>-1.0211269999999999</v>
      </c>
      <c r="CC263" s="22">
        <v>0.66929320000000003</v>
      </c>
      <c r="CD263" s="22">
        <v>0.51672039999999997</v>
      </c>
      <c r="CE263" s="22">
        <v>0.29125420000000002</v>
      </c>
      <c r="CF263" s="22">
        <v>1.3074410000000001</v>
      </c>
      <c r="CG263" s="22">
        <v>1.4266030000000001</v>
      </c>
      <c r="CH263" s="22">
        <v>2.3269989999999998</v>
      </c>
      <c r="CI263" s="22">
        <v>0.14667259999999999</v>
      </c>
      <c r="CJ263" s="22">
        <v>0.71489389999999997</v>
      </c>
      <c r="CK263" s="22">
        <v>0.86757090000000003</v>
      </c>
      <c r="CL263" s="22">
        <v>0.94895130000000005</v>
      </c>
      <c r="CM263" s="22">
        <v>1.2453590000000001</v>
      </c>
      <c r="CN263" s="22">
        <v>-0.99364070000000004</v>
      </c>
      <c r="CO263" s="22">
        <v>-0.34815059999999998</v>
      </c>
      <c r="CP263" s="22">
        <v>-0.23323540000000001</v>
      </c>
      <c r="CQ263" s="22">
        <v>-0.39467940000000001</v>
      </c>
      <c r="CR263" s="22">
        <v>0.38307479999999999</v>
      </c>
      <c r="CS263" s="22">
        <v>0.84654580000000001</v>
      </c>
      <c r="CT263" s="22">
        <v>-0.144733</v>
      </c>
      <c r="CU263" s="22">
        <v>0.71992590000000001</v>
      </c>
      <c r="CV263" s="22">
        <v>1.0183310000000001</v>
      </c>
      <c r="CW263" s="22">
        <v>0.39646589999999998</v>
      </c>
      <c r="CX263" s="22">
        <v>0.76481889999999997</v>
      </c>
      <c r="CY263" s="22">
        <v>0.44133470000000002</v>
      </c>
      <c r="CZ263" s="22">
        <v>5.2139639999999998</v>
      </c>
      <c r="DA263" s="22">
        <v>5.2922229999999999</v>
      </c>
      <c r="DB263" s="22">
        <v>1.3141659999999999</v>
      </c>
      <c r="DC263" s="22">
        <v>0.35290450000000001</v>
      </c>
      <c r="DD263" s="22">
        <v>0.329444962928437</v>
      </c>
      <c r="DE263" s="22">
        <v>2.6542159999999999</v>
      </c>
      <c r="DF263" s="22">
        <v>2.210728</v>
      </c>
      <c r="DG263" s="22">
        <v>1.4288430000000001</v>
      </c>
      <c r="DH263" s="22">
        <v>-0.1152683</v>
      </c>
      <c r="DI263" s="22">
        <v>-0.18886439999999999</v>
      </c>
      <c r="DJ263" s="22">
        <v>3.2282310000000001</v>
      </c>
      <c r="DK263" s="22">
        <v>3.0127640000000002</v>
      </c>
      <c r="DL263" s="22">
        <v>1.810165</v>
      </c>
      <c r="DM263" s="22">
        <v>1.250095</v>
      </c>
      <c r="DN263" s="22">
        <v>-0.30202406942409799</v>
      </c>
      <c r="DO263" s="22">
        <v>2.40462</v>
      </c>
      <c r="DP263" s="22">
        <v>2.5360640000000001</v>
      </c>
    </row>
    <row r="264" spans="1:120" ht="13.7" customHeight="1">
      <c r="A264" s="128">
        <v>43825</v>
      </c>
      <c r="B264" s="22">
        <v>-0.5713165</v>
      </c>
      <c r="C264" s="22">
        <v>-0.37708130000000001</v>
      </c>
      <c r="D264" s="22">
        <v>-0.14567579999999999</v>
      </c>
      <c r="E264" s="22">
        <v>-0.13666690000000001</v>
      </c>
      <c r="F264" s="22">
        <v>0.36164160000000001</v>
      </c>
      <c r="G264" s="22">
        <v>-0.43750080000000002</v>
      </c>
      <c r="H264" s="22">
        <v>0.2664569</v>
      </c>
      <c r="I264" s="22">
        <v>-0.19965669999999999</v>
      </c>
      <c r="J264" s="22">
        <v>-0.21760489999999999</v>
      </c>
      <c r="K264" s="22">
        <v>0.3742897</v>
      </c>
      <c r="L264" s="22">
        <v>8.1636600000000004E-2</v>
      </c>
      <c r="M264" s="22">
        <v>-1.1944790000000001</v>
      </c>
      <c r="N264" s="22">
        <v>-0.59169910000000003</v>
      </c>
      <c r="O264" s="22">
        <v>-0.50967379999999995</v>
      </c>
      <c r="P264" s="22">
        <v>2.2612679999999998</v>
      </c>
      <c r="Q264" s="22">
        <v>-0.72955800000000004</v>
      </c>
      <c r="R264" s="22">
        <v>-0.97054830000000003</v>
      </c>
      <c r="S264" s="22">
        <v>-0.96270920000000004</v>
      </c>
      <c r="T264" s="22">
        <v>-1.080136</v>
      </c>
      <c r="U264" s="22">
        <v>-0.82100819999999997</v>
      </c>
      <c r="V264" s="22">
        <v>-0.51668029999999998</v>
      </c>
      <c r="W264" s="22">
        <v>-0.8652976</v>
      </c>
      <c r="X264" s="22">
        <v>-0.40402379999999999</v>
      </c>
      <c r="Y264" s="22">
        <v>-0.67261170000000003</v>
      </c>
      <c r="Z264" s="22">
        <v>-0.69539269999999997</v>
      </c>
      <c r="AA264" s="22">
        <v>2.3146930000000001</v>
      </c>
      <c r="AB264" s="22">
        <v>1.1518980000000001</v>
      </c>
      <c r="AC264" s="22">
        <v>-1.2916179999999999</v>
      </c>
      <c r="AD264" s="22">
        <v>-0.61236559999999995</v>
      </c>
      <c r="AE264" s="22">
        <v>0.3189594</v>
      </c>
      <c r="AF264" s="22">
        <v>-1.0103660000000001</v>
      </c>
      <c r="AG264" s="22">
        <v>-1.049353</v>
      </c>
      <c r="AH264" s="22">
        <v>-0.138433</v>
      </c>
      <c r="AI264" s="22">
        <v>-0.3747955</v>
      </c>
      <c r="AJ264" s="22">
        <v>0.61372269999999995</v>
      </c>
      <c r="AK264" s="22">
        <v>0.257017</v>
      </c>
      <c r="AL264" s="22">
        <v>0.24812609999999999</v>
      </c>
      <c r="AM264" s="22">
        <v>-1.0471170000000001</v>
      </c>
      <c r="AN264" s="22">
        <v>-0.86993319999999996</v>
      </c>
      <c r="AO264" s="22">
        <v>-1.0027699999999999</v>
      </c>
      <c r="AP264" s="22">
        <v>0.88425500000000001</v>
      </c>
      <c r="AQ264" s="22">
        <v>9.0057240000000001E-4</v>
      </c>
      <c r="AR264" s="22">
        <v>0.6781064</v>
      </c>
      <c r="AS264" s="22">
        <v>0.70481769999999999</v>
      </c>
      <c r="AT264" s="22">
        <v>-1.4947520000000001</v>
      </c>
      <c r="AU264" s="22">
        <v>0.43532880000000002</v>
      </c>
      <c r="AV264" s="22">
        <v>0.70682259999999997</v>
      </c>
      <c r="AW264" s="22">
        <v>0.43323240000000002</v>
      </c>
      <c r="AX264" s="22">
        <v>0.44682670000000002</v>
      </c>
      <c r="AY264" s="22">
        <v>0.29356171904721201</v>
      </c>
      <c r="AZ264" s="22">
        <v>0.36898779999999998</v>
      </c>
      <c r="BA264" s="22">
        <v>0.30284436064294301</v>
      </c>
      <c r="BB264" s="22">
        <v>2.5156890000000001</v>
      </c>
      <c r="BC264" s="22">
        <v>2.3076479999999999</v>
      </c>
      <c r="BD264" s="22">
        <v>-0.75284249999999997</v>
      </c>
      <c r="BE264" s="22">
        <v>-0.62125839999999999</v>
      </c>
      <c r="BF264" s="22">
        <v>-1.2042649999999999</v>
      </c>
      <c r="BG264" s="22">
        <v>1.138503</v>
      </c>
      <c r="BH264" s="22">
        <v>0.90488979999999997</v>
      </c>
      <c r="BI264" s="22">
        <v>0.24452450000000001</v>
      </c>
      <c r="BJ264" s="22">
        <v>0.96395839999999999</v>
      </c>
      <c r="BK264" s="22">
        <v>-0.17523520000000001</v>
      </c>
      <c r="BL264" s="22">
        <v>0.72057899999999997</v>
      </c>
      <c r="BM264" s="22">
        <v>1.1723809999999999</v>
      </c>
      <c r="BN264" s="22">
        <v>-1.159389</v>
      </c>
      <c r="BO264" s="22">
        <v>1.5236190000000001</v>
      </c>
      <c r="BP264" s="22">
        <v>2.0197790000000002</v>
      </c>
      <c r="BQ264" s="22">
        <v>1.4203939999999999</v>
      </c>
      <c r="BR264" s="22">
        <v>1.9259310000000001</v>
      </c>
      <c r="BS264" s="22">
        <v>0.27402490000000002</v>
      </c>
      <c r="BT264" s="22">
        <v>-7.7935199999999996E-2</v>
      </c>
      <c r="BU264" s="22">
        <v>0.27125050000000001</v>
      </c>
      <c r="BV264" s="22">
        <v>-0.10551770000000001</v>
      </c>
      <c r="BW264" s="22">
        <v>-8.0344600000000002E-2</v>
      </c>
      <c r="BX264" s="22">
        <v>7.2508089999999997E-2</v>
      </c>
      <c r="BY264" s="22">
        <v>-0.40802080000000002</v>
      </c>
      <c r="BZ264" s="22">
        <v>-1.212736</v>
      </c>
      <c r="CA264" s="22">
        <v>-0.1947323</v>
      </c>
      <c r="CB264" s="22">
        <v>-0.36385210000000001</v>
      </c>
      <c r="CC264" s="22">
        <v>0.66870600000000002</v>
      </c>
      <c r="CD264" s="22">
        <v>4.6182719999999997E-2</v>
      </c>
      <c r="CE264" s="22">
        <v>0.9030648</v>
      </c>
      <c r="CF264" s="22">
        <v>1.530151</v>
      </c>
      <c r="CG264" s="22">
        <v>1.5642069999999999</v>
      </c>
      <c r="CH264" s="22">
        <v>0.76732909999999999</v>
      </c>
      <c r="CI264" s="22">
        <v>-0.89864489999999997</v>
      </c>
      <c r="CJ264" s="22">
        <v>-0.77078899999999995</v>
      </c>
      <c r="CK264" s="22">
        <v>-0.38477149999999999</v>
      </c>
      <c r="CL264" s="22">
        <v>-0.49190739999999999</v>
      </c>
      <c r="CM264" s="22">
        <v>-0.41090729999999998</v>
      </c>
      <c r="CN264" s="22">
        <v>-1.606034</v>
      </c>
      <c r="CO264" s="22">
        <v>0.40907110000000002</v>
      </c>
      <c r="CP264" s="22">
        <v>-1.733455</v>
      </c>
      <c r="CQ264" s="22">
        <v>-1.9772400000000001</v>
      </c>
      <c r="CR264" s="22">
        <v>1.343153</v>
      </c>
      <c r="CS264" s="22">
        <v>-1.3921380000000001</v>
      </c>
      <c r="CT264" s="22">
        <v>0.69859530000000003</v>
      </c>
      <c r="CU264" s="22">
        <v>-0.29144730000000002</v>
      </c>
      <c r="CV264" s="22">
        <v>-0.51102360000000002</v>
      </c>
      <c r="CW264" s="22">
        <v>0.32008419999999999</v>
      </c>
      <c r="CX264" s="22">
        <v>1.315642</v>
      </c>
      <c r="CY264" s="22">
        <v>1.421556</v>
      </c>
      <c r="CZ264" s="22">
        <v>4.0467820000000003</v>
      </c>
      <c r="DA264" s="22">
        <v>4.2889799999999996</v>
      </c>
      <c r="DB264" s="22">
        <v>1.318149</v>
      </c>
      <c r="DC264" s="22">
        <v>0.29725750000000001</v>
      </c>
      <c r="DD264" s="22">
        <v>1.7303919999999999</v>
      </c>
      <c r="DE264" s="22">
        <v>0.77670939999999999</v>
      </c>
      <c r="DF264" s="22">
        <v>0.4209292</v>
      </c>
      <c r="DG264" s="22">
        <v>0.48079139999999998</v>
      </c>
      <c r="DH264" s="22">
        <v>0.75052649999999999</v>
      </c>
      <c r="DI264" s="22">
        <v>-0.19097349999999999</v>
      </c>
      <c r="DJ264" s="22">
        <v>1.95011</v>
      </c>
      <c r="DK264" s="22">
        <v>2.0523699999999998</v>
      </c>
      <c r="DL264" s="22">
        <v>-0.35168440000000001</v>
      </c>
      <c r="DM264" s="22">
        <v>0.49301810000000001</v>
      </c>
      <c r="DN264" s="22">
        <v>-0.28038934074011801</v>
      </c>
      <c r="DO264" s="22">
        <v>2.396433</v>
      </c>
      <c r="DP264" s="22">
        <v>2.1216240000000002</v>
      </c>
    </row>
    <row r="265" spans="1:120" ht="13.7" customHeight="1">
      <c r="A265" s="128">
        <v>43832</v>
      </c>
      <c r="B265" s="22">
        <v>-2.5947110000000002</v>
      </c>
      <c r="C265" s="22">
        <v>7.7695970000000003E-2</v>
      </c>
      <c r="D265" s="22">
        <v>-0.1448508</v>
      </c>
      <c r="E265" s="22">
        <v>-0.58162469999999999</v>
      </c>
      <c r="F265" s="22">
        <v>-0.42824289999999998</v>
      </c>
      <c r="G265" s="22">
        <v>0.61099669999999995</v>
      </c>
      <c r="H265" s="22">
        <v>1.5153449999999999</v>
      </c>
      <c r="I265" s="22">
        <v>0.3452884</v>
      </c>
      <c r="J265" s="22">
        <v>0.50211589999999995</v>
      </c>
      <c r="K265" s="22">
        <v>8.7558800000000006E-2</v>
      </c>
      <c r="L265" s="22">
        <v>-7.5239299999999995E-2</v>
      </c>
      <c r="M265" s="22">
        <v>1.2082269999999999</v>
      </c>
      <c r="N265" s="22">
        <v>1.1978390000000001</v>
      </c>
      <c r="O265" s="22">
        <v>1.1867669999999999</v>
      </c>
      <c r="P265" s="22">
        <v>0.65901100000000001</v>
      </c>
      <c r="Q265" s="22">
        <v>0.23114309999999999</v>
      </c>
      <c r="R265" s="22">
        <v>0.66544780000000003</v>
      </c>
      <c r="S265" s="22">
        <v>-1.9983089999999999</v>
      </c>
      <c r="T265" s="22">
        <v>-1.607208</v>
      </c>
      <c r="U265" s="22">
        <v>-0.81918360000000001</v>
      </c>
      <c r="V265" s="22">
        <v>-0.88664600000000005</v>
      </c>
      <c r="W265" s="22">
        <v>-0.86392000000000002</v>
      </c>
      <c r="X265" s="22">
        <v>-1.0402340000000001</v>
      </c>
      <c r="Y265" s="22">
        <v>-1.4006879999999999</v>
      </c>
      <c r="Z265" s="22">
        <v>-1.748629</v>
      </c>
      <c r="AA265" s="22">
        <v>2.1868840000000001</v>
      </c>
      <c r="AB265" s="22">
        <v>0.4130392</v>
      </c>
      <c r="AC265" s="22">
        <v>0.68109430000000004</v>
      </c>
      <c r="AD265" s="22">
        <v>1.1299589999999999</v>
      </c>
      <c r="AE265" s="22">
        <v>-2.2965339999999999</v>
      </c>
      <c r="AF265" s="22">
        <v>-1.429179</v>
      </c>
      <c r="AG265" s="22">
        <v>-1.0491109999999999</v>
      </c>
      <c r="AH265" s="22">
        <v>-0.91134660000000001</v>
      </c>
      <c r="AI265" s="22">
        <v>-1.267137</v>
      </c>
      <c r="AJ265" s="22">
        <v>0.61287309999999995</v>
      </c>
      <c r="AK265" s="22">
        <v>0.29894379999999998</v>
      </c>
      <c r="AL265" s="22">
        <v>1.135812</v>
      </c>
      <c r="AM265" s="22">
        <v>0.19146930000000001</v>
      </c>
      <c r="AN265" s="22">
        <v>0.29088639999999999</v>
      </c>
      <c r="AO265" s="22">
        <v>-0.60356449999999995</v>
      </c>
      <c r="AP265" s="22">
        <v>1.6779299999999999</v>
      </c>
      <c r="AQ265" s="22">
        <v>0.63544769999999995</v>
      </c>
      <c r="AR265" s="22">
        <v>2.1388410000000002</v>
      </c>
      <c r="AS265" s="22">
        <v>2.2014450000000001</v>
      </c>
      <c r="AT265" s="22">
        <v>-0.63648170000000004</v>
      </c>
      <c r="AU265" s="22">
        <v>1.3038940000000001</v>
      </c>
      <c r="AV265" s="22">
        <v>-0.72063739999999998</v>
      </c>
      <c r="AW265" s="22">
        <v>0.7009609</v>
      </c>
      <c r="AX265" s="22">
        <v>0.84365250000000003</v>
      </c>
      <c r="AY265" s="22">
        <v>0.43642799999999998</v>
      </c>
      <c r="AZ265" s="22">
        <v>-0.61758360000000001</v>
      </c>
      <c r="BA265" s="22">
        <v>4.6954935610834699E-2</v>
      </c>
      <c r="BB265" s="22">
        <v>2.7612169999999998</v>
      </c>
      <c r="BC265" s="22">
        <v>2.2183519999999999</v>
      </c>
      <c r="BD265" s="22">
        <v>-0.1528621</v>
      </c>
      <c r="BE265" s="22">
        <v>1.0794429999999999</v>
      </c>
      <c r="BF265" s="22">
        <v>-1.204088</v>
      </c>
      <c r="BG265" s="22">
        <v>1.156215</v>
      </c>
      <c r="BH265" s="22">
        <v>1.265757</v>
      </c>
      <c r="BI265" s="22">
        <v>-0.50604420000000006</v>
      </c>
      <c r="BJ265" s="22">
        <v>-1.0068280000000001</v>
      </c>
      <c r="BK265" s="22">
        <v>-0.17466570000000001</v>
      </c>
      <c r="BL265" s="22">
        <v>-1.463015</v>
      </c>
      <c r="BM265" s="22">
        <v>-1.7062280000000001</v>
      </c>
      <c r="BN265" s="22">
        <v>-1.1592929999999999</v>
      </c>
      <c r="BO265" s="22">
        <v>-0.37223899999999999</v>
      </c>
      <c r="BP265" s="22">
        <v>-0.35132360000000001</v>
      </c>
      <c r="BQ265" s="22">
        <v>1.0164960000000001</v>
      </c>
      <c r="BR265" s="22">
        <v>0.71154890000000004</v>
      </c>
      <c r="BS265" s="22">
        <v>0.27371430000000002</v>
      </c>
      <c r="BT265" s="22">
        <v>-0.90499010000000002</v>
      </c>
      <c r="BU265" s="22">
        <v>-0.93743030000000005</v>
      </c>
      <c r="BV265" s="22">
        <v>0.88042609999999999</v>
      </c>
      <c r="BW265" s="22">
        <v>0.59869399999999995</v>
      </c>
      <c r="BX265" s="22">
        <v>0.52320049999999996</v>
      </c>
      <c r="BY265" s="22">
        <v>0.58043409999999995</v>
      </c>
      <c r="BZ265" s="22">
        <v>2.709219</v>
      </c>
      <c r="CA265" s="22">
        <v>0.73221590000000003</v>
      </c>
      <c r="CB265" s="22">
        <v>0.9470402</v>
      </c>
      <c r="CC265" s="22">
        <v>-0.31795079999999998</v>
      </c>
      <c r="CD265" s="22">
        <v>1.7446649999999999</v>
      </c>
      <c r="CE265" s="22">
        <v>1.950709</v>
      </c>
      <c r="CF265" s="22">
        <v>3.1277349999999999</v>
      </c>
      <c r="CG265" s="22">
        <v>3.463403</v>
      </c>
      <c r="CH265" s="22">
        <v>-7.6731350000000004E-2</v>
      </c>
      <c r="CI265" s="22">
        <v>1.778386</v>
      </c>
      <c r="CJ265" s="22">
        <v>-0.77146250000000005</v>
      </c>
      <c r="CK265" s="22">
        <v>1.712602</v>
      </c>
      <c r="CL265" s="22">
        <v>1.9649719999999999</v>
      </c>
      <c r="CM265" s="22">
        <v>-0.40732499999999999</v>
      </c>
      <c r="CN265" s="22">
        <v>1.5232000000000001E-2</v>
      </c>
      <c r="CO265" s="22">
        <v>1.0441229999999999</v>
      </c>
      <c r="CP265" s="22">
        <v>-0.66222179999999997</v>
      </c>
      <c r="CQ265" s="22">
        <v>-0.59150930000000002</v>
      </c>
      <c r="CR265" s="22">
        <v>-0.33056210000000003</v>
      </c>
      <c r="CS265" s="22">
        <v>-1.3738300000000001</v>
      </c>
      <c r="CT265" s="22">
        <v>-0.14628959999999999</v>
      </c>
      <c r="CU265" s="22">
        <v>-0.72041980000000005</v>
      </c>
      <c r="CV265" s="22">
        <v>-1.0472079999999999</v>
      </c>
      <c r="CW265" s="22">
        <v>-0.3942309</v>
      </c>
      <c r="CX265" s="22">
        <v>1.4409069999999999</v>
      </c>
      <c r="CY265" s="22">
        <v>1.4333400000000001</v>
      </c>
      <c r="CZ265" s="22">
        <v>4.5855269999999999</v>
      </c>
      <c r="DA265" s="22">
        <v>4.7955779999999999</v>
      </c>
      <c r="DB265" s="22">
        <v>0.60141890217161598</v>
      </c>
      <c r="DC265" s="22">
        <v>1.0103500000000001</v>
      </c>
      <c r="DD265" s="22">
        <v>0.17667296472730001</v>
      </c>
      <c r="DE265" s="22">
        <v>1.0684629999999999</v>
      </c>
      <c r="DF265" s="22">
        <v>0.74689539999999999</v>
      </c>
      <c r="DG265" s="22">
        <v>-0.64974290000000001</v>
      </c>
      <c r="DH265" s="22">
        <v>1.469074</v>
      </c>
      <c r="DI265" s="22">
        <v>1.3269919999999999</v>
      </c>
      <c r="DJ265" s="22">
        <v>1.987217</v>
      </c>
      <c r="DK265" s="22">
        <v>2.318181</v>
      </c>
      <c r="DL265" s="22">
        <v>4.4547299999999998E-2</v>
      </c>
      <c r="DM265" s="22">
        <v>1.5123580000000001</v>
      </c>
      <c r="DN265" s="22">
        <v>0.58371229999999996</v>
      </c>
      <c r="DO265" s="22">
        <v>3.3539979999999998</v>
      </c>
      <c r="DP265" s="22">
        <v>3.8624179999999999</v>
      </c>
    </row>
    <row r="266" spans="1:120" ht="13.7" customHeight="1">
      <c r="A266" s="128">
        <v>43839</v>
      </c>
      <c r="B266" s="22">
        <v>0.55693760000000003</v>
      </c>
      <c r="C266" s="22">
        <v>0.40827170000000002</v>
      </c>
      <c r="D266" s="22">
        <v>-1.539344</v>
      </c>
      <c r="E266" s="22">
        <v>0.56549150000000004</v>
      </c>
      <c r="F266" s="22">
        <v>1.306306</v>
      </c>
      <c r="G266" s="22">
        <v>1.3302179999999999</v>
      </c>
      <c r="H266" s="22">
        <v>0.26959709999999998</v>
      </c>
      <c r="I266" s="22">
        <v>1.9309480000000001</v>
      </c>
      <c r="J266" s="22">
        <v>2.1738680000000001</v>
      </c>
      <c r="K266" s="22">
        <v>-0.83814299999999997</v>
      </c>
      <c r="L266" s="22">
        <v>1.185181</v>
      </c>
      <c r="M266" s="22">
        <v>-1.192849</v>
      </c>
      <c r="N266" s="22">
        <v>1.1868879999999999</v>
      </c>
      <c r="O266" s="22">
        <v>1.5080150000000001</v>
      </c>
      <c r="P266" s="22">
        <v>2.2687680000000001</v>
      </c>
      <c r="Q266" s="22">
        <v>0.41713270000000002</v>
      </c>
      <c r="R266" s="22">
        <v>0.66328560000000003</v>
      </c>
      <c r="S266" s="22">
        <v>-0.49483159999999998</v>
      </c>
      <c r="T266" s="22">
        <v>-0.13774990000000001</v>
      </c>
      <c r="U266" s="22">
        <v>-1.440374</v>
      </c>
      <c r="V266" s="22">
        <v>-0.48776259999999999</v>
      </c>
      <c r="W266" s="22">
        <v>-0.6766645</v>
      </c>
      <c r="X266" s="22">
        <v>-0.91328290000000001</v>
      </c>
      <c r="Y266" s="22">
        <v>-1.1341110000000001</v>
      </c>
      <c r="Z266" s="22">
        <v>-0.2483253</v>
      </c>
      <c r="AA266" s="22">
        <v>0.39068700000000001</v>
      </c>
      <c r="AB266" s="22">
        <v>-0.10544969999999999</v>
      </c>
      <c r="AC266" s="22">
        <v>2.3887879999999999</v>
      </c>
      <c r="AD266" s="22">
        <v>2.402323</v>
      </c>
      <c r="AE266" s="22">
        <v>-1.036508</v>
      </c>
      <c r="AF266" s="22">
        <v>0.40046480000000001</v>
      </c>
      <c r="AG266" s="22">
        <v>-1.048864</v>
      </c>
      <c r="AH266" s="22">
        <v>-0.69022570000000005</v>
      </c>
      <c r="AI266" s="22">
        <v>-0.4403861</v>
      </c>
      <c r="AJ266" s="22">
        <v>0.61202310000000004</v>
      </c>
      <c r="AK266" s="22">
        <v>6.3293600000000005E-2</v>
      </c>
      <c r="AL266" s="22">
        <v>-1.2615620000000001</v>
      </c>
      <c r="AM266" s="22">
        <v>0.49111840000000001</v>
      </c>
      <c r="AN266" s="22">
        <v>0.46225159999999998</v>
      </c>
      <c r="AO266" s="22">
        <v>0.45451320000000001</v>
      </c>
      <c r="AP266" s="22">
        <v>2.1609820000000002</v>
      </c>
      <c r="AQ266" s="22">
        <v>0.33769519999999997</v>
      </c>
      <c r="AR266" s="22">
        <v>3.0184730000000002</v>
      </c>
      <c r="AS266" s="22">
        <v>3.1186120000000002</v>
      </c>
      <c r="AT266" s="22">
        <v>1.3125990000000001</v>
      </c>
      <c r="AU266" s="22">
        <v>0.49288979999999999</v>
      </c>
      <c r="AV266" s="22">
        <v>-2.0418310000000002</v>
      </c>
      <c r="AW266" s="22">
        <v>0.7890779</v>
      </c>
      <c r="AX266" s="22">
        <v>0.77039329999999995</v>
      </c>
      <c r="AY266" s="22">
        <v>0.3929125</v>
      </c>
      <c r="AZ266" s="22">
        <v>1.2759689999999999</v>
      </c>
      <c r="BA266" s="22">
        <v>0.9270465</v>
      </c>
      <c r="BB266" s="22">
        <v>2.8961860000000001</v>
      </c>
      <c r="BC266" s="22">
        <v>3.117029</v>
      </c>
      <c r="BD266" s="22">
        <v>1.3309930000000001</v>
      </c>
      <c r="BE266" s="22">
        <v>1.2656989999999999</v>
      </c>
      <c r="BF266" s="22">
        <v>-1.203911</v>
      </c>
      <c r="BG266" s="22">
        <v>2.3788390000000001</v>
      </c>
      <c r="BH266" s="22">
        <v>2.4771510000000001</v>
      </c>
      <c r="BI266" s="22">
        <v>-1.783015</v>
      </c>
      <c r="BJ266" s="22">
        <v>0.99634560000000005</v>
      </c>
      <c r="BK266" s="22">
        <v>-0.17409810000000001</v>
      </c>
      <c r="BL266" s="22">
        <v>-0.85756250000000001</v>
      </c>
      <c r="BM266" s="22">
        <v>-0.44872400000000001</v>
      </c>
      <c r="BN266" s="22">
        <v>-1.1591959999999999</v>
      </c>
      <c r="BO266" s="22">
        <v>0.4845333</v>
      </c>
      <c r="BP266" s="22">
        <v>-0.35149279999999999</v>
      </c>
      <c r="BQ266" s="22">
        <v>2.8147639999999998</v>
      </c>
      <c r="BR266" s="22">
        <v>2.70174</v>
      </c>
      <c r="BS266" s="22">
        <v>-0.54929459999999997</v>
      </c>
      <c r="BT266" s="22">
        <v>1.2139979999999999</v>
      </c>
      <c r="BU266" s="22">
        <v>-0.27965519999999999</v>
      </c>
      <c r="BV266" s="22">
        <v>3.0984959999999999</v>
      </c>
      <c r="BW266" s="22">
        <v>3.140698</v>
      </c>
      <c r="BX266" s="22">
        <v>-1.0311399999999999</v>
      </c>
      <c r="BY266" s="22">
        <v>0.65102470000000001</v>
      </c>
      <c r="BZ266" s="22">
        <v>2.0250400000000002</v>
      </c>
      <c r="CA266" s="22">
        <v>3.3602479999999999</v>
      </c>
      <c r="CB266" s="22">
        <v>3.2418110000000002</v>
      </c>
      <c r="CC266" s="22">
        <v>-0.31829560000000001</v>
      </c>
      <c r="CD266" s="22">
        <v>1.840449</v>
      </c>
      <c r="CE266" s="22">
        <v>1.4488220000000001</v>
      </c>
      <c r="CF266" s="22">
        <v>4.3436389999999996</v>
      </c>
      <c r="CG266" s="22">
        <v>4.6724740000000002</v>
      </c>
      <c r="CH266" s="22">
        <v>1.7190730000000001</v>
      </c>
      <c r="CI266" s="22">
        <v>2.4491160000000001</v>
      </c>
      <c r="CJ266" s="22">
        <v>-0.77213419999999999</v>
      </c>
      <c r="CK266" s="22">
        <v>4.4913689999999997</v>
      </c>
      <c r="CL266" s="22">
        <v>4.805212</v>
      </c>
      <c r="CM266" s="22">
        <v>-0.40374599999999999</v>
      </c>
      <c r="CN266" s="22">
        <v>0.57440199999999997</v>
      </c>
      <c r="CO266" s="22">
        <v>1.044772</v>
      </c>
      <c r="CP266" s="22">
        <v>3.1960200000000001E-2</v>
      </c>
      <c r="CQ266" s="22">
        <v>0.18578649999999999</v>
      </c>
      <c r="CR266" s="22">
        <v>3.9928900000000003E-2</v>
      </c>
      <c r="CS266" s="22">
        <v>-0.19411410000000001</v>
      </c>
      <c r="CT266" s="22">
        <v>0.69648330000000003</v>
      </c>
      <c r="CU266" s="22">
        <v>-7.0457800000000001E-2</v>
      </c>
      <c r="CV266" s="22">
        <v>-4.2440199999999997E-2</v>
      </c>
      <c r="CW266" s="22">
        <v>-0.25726599999999999</v>
      </c>
      <c r="CX266" s="22">
        <v>1.806117</v>
      </c>
      <c r="CY266" s="22">
        <v>-0.94900490000000004</v>
      </c>
      <c r="CZ266" s="22">
        <v>3.273361</v>
      </c>
      <c r="DA266" s="22">
        <v>3.574697</v>
      </c>
      <c r="DB266" s="22">
        <v>1.0421389999999999</v>
      </c>
      <c r="DC266" s="22">
        <v>3.0524960000000001</v>
      </c>
      <c r="DD266" s="22">
        <v>-1.4377613156677999E-3</v>
      </c>
      <c r="DE266" s="22">
        <v>1.3222050000000001</v>
      </c>
      <c r="DF266" s="22">
        <v>1.6822589999999999</v>
      </c>
      <c r="DG266" s="22">
        <v>-1.3612219999999999</v>
      </c>
      <c r="DH266" s="22">
        <v>1.5363579999999999</v>
      </c>
      <c r="DI266" s="22">
        <v>-1.601566</v>
      </c>
      <c r="DJ266" s="22">
        <v>2.1279759999999999</v>
      </c>
      <c r="DK266" s="22">
        <v>2.3945599999999998</v>
      </c>
      <c r="DL266" s="22">
        <v>5.19528E-2</v>
      </c>
      <c r="DM266" s="22">
        <v>-0.22409899999999999</v>
      </c>
      <c r="DN266" s="22">
        <v>0.56624129999999995</v>
      </c>
      <c r="DO266" s="22">
        <v>1.7065090000000001</v>
      </c>
      <c r="DP266" s="22">
        <v>1.3614280000000001</v>
      </c>
    </row>
    <row r="267" spans="1:120" ht="13.7" customHeight="1">
      <c r="A267" s="128">
        <v>43846</v>
      </c>
      <c r="B267" s="22">
        <v>1.859262</v>
      </c>
      <c r="C267" s="22">
        <v>0.45497399999999999</v>
      </c>
      <c r="D267" s="22">
        <v>-0.1432022</v>
      </c>
      <c r="E267" s="22">
        <v>2.2256119999999999</v>
      </c>
      <c r="F267" s="22">
        <v>0.60440459999999996</v>
      </c>
      <c r="G267" s="22">
        <v>-0.50812769999999996</v>
      </c>
      <c r="H267" s="22">
        <v>0.9302724</v>
      </c>
      <c r="I267" s="22">
        <v>1.297326</v>
      </c>
      <c r="J267" s="22">
        <v>1.1774560000000001</v>
      </c>
      <c r="K267" s="22">
        <v>-1.5307390000000001</v>
      </c>
      <c r="L267" s="22">
        <v>-1.360565</v>
      </c>
      <c r="M267" s="22">
        <v>1.210081</v>
      </c>
      <c r="N267" s="22">
        <v>-0.12722320000000001</v>
      </c>
      <c r="O267" s="22">
        <v>-0.66085210000000005</v>
      </c>
      <c r="P267" s="22">
        <v>0.66461060000000005</v>
      </c>
      <c r="Q267" s="22">
        <v>0.87744920000000004</v>
      </c>
      <c r="R267" s="22">
        <v>-0.97288019999999997</v>
      </c>
      <c r="S267" s="22">
        <v>-1.462081</v>
      </c>
      <c r="T267" s="22">
        <v>-0.89288840000000003</v>
      </c>
      <c r="U267" s="22">
        <v>-0.14477090000000001</v>
      </c>
      <c r="V267" s="22">
        <v>-0.43153249999999999</v>
      </c>
      <c r="W267" s="22">
        <v>-1.1746300000000001</v>
      </c>
      <c r="X267" s="22">
        <v>-1.066071</v>
      </c>
      <c r="Y267" s="22">
        <v>-1.2415510000000001</v>
      </c>
      <c r="Z267" s="22">
        <v>-1.870744</v>
      </c>
      <c r="AA267" s="22">
        <v>1.3911990000000001</v>
      </c>
      <c r="AB267" s="22">
        <v>-0.65612910000000002</v>
      </c>
      <c r="AC267" s="22">
        <v>0.38170470000000001</v>
      </c>
      <c r="AD267" s="22">
        <v>0.68665200000000004</v>
      </c>
      <c r="AE267" s="22">
        <v>0.3238743</v>
      </c>
      <c r="AF267" s="22">
        <v>1.410649</v>
      </c>
      <c r="AG267" s="22">
        <v>-1.0486139999999999</v>
      </c>
      <c r="AH267" s="22">
        <v>-8.6788199999999996E-2</v>
      </c>
      <c r="AI267" s="22">
        <v>0.48523909999999998</v>
      </c>
      <c r="AJ267" s="22">
        <v>-2.4666640000000002</v>
      </c>
      <c r="AK267" s="22">
        <v>-0.95949450000000003</v>
      </c>
      <c r="AL267" s="22">
        <v>0.24929399999999999</v>
      </c>
      <c r="AM267" s="22">
        <v>-0.36627710000000002</v>
      </c>
      <c r="AN267" s="22">
        <v>-0.65559449999999997</v>
      </c>
      <c r="AO267" s="22">
        <v>-4.9825849999999998E-2</v>
      </c>
      <c r="AP267" s="22">
        <v>1.3902490000000001</v>
      </c>
      <c r="AQ267" s="22">
        <v>-1.0746519999999999</v>
      </c>
      <c r="AR267" s="22">
        <v>2.7434180000000001</v>
      </c>
      <c r="AS267" s="22">
        <v>2.7274699999999998</v>
      </c>
      <c r="AT267" s="22">
        <v>-0.25842090000000001</v>
      </c>
      <c r="AU267" s="22">
        <v>0.38276569999999999</v>
      </c>
      <c r="AV267" s="22">
        <v>5.5880199999999998E-2</v>
      </c>
      <c r="AW267" s="22">
        <v>0.81036540000000001</v>
      </c>
      <c r="AX267" s="22">
        <v>0.75916329999999999</v>
      </c>
      <c r="AY267" s="22">
        <v>0.40745619999999999</v>
      </c>
      <c r="AZ267" s="22">
        <v>1.750068</v>
      </c>
      <c r="BA267" s="22">
        <v>-0.37528474886386198</v>
      </c>
      <c r="BB267" s="22">
        <v>0.53797649999999997</v>
      </c>
      <c r="BC267" s="22">
        <v>1.254265</v>
      </c>
      <c r="BD267" s="22">
        <v>-0.14664250000000001</v>
      </c>
      <c r="BE267" s="22">
        <v>0.99314950000000002</v>
      </c>
      <c r="BF267" s="22">
        <v>0.19003200000000001</v>
      </c>
      <c r="BG267" s="22">
        <v>3.0441410000000002</v>
      </c>
      <c r="BH267" s="22">
        <v>3.0177749999999999</v>
      </c>
      <c r="BI267" s="22">
        <v>-0.50682689999999997</v>
      </c>
      <c r="BJ267" s="22">
        <v>1.2297709999999999</v>
      </c>
      <c r="BK267" s="22">
        <v>-0.1735324</v>
      </c>
      <c r="BL267" s="22">
        <v>-0.36817569999999999</v>
      </c>
      <c r="BM267" s="22">
        <v>0.19225220000000001</v>
      </c>
      <c r="BN267" s="22">
        <v>0.43564249999999999</v>
      </c>
      <c r="BO267" s="22">
        <v>1.50769</v>
      </c>
      <c r="BP267" s="22">
        <v>2.0160019999999998</v>
      </c>
      <c r="BQ267" s="22">
        <v>3.5787089999999999</v>
      </c>
      <c r="BR267" s="22">
        <v>3.9823520000000001</v>
      </c>
      <c r="BS267" s="22">
        <v>1.523569</v>
      </c>
      <c r="BT267" s="22">
        <v>0.2241958</v>
      </c>
      <c r="BU267" s="22">
        <v>0.76393849999999996</v>
      </c>
      <c r="BV267" s="22">
        <v>0.83924500000000002</v>
      </c>
      <c r="BW267" s="22">
        <v>0.93086310000000005</v>
      </c>
      <c r="BX267" s="22">
        <v>7.4574479999999999E-2</v>
      </c>
      <c r="BY267" s="22">
        <v>-1.0231730000000001</v>
      </c>
      <c r="BZ267" s="22">
        <v>0.3450085</v>
      </c>
      <c r="CA267" s="22">
        <v>1.0139530000000001</v>
      </c>
      <c r="CB267" s="22">
        <v>0.5506316</v>
      </c>
      <c r="CC267" s="22">
        <v>-0.31863999999999998</v>
      </c>
      <c r="CD267" s="22">
        <v>2.8400660000000002</v>
      </c>
      <c r="CE267" s="22">
        <v>-0.43740269999999998</v>
      </c>
      <c r="CF267" s="22">
        <v>5.1792899999999999</v>
      </c>
      <c r="CG267" s="22">
        <v>5.6480230000000002</v>
      </c>
      <c r="CH267" s="22">
        <v>-0.25217430000000002</v>
      </c>
      <c r="CI267" s="22">
        <v>4.7457279999999997</v>
      </c>
      <c r="CJ267" s="22">
        <v>4.5501279999999996E-3</v>
      </c>
      <c r="CK267" s="22">
        <v>6.0067839999999997</v>
      </c>
      <c r="CL267" s="22">
        <v>6.6160050000000004</v>
      </c>
      <c r="CM267" s="22">
        <v>0.47703950000000001</v>
      </c>
      <c r="CN267" s="22">
        <v>-0.86793730000000002</v>
      </c>
      <c r="CO267" s="22">
        <v>-0.34472360000000002</v>
      </c>
      <c r="CP267" s="22">
        <v>-0.52435529999999997</v>
      </c>
      <c r="CQ267" s="22">
        <v>-0.66068499999999997</v>
      </c>
      <c r="CR267" s="22">
        <v>1.348641</v>
      </c>
      <c r="CS267" s="22">
        <v>0.38107360000000001</v>
      </c>
      <c r="CT267" s="22">
        <v>3.6698460000000002</v>
      </c>
      <c r="CU267" s="22">
        <v>0.39629740000000002</v>
      </c>
      <c r="CV267" s="22">
        <v>0.75218589999999996</v>
      </c>
      <c r="CW267" s="139">
        <v>-9.6199999999999994E-5</v>
      </c>
      <c r="CX267" s="22">
        <v>4.8474299999999998E-2</v>
      </c>
      <c r="CY267" s="22">
        <v>0.81564829999999999</v>
      </c>
      <c r="CZ267" s="22">
        <v>0.70784349999999996</v>
      </c>
      <c r="DA267" s="22">
        <v>0.79010239999999998</v>
      </c>
      <c r="DB267" s="22">
        <v>0.96521990000000002</v>
      </c>
      <c r="DC267" s="22">
        <v>2.5349719999999998</v>
      </c>
      <c r="DD267" s="22">
        <v>-0.21356534319218901</v>
      </c>
      <c r="DE267" s="22">
        <v>1.927657</v>
      </c>
      <c r="DF267" s="22">
        <v>2.109772</v>
      </c>
      <c r="DG267" s="22">
        <v>-1.3594470000000001</v>
      </c>
      <c r="DH267" s="22">
        <v>-1.0717970000000001</v>
      </c>
      <c r="DI267" s="22">
        <v>-0.1972969</v>
      </c>
      <c r="DJ267" s="22">
        <v>0.4676826</v>
      </c>
      <c r="DK267" s="22">
        <v>3.1248700000000001E-2</v>
      </c>
      <c r="DL267" s="22">
        <v>4.4381200000000003E-2</v>
      </c>
      <c r="DM267" s="22">
        <v>0.21157870000000001</v>
      </c>
      <c r="DN267" s="22">
        <v>-0.37959302002885997</v>
      </c>
      <c r="DO267" s="22">
        <v>-0.34368979999999999</v>
      </c>
      <c r="DP267" s="22">
        <v>-0.31600470000000003</v>
      </c>
    </row>
    <row r="268" spans="1:120" ht="13.7" customHeight="1">
      <c r="A268" s="128">
        <v>43853</v>
      </c>
      <c r="B268" s="22">
        <v>1.227401</v>
      </c>
      <c r="C268" s="22">
        <v>1.6469039999999999</v>
      </c>
      <c r="D268" s="22">
        <v>0.67707609999999996</v>
      </c>
      <c r="E268" s="22">
        <v>1.669009</v>
      </c>
      <c r="F268" s="22">
        <v>1.303488</v>
      </c>
      <c r="G268" s="22">
        <v>0.33701700000000001</v>
      </c>
      <c r="H268" s="22">
        <v>2.0609130000000002</v>
      </c>
      <c r="I268" s="22">
        <v>-0.37917260000000003</v>
      </c>
      <c r="J268" s="22">
        <v>-0.13535749999999999</v>
      </c>
      <c r="K268" s="22">
        <v>1.9456960000000001</v>
      </c>
      <c r="L268" s="22">
        <v>-0.53051389999999998</v>
      </c>
      <c r="M268" s="22">
        <v>1.211006</v>
      </c>
      <c r="N268" s="22">
        <v>-1.6398520000000001</v>
      </c>
      <c r="O268" s="22">
        <v>-1.5368740000000001</v>
      </c>
      <c r="P268" s="22">
        <v>-0.82215640000000001</v>
      </c>
      <c r="Q268" s="22">
        <v>-0.68827959999999999</v>
      </c>
      <c r="R268" s="22">
        <v>-0.97364870000000003</v>
      </c>
      <c r="S268" s="22">
        <v>-1.012866</v>
      </c>
      <c r="T268" s="22">
        <v>-1.223689</v>
      </c>
      <c r="U268" s="22">
        <v>-0.45008900000000002</v>
      </c>
      <c r="V268" s="22">
        <v>-0.94529289999999999</v>
      </c>
      <c r="W268" s="22">
        <v>-0.67730389999999996</v>
      </c>
      <c r="X268" s="22">
        <v>-1.3416360000000001</v>
      </c>
      <c r="Y268" s="22">
        <v>-1.6791640000000001</v>
      </c>
      <c r="Z268" s="22">
        <v>-2.9880279999999999E-2</v>
      </c>
      <c r="AA268" s="22">
        <v>0.85728550000000003</v>
      </c>
      <c r="AB268" s="22">
        <v>-0.35411749999999997</v>
      </c>
      <c r="AC268" s="22">
        <v>-0.22150549999999999</v>
      </c>
      <c r="AD268" s="22">
        <v>9.4711890000000007E-2</v>
      </c>
      <c r="AE268" s="22">
        <v>0.87855649999999996</v>
      </c>
      <c r="AF268" s="22">
        <v>0.2422031</v>
      </c>
      <c r="AG268" s="22">
        <v>-1.04836</v>
      </c>
      <c r="AH268" s="22">
        <v>-0.13381879999999999</v>
      </c>
      <c r="AI268" s="22">
        <v>7.5036199999999997E-2</v>
      </c>
      <c r="AJ268" s="22">
        <v>0.61032160000000002</v>
      </c>
      <c r="AK268" s="22">
        <v>1.087286</v>
      </c>
      <c r="AL268" s="22">
        <v>1.1368370000000001</v>
      </c>
      <c r="AM268" s="22">
        <v>0.30738199999999999</v>
      </c>
      <c r="AN268" s="22">
        <v>0.61574819999999997</v>
      </c>
      <c r="AO268" s="22">
        <v>0.62190299999999998</v>
      </c>
      <c r="AP268" s="22">
        <v>2.3448530000000001</v>
      </c>
      <c r="AQ268" s="22">
        <v>-1.0736760000000001</v>
      </c>
      <c r="AR268" s="22">
        <v>1.9963169999999999</v>
      </c>
      <c r="AS268" s="22">
        <v>2.1801219999999999</v>
      </c>
      <c r="AT268" s="22">
        <v>-0.25464490000000001</v>
      </c>
      <c r="AU268" s="22">
        <v>0.89322869999999999</v>
      </c>
      <c r="AV268" s="22">
        <v>-0.71997739999999999</v>
      </c>
      <c r="AW268" s="22">
        <v>1.1845159999999999</v>
      </c>
      <c r="AX268" s="22">
        <v>1.1668609999999999</v>
      </c>
      <c r="AY268" s="22">
        <v>0.37451449999999997</v>
      </c>
      <c r="AZ268" s="22">
        <v>0.50835969999999997</v>
      </c>
      <c r="BA268" s="22">
        <v>-0.37791930633767901</v>
      </c>
      <c r="BB268" s="22">
        <v>-8.0905900000000003E-2</v>
      </c>
      <c r="BC268" s="22">
        <v>0.38568920000000001</v>
      </c>
      <c r="BD268" s="22">
        <v>0.38959240000000001</v>
      </c>
      <c r="BE268" s="22">
        <v>-8.4366700000000003E-2</v>
      </c>
      <c r="BF268" s="22">
        <v>-1.203552</v>
      </c>
      <c r="BG268" s="22">
        <v>2.5843609999999999</v>
      </c>
      <c r="BH268" s="22">
        <v>2.3846229999999999</v>
      </c>
      <c r="BI268" s="22">
        <v>-0.50721749999999999</v>
      </c>
      <c r="BJ268" s="22">
        <v>0.56402339999999995</v>
      </c>
      <c r="BK268" s="22">
        <v>-0.1729685</v>
      </c>
      <c r="BL268" s="22">
        <v>-0.27706550000000002</v>
      </c>
      <c r="BM268" s="22">
        <v>4.1332000000000001E-3</v>
      </c>
      <c r="BN268" s="22">
        <v>-1.1589970000000001</v>
      </c>
      <c r="BO268" s="22">
        <v>1.013997</v>
      </c>
      <c r="BP268" s="22">
        <v>-0.35182960000000002</v>
      </c>
      <c r="BQ268" s="22">
        <v>1.7540500000000001</v>
      </c>
      <c r="BR268" s="22">
        <v>1.916987</v>
      </c>
      <c r="BS268" s="22">
        <v>-1.1398759999999999</v>
      </c>
      <c r="BT268" s="22">
        <v>-1.906431</v>
      </c>
      <c r="BU268" s="22">
        <v>0.27212629999999999</v>
      </c>
      <c r="BV268" s="22">
        <v>0.2346097</v>
      </c>
      <c r="BW268" s="22">
        <v>-0.25167610000000001</v>
      </c>
      <c r="BX268" s="22">
        <v>0.52499430000000002</v>
      </c>
      <c r="BY268" s="22">
        <v>-0.39089079999999998</v>
      </c>
      <c r="BZ268" s="22">
        <v>-1.2098720000000001</v>
      </c>
      <c r="CA268" s="22">
        <v>1.1731339999999999</v>
      </c>
      <c r="CB268" s="22">
        <v>0.90540920000000003</v>
      </c>
      <c r="CC268" s="22">
        <v>-1.5429949999999999</v>
      </c>
      <c r="CD268" s="22">
        <v>0.98485219999999996</v>
      </c>
      <c r="CE268" s="22">
        <v>0.29162130000000003</v>
      </c>
      <c r="CF268" s="22">
        <v>4.4486169999999996</v>
      </c>
      <c r="CG268" s="22">
        <v>4.5354299999999999</v>
      </c>
      <c r="CH268" s="22">
        <v>0.2662447</v>
      </c>
      <c r="CI268" s="22">
        <v>2.7170999999999998</v>
      </c>
      <c r="CJ268" s="22">
        <v>1.6757280000000001</v>
      </c>
      <c r="CK268" s="22">
        <v>6.034357</v>
      </c>
      <c r="CL268" s="22">
        <v>6.3398599999999998</v>
      </c>
      <c r="CM268" s="22">
        <v>1.263671</v>
      </c>
      <c r="CN268" s="22">
        <v>-0.84711499999999995</v>
      </c>
      <c r="CO268" s="22">
        <v>1.6119749999999999</v>
      </c>
      <c r="CP268" s="22">
        <v>-2.2904939999999998</v>
      </c>
      <c r="CQ268" s="22">
        <v>-2.231973</v>
      </c>
      <c r="CR268" s="22">
        <v>-0.71936860000000002</v>
      </c>
      <c r="CS268" s="22">
        <v>0.87558349999999996</v>
      </c>
      <c r="CT268" s="22">
        <v>0.69436790000000004</v>
      </c>
      <c r="CU268" s="22">
        <v>0.6298783</v>
      </c>
      <c r="CV268" s="22">
        <v>0.90611090000000005</v>
      </c>
      <c r="CW268" s="22">
        <v>-0.96146339999999997</v>
      </c>
      <c r="CX268" s="22">
        <v>-1.1239220000000001</v>
      </c>
      <c r="CY268" s="22">
        <v>-0.23863419999999999</v>
      </c>
      <c r="CZ268" s="22">
        <v>0.1093681</v>
      </c>
      <c r="DA268" s="22">
        <v>-7.9037099999999999E-2</v>
      </c>
      <c r="DB268" s="22">
        <v>1.033782</v>
      </c>
      <c r="DC268" s="22">
        <v>0.91424110000000003</v>
      </c>
      <c r="DD268" s="22">
        <v>-0.55437688663560603</v>
      </c>
      <c r="DE268" s="22">
        <v>-1.2564409999999999</v>
      </c>
      <c r="DF268" s="22">
        <v>-1.5658620000000001</v>
      </c>
      <c r="DG268" s="22">
        <v>-0.64452399999999999</v>
      </c>
      <c r="DH268" s="22">
        <v>0.1217891</v>
      </c>
      <c r="DI268" s="22">
        <v>0.62553150000000002</v>
      </c>
      <c r="DJ268" s="22">
        <v>1.159351</v>
      </c>
      <c r="DK268" s="22">
        <v>1.0938950000000001</v>
      </c>
      <c r="DL268" s="22">
        <v>2.03669E-2</v>
      </c>
      <c r="DM268" s="22">
        <v>0.89249889999999998</v>
      </c>
      <c r="DN268" s="22">
        <v>-0.49838292466310702</v>
      </c>
      <c r="DO268" s="22">
        <v>-0.65357359999999998</v>
      </c>
      <c r="DP268" s="22">
        <v>-0.3615235</v>
      </c>
    </row>
    <row r="269" spans="1:120" ht="13.7" customHeight="1">
      <c r="A269" s="128">
        <v>43860</v>
      </c>
      <c r="B269" s="22">
        <v>-0.18031539999999999</v>
      </c>
      <c r="C269" s="22">
        <v>-6.7441669999999995E-2</v>
      </c>
      <c r="D269" s="22">
        <v>1.3650709999999999</v>
      </c>
      <c r="E269" s="22">
        <v>3.8307720000000001</v>
      </c>
      <c r="F269" s="22">
        <v>-2.440734</v>
      </c>
      <c r="G269" s="22">
        <v>1.903424</v>
      </c>
      <c r="H269" s="22">
        <v>0.93345199999999995</v>
      </c>
      <c r="I269" s="22">
        <v>1.257101</v>
      </c>
      <c r="J269" s="22">
        <v>1.5505329999999999</v>
      </c>
      <c r="K269" s="22">
        <v>1.447049</v>
      </c>
      <c r="L269" s="22">
        <v>1.724448</v>
      </c>
      <c r="M269" s="22">
        <v>0.32297189999999998</v>
      </c>
      <c r="N269" s="22">
        <v>-0.92671919999999997</v>
      </c>
      <c r="O269" s="22">
        <v>-0.1010011</v>
      </c>
      <c r="P269" s="22">
        <v>0.67019430000000002</v>
      </c>
      <c r="Q269" s="22">
        <v>-0.27690209999999998</v>
      </c>
      <c r="R269" s="22">
        <v>-0.97441259999999996</v>
      </c>
      <c r="S269" s="22">
        <v>-0.82545290000000004</v>
      </c>
      <c r="T269" s="22">
        <v>-0.84204990000000002</v>
      </c>
      <c r="U269" s="22">
        <v>-0.44943100000000002</v>
      </c>
      <c r="V269" s="22">
        <v>-0.70390779999999997</v>
      </c>
      <c r="W269" s="22">
        <v>-0.85833000000000004</v>
      </c>
      <c r="X269" s="22">
        <v>-0.99661339999999998</v>
      </c>
      <c r="Y269" s="22">
        <v>-1.2842560000000001</v>
      </c>
      <c r="Z269" s="22">
        <v>-0.69985299999999995</v>
      </c>
      <c r="AA269" s="22">
        <v>1.7096290000000001</v>
      </c>
      <c r="AB269" s="22">
        <v>0.45885559999999997</v>
      </c>
      <c r="AC269" s="22">
        <v>0.58675489999999997</v>
      </c>
      <c r="AD269" s="22">
        <v>0.99826979999999998</v>
      </c>
      <c r="AE269" s="22">
        <v>2.3128929999999999</v>
      </c>
      <c r="AF269" s="22">
        <v>0.16465160000000001</v>
      </c>
      <c r="AG269" s="22">
        <v>-0.95589134994790004</v>
      </c>
      <c r="AH269" s="22">
        <v>-0.85574090000000003</v>
      </c>
      <c r="AI269" s="22">
        <v>-0.5017914</v>
      </c>
      <c r="AJ269" s="22">
        <v>7.2585300000000005E-2</v>
      </c>
      <c r="AK269" s="22">
        <v>0.1816595</v>
      </c>
      <c r="AL269" s="22">
        <v>-1.260151</v>
      </c>
      <c r="AM269" s="22">
        <v>-0.59420660000000003</v>
      </c>
      <c r="AN269" s="22">
        <v>-0.51390590000000003</v>
      </c>
      <c r="AO269" s="22">
        <v>-4.4234450000000002E-2</v>
      </c>
      <c r="AP269" s="22">
        <v>1.847675</v>
      </c>
      <c r="AQ269" s="22">
        <v>0.34078419999999998</v>
      </c>
      <c r="AR269" s="22">
        <v>3.2757179999999999</v>
      </c>
      <c r="AS269" s="22">
        <v>3.3079070000000002</v>
      </c>
      <c r="AT269" s="22">
        <v>1.0360860000000001</v>
      </c>
      <c r="AU269" s="22">
        <v>0.56292450000000005</v>
      </c>
      <c r="AV269" s="22">
        <v>1.287636</v>
      </c>
      <c r="AW269" s="22">
        <v>1.654989</v>
      </c>
      <c r="AX269" s="22">
        <v>1.510659</v>
      </c>
      <c r="AY269" s="22">
        <v>-0.19574743322188301</v>
      </c>
      <c r="AZ269" s="22">
        <v>1.2252270000000001</v>
      </c>
      <c r="BA269" s="22">
        <v>-0.25088147037157499</v>
      </c>
      <c r="BB269" s="22">
        <v>-0.17192350000000001</v>
      </c>
      <c r="BC269" s="22">
        <v>0.45986569999999999</v>
      </c>
      <c r="BD269" s="22">
        <v>0.39278999999999997</v>
      </c>
      <c r="BE269" s="22">
        <v>-0.15915509999999999</v>
      </c>
      <c r="BF269" s="22">
        <v>1.008278</v>
      </c>
      <c r="BG269" s="22">
        <v>1.914312</v>
      </c>
      <c r="BH269" s="22">
        <v>1.771226</v>
      </c>
      <c r="BI269" s="22">
        <v>0.87033490000000002</v>
      </c>
      <c r="BJ269" s="22">
        <v>9.3869099999999997E-2</v>
      </c>
      <c r="BK269" s="22">
        <v>-0.17240649999999999</v>
      </c>
      <c r="BL269" s="22">
        <v>0.1191774</v>
      </c>
      <c r="BM269" s="22">
        <v>0.3748127</v>
      </c>
      <c r="BN269" s="22">
        <v>-1.1588959999999999</v>
      </c>
      <c r="BO269" s="22">
        <v>1.272445</v>
      </c>
      <c r="BP269" s="22">
        <v>-0.351997</v>
      </c>
      <c r="BQ269" s="22">
        <v>0.61269739999999995</v>
      </c>
      <c r="BR269" s="22">
        <v>0.97347859999999997</v>
      </c>
      <c r="BS269" s="22">
        <v>-0.26814739999999998</v>
      </c>
      <c r="BT269" s="22">
        <v>1.860633</v>
      </c>
      <c r="BU269" s="22">
        <v>0.76419599999999999</v>
      </c>
      <c r="BV269" s="22">
        <v>0.45014959999999998</v>
      </c>
      <c r="BW269" s="22">
        <v>0.92431249999999998</v>
      </c>
      <c r="BX269" s="22">
        <v>0.52558950000000004</v>
      </c>
      <c r="BY269" s="22">
        <v>0.82016549999999999</v>
      </c>
      <c r="BZ269" s="22">
        <v>-1.209152</v>
      </c>
      <c r="CA269" s="22">
        <v>-0.82586839999999995</v>
      </c>
      <c r="CB269" s="22">
        <v>-0.48022120000000001</v>
      </c>
      <c r="CC269" s="22">
        <v>0.66576009999999997</v>
      </c>
      <c r="CD269" s="22">
        <v>1.597399</v>
      </c>
      <c r="CE269" s="22">
        <v>-1.677519</v>
      </c>
      <c r="CF269" s="22">
        <v>4.3994850000000003</v>
      </c>
      <c r="CG269" s="22">
        <v>4.6449990000000003</v>
      </c>
      <c r="CH269" s="22">
        <v>0.43446659999999998</v>
      </c>
      <c r="CI269" s="22">
        <v>6.4221180000000002</v>
      </c>
      <c r="CJ269" s="22">
        <v>1.0404359999999999</v>
      </c>
      <c r="CK269" s="22">
        <v>5.5728859999999996</v>
      </c>
      <c r="CL269" s="22">
        <v>6.515898</v>
      </c>
      <c r="CM269" s="22">
        <v>0.4842648</v>
      </c>
      <c r="CN269" s="22">
        <v>-0.43436390000000002</v>
      </c>
      <c r="CO269" s="22">
        <v>0.4127826</v>
      </c>
      <c r="CP269" s="22">
        <v>-0.45457829999999999</v>
      </c>
      <c r="CQ269" s="22">
        <v>-0.48156280000000001</v>
      </c>
      <c r="CR269" s="22">
        <v>4.5405899999999999E-2</v>
      </c>
      <c r="CS269" s="22">
        <v>-0.52388250000000003</v>
      </c>
      <c r="CT269" s="22">
        <v>-0.14939920000000001</v>
      </c>
      <c r="CU269" s="22">
        <v>1.2048319999999999</v>
      </c>
      <c r="CV269" s="22">
        <v>1.106579</v>
      </c>
      <c r="CW269" s="22">
        <v>-1.3450519999999999</v>
      </c>
      <c r="CX269" s="22">
        <v>-0.69007099999999999</v>
      </c>
      <c r="CY269" s="22">
        <v>-0.87825980000000003</v>
      </c>
      <c r="CZ269" s="22">
        <v>-0.50149520000000003</v>
      </c>
      <c r="DA269" s="22">
        <v>-0.60833510000000002</v>
      </c>
      <c r="DB269" s="22">
        <v>1.0167619999999999</v>
      </c>
      <c r="DC269" s="22">
        <v>0.13017419999999999</v>
      </c>
      <c r="DD269" s="22">
        <v>-0.55322680163933602</v>
      </c>
      <c r="DE269" s="22">
        <v>0.38462600000000002</v>
      </c>
      <c r="DF269" s="22">
        <v>-0.343974</v>
      </c>
      <c r="DG269" s="22">
        <v>3.0650200000000001</v>
      </c>
      <c r="DH269" s="22">
        <v>-1.350757</v>
      </c>
      <c r="DI269" s="22">
        <v>1.314255</v>
      </c>
      <c r="DJ269" s="22">
        <v>0.32616109999999998</v>
      </c>
      <c r="DK269" s="22">
        <v>2.41858E-2</v>
      </c>
      <c r="DL269" s="22">
        <v>0.4877763</v>
      </c>
      <c r="DM269" s="22">
        <v>0.1793961</v>
      </c>
      <c r="DN269" s="22">
        <v>-0.62777718440932395</v>
      </c>
      <c r="DO269" s="22">
        <v>1.687635</v>
      </c>
      <c r="DP269" s="22">
        <v>1.5382229999999999</v>
      </c>
    </row>
    <row r="270" spans="1:120" ht="13.7" customHeight="1">
      <c r="A270" s="128">
        <v>43867</v>
      </c>
      <c r="B270" s="22">
        <v>0.89348530000000004</v>
      </c>
      <c r="C270" s="22">
        <v>0.2559283</v>
      </c>
      <c r="D270" s="22">
        <v>-1.535512</v>
      </c>
      <c r="E270" s="22">
        <v>0.78305230000000003</v>
      </c>
      <c r="F270" s="22">
        <v>-0.43264750000000002</v>
      </c>
      <c r="G270" s="22">
        <v>0.86662470000000003</v>
      </c>
      <c r="H270" s="22">
        <v>1.5234080000000001</v>
      </c>
      <c r="I270" s="22">
        <v>-0.81985920000000001</v>
      </c>
      <c r="J270" s="22">
        <v>-0.51289859999999998</v>
      </c>
      <c r="K270" s="22">
        <v>-0.20689650000000001</v>
      </c>
      <c r="L270" s="22">
        <v>0.40387450000000003</v>
      </c>
      <c r="M270" s="22">
        <v>0.3238549</v>
      </c>
      <c r="N270" s="22">
        <v>-0.4809138</v>
      </c>
      <c r="O270" s="22">
        <v>-0.30335459999999997</v>
      </c>
      <c r="P270" s="22">
        <v>0.67298020000000003</v>
      </c>
      <c r="Q270" s="22">
        <v>-0.8297696</v>
      </c>
      <c r="R270" s="22">
        <v>-0.97517200000000004</v>
      </c>
      <c r="S270" s="22">
        <v>-2.3548269999999998</v>
      </c>
      <c r="T270" s="22">
        <v>-2.4206340000000002</v>
      </c>
      <c r="U270" s="22">
        <v>-1.4253100000000001</v>
      </c>
      <c r="V270" s="22">
        <v>-0.12809029999999999</v>
      </c>
      <c r="W270" s="22">
        <v>-1.1617599999999999</v>
      </c>
      <c r="X270" s="22">
        <v>-0.42762309999999998</v>
      </c>
      <c r="Y270" s="22">
        <v>-0.57958719999999997</v>
      </c>
      <c r="Z270" s="22">
        <v>-0.92897370000000001</v>
      </c>
      <c r="AA270" s="22">
        <v>1.0976870000000001</v>
      </c>
      <c r="AB270" s="22">
        <v>1.2074450000000001</v>
      </c>
      <c r="AC270" s="22">
        <v>0.68932179999999998</v>
      </c>
      <c r="AD270" s="22">
        <v>0.97684380000000004</v>
      </c>
      <c r="AE270" s="22">
        <v>6.0986600000000002E-2</v>
      </c>
      <c r="AF270" s="22">
        <v>0.53510080000000004</v>
      </c>
      <c r="AG270" s="22">
        <v>-0.68897588083463202</v>
      </c>
      <c r="AH270" s="22">
        <v>0.56979579999999996</v>
      </c>
      <c r="AI270" s="22">
        <v>0.72058279999999997</v>
      </c>
      <c r="AJ270" s="22">
        <v>0.6086182</v>
      </c>
      <c r="AK270" s="22">
        <v>0.25895439999999997</v>
      </c>
      <c r="AL270" s="22">
        <v>-1.259679</v>
      </c>
      <c r="AM270" s="22">
        <v>-0.30445030000000001</v>
      </c>
      <c r="AN270" s="22">
        <v>-0.20751240000000001</v>
      </c>
      <c r="AO270" s="22">
        <v>0.1315539</v>
      </c>
      <c r="AP270" s="22">
        <v>2.2732649999999999</v>
      </c>
      <c r="AQ270" s="22">
        <v>7.0058239999999999E-3</v>
      </c>
      <c r="AR270" s="22">
        <v>2.3253210000000002</v>
      </c>
      <c r="AS270" s="22">
        <v>2.475902</v>
      </c>
      <c r="AT270" s="22">
        <v>-9.8363999999999993E-2</v>
      </c>
      <c r="AU270" s="22">
        <v>0.46539469999999999</v>
      </c>
      <c r="AV270" s="22">
        <v>1.821285</v>
      </c>
      <c r="AW270" s="22">
        <v>1.0744050000000001</v>
      </c>
      <c r="AX270" s="22">
        <v>1.0128729999999999</v>
      </c>
      <c r="AY270" s="22">
        <v>-0.31525277741726498</v>
      </c>
      <c r="AZ270" s="22">
        <v>1.4265220000000001</v>
      </c>
      <c r="BA270" s="22">
        <v>-1.2082180542354101E-2</v>
      </c>
      <c r="BB270" s="22">
        <v>-0.3575236</v>
      </c>
      <c r="BC270" s="22">
        <v>0.38013849999999999</v>
      </c>
      <c r="BD270" s="22">
        <v>0.88614890000000002</v>
      </c>
      <c r="BE270" s="22">
        <v>0.77378709999999995</v>
      </c>
      <c r="BF270" s="22">
        <v>-1.2031879999999999</v>
      </c>
      <c r="BG270" s="22">
        <v>1.26085</v>
      </c>
      <c r="BH270" s="22">
        <v>1.329833</v>
      </c>
      <c r="BI270" s="22">
        <v>-0.50799729999999998</v>
      </c>
      <c r="BJ270" s="22">
        <v>1.032783</v>
      </c>
      <c r="BK270" s="22">
        <v>-0.17184630000000001</v>
      </c>
      <c r="BL270" s="22">
        <v>-0.46067409999999998</v>
      </c>
      <c r="BM270" s="22">
        <v>2.1170100000000001E-2</v>
      </c>
      <c r="BN270" s="22">
        <v>-1.1587940000000001</v>
      </c>
      <c r="BO270" s="22">
        <v>1.283328</v>
      </c>
      <c r="BP270" s="22">
        <v>-0.35216399999999998</v>
      </c>
      <c r="BQ270" s="22">
        <v>1.9080410000000001</v>
      </c>
      <c r="BR270" s="22">
        <v>2.1644990000000002</v>
      </c>
      <c r="BS270" s="22">
        <v>0.53265019999999996</v>
      </c>
      <c r="BT270" s="22">
        <v>-0.14906730000000001</v>
      </c>
      <c r="BU270" s="22">
        <v>0.76432299999999997</v>
      </c>
      <c r="BV270" s="22">
        <v>1.31559</v>
      </c>
      <c r="BW270" s="22">
        <v>1.2458499999999999</v>
      </c>
      <c r="BX270" s="22">
        <v>-2.0497550000000002</v>
      </c>
      <c r="BY270" s="22">
        <v>-0.90578190000000003</v>
      </c>
      <c r="BZ270" s="22">
        <v>0.3463289</v>
      </c>
      <c r="CA270" s="22">
        <v>-0.49787340000000002</v>
      </c>
      <c r="CB270" s="22">
        <v>-0.86325260000000004</v>
      </c>
      <c r="CC270" s="22">
        <v>2.6228089999999999E-2</v>
      </c>
      <c r="CD270" s="22">
        <v>1.245063</v>
      </c>
      <c r="CE270" s="22">
        <v>-0.43678719999999999</v>
      </c>
      <c r="CF270" s="22">
        <v>2.4747840000000001</v>
      </c>
      <c r="CG270" s="22">
        <v>2.7056209999999998</v>
      </c>
      <c r="CH270" s="22">
        <v>2.021649</v>
      </c>
      <c r="CI270" s="22">
        <v>3.4746269999999999</v>
      </c>
      <c r="CJ270" s="22">
        <v>0.70663129999999996</v>
      </c>
      <c r="CK270" s="22">
        <v>3.0340259999999999</v>
      </c>
      <c r="CL270" s="22">
        <v>3.6079020000000002</v>
      </c>
      <c r="CM270" s="22">
        <v>0.48787140000000001</v>
      </c>
      <c r="CN270" s="22">
        <v>-1.54685E-2</v>
      </c>
      <c r="CO270" s="22">
        <v>0.41352109999999997</v>
      </c>
      <c r="CP270" s="22">
        <v>-2.2977080000000001</v>
      </c>
      <c r="CQ270" s="22">
        <v>-2.1040619999999999</v>
      </c>
      <c r="CR270" s="22">
        <v>1.0469740000000001</v>
      </c>
      <c r="CS270" s="22">
        <v>0.96152970000000004</v>
      </c>
      <c r="CT270" s="22">
        <v>0.69224929999999996</v>
      </c>
      <c r="CU270" s="22">
        <v>7.2629799999999994E-2</v>
      </c>
      <c r="CV270" s="22">
        <v>0.4791898</v>
      </c>
      <c r="CW270" s="22">
        <v>-1.8121050000000001</v>
      </c>
      <c r="CX270" s="22">
        <v>-1.1255390000000001</v>
      </c>
      <c r="CY270" s="22">
        <v>-0.41493760000000002</v>
      </c>
      <c r="CZ270" s="22">
        <v>-0.60714250000000003</v>
      </c>
      <c r="DA270" s="22">
        <v>-0.8086236</v>
      </c>
      <c r="DB270" s="22">
        <v>1.3419300000000001</v>
      </c>
      <c r="DC270" s="22">
        <v>-0.27907480000000001</v>
      </c>
      <c r="DD270" s="22">
        <v>-0.55225913707127805</v>
      </c>
      <c r="DE270" s="22">
        <v>-0.17957870000000001</v>
      </c>
      <c r="DF270" s="22">
        <v>-0.98949830000000005</v>
      </c>
      <c r="DG270" s="22">
        <v>-0.64104709999999998</v>
      </c>
      <c r="DH270" s="22">
        <v>-1.544813</v>
      </c>
      <c r="DI270" s="22">
        <v>0.62013799999999997</v>
      </c>
      <c r="DJ270" s="22">
        <v>0.85715090000000005</v>
      </c>
      <c r="DK270" s="22">
        <v>0.285968</v>
      </c>
      <c r="DL270" s="22">
        <v>0.51899090000000003</v>
      </c>
      <c r="DM270" s="22">
        <v>6.9542699999999999E-2</v>
      </c>
      <c r="DN270" s="22">
        <v>-0.63407081537396504</v>
      </c>
      <c r="DO270" s="22">
        <v>-0.1175513</v>
      </c>
      <c r="DP270" s="22">
        <v>-0.12892709999999999</v>
      </c>
    </row>
    <row r="271" spans="1:120" ht="13.7" customHeight="1">
      <c r="A271" s="128">
        <v>43874</v>
      </c>
      <c r="B271" s="22">
        <v>-1.9807349999999999</v>
      </c>
      <c r="C271" s="22">
        <v>1.6182080000000001</v>
      </c>
      <c r="D271" s="22">
        <v>-1.534551</v>
      </c>
      <c r="E271" s="22">
        <v>3.3514870000000001</v>
      </c>
      <c r="F271" s="22">
        <v>-0.16161059999999999</v>
      </c>
      <c r="G271" s="22">
        <v>1.657764</v>
      </c>
      <c r="H271" s="22">
        <v>0.461724554563612</v>
      </c>
      <c r="I271" s="22">
        <v>0.62039149999999998</v>
      </c>
      <c r="J271" s="22">
        <v>0.95148809999999995</v>
      </c>
      <c r="K271" s="22">
        <v>-1.1719790000000001</v>
      </c>
      <c r="L271" s="22">
        <v>-0.76309300000000002</v>
      </c>
      <c r="M271" s="22">
        <v>1.213775</v>
      </c>
      <c r="N271" s="22">
        <v>-0.79926989999999998</v>
      </c>
      <c r="O271" s="22">
        <v>-1.0743739999999999</v>
      </c>
      <c r="P271" s="22">
        <v>-0.81643410000000005</v>
      </c>
      <c r="Q271" s="22">
        <v>-1.199387</v>
      </c>
      <c r="R271" s="22">
        <v>0.65243200000000001</v>
      </c>
      <c r="S271" s="22">
        <v>0.24711610000000001</v>
      </c>
      <c r="T271" s="22">
        <v>-0.2598046</v>
      </c>
      <c r="U271" s="22">
        <v>-0.44811699999999999</v>
      </c>
      <c r="V271" s="22">
        <v>-0.41156090000000001</v>
      </c>
      <c r="W271" s="22">
        <v>-0.85549129999999995</v>
      </c>
      <c r="X271" s="22">
        <v>-0.63285469999999999</v>
      </c>
      <c r="Y271" s="22">
        <v>-0.8396517</v>
      </c>
      <c r="Z271" s="22">
        <v>0.29285870000000003</v>
      </c>
      <c r="AA271" s="22">
        <v>1.4536210000000001</v>
      </c>
      <c r="AB271" s="22">
        <v>0.99832140000000003</v>
      </c>
      <c r="AC271" s="22">
        <v>8.9065790000000006E-2</v>
      </c>
      <c r="AD271" s="22">
        <v>0.53119930000000004</v>
      </c>
      <c r="AE271" s="22">
        <v>8.9079999999999997E-4</v>
      </c>
      <c r="AF271" s="22">
        <v>0.88885709999999996</v>
      </c>
      <c r="AG271" s="22">
        <v>-0.50761897907047304</v>
      </c>
      <c r="AH271" s="22">
        <v>-1.5161249999999999</v>
      </c>
      <c r="AI271" s="22">
        <v>-0.94669130000000001</v>
      </c>
      <c r="AJ271" s="22">
        <v>-1.2468699999999999</v>
      </c>
      <c r="AK271" s="22">
        <v>0.90388789999999997</v>
      </c>
      <c r="AL271" s="22">
        <v>-1.259207</v>
      </c>
      <c r="AM271" s="22">
        <v>0.56344660000000002</v>
      </c>
      <c r="AN271" s="22">
        <v>0.70613939999999997</v>
      </c>
      <c r="AO271" s="22">
        <v>-0.3986441</v>
      </c>
      <c r="AP271" s="22">
        <v>1.957633</v>
      </c>
      <c r="AQ271" s="22">
        <v>-0.39116580000000001</v>
      </c>
      <c r="AR271" s="22">
        <v>1.968286</v>
      </c>
      <c r="AS271" s="22">
        <v>2.0790869999999999</v>
      </c>
      <c r="AT271" s="22">
        <v>0.43155379999999999</v>
      </c>
      <c r="AU271" s="22">
        <v>0.60450959999999998</v>
      </c>
      <c r="AV271" s="22">
        <v>2.3200799999999999</v>
      </c>
      <c r="AW271" s="22">
        <v>1.5213479999999999</v>
      </c>
      <c r="AX271" s="22">
        <v>1.4126540000000001</v>
      </c>
      <c r="AY271" s="22">
        <v>0.32596829999999999</v>
      </c>
      <c r="AZ271" s="22">
        <v>0.40710669999999999</v>
      </c>
      <c r="BA271" s="22">
        <v>0.90330060000000001</v>
      </c>
      <c r="BB271" s="22">
        <v>0.27330559999999998</v>
      </c>
      <c r="BC271" s="22">
        <v>0.70947070000000001</v>
      </c>
      <c r="BD271" s="22">
        <v>-0.13423370000000001</v>
      </c>
      <c r="BE271" s="22">
        <v>-0.1053548</v>
      </c>
      <c r="BF271" s="22">
        <v>-1.203004</v>
      </c>
      <c r="BG271" s="22">
        <v>1.2396750000000001</v>
      </c>
      <c r="BH271" s="22">
        <v>1.1137999999999999</v>
      </c>
      <c r="BI271" s="22">
        <v>0.24068580000000001</v>
      </c>
      <c r="BJ271" s="22">
        <v>-0.40855039999999998</v>
      </c>
      <c r="BK271" s="22">
        <v>-0.14377329504959599</v>
      </c>
      <c r="BL271" s="22">
        <v>-1.4726509999999999</v>
      </c>
      <c r="BM271" s="22">
        <v>-1.3947719999999999</v>
      </c>
      <c r="BN271" s="22">
        <v>-1.15869</v>
      </c>
      <c r="BO271" s="22">
        <v>-0.33542820000000001</v>
      </c>
      <c r="BP271" s="22">
        <v>-0.35233029999999999</v>
      </c>
      <c r="BQ271" s="22">
        <v>0.56771459999999996</v>
      </c>
      <c r="BR271" s="22">
        <v>0.3101718</v>
      </c>
      <c r="BS271" s="22">
        <v>-1.45103</v>
      </c>
      <c r="BT271" s="22">
        <v>0.65977739999999996</v>
      </c>
      <c r="BU271" s="22">
        <v>0.27277790000000002</v>
      </c>
      <c r="BV271" s="22">
        <v>1.322943</v>
      </c>
      <c r="BW271" s="22">
        <v>1.374101</v>
      </c>
      <c r="BX271" s="22">
        <v>7.7320570000000005E-2</v>
      </c>
      <c r="BY271" s="22">
        <v>0.34337849999999998</v>
      </c>
      <c r="BZ271" s="22">
        <v>0.34676709999999999</v>
      </c>
      <c r="CA271" s="22">
        <v>0.43150529999999998</v>
      </c>
      <c r="CB271" s="22">
        <v>0.48477130000000002</v>
      </c>
      <c r="CC271" s="22">
        <v>0.66457699999999997</v>
      </c>
      <c r="CD271" s="22">
        <v>0.13484979999999999</v>
      </c>
      <c r="CE271" s="22">
        <v>0.29183720000000002</v>
      </c>
      <c r="CF271" s="22">
        <v>0.59820079999999998</v>
      </c>
      <c r="CG271" s="22">
        <v>0.68425860000000005</v>
      </c>
      <c r="CH271" s="22">
        <v>0.26554420000000001</v>
      </c>
      <c r="CI271" s="22">
        <v>1.4095789999999999</v>
      </c>
      <c r="CJ271" s="22">
        <v>-1.6664350000000001</v>
      </c>
      <c r="CK271" s="22">
        <v>1.7856080000000001</v>
      </c>
      <c r="CL271" s="22">
        <v>1.986551</v>
      </c>
      <c r="CM271" s="22">
        <v>-0.38590039999999998</v>
      </c>
      <c r="CN271" s="22">
        <v>-0.47573979999999999</v>
      </c>
      <c r="CO271" s="22">
        <v>-0.3412983</v>
      </c>
      <c r="CP271" s="22">
        <v>-0.49516470000000001</v>
      </c>
      <c r="CQ271" s="22">
        <v>-0.57098689999999996</v>
      </c>
      <c r="CR271" s="22">
        <v>0.73004159999999996</v>
      </c>
      <c r="CS271" s="22">
        <v>-0.43972990000000001</v>
      </c>
      <c r="CT271" s="22">
        <v>1.397535</v>
      </c>
      <c r="CU271" s="22">
        <v>0.33008710000000002</v>
      </c>
      <c r="CV271" s="22">
        <v>0.34041100000000002</v>
      </c>
      <c r="CW271" s="22">
        <v>-0.28629100000000002</v>
      </c>
      <c r="CX271" s="22">
        <v>-0.92083910000000002</v>
      </c>
      <c r="CY271" s="22">
        <v>8.5928500000000005E-2</v>
      </c>
      <c r="CZ271" s="22">
        <v>-0.29946850000000003</v>
      </c>
      <c r="DA271" s="22">
        <v>-0.40613759999999999</v>
      </c>
      <c r="DB271" s="22">
        <v>1.9630609999999999</v>
      </c>
      <c r="DC271" s="22">
        <v>0.27040570000000003</v>
      </c>
      <c r="DD271" s="22">
        <v>-0.207470187187282</v>
      </c>
      <c r="DE271" s="22">
        <v>7.4909000000000003E-2</v>
      </c>
      <c r="DF271" s="22">
        <v>-0.46532440000000003</v>
      </c>
      <c r="DG271" s="22">
        <v>-1.352341</v>
      </c>
      <c r="DH271" s="22">
        <v>-7.4772000000000005E-2</v>
      </c>
      <c r="DI271" s="22">
        <v>-0.2057184</v>
      </c>
      <c r="DJ271" s="22">
        <v>0.1633513</v>
      </c>
      <c r="DK271" s="22">
        <v>6.5399799999999994E-2</v>
      </c>
      <c r="DL271" s="22">
        <v>1.12513</v>
      </c>
      <c r="DM271" s="22">
        <v>0.90504090000000004</v>
      </c>
      <c r="DN271" s="22">
        <v>0.50536440000000005</v>
      </c>
      <c r="DO271" s="22">
        <v>-0.92198999999999998</v>
      </c>
      <c r="DP271" s="22">
        <v>-0.58763960000000004</v>
      </c>
    </row>
    <row r="272" spans="1:120" ht="13.7" customHeight="1">
      <c r="A272" s="128">
        <v>43881</v>
      </c>
      <c r="B272" s="22">
        <v>-0.58024549999999997</v>
      </c>
      <c r="C272" s="22">
        <v>0.17305029999999999</v>
      </c>
      <c r="D272" s="22">
        <v>0.68004299999999995</v>
      </c>
      <c r="E272" s="22">
        <v>0.78096589999999999</v>
      </c>
      <c r="F272" s="22">
        <v>1.1760090000000001</v>
      </c>
      <c r="G272" s="22">
        <v>1.3004910000000001</v>
      </c>
      <c r="H272" s="22">
        <v>0.39932499999999999</v>
      </c>
      <c r="I272" s="22">
        <v>1.0013559999999999</v>
      </c>
      <c r="J272" s="22">
        <v>1.3216920000000001</v>
      </c>
      <c r="K272" s="22">
        <v>-0.83468560000000003</v>
      </c>
      <c r="L272" s="22">
        <v>0.66906460000000001</v>
      </c>
      <c r="M272" s="22">
        <v>0.36785105222369502</v>
      </c>
      <c r="N272" s="22">
        <v>-1.9520059999999999</v>
      </c>
      <c r="O272" s="22">
        <v>-1.6917599999999999</v>
      </c>
      <c r="P272" s="22">
        <v>-0.81453560000000003</v>
      </c>
      <c r="Q272" s="22">
        <v>0.3159711</v>
      </c>
      <c r="R272" s="22">
        <v>-0.97667720000000002</v>
      </c>
      <c r="S272" s="22">
        <v>0.23070769999999999</v>
      </c>
      <c r="T272" s="22">
        <v>0.3078361</v>
      </c>
      <c r="U272" s="22">
        <v>-0.4474611</v>
      </c>
      <c r="V272" s="22">
        <v>-0.73467789999999999</v>
      </c>
      <c r="W272" s="22">
        <v>-0.67829740000000005</v>
      </c>
      <c r="X272" s="22">
        <v>-0.47048200000000001</v>
      </c>
      <c r="Y272" s="22">
        <v>-0.79968879999999998</v>
      </c>
      <c r="Z272" s="22">
        <v>7.5010049999999995E-2</v>
      </c>
      <c r="AA272" s="22">
        <v>-0.38104270000000001</v>
      </c>
      <c r="AB272" s="22">
        <v>5.382894E-3</v>
      </c>
      <c r="AC272" s="22">
        <v>-1.4072739999999999</v>
      </c>
      <c r="AD272" s="22">
        <v>-1.236057</v>
      </c>
      <c r="AE272" s="22">
        <v>-5.1911100000000002E-2</v>
      </c>
      <c r="AF272" s="22">
        <v>1.653564</v>
      </c>
      <c r="AG272" s="22">
        <v>-0.35616181139173098</v>
      </c>
      <c r="AH272" s="22">
        <v>-1.2603390000000001</v>
      </c>
      <c r="AI272" s="22">
        <v>-0.48370560000000001</v>
      </c>
      <c r="AJ272" s="22">
        <v>0.60691280000000003</v>
      </c>
      <c r="AK272" s="22">
        <v>0.9983069</v>
      </c>
      <c r="AL272" s="22">
        <v>-1.258734</v>
      </c>
      <c r="AM272" s="22">
        <v>-1.332711</v>
      </c>
      <c r="AN272" s="22">
        <v>-0.93488760000000004</v>
      </c>
      <c r="AO272" s="22">
        <v>-0.3958526</v>
      </c>
      <c r="AP272" s="22">
        <v>-9.2743400000000004E-2</v>
      </c>
      <c r="AQ272" s="22">
        <v>-1.069769</v>
      </c>
      <c r="AR272" s="22">
        <v>0.34195510000000001</v>
      </c>
      <c r="AS272" s="22">
        <v>0.27852510000000003</v>
      </c>
      <c r="AT272" s="22">
        <v>1.0482100000000001</v>
      </c>
      <c r="AU272" s="22">
        <v>0.21579190000000001</v>
      </c>
      <c r="AV272" s="22">
        <v>6.16067E-2</v>
      </c>
      <c r="AW272" s="22">
        <v>1.074614</v>
      </c>
      <c r="AX272" s="22">
        <v>0.96344669999999999</v>
      </c>
      <c r="AY272" s="22">
        <v>0.41348289999999999</v>
      </c>
      <c r="AZ272" s="22">
        <v>1.1584030000000001</v>
      </c>
      <c r="BA272" s="22">
        <v>0.89132429999999996</v>
      </c>
      <c r="BB272" s="22">
        <v>-0.6831855</v>
      </c>
      <c r="BC272" s="22">
        <v>0.12090960000000001</v>
      </c>
      <c r="BD272" s="22">
        <v>1.784737</v>
      </c>
      <c r="BE272" s="22">
        <v>0.2278617</v>
      </c>
      <c r="BF272" s="22">
        <v>-1.2028190000000001</v>
      </c>
      <c r="BG272" s="22">
        <v>0.1298455</v>
      </c>
      <c r="BH272" s="22">
        <v>0.19920789999999999</v>
      </c>
      <c r="BI272" s="22">
        <v>-0.12767413095530999</v>
      </c>
      <c r="BJ272" s="22">
        <v>1.475511</v>
      </c>
      <c r="BK272" s="22">
        <v>-0.115267849755173</v>
      </c>
      <c r="BL272" s="22">
        <v>-0.91587130000000005</v>
      </c>
      <c r="BM272" s="22">
        <v>-0.30560359999999998</v>
      </c>
      <c r="BN272" s="22">
        <v>-1.158585</v>
      </c>
      <c r="BO272" s="22">
        <v>0.53249389999999996</v>
      </c>
      <c r="BP272" s="22">
        <v>-0.35249599999999998</v>
      </c>
      <c r="BQ272" s="22">
        <v>0.44207790000000002</v>
      </c>
      <c r="BR272" s="22">
        <v>0.51712130000000001</v>
      </c>
      <c r="BS272" s="22">
        <v>-0.54999169999999997</v>
      </c>
      <c r="BT272" s="22">
        <v>-2.1596989999999998</v>
      </c>
      <c r="BU272" s="22">
        <v>-2.052206</v>
      </c>
      <c r="BV272" s="22">
        <v>-0.50216430000000001</v>
      </c>
      <c r="BW272" s="22">
        <v>-0.98707049999999996</v>
      </c>
      <c r="BX272" s="22">
        <v>0.52736640000000001</v>
      </c>
      <c r="BY272" s="22">
        <v>-0.47530050000000001</v>
      </c>
      <c r="BZ272" s="22">
        <v>1.2601359999999999</v>
      </c>
      <c r="CA272" s="22">
        <v>-0.35997449999999998</v>
      </c>
      <c r="CB272" s="22">
        <v>-0.45863219999999999</v>
      </c>
      <c r="CC272" s="22">
        <v>2.536851E-2</v>
      </c>
      <c r="CD272" s="22">
        <v>1.5602940000000001</v>
      </c>
      <c r="CE272" s="22">
        <v>0.29190840000000001</v>
      </c>
      <c r="CF272" s="22">
        <v>0.95907640000000005</v>
      </c>
      <c r="CG272" s="22">
        <v>1.338652</v>
      </c>
      <c r="CH272" s="22">
        <v>0.4336238</v>
      </c>
      <c r="CI272" s="22">
        <v>1.5253479999999999</v>
      </c>
      <c r="CJ272" s="22">
        <v>-0.77612519999999996</v>
      </c>
      <c r="CK272" s="22">
        <v>-0.14105419999999999</v>
      </c>
      <c r="CL272" s="22">
        <v>0.16346350000000001</v>
      </c>
      <c r="CM272" s="22">
        <v>-0.87570150000000002</v>
      </c>
      <c r="CN272" s="22">
        <v>3.02563E-2</v>
      </c>
      <c r="CO272" s="22">
        <v>-1.6265080000000001</v>
      </c>
      <c r="CP272" s="22">
        <v>-1.1761159999999999</v>
      </c>
      <c r="CQ272" s="22">
        <v>-1.1208340000000001</v>
      </c>
      <c r="CR272" s="22">
        <v>-0.31778679999999998</v>
      </c>
      <c r="CS272" s="22">
        <v>0.63220279999999995</v>
      </c>
      <c r="CT272" s="22">
        <v>2.0264890000000002</v>
      </c>
      <c r="CU272" s="22">
        <v>-0.29389169999999998</v>
      </c>
      <c r="CV272" s="22">
        <v>-1.5881099999999999E-2</v>
      </c>
      <c r="CW272" s="22">
        <v>-0.49527290000000002</v>
      </c>
      <c r="CX272" s="22">
        <v>-0.56925170000000003</v>
      </c>
      <c r="CY272" s="22">
        <v>0.1203144</v>
      </c>
      <c r="CZ272" s="22">
        <v>-0.811863</v>
      </c>
      <c r="DA272" s="22">
        <v>-0.82953540000000003</v>
      </c>
      <c r="DB272" s="22">
        <v>1.0702910000000001</v>
      </c>
      <c r="DC272" s="22">
        <v>0.52498809999999996</v>
      </c>
      <c r="DD272" s="22">
        <v>7.9006159500715992E-3</v>
      </c>
      <c r="DE272" s="22">
        <v>0.6005239</v>
      </c>
      <c r="DF272" s="22">
        <v>0.58123060000000004</v>
      </c>
      <c r="DG272" s="22">
        <v>0.98482069999999999</v>
      </c>
      <c r="DH272" s="22">
        <v>-0.18496699999999999</v>
      </c>
      <c r="DI272" s="22">
        <v>0.61473659999999997</v>
      </c>
      <c r="DJ272" s="22">
        <v>0.36328310000000003</v>
      </c>
      <c r="DK272" s="22">
        <v>0.31369999999999998</v>
      </c>
      <c r="DL272" s="22">
        <v>-0.34578829999999999</v>
      </c>
      <c r="DM272" s="22">
        <v>1.3575079999999999</v>
      </c>
      <c r="DN272" s="22">
        <v>-0.40270531450997199</v>
      </c>
      <c r="DO272" s="22">
        <v>-2.91716</v>
      </c>
      <c r="DP272" s="22">
        <v>-2.3484289999999999</v>
      </c>
    </row>
    <row r="273" spans="1:120" ht="13.7" customHeight="1">
      <c r="A273" s="128">
        <v>43888</v>
      </c>
      <c r="B273" s="22">
        <v>0.1890694</v>
      </c>
      <c r="C273" s="22">
        <v>0.60880210000000001</v>
      </c>
      <c r="D273" s="22">
        <v>1.980939</v>
      </c>
      <c r="E273" s="22">
        <v>1.6360140000000001</v>
      </c>
      <c r="F273" s="22">
        <v>0.61130779999999996</v>
      </c>
      <c r="G273" s="22">
        <v>-0.71193240000000002</v>
      </c>
      <c r="H273" s="22">
        <v>0.45252609999999999</v>
      </c>
      <c r="I273" s="22">
        <v>0.82321239999999996</v>
      </c>
      <c r="J273" s="22">
        <v>0.66598329999999994</v>
      </c>
      <c r="K273" s="22">
        <v>9.1114600000000004E-2</v>
      </c>
      <c r="L273" s="22">
        <v>-1.020016</v>
      </c>
      <c r="M273" s="22">
        <v>0.621535230289612</v>
      </c>
      <c r="N273" s="22">
        <v>-1.345504</v>
      </c>
      <c r="O273" s="22">
        <v>-1.6337429999999999</v>
      </c>
      <c r="P273" s="22">
        <v>-0.81264139999999996</v>
      </c>
      <c r="Q273" s="22">
        <v>1.116689</v>
      </c>
      <c r="R273" s="22">
        <v>-0.97742300000000004</v>
      </c>
      <c r="S273" s="22">
        <v>-0.93292960000000003</v>
      </c>
      <c r="T273" s="22">
        <v>-0.35675620000000002</v>
      </c>
      <c r="U273" s="22">
        <v>-0.66429817594902796</v>
      </c>
      <c r="V273" s="22">
        <v>-0.57012399999999996</v>
      </c>
      <c r="W273" s="22">
        <v>-0.85262629999999995</v>
      </c>
      <c r="X273" s="22">
        <v>-1.272715</v>
      </c>
      <c r="Y273" s="22">
        <v>-1.5157290000000001</v>
      </c>
      <c r="Z273" s="22">
        <v>-1.046516</v>
      </c>
      <c r="AA273" s="22">
        <v>1.2440420000000001</v>
      </c>
      <c r="AB273" s="22">
        <v>0.56418389999999996</v>
      </c>
      <c r="AC273" s="22">
        <v>-0.1611785</v>
      </c>
      <c r="AD273" s="22">
        <v>0.19810269999999999</v>
      </c>
      <c r="AE273" s="22">
        <v>0.61788988120111299</v>
      </c>
      <c r="AF273" s="22">
        <v>0.8404007</v>
      </c>
      <c r="AG273" s="22">
        <v>0.92536240000000003</v>
      </c>
      <c r="AH273" s="22">
        <v>1.2834129999999999</v>
      </c>
      <c r="AI273" s="22">
        <v>1.446027</v>
      </c>
      <c r="AJ273" s="22">
        <v>6.9688399999999998E-2</v>
      </c>
      <c r="AK273" s="22">
        <v>-0.69150699999999998</v>
      </c>
      <c r="AL273" s="22">
        <v>-1.2582610000000001</v>
      </c>
      <c r="AM273" s="22">
        <v>3.9323999999999998E-2</v>
      </c>
      <c r="AN273" s="22">
        <v>-0.16680680000000001</v>
      </c>
      <c r="AO273" s="22">
        <v>0.4740297</v>
      </c>
      <c r="AP273" s="22">
        <v>0.89554100000000003</v>
      </c>
      <c r="AQ273" s="22">
        <v>1.00464E-2</v>
      </c>
      <c r="AR273" s="22">
        <v>0.64307510000000001</v>
      </c>
      <c r="AS273" s="22">
        <v>0.73549580000000003</v>
      </c>
      <c r="AT273" s="22">
        <v>1.3413459999999999</v>
      </c>
      <c r="AU273" s="22">
        <v>0.92895240000000001</v>
      </c>
      <c r="AV273" s="22">
        <v>0.35626180000000002</v>
      </c>
      <c r="AW273" s="22">
        <v>1.6930670000000001</v>
      </c>
      <c r="AX273" s="22">
        <v>1.620268</v>
      </c>
      <c r="AY273" s="22">
        <v>-8.9463021229677E-3</v>
      </c>
      <c r="AZ273" s="22">
        <v>0.96703479999999997</v>
      </c>
      <c r="BA273" s="22">
        <v>0.99128159999999998</v>
      </c>
      <c r="BB273" s="22">
        <v>-0.83036739999999998</v>
      </c>
      <c r="BC273" s="22">
        <v>-8.3759100000000003E-2</v>
      </c>
      <c r="BD273" s="22">
        <v>-0.72586030000000001</v>
      </c>
      <c r="BE273" s="22">
        <v>0.69511040000000002</v>
      </c>
      <c r="BF273" s="22">
        <v>-0.184922069744478</v>
      </c>
      <c r="BG273" s="22">
        <v>1.502829</v>
      </c>
      <c r="BH273" s="22">
        <v>1.5009140000000001</v>
      </c>
      <c r="BI273" s="22">
        <v>8.1215399999999993E-2</v>
      </c>
      <c r="BJ273" s="22">
        <v>0.33394259999999998</v>
      </c>
      <c r="BK273" s="22">
        <v>-0.120677722309698</v>
      </c>
      <c r="BL273" s="22">
        <v>-1.2992010000000001</v>
      </c>
      <c r="BM273" s="22">
        <v>-1.0485629999999999</v>
      </c>
      <c r="BN273" s="22">
        <v>0.43421330000000002</v>
      </c>
      <c r="BO273" s="22">
        <v>-1.299547</v>
      </c>
      <c r="BP273" s="22">
        <v>-0.33875068281013898</v>
      </c>
      <c r="BQ273" s="22">
        <v>0.32220009999999999</v>
      </c>
      <c r="BR273" s="22">
        <v>-0.12967590000000001</v>
      </c>
      <c r="BS273" s="22">
        <v>0.53152330000000003</v>
      </c>
      <c r="BT273" s="22">
        <v>0.2898867</v>
      </c>
      <c r="BU273" s="22">
        <v>-0.93392439999999999</v>
      </c>
      <c r="BV273" s="22">
        <v>0.4139873</v>
      </c>
      <c r="BW273" s="22">
        <v>0.50367550000000005</v>
      </c>
      <c r="BX273" s="22">
        <v>-1.0247459999999999</v>
      </c>
      <c r="BY273" s="22">
        <v>0.70510660000000003</v>
      </c>
      <c r="BZ273" s="22">
        <v>0.23761644497418599</v>
      </c>
      <c r="CA273" s="22">
        <v>-0.1396039</v>
      </c>
      <c r="CB273" s="22">
        <v>1.8361100000000002E-2</v>
      </c>
      <c r="CC273" s="22">
        <v>2.49389E-2</v>
      </c>
      <c r="CD273" s="22">
        <v>0.82992750000000004</v>
      </c>
      <c r="CE273" s="22">
        <v>-0.263920455369556</v>
      </c>
      <c r="CF273" s="22">
        <v>0.71975020000000001</v>
      </c>
      <c r="CG273" s="22">
        <v>0.89860200000000001</v>
      </c>
      <c r="CH273" s="22">
        <v>-0.43002899999999999</v>
      </c>
      <c r="CI273" s="22">
        <v>1.0939160000000001</v>
      </c>
      <c r="CJ273" s="22">
        <v>-2.806594</v>
      </c>
      <c r="CK273" s="22">
        <v>-1.6970849999999999E-2</v>
      </c>
      <c r="CL273" s="22">
        <v>0.17013890000000001</v>
      </c>
      <c r="CM273" s="22">
        <v>1.6484529999999999</v>
      </c>
      <c r="CN273" s="22">
        <v>-3.0410699999999999E-2</v>
      </c>
      <c r="CO273" s="22">
        <v>-0.33958640000000001</v>
      </c>
      <c r="CP273" s="22">
        <v>-0.98543400000000003</v>
      </c>
      <c r="CQ273" s="22">
        <v>-0.85304950000000002</v>
      </c>
      <c r="CR273" s="22">
        <v>-0.71024719999999997</v>
      </c>
      <c r="CS273" s="22">
        <v>0.35739130000000002</v>
      </c>
      <c r="CT273" s="22">
        <v>0.32017106391709899</v>
      </c>
      <c r="CU273" s="22">
        <v>-0.47980430000000002</v>
      </c>
      <c r="CV273" s="22">
        <v>-0.37926720000000003</v>
      </c>
      <c r="CW273" s="22">
        <v>-1.220915</v>
      </c>
      <c r="CX273" s="22">
        <v>-0.8075215</v>
      </c>
      <c r="CY273" s="22">
        <v>0.13925670000000001</v>
      </c>
      <c r="CZ273" s="22">
        <v>-0.15695480000000001</v>
      </c>
      <c r="DA273" s="22">
        <v>-0.29359790000000002</v>
      </c>
      <c r="DB273" s="22">
        <v>1.971298</v>
      </c>
      <c r="DC273" s="22">
        <v>0.91131090000000003</v>
      </c>
      <c r="DD273" s="22">
        <v>0.18903916320459499</v>
      </c>
      <c r="DE273" s="22">
        <v>-1.9360800000000001E-2</v>
      </c>
      <c r="DF273" s="22">
        <v>0.3107125</v>
      </c>
      <c r="DG273" s="22">
        <v>-0.63583610000000002</v>
      </c>
      <c r="DH273" s="22">
        <v>-0.28899390000000003</v>
      </c>
      <c r="DI273" s="22">
        <v>-1.609237</v>
      </c>
      <c r="DJ273" s="22">
        <v>0.92267909999999997</v>
      </c>
      <c r="DK273" s="22">
        <v>0.70318480000000005</v>
      </c>
      <c r="DL273" s="22">
        <v>1.8250010000000001</v>
      </c>
      <c r="DM273" s="22">
        <v>-3.7894700000000003E-2</v>
      </c>
      <c r="DN273" s="22">
        <v>-0.308704458678906</v>
      </c>
      <c r="DO273" s="22">
        <v>-2.2243560000000002</v>
      </c>
      <c r="DP273" s="22">
        <v>-2.0116239999999999</v>
      </c>
    </row>
    <row r="274" spans="1:120" ht="13.7" customHeight="1">
      <c r="A274" s="128">
        <v>43895</v>
      </c>
      <c r="B274" s="22">
        <v>0.18765399999999999</v>
      </c>
      <c r="C274" s="22">
        <v>1.213649</v>
      </c>
      <c r="D274" s="22">
        <v>-0.13744529999999999</v>
      </c>
      <c r="E274" s="22">
        <v>1.3365480000000001</v>
      </c>
      <c r="F274" s="22">
        <v>-0.1441161</v>
      </c>
      <c r="G274" s="22">
        <v>0.67584120000000003</v>
      </c>
      <c r="H274" s="22">
        <v>0.44995190000000002</v>
      </c>
      <c r="I274" s="22">
        <v>0.39460240000000002</v>
      </c>
      <c r="J274" s="22">
        <v>0.56334139999999999</v>
      </c>
      <c r="K274" s="22">
        <v>-0.20494950000000001</v>
      </c>
      <c r="L274" s="22">
        <v>-0.10530109999999999</v>
      </c>
      <c r="M274" s="22">
        <v>1.2165319999999999</v>
      </c>
      <c r="N274" s="22">
        <v>-0.92534340000000004</v>
      </c>
      <c r="O274" s="22">
        <v>-0.86080219999999996</v>
      </c>
      <c r="P274" s="22">
        <v>-0.81075169999999996</v>
      </c>
      <c r="Q274" s="22">
        <v>4.37875E-2</v>
      </c>
      <c r="R274" s="22">
        <v>0.64588639999999997</v>
      </c>
      <c r="S274" s="22">
        <v>-1.021603</v>
      </c>
      <c r="T274" s="22">
        <v>-0.86297480000000004</v>
      </c>
      <c r="U274" s="22">
        <v>-0.59348829999999997</v>
      </c>
      <c r="V274" s="22">
        <v>-0.63472879999999998</v>
      </c>
      <c r="W274" s="22">
        <v>-0.82582290000000003</v>
      </c>
      <c r="X274" s="22">
        <v>-0.15333179999999999</v>
      </c>
      <c r="Y274" s="22">
        <v>-0.52109589999999995</v>
      </c>
      <c r="Z274" s="22">
        <v>-1.396984</v>
      </c>
      <c r="AA274" s="22">
        <v>2.195589</v>
      </c>
      <c r="AB274" s="22">
        <v>-0.2214399</v>
      </c>
      <c r="AC274" s="22">
        <v>0.25335960000000002</v>
      </c>
      <c r="AD274" s="22">
        <v>0.74099159999999997</v>
      </c>
      <c r="AE274" s="22">
        <v>0.33568049999999999</v>
      </c>
      <c r="AF274" s="22">
        <v>1.1379079999999999</v>
      </c>
      <c r="AG274" s="22">
        <v>-0.24572359473168001</v>
      </c>
      <c r="AH274" s="22">
        <v>0.895424</v>
      </c>
      <c r="AI274" s="22">
        <v>1.248148</v>
      </c>
      <c r="AJ274" s="22">
        <v>6.8964200000000003E-2</v>
      </c>
      <c r="AK274" s="22">
        <v>-0.96103400000000005</v>
      </c>
      <c r="AL274" s="22">
        <v>-1.257787</v>
      </c>
      <c r="AM274" s="22">
        <v>1.564543</v>
      </c>
      <c r="AN274" s="22">
        <v>1.1628849999999999</v>
      </c>
      <c r="AO274" s="22">
        <v>-0.3902756</v>
      </c>
      <c r="AP274" s="22">
        <v>-0.14556169999999999</v>
      </c>
      <c r="AQ274" s="22">
        <v>-1.0678160000000001</v>
      </c>
      <c r="AR274" s="22">
        <v>1.431173</v>
      </c>
      <c r="AS274" s="22">
        <v>1.297598</v>
      </c>
      <c r="AT274" s="22">
        <v>0.44326399999999999</v>
      </c>
      <c r="AU274" s="22">
        <v>0.27313579999999998</v>
      </c>
      <c r="AV274" s="22">
        <v>0.35202020000000001</v>
      </c>
      <c r="AW274" s="22">
        <v>1.2540480000000001</v>
      </c>
      <c r="AX274" s="22">
        <v>1.1178330000000001</v>
      </c>
      <c r="AY274" s="22">
        <v>0.63570409999999999</v>
      </c>
      <c r="AZ274" s="22">
        <v>-0.62618660000000004</v>
      </c>
      <c r="BA274" s="22">
        <v>6.5569842378918001E-3</v>
      </c>
      <c r="BB274" s="22">
        <v>-2.4419759999999999</v>
      </c>
      <c r="BC274" s="22">
        <v>-1.901483</v>
      </c>
      <c r="BD274" s="22">
        <v>0.89924510000000002</v>
      </c>
      <c r="BE274" s="22">
        <v>0.62547969999999997</v>
      </c>
      <c r="BF274" s="22">
        <v>1.007128</v>
      </c>
      <c r="BG274" s="22">
        <v>2.8342480000000001</v>
      </c>
      <c r="BH274" s="22">
        <v>2.791407</v>
      </c>
      <c r="BI274" s="22">
        <v>-1.39885497497465E-2</v>
      </c>
      <c r="BJ274" s="22">
        <v>0.56453929999999997</v>
      </c>
      <c r="BK274" s="22">
        <v>0.37207556198562802</v>
      </c>
      <c r="BL274" s="22">
        <v>0.30883769999999999</v>
      </c>
      <c r="BM274" s="22">
        <v>0.4322627</v>
      </c>
      <c r="BN274" s="22">
        <v>-0.55476280493576002</v>
      </c>
      <c r="BO274" s="22">
        <v>-4.8910999999999998E-3</v>
      </c>
      <c r="BP274" s="22">
        <v>-0.32662054516720901</v>
      </c>
      <c r="BQ274" s="22">
        <v>0.2075786</v>
      </c>
      <c r="BR274" s="22">
        <v>9.6156699999999998E-2</v>
      </c>
      <c r="BS274" s="22">
        <v>4.3899999999999998E-3</v>
      </c>
      <c r="BT274" s="22">
        <v>-0.1720622</v>
      </c>
      <c r="BU274" s="22">
        <v>1.638736</v>
      </c>
      <c r="BV274" s="22">
        <v>0.76345099999999999</v>
      </c>
      <c r="BW274" s="22">
        <v>0.74435419999999997</v>
      </c>
      <c r="BX274" s="22">
        <v>-0.22432224812767801</v>
      </c>
      <c r="BY274" s="22">
        <v>-0.14672930000000001</v>
      </c>
      <c r="BZ274" s="22">
        <v>0.3480762</v>
      </c>
      <c r="CA274" s="22">
        <v>-0.58177080000000003</v>
      </c>
      <c r="CB274" s="22">
        <v>-0.65326010000000001</v>
      </c>
      <c r="CC274" s="22">
        <v>-0.81019410000000003</v>
      </c>
      <c r="CD274" s="22">
        <v>-0.53699520000000001</v>
      </c>
      <c r="CE274" s="22">
        <v>0.29204980000000003</v>
      </c>
      <c r="CF274" s="22">
        <v>7.6047660000000003E-2</v>
      </c>
      <c r="CG274" s="22">
        <v>-1.9192270000000001E-2</v>
      </c>
      <c r="CH274" s="22">
        <v>-0.430066</v>
      </c>
      <c r="CI274" s="22">
        <v>1.1424300000000001</v>
      </c>
      <c r="CJ274" s="22">
        <v>-0.37889430000000002</v>
      </c>
      <c r="CK274" s="22">
        <v>0.39023839999999999</v>
      </c>
      <c r="CL274" s="22">
        <v>0.59101369999999998</v>
      </c>
      <c r="CM274" s="22">
        <v>7.8247200000000003E-2</v>
      </c>
      <c r="CN274" s="22">
        <v>4.5457200000000003E-2</v>
      </c>
      <c r="CO274" s="22">
        <v>0.4164622</v>
      </c>
      <c r="CP274" s="22">
        <v>3.8625800000000002E-2</v>
      </c>
      <c r="CQ274" s="22">
        <v>7.4971300000000005E-2</v>
      </c>
      <c r="CR274" s="22">
        <v>0.40314179999999999</v>
      </c>
      <c r="CS274" s="22">
        <v>-1.5397299999999999E-2</v>
      </c>
      <c r="CT274" s="22">
        <v>9.0152017866043696E-2</v>
      </c>
      <c r="CU274" s="22">
        <v>0.18002209999999999</v>
      </c>
      <c r="CV274" s="22">
        <v>0.24939939999999999</v>
      </c>
      <c r="CW274" s="22">
        <v>0.43058960000000002</v>
      </c>
      <c r="CX274" s="22">
        <v>9.5847100000000005E-2</v>
      </c>
      <c r="CY274" s="22">
        <v>-0.58509610000000001</v>
      </c>
      <c r="CZ274" s="22">
        <v>0.56138739999999998</v>
      </c>
      <c r="DA274" s="22">
        <v>0.63961489999999999</v>
      </c>
      <c r="DB274" s="22">
        <v>0.97962682931589296</v>
      </c>
      <c r="DC274" s="22">
        <v>2.1463570000000001</v>
      </c>
      <c r="DD274" s="22">
        <v>1.755382</v>
      </c>
      <c r="DE274" s="22">
        <v>-0.59426250000000003</v>
      </c>
      <c r="DF274" s="22">
        <v>2.99981E-2</v>
      </c>
      <c r="DG274" s="22">
        <v>1.4467589999999999</v>
      </c>
      <c r="DH274" s="22">
        <v>0.47188669999999999</v>
      </c>
      <c r="DI274" s="22">
        <v>-0.2120262</v>
      </c>
      <c r="DJ274" s="22">
        <v>-0.29418179999999999</v>
      </c>
      <c r="DK274" s="22">
        <v>-7.7652399999999996E-2</v>
      </c>
      <c r="DL274" s="22">
        <v>3.9541E-2</v>
      </c>
      <c r="DM274" s="22">
        <v>3.0022220000000002</v>
      </c>
      <c r="DN274" s="22">
        <v>0.54344820000000005</v>
      </c>
      <c r="DO274" s="22">
        <v>-1.280821</v>
      </c>
      <c r="DP274" s="22">
        <v>-0.491174</v>
      </c>
    </row>
    <row r="275" spans="1:120" ht="13.7" customHeight="1">
      <c r="A275" s="128">
        <v>43902</v>
      </c>
      <c r="B275" s="22">
        <v>0.88501370000000001</v>
      </c>
      <c r="C275" s="22">
        <v>0.58340040000000004</v>
      </c>
      <c r="D275" s="22">
        <v>-0.13662460000000001</v>
      </c>
      <c r="E275" s="22">
        <v>1.0158259999999999</v>
      </c>
      <c r="F275" s="22">
        <v>0.65490090000000001</v>
      </c>
      <c r="G275" s="22">
        <v>1.4738260000000001</v>
      </c>
      <c r="H275" s="22">
        <v>0.94294389999999995</v>
      </c>
      <c r="I275" s="22">
        <v>0.58076320000000003</v>
      </c>
      <c r="J275" s="22">
        <v>0.96464640000000001</v>
      </c>
      <c r="K275" s="22">
        <v>0.92740389999999995</v>
      </c>
      <c r="L275" s="22">
        <v>0.60047399999999995</v>
      </c>
      <c r="M275" s="22">
        <v>1.9632559999999999</v>
      </c>
      <c r="N275" s="22">
        <v>-0.76163820000000004</v>
      </c>
      <c r="O275" s="22">
        <v>-0.30742580000000003</v>
      </c>
      <c r="P275" s="22">
        <v>1.5654380000000001</v>
      </c>
      <c r="Q275" s="22">
        <v>-0.19437779999999999</v>
      </c>
      <c r="R275" s="22">
        <v>0.64369900000000002</v>
      </c>
      <c r="S275" s="22">
        <v>1.102838</v>
      </c>
      <c r="T275" s="22">
        <v>0.99872130000000003</v>
      </c>
      <c r="U275" s="22">
        <v>-0.4200586</v>
      </c>
      <c r="V275" s="22">
        <v>0.37362719999999999</v>
      </c>
      <c r="W275" s="22">
        <v>-0.81761678988458597</v>
      </c>
      <c r="X275" s="22">
        <v>-0.54046760000000005</v>
      </c>
      <c r="Y275" s="22">
        <v>-0.4448278</v>
      </c>
      <c r="Z275" s="22">
        <v>-1.280357</v>
      </c>
      <c r="AA275" s="22">
        <v>1.235484</v>
      </c>
      <c r="AB275" s="22">
        <v>0.36761139999999998</v>
      </c>
      <c r="AC275" s="22">
        <v>1.518478</v>
      </c>
      <c r="AD275" s="22">
        <v>1.719503</v>
      </c>
      <c r="AE275" s="22">
        <v>0.3662802</v>
      </c>
      <c r="AF275" s="22">
        <v>0.91283879999999995</v>
      </c>
      <c r="AG275" s="22">
        <v>-0.27083039442064499</v>
      </c>
      <c r="AH275" s="22">
        <v>0.96540150000000002</v>
      </c>
      <c r="AI275" s="22">
        <v>1.202923</v>
      </c>
      <c r="AJ275" s="22">
        <v>-2.4675989999999999</v>
      </c>
      <c r="AK275" s="22">
        <v>-0.18335480000000001</v>
      </c>
      <c r="AL275" s="22">
        <v>-1.257312</v>
      </c>
      <c r="AM275" s="22">
        <v>1.43164</v>
      </c>
      <c r="AN275" s="22">
        <v>1.1878820000000001</v>
      </c>
      <c r="AO275" s="22">
        <v>-2.751464E-2</v>
      </c>
      <c r="AP275" s="22">
        <v>-0.16781660000000001</v>
      </c>
      <c r="AQ275" s="22">
        <v>1.206896E-2</v>
      </c>
      <c r="AR275" s="22">
        <v>1.1527240000000001</v>
      </c>
      <c r="AS275" s="22">
        <v>1.0583499999999999</v>
      </c>
      <c r="AT275" s="22">
        <v>1.668272</v>
      </c>
      <c r="AU275" s="22">
        <v>0.2970043</v>
      </c>
      <c r="AV275" s="22">
        <v>1.820344</v>
      </c>
      <c r="AW275" s="22">
        <v>1.0276510000000001</v>
      </c>
      <c r="AX275" s="22">
        <v>0.9675009</v>
      </c>
      <c r="AY275" s="22">
        <v>0.55228350000000004</v>
      </c>
      <c r="AZ275" s="22">
        <v>-0.78756519999999997</v>
      </c>
      <c r="BA275" s="22">
        <v>-0.36363765846980001</v>
      </c>
      <c r="BB275" s="22">
        <v>-3.3447749999999998</v>
      </c>
      <c r="BC275" s="22">
        <v>-2.6730230000000001</v>
      </c>
      <c r="BD275" s="22">
        <v>0.41191860000000002</v>
      </c>
      <c r="BE275" s="22">
        <v>2.2181630000000001</v>
      </c>
      <c r="BF275" s="22">
        <v>1.0068950000000001</v>
      </c>
      <c r="BG275" s="22">
        <v>7.0391789999999999</v>
      </c>
      <c r="BH275" s="22">
        <v>6.9714369999999999</v>
      </c>
      <c r="BI275" s="22">
        <v>0.86623410000000001</v>
      </c>
      <c r="BJ275" s="22">
        <v>1.4639009999999999</v>
      </c>
      <c r="BK275" s="22">
        <v>0.68421390585753294</v>
      </c>
      <c r="BL275" s="22">
        <v>7.3597499999999996E-2</v>
      </c>
      <c r="BM275" s="22">
        <v>0.85950009999999999</v>
      </c>
      <c r="BN275" s="22">
        <v>-0.53907840093552695</v>
      </c>
      <c r="BO275" s="22">
        <v>0.8584387</v>
      </c>
      <c r="BP275" s="22">
        <v>-0.32523027217172701</v>
      </c>
      <c r="BQ275" s="22">
        <v>2.3067139999999999</v>
      </c>
      <c r="BR275" s="22">
        <v>2.3976299999999999</v>
      </c>
      <c r="BS275" s="22">
        <v>1.3633059999999999</v>
      </c>
      <c r="BT275" s="22">
        <v>0.57505419999999996</v>
      </c>
      <c r="BU275" s="22">
        <v>0.76494050000000002</v>
      </c>
      <c r="BV275" s="22">
        <v>2.1846939999999999</v>
      </c>
      <c r="BW275" s="22">
        <v>2.245139</v>
      </c>
      <c r="BX275" s="22">
        <v>-0.60356810000000005</v>
      </c>
      <c r="BY275" s="22">
        <v>1.031658</v>
      </c>
      <c r="BZ275" s="22">
        <v>0.34851070000000001</v>
      </c>
      <c r="CA275" s="22">
        <v>-0.27211229999999997</v>
      </c>
      <c r="CB275" s="22">
        <v>6.7465709999999998E-2</v>
      </c>
      <c r="CC275" s="22">
        <v>-0.32137490000000002</v>
      </c>
      <c r="CD275" s="22">
        <v>2.0078839999999998</v>
      </c>
      <c r="CE275" s="22">
        <v>-0.30202951110089399</v>
      </c>
      <c r="CF275" s="22">
        <v>1.23471</v>
      </c>
      <c r="CG275" s="22">
        <v>1.6210770000000001</v>
      </c>
      <c r="CH275" s="22">
        <v>1.558873</v>
      </c>
      <c r="CI275" s="22">
        <v>1.3238049999999999</v>
      </c>
      <c r="CJ275" s="22">
        <v>-1.204189</v>
      </c>
      <c r="CK275" s="22">
        <v>2.8933949999999999</v>
      </c>
      <c r="CL275" s="22">
        <v>3.075272</v>
      </c>
      <c r="CM275" s="22">
        <v>-0.26754250000000002</v>
      </c>
      <c r="CN275" s="22">
        <v>0.52356519999999995</v>
      </c>
      <c r="CO275" s="22">
        <v>0.41719430000000002</v>
      </c>
      <c r="CP275" s="22">
        <v>-1.4451130000000001</v>
      </c>
      <c r="CQ275" s="22">
        <v>-1.2109570000000001</v>
      </c>
      <c r="CR275" s="22">
        <v>0.78097950000000005</v>
      </c>
      <c r="CS275" s="22">
        <v>-0.86365959999999997</v>
      </c>
      <c r="CT275" s="22">
        <v>-6.9174316326615595E-2</v>
      </c>
      <c r="CU275" s="22">
        <v>1.452744</v>
      </c>
      <c r="CV275" s="22">
        <v>1.2391430000000001</v>
      </c>
      <c r="CW275" s="22">
        <v>-0.60193730000000001</v>
      </c>
      <c r="CX275" s="22">
        <v>1.068265</v>
      </c>
      <c r="CY275" s="22">
        <v>0.4399362</v>
      </c>
      <c r="CZ275" s="22">
        <v>0.16200990000000001</v>
      </c>
      <c r="DA275" s="22">
        <v>0.42105389999999998</v>
      </c>
      <c r="DB275" s="22">
        <v>1.173807</v>
      </c>
      <c r="DC275" s="22">
        <v>0.77932290000000004</v>
      </c>
      <c r="DD275" s="22">
        <v>0.465339388474177</v>
      </c>
      <c r="DE275" s="22">
        <v>0.65492669999999997</v>
      </c>
      <c r="DF275" s="22">
        <v>0.78386409999999995</v>
      </c>
      <c r="DG275" s="22">
        <v>1.8820809999999999</v>
      </c>
      <c r="DH275" s="22">
        <v>0.69627190000000005</v>
      </c>
      <c r="DI275" s="22">
        <v>-1.61138</v>
      </c>
      <c r="DJ275" s="22">
        <v>0.54865839999999999</v>
      </c>
      <c r="DK275" s="22">
        <v>0.77740569999999998</v>
      </c>
      <c r="DL275" s="22">
        <v>1.136636</v>
      </c>
      <c r="DM275" s="22">
        <v>0.27924110000000002</v>
      </c>
      <c r="DN275" s="22">
        <v>-0.23812821243758001</v>
      </c>
      <c r="DO275" s="22">
        <v>0.20583470000000001</v>
      </c>
      <c r="DP275" s="22">
        <v>0.17940970000000001</v>
      </c>
    </row>
    <row r="276" spans="1:120" ht="13.7" customHeight="1">
      <c r="A276" s="128">
        <v>43909</v>
      </c>
      <c r="B276" s="22">
        <v>0.88331590000000004</v>
      </c>
      <c r="C276" s="22">
        <v>1.199244</v>
      </c>
      <c r="D276" s="22">
        <v>-2.1939025418283201E-2</v>
      </c>
      <c r="E276" s="22">
        <v>2.6938930000000001</v>
      </c>
      <c r="F276" s="22">
        <v>-0.32801550000000002</v>
      </c>
      <c r="G276" s="22">
        <v>2.6544989999999999</v>
      </c>
      <c r="H276" s="22">
        <v>0.4762807</v>
      </c>
      <c r="I276" s="22">
        <v>4.8080769999999999</v>
      </c>
      <c r="J276" s="22">
        <v>5.0237629999999998</v>
      </c>
      <c r="K276" s="22">
        <v>-0.97819319999999998</v>
      </c>
      <c r="L276" s="22">
        <v>0.1062664</v>
      </c>
      <c r="M276" s="22">
        <v>1.964202</v>
      </c>
      <c r="N276" s="22">
        <v>1.7726189999999999</v>
      </c>
      <c r="O276" s="22">
        <v>1.708906</v>
      </c>
      <c r="P276" s="22">
        <v>0.44764645811832199</v>
      </c>
      <c r="Q276" s="22">
        <v>-0.1303561</v>
      </c>
      <c r="R276" s="22">
        <v>-0.15154795091794299</v>
      </c>
      <c r="S276" s="22">
        <v>2.7420900000000002E-2</v>
      </c>
      <c r="T276" s="22">
        <v>-5.0022999999999998E-2</v>
      </c>
      <c r="U276" s="22">
        <v>-0.1474405</v>
      </c>
      <c r="V276" s="22">
        <v>-0.18853220000000001</v>
      </c>
      <c r="W276" s="22">
        <v>-0.53688970000000003</v>
      </c>
      <c r="X276" s="22">
        <v>-6.3940999999999998E-3</v>
      </c>
      <c r="Y276" s="22">
        <v>-0.13163230000000001</v>
      </c>
      <c r="Z276" s="22">
        <v>-2.6191049999999998</v>
      </c>
      <c r="AA276" s="22">
        <v>2.975247</v>
      </c>
      <c r="AB276" s="22">
        <v>1.9114150000000001</v>
      </c>
      <c r="AC276" s="22">
        <v>5.6681869999999996</v>
      </c>
      <c r="AD276" s="22">
        <v>5.8595560000000004</v>
      </c>
      <c r="AE276" s="22">
        <v>0.47948629999999998</v>
      </c>
      <c r="AF276" s="22">
        <v>0.85227609999999998</v>
      </c>
      <c r="AG276" s="22">
        <v>-0.299145323922199</v>
      </c>
      <c r="AH276" s="22">
        <v>0.67577019999999999</v>
      </c>
      <c r="AI276" s="22">
        <v>0.93305309999999997</v>
      </c>
      <c r="AJ276" s="22">
        <v>-0.53296880000000002</v>
      </c>
      <c r="AK276" s="22">
        <v>-0.43890800000000002</v>
      </c>
      <c r="AL276" s="22">
        <v>-0.54021390843491801</v>
      </c>
      <c r="AM276" s="22">
        <v>-0.76905520000000005</v>
      </c>
      <c r="AN276" s="22">
        <v>-0.85592330000000005</v>
      </c>
      <c r="AO276" s="22">
        <v>-1.633893</v>
      </c>
      <c r="AP276" s="22">
        <v>0.7718699</v>
      </c>
      <c r="AQ276" s="22">
        <v>1.3078889999999999E-2</v>
      </c>
      <c r="AR276" s="22">
        <v>0.80179659999999997</v>
      </c>
      <c r="AS276" s="22">
        <v>0.80701780000000001</v>
      </c>
      <c r="AT276" s="22">
        <v>2.1171259999999998</v>
      </c>
      <c r="AU276" s="22">
        <v>0.41895510000000002</v>
      </c>
      <c r="AV276" s="22">
        <v>0.70675639999999995</v>
      </c>
      <c r="AW276" s="22">
        <v>1.5267539999999999</v>
      </c>
      <c r="AX276" s="22">
        <v>1.390744</v>
      </c>
      <c r="AY276" s="22">
        <v>0.56114299999999995</v>
      </c>
      <c r="AZ276" s="22">
        <v>0.33563799999999999</v>
      </c>
      <c r="BA276" s="22">
        <v>-0.69027748359152796</v>
      </c>
      <c r="BB276" s="22">
        <v>-3.9898639999999999</v>
      </c>
      <c r="BC276" s="22">
        <v>-2.905697</v>
      </c>
      <c r="BD276" s="22">
        <v>-1.14042E-2</v>
      </c>
      <c r="BE276" s="22">
        <v>4.2535679999999996</v>
      </c>
      <c r="BF276" s="22">
        <v>0.35824439082731202</v>
      </c>
      <c r="BG276" s="22">
        <v>14.40645</v>
      </c>
      <c r="BH276" s="22">
        <v>14.062760000000001</v>
      </c>
      <c r="BI276" s="22">
        <v>0.1502841</v>
      </c>
      <c r="BJ276" s="22">
        <v>-0.8783147</v>
      </c>
      <c r="BK276" s="22">
        <v>0.94719924622523299</v>
      </c>
      <c r="BL276" s="22">
        <v>0.86562779999999995</v>
      </c>
      <c r="BM276" s="22">
        <v>0.35291319999999998</v>
      </c>
      <c r="BN276" s="22">
        <v>-0.43655858170284301</v>
      </c>
      <c r="BO276" s="22">
        <v>1.489503</v>
      </c>
      <c r="BP276" s="22">
        <v>-0.31953713459547201</v>
      </c>
      <c r="BQ276" s="22">
        <v>3.4960779999999998</v>
      </c>
      <c r="BR276" s="22">
        <v>3.731344</v>
      </c>
      <c r="BS276" s="22">
        <v>2.3960720000000002</v>
      </c>
      <c r="BT276" s="22">
        <v>2.2391779999999999</v>
      </c>
      <c r="BU276" s="22">
        <v>-0.27646880000000001</v>
      </c>
      <c r="BV276" s="22">
        <v>6.5469039999999996</v>
      </c>
      <c r="BW276" s="22">
        <v>6.6552259999999999</v>
      </c>
      <c r="BX276" s="22">
        <v>0.74989209999999995</v>
      </c>
      <c r="BY276" s="22">
        <v>0.28039700000000001</v>
      </c>
      <c r="BZ276" s="22">
        <v>-2.03967835251011E-2</v>
      </c>
      <c r="CA276" s="22">
        <v>-0.74592650000000005</v>
      </c>
      <c r="CB276" s="22">
        <v>-0.56670690000000001</v>
      </c>
      <c r="CC276" s="22">
        <v>-0.57881590000000005</v>
      </c>
      <c r="CD276" s="22">
        <v>-0.54841870000000004</v>
      </c>
      <c r="CE276" s="22">
        <v>-0.40654220000000002</v>
      </c>
      <c r="CF276" s="22">
        <v>2.6716850000000001</v>
      </c>
      <c r="CG276" s="22">
        <v>2.4864730000000002</v>
      </c>
      <c r="CH276" s="22">
        <v>0.59862309999999996</v>
      </c>
      <c r="CI276" s="22">
        <v>4.0590979999999997</v>
      </c>
      <c r="CJ276" s="22">
        <v>-1.204688</v>
      </c>
      <c r="CK276" s="22">
        <v>12.576140000000001</v>
      </c>
      <c r="CL276" s="22">
        <v>12.866400000000001</v>
      </c>
      <c r="CM276" s="22">
        <v>0.50942449999999995</v>
      </c>
      <c r="CN276" s="22">
        <v>-0.42185810000000001</v>
      </c>
      <c r="CO276" s="22">
        <v>0.41792509999999999</v>
      </c>
      <c r="CP276" s="22">
        <v>1.3496090000000001</v>
      </c>
      <c r="CQ276" s="22">
        <v>1.214861</v>
      </c>
      <c r="CR276" s="22">
        <v>0.15578130000000001</v>
      </c>
      <c r="CS276" s="22">
        <v>0.7345912</v>
      </c>
      <c r="CT276" s="22">
        <v>0.68587399999999998</v>
      </c>
      <c r="CU276" s="22">
        <v>3.8632219999999999</v>
      </c>
      <c r="CV276" s="22">
        <v>4.0583489999999998</v>
      </c>
      <c r="CW276" s="22">
        <v>-0.32500770000000001</v>
      </c>
      <c r="CX276" s="22">
        <v>4.8819379999999999</v>
      </c>
      <c r="CY276" s="22">
        <v>-1.0002040000000001</v>
      </c>
      <c r="CZ276" s="22">
        <v>4.7241949999999999</v>
      </c>
      <c r="DA276" s="22">
        <v>5.5991980000000003</v>
      </c>
      <c r="DB276" s="22">
        <v>1.365505</v>
      </c>
      <c r="DC276" s="22">
        <v>1.021414</v>
      </c>
      <c r="DD276" s="22">
        <v>0.44868434996061801</v>
      </c>
      <c r="DE276" s="22">
        <v>-0.7429848</v>
      </c>
      <c r="DF276" s="22">
        <v>-0.38732919999999998</v>
      </c>
      <c r="DG276" s="22">
        <v>-3.2751000000000002E-2</v>
      </c>
      <c r="DH276" s="22">
        <v>0.43757459999999998</v>
      </c>
      <c r="DI276" s="22">
        <v>-1.6124430000000001</v>
      </c>
      <c r="DJ276" s="22">
        <v>1.6116839999999999</v>
      </c>
      <c r="DK276" s="22">
        <v>1.599308</v>
      </c>
      <c r="DL276" s="22">
        <v>0.53687470000000004</v>
      </c>
      <c r="DM276" s="22">
        <v>1.343521</v>
      </c>
      <c r="DN276" s="22">
        <v>0.38934150000000001</v>
      </c>
      <c r="DO276" s="22">
        <v>1.1310009999999999</v>
      </c>
      <c r="DP276" s="22">
        <v>1.4525319999999999</v>
      </c>
    </row>
    <row r="277" spans="1:120" ht="13.7" customHeight="1">
      <c r="A277" s="128">
        <v>43916</v>
      </c>
      <c r="B277" s="22">
        <v>-0.58577049999999997</v>
      </c>
      <c r="C277" s="22">
        <v>0.96167290000000005</v>
      </c>
      <c r="D277" s="22">
        <v>0.68372109999999997</v>
      </c>
      <c r="E277" s="22">
        <v>1.586166</v>
      </c>
      <c r="F277" s="22">
        <v>-0.26923380000000002</v>
      </c>
      <c r="G277" s="22">
        <v>2.4086249999999998</v>
      </c>
      <c r="H277" s="22">
        <v>0.44609539999999998</v>
      </c>
      <c r="I277" s="22">
        <v>14.930009999999999</v>
      </c>
      <c r="J277" s="22">
        <v>13.98878</v>
      </c>
      <c r="K277" s="22">
        <v>-0.20348910000000001</v>
      </c>
      <c r="L277" s="22">
        <v>-1.3334410000000001</v>
      </c>
      <c r="M277" s="22">
        <v>0.601558990835517</v>
      </c>
      <c r="N277" s="22">
        <v>1.5163930000000001</v>
      </c>
      <c r="O277" s="22">
        <v>0.88020109999999996</v>
      </c>
      <c r="P277" s="22">
        <v>0.73933850000000001</v>
      </c>
      <c r="Q277" s="22">
        <v>0.78047869999999997</v>
      </c>
      <c r="R277" s="22">
        <v>-0.18015136297151699</v>
      </c>
      <c r="S277" s="22">
        <v>0.46804269999999998</v>
      </c>
      <c r="T277" s="22">
        <v>0.81183320000000003</v>
      </c>
      <c r="U277" s="22">
        <v>-0.32790429999999998</v>
      </c>
      <c r="V277" s="22">
        <v>-0.22509470000000001</v>
      </c>
      <c r="W277" s="22">
        <v>-0.81809010000000004</v>
      </c>
      <c r="X277" s="22">
        <v>0.22238759999999999</v>
      </c>
      <c r="Y277" s="22">
        <v>1.77357E-2</v>
      </c>
      <c r="Z277" s="22">
        <v>-0.59406170000000003</v>
      </c>
      <c r="AA277" s="22">
        <v>5.2919309999999999</v>
      </c>
      <c r="AB277" s="22">
        <v>0.15731390000000001</v>
      </c>
      <c r="AC277" s="22">
        <v>12.556380000000001</v>
      </c>
      <c r="AD277" s="22">
        <v>12.699669999999999</v>
      </c>
      <c r="AE277" s="22">
        <v>0.49197030000000003</v>
      </c>
      <c r="AF277" s="22">
        <v>0.5820649</v>
      </c>
      <c r="AG277" s="22">
        <v>0.66151709999999997</v>
      </c>
      <c r="AH277" s="22">
        <v>0.41133550000000002</v>
      </c>
      <c r="AI277" s="22">
        <v>0.60814539999999995</v>
      </c>
      <c r="AJ277" s="22">
        <v>1.0951329999999999</v>
      </c>
      <c r="AK277" s="22">
        <v>0.13288030000000001</v>
      </c>
      <c r="AL277" s="22">
        <v>0.25316549999999999</v>
      </c>
      <c r="AM277" s="22">
        <v>7.7319399999999996E-2</v>
      </c>
      <c r="AN277" s="22">
        <v>-0.25274560000000001</v>
      </c>
      <c r="AO277" s="22">
        <v>-0.1933851</v>
      </c>
      <c r="AP277" s="22">
        <v>-0.63222500000000004</v>
      </c>
      <c r="AQ277" s="22">
        <v>-0.14751230000000001</v>
      </c>
      <c r="AR277" s="22">
        <v>0.4177496</v>
      </c>
      <c r="AS277" s="22">
        <v>0.27035969999999998</v>
      </c>
      <c r="AT277" s="22">
        <v>0.58672449999999998</v>
      </c>
      <c r="AU277" s="22">
        <v>-0.1283543</v>
      </c>
      <c r="AV277" s="22">
        <v>0.32614169999999998</v>
      </c>
      <c r="AW277" s="22">
        <v>0.72481689999999999</v>
      </c>
      <c r="AX277" s="22">
        <v>0.59663710000000003</v>
      </c>
      <c r="AY277" s="22">
        <v>0.54045679999999996</v>
      </c>
      <c r="AZ277" s="22">
        <v>0.76530140000000002</v>
      </c>
      <c r="BA277" s="22">
        <v>-0.96779921378557598</v>
      </c>
      <c r="BB277" s="22">
        <v>-3.8825729999999998</v>
      </c>
      <c r="BC277" s="22">
        <v>-2.637734</v>
      </c>
      <c r="BD277" s="22">
        <v>-0.34172780000000003</v>
      </c>
      <c r="BE277" s="22">
        <v>3.6655880000000001</v>
      </c>
      <c r="BF277" s="22">
        <v>1.691818</v>
      </c>
      <c r="BG277" s="22">
        <v>19.281279999999999</v>
      </c>
      <c r="BH277" s="22">
        <v>18.441749999999999</v>
      </c>
      <c r="BI277" s="22">
        <v>0.1365499</v>
      </c>
      <c r="BJ277" s="22">
        <v>0.52158139999999997</v>
      </c>
      <c r="BK277" s="22">
        <v>3.2214939999999999</v>
      </c>
      <c r="BL277" s="22">
        <v>2.8727550000000002</v>
      </c>
      <c r="BM277" s="22">
        <v>2.9534020000000001</v>
      </c>
      <c r="BN277" s="22">
        <v>-0.35474251819724101</v>
      </c>
      <c r="BO277" s="22">
        <v>1.224569</v>
      </c>
      <c r="BP277" s="22">
        <v>-0.311039925548033</v>
      </c>
      <c r="BQ277" s="22">
        <v>0.79288000000000003</v>
      </c>
      <c r="BR277" s="22">
        <v>1.10033</v>
      </c>
      <c r="BS277" s="22">
        <v>-0.25000299999999998</v>
      </c>
      <c r="BT277" s="22">
        <v>4.7872209999999997</v>
      </c>
      <c r="BU277" s="22">
        <v>1.216553</v>
      </c>
      <c r="BV277" s="22">
        <v>17.210159999999998</v>
      </c>
      <c r="BW277" s="22">
        <v>16.90344</v>
      </c>
      <c r="BX277" s="22">
        <v>0.89489240000000003</v>
      </c>
      <c r="BY277" s="22">
        <v>0.46618389999999998</v>
      </c>
      <c r="BZ277" s="22">
        <v>0.34937679999999999</v>
      </c>
      <c r="CA277" s="22">
        <v>0.38267000000000001</v>
      </c>
      <c r="CB277" s="22">
        <v>0.57679709999999995</v>
      </c>
      <c r="CC277" s="22">
        <v>-0.31762869999999999</v>
      </c>
      <c r="CD277" s="22">
        <v>0.42929810000000002</v>
      </c>
      <c r="CE277" s="22">
        <v>0.29225909999999999</v>
      </c>
      <c r="CF277" s="22">
        <v>3.6478199999999998</v>
      </c>
      <c r="CG277" s="22">
        <v>3.6600079999999999</v>
      </c>
      <c r="CH277" s="22">
        <v>-0.25305680000000003</v>
      </c>
      <c r="CI277" s="22">
        <v>10.089320000000001</v>
      </c>
      <c r="CJ277" s="22">
        <v>0.69832570000000005</v>
      </c>
      <c r="CK277" s="22">
        <v>15.449187466358801</v>
      </c>
      <c r="CL277" s="22">
        <v>15.599148459866299</v>
      </c>
      <c r="CM277" s="22">
        <v>0.14318210000000001</v>
      </c>
      <c r="CN277" s="22">
        <v>1.7407710000000001</v>
      </c>
      <c r="CO277" s="22">
        <v>0.41865469999999999</v>
      </c>
      <c r="CP277" s="22">
        <v>4.1712990000000003</v>
      </c>
      <c r="CQ277" s="22">
        <v>4.3513489999999999</v>
      </c>
      <c r="CR277" s="22">
        <v>0.54031030000000002</v>
      </c>
      <c r="CS277" s="22">
        <v>2.9616639999999999</v>
      </c>
      <c r="CT277" s="22">
        <v>0.44634430000000003</v>
      </c>
      <c r="CU277" s="22">
        <v>5.9985759999999999</v>
      </c>
      <c r="CV277" s="22">
        <v>6.7922650000000004</v>
      </c>
      <c r="CW277" s="22">
        <v>-4.1304800000000003E-2</v>
      </c>
      <c r="CX277" s="22">
        <v>13.180619999999999</v>
      </c>
      <c r="CY277" s="22">
        <v>0.20525599999999999</v>
      </c>
      <c r="CZ277" s="22">
        <v>16.352979999999999</v>
      </c>
      <c r="DA277" s="22">
        <v>18.593589999999999</v>
      </c>
      <c r="DB277" s="22">
        <v>1.181252</v>
      </c>
      <c r="DC277" s="22">
        <v>2.7687909999999998</v>
      </c>
      <c r="DD277" s="22">
        <v>1.568117</v>
      </c>
      <c r="DE277" s="22">
        <v>0.89414199999999999</v>
      </c>
      <c r="DF277" s="22">
        <v>1.862336</v>
      </c>
      <c r="DG277" s="22">
        <v>-3.1054200000000001E-2</v>
      </c>
      <c r="DH277" s="22">
        <v>1.732704</v>
      </c>
      <c r="DI277" s="22">
        <v>0.60120019999999996</v>
      </c>
      <c r="DJ277" s="22">
        <v>4.4734850000000002</v>
      </c>
      <c r="DK277" s="22">
        <v>4.7191989999999997</v>
      </c>
      <c r="DL277" s="22">
        <v>6.4263200000000006E-2</v>
      </c>
      <c r="DM277" s="22">
        <v>2.7127690000000002</v>
      </c>
      <c r="DN277" s="22">
        <v>-8.3236056674311595E-2</v>
      </c>
      <c r="DO277" s="22">
        <v>5.560575</v>
      </c>
      <c r="DP277" s="22">
        <v>5.9765430000000004</v>
      </c>
    </row>
    <row r="278" spans="1:120" ht="13.7" customHeight="1">
      <c r="A278" s="128">
        <v>43923</v>
      </c>
      <c r="B278" s="22">
        <v>-1.4693430000000001</v>
      </c>
      <c r="C278" s="22">
        <v>0.89305429999999997</v>
      </c>
      <c r="D278" s="22">
        <v>-0.13416520000000001</v>
      </c>
      <c r="E278" s="22">
        <v>2.4834960000000001</v>
      </c>
      <c r="F278" s="22">
        <v>-1.018983</v>
      </c>
      <c r="G278" s="22">
        <v>6.2789159999999997</v>
      </c>
      <c r="H278" s="22">
        <v>2.07708</v>
      </c>
      <c r="I278" s="22">
        <v>18.353154417661699</v>
      </c>
      <c r="J278" s="22">
        <v>17.181113140951101</v>
      </c>
      <c r="K278" s="22">
        <v>0.37992540000000002</v>
      </c>
      <c r="L278" s="22">
        <v>3.4585600000000001E-2</v>
      </c>
      <c r="M278" s="22">
        <v>0.27011521394184201</v>
      </c>
      <c r="N278" s="22">
        <v>2.61206</v>
      </c>
      <c r="O278" s="22">
        <v>2.5325470000000001</v>
      </c>
      <c r="P278" s="22">
        <v>0.73302509999999999</v>
      </c>
      <c r="Q278" s="22">
        <v>-0.33117210000000002</v>
      </c>
      <c r="R278" s="22">
        <v>-0.20183679245408401</v>
      </c>
      <c r="S278" s="22">
        <v>0.86547430000000003</v>
      </c>
      <c r="T278" s="22">
        <v>0.61503640000000004</v>
      </c>
      <c r="U278" s="22">
        <v>-1.3667800000000001E-2</v>
      </c>
      <c r="V278" s="22">
        <v>-0.72151609999999999</v>
      </c>
      <c r="W278" s="22">
        <v>-0.86281801655099</v>
      </c>
      <c r="X278" s="22">
        <v>-0.23746429999999999</v>
      </c>
      <c r="Y278" s="22">
        <v>-0.62227209999999999</v>
      </c>
      <c r="Z278" s="22">
        <v>-2.619704</v>
      </c>
      <c r="AA278" s="22">
        <v>6.7209779999999997</v>
      </c>
      <c r="AB278" s="22">
        <v>1.274489</v>
      </c>
      <c r="AC278" s="22">
        <v>13.6118161260592</v>
      </c>
      <c r="AD278" s="22">
        <v>13.2787747904525</v>
      </c>
      <c r="AE278" s="22">
        <v>0.42880950000000001</v>
      </c>
      <c r="AF278" s="22">
        <v>0.46171869999999998</v>
      </c>
      <c r="AG278" s="22">
        <v>-0.42800014383544999</v>
      </c>
      <c r="AH278" s="22">
        <v>1.11959E-2</v>
      </c>
      <c r="AI278" s="22">
        <v>0.26511649999999998</v>
      </c>
      <c r="AJ278" s="22">
        <v>-2.3673000000000001E-3</v>
      </c>
      <c r="AK278" s="22">
        <v>0.2281736</v>
      </c>
      <c r="AL278" s="22">
        <v>0.25355070000000002</v>
      </c>
      <c r="AM278" s="22">
        <v>0.90626390000000001</v>
      </c>
      <c r="AN278" s="22">
        <v>0.26840829999999999</v>
      </c>
      <c r="AO278" s="22">
        <v>0.41907759999999999</v>
      </c>
      <c r="AP278" s="22">
        <v>0.66876519999999995</v>
      </c>
      <c r="AQ278" s="22">
        <v>-0.172779971777059</v>
      </c>
      <c r="AR278" s="22">
        <v>0.19437019999999999</v>
      </c>
      <c r="AS278" s="22">
        <v>0.30917</v>
      </c>
      <c r="AT278" s="22">
        <v>1.299844</v>
      </c>
      <c r="AU278" s="22">
        <v>-6.0058399999999998E-2</v>
      </c>
      <c r="AV278" s="22">
        <v>0.17884498481835701</v>
      </c>
      <c r="AW278" s="22">
        <v>-0.4069043</v>
      </c>
      <c r="AX278" s="22">
        <v>-0.30397970000000002</v>
      </c>
      <c r="AY278" s="22">
        <v>-0.79126793828517705</v>
      </c>
      <c r="AZ278" s="22">
        <v>-0.60503980000000002</v>
      </c>
      <c r="BA278" s="22">
        <v>-0.97256274006742904</v>
      </c>
      <c r="BB278" s="22">
        <v>-2.5043739999999999</v>
      </c>
      <c r="BC278" s="22">
        <v>-1.8682620000000001</v>
      </c>
      <c r="BD278" s="22">
        <v>1.850373</v>
      </c>
      <c r="BE278" s="22">
        <v>5.6316600000000001</v>
      </c>
      <c r="BF278" s="22">
        <v>-7.0618081412185299E-2</v>
      </c>
      <c r="BG278" s="22">
        <v>16.529615822600899</v>
      </c>
      <c r="BH278" s="22">
        <v>15.967371927080199</v>
      </c>
      <c r="BI278" s="22">
        <v>0.13025059999999999</v>
      </c>
      <c r="BJ278" s="22">
        <v>-0.18862200000000001</v>
      </c>
      <c r="BK278" s="22">
        <v>0.99910845643562995</v>
      </c>
      <c r="BL278" s="22">
        <v>0.95506440000000004</v>
      </c>
      <c r="BM278" s="22">
        <v>0.7745398</v>
      </c>
      <c r="BN278" s="22">
        <v>0.43301050000000002</v>
      </c>
      <c r="BO278" s="22">
        <v>0.12582389999999999</v>
      </c>
      <c r="BP278" s="22">
        <v>-0.30000793800221798</v>
      </c>
      <c r="BQ278" s="22">
        <v>1.243501</v>
      </c>
      <c r="BR278" s="22">
        <v>1.0694790000000001</v>
      </c>
      <c r="BS278" s="22">
        <v>-0.17484160000000001</v>
      </c>
      <c r="BT278" s="22">
        <v>5.1541119999999996</v>
      </c>
      <c r="BU278" s="22">
        <v>-0.27582869999999998</v>
      </c>
      <c r="BV278" s="22">
        <v>17.429250382861799</v>
      </c>
      <c r="BW278" s="22">
        <v>16.695920274122901</v>
      </c>
      <c r="BX278" s="22">
        <v>1.7172190000000001</v>
      </c>
      <c r="BY278" s="22">
        <v>-0.13138459999999999</v>
      </c>
      <c r="BZ278" s="22">
        <v>-3.69682672319816E-2</v>
      </c>
      <c r="CA278" s="22">
        <v>0.28719549999999999</v>
      </c>
      <c r="CB278" s="22">
        <v>0.24319579999999999</v>
      </c>
      <c r="CC278" s="22">
        <v>-0.96827909999999995</v>
      </c>
      <c r="CD278" s="22">
        <v>2.2224710000000001</v>
      </c>
      <c r="CE278" s="22">
        <v>0.118161975629221</v>
      </c>
      <c r="CF278" s="22">
        <v>4.7127509999999999</v>
      </c>
      <c r="CG278" s="22">
        <v>5.0175749999999999</v>
      </c>
      <c r="CH278" s="22">
        <v>1.2439260000000001</v>
      </c>
      <c r="CI278" s="22">
        <v>8.8849490000000007</v>
      </c>
      <c r="CJ278" s="22">
        <v>-1.2056770000000001</v>
      </c>
      <c r="CK278" s="22">
        <v>17.612670263712399</v>
      </c>
      <c r="CL278" s="22">
        <v>17.684697335476599</v>
      </c>
      <c r="CM278" s="22">
        <v>0.56274239999999998</v>
      </c>
      <c r="CN278" s="22">
        <v>2.8847740000000002</v>
      </c>
      <c r="CO278" s="22">
        <v>1.052381</v>
      </c>
      <c r="CP278" s="22">
        <v>10.79396</v>
      </c>
      <c r="CQ278" s="22">
        <v>10.78288</v>
      </c>
      <c r="CR278" s="22">
        <v>-2.7722400000000001E-2</v>
      </c>
      <c r="CS278" s="22">
        <v>1.236864</v>
      </c>
      <c r="CT278" s="22">
        <v>8.6394754555510503E-2</v>
      </c>
      <c r="CU278" s="22">
        <v>12.585610000000001</v>
      </c>
      <c r="CV278" s="22">
        <v>12.464639999999999</v>
      </c>
      <c r="CW278" s="22">
        <v>-0.52620029999999995</v>
      </c>
      <c r="CX278" s="22">
        <v>16.860700865478801</v>
      </c>
      <c r="CY278" s="22">
        <v>-0.31251200000000001</v>
      </c>
      <c r="CZ278" s="22">
        <v>18.257061374131599</v>
      </c>
      <c r="DA278" s="22">
        <v>18.765449149546999</v>
      </c>
      <c r="DB278" s="22">
        <v>1.1733009999999999</v>
      </c>
      <c r="DC278" s="22">
        <v>2.3707739999999999</v>
      </c>
      <c r="DD278" s="22">
        <v>0.16173308513870199</v>
      </c>
      <c r="DE278" s="22">
        <v>4.7473770000000002</v>
      </c>
      <c r="DF278" s="22">
        <v>5.45669</v>
      </c>
      <c r="DG278" s="22">
        <v>0.50422840000000002</v>
      </c>
      <c r="DH278" s="22">
        <v>3.5455209999999999</v>
      </c>
      <c r="DI278" s="22">
        <v>-0.29246618035417798</v>
      </c>
      <c r="DJ278" s="22">
        <v>13.257770000000001</v>
      </c>
      <c r="DK278" s="22">
        <v>13.55583</v>
      </c>
      <c r="DL278" s="22">
        <v>-0.32589380000000001</v>
      </c>
      <c r="DM278" s="22">
        <v>5.1776609999999996</v>
      </c>
      <c r="DN278" s="22">
        <v>0.43375140000000001</v>
      </c>
      <c r="DO278" s="22">
        <v>10.050380000000001</v>
      </c>
      <c r="DP278" s="22">
        <v>10.951420000000001</v>
      </c>
    </row>
    <row r="279" spans="1:120" ht="13.7" customHeight="1">
      <c r="A279" s="128">
        <v>43930</v>
      </c>
      <c r="B279" s="22">
        <v>-1.985047</v>
      </c>
      <c r="C279" s="22">
        <v>-2.1678639999999998</v>
      </c>
      <c r="D279" s="22">
        <v>-0.1333462</v>
      </c>
      <c r="E279" s="22">
        <v>0.54306330000000003</v>
      </c>
      <c r="F279" s="22">
        <v>-0.13054460000000001</v>
      </c>
      <c r="G279" s="22">
        <v>5.5303329999999997</v>
      </c>
      <c r="H279" s="22">
        <v>0.46926099999999998</v>
      </c>
      <c r="I279" s="22">
        <v>15.5629668056394</v>
      </c>
      <c r="J279" s="22">
        <v>18.9429850168926</v>
      </c>
      <c r="K279" s="22">
        <v>-0.41284280000000001</v>
      </c>
      <c r="L279" s="22">
        <v>-0.50706220000000002</v>
      </c>
      <c r="M279" s="22">
        <v>2.47499085664231E-2</v>
      </c>
      <c r="N279" s="22">
        <v>2.6099890000000001</v>
      </c>
      <c r="O279" s="22">
        <v>2.2536849999999999</v>
      </c>
      <c r="P279" s="22">
        <v>0.75969770000000003</v>
      </c>
      <c r="Q279" s="22">
        <v>-1.83299E-2</v>
      </c>
      <c r="R279" s="22">
        <v>-0.107545840693511</v>
      </c>
      <c r="S279" s="22">
        <v>0.62141009999999997</v>
      </c>
      <c r="T279" s="22">
        <v>0.56816940000000005</v>
      </c>
      <c r="U279" s="22">
        <v>-0.64364082572734505</v>
      </c>
      <c r="V279" s="22">
        <v>-8.2723099999999994E-2</v>
      </c>
      <c r="W279" s="22">
        <v>-0.76882919999999999</v>
      </c>
      <c r="X279" s="22">
        <v>-1.006392</v>
      </c>
      <c r="Y279" s="22">
        <v>-0.98697330000000005</v>
      </c>
      <c r="Z279" s="22">
        <v>-1.998583</v>
      </c>
      <c r="AA279" s="22">
        <v>3.7158159999999998</v>
      </c>
      <c r="AB279" s="22">
        <v>0.51069980000000004</v>
      </c>
      <c r="AC279" s="22">
        <v>17.869029999999999</v>
      </c>
      <c r="AD279" s="22">
        <v>17.24295</v>
      </c>
      <c r="AE279" s="22">
        <v>-0.37451291560128802</v>
      </c>
      <c r="AF279" s="22">
        <v>0.169881</v>
      </c>
      <c r="AG279" s="22">
        <v>-0.52510546277210401</v>
      </c>
      <c r="AH279" s="22">
        <v>-0.40882299999999999</v>
      </c>
      <c r="AI279" s="22">
        <v>-0.22367860000000001</v>
      </c>
      <c r="AJ279" s="22">
        <v>6.5345E-2</v>
      </c>
      <c r="AK279" s="22">
        <v>0.24434030000000001</v>
      </c>
      <c r="AL279" s="22">
        <v>-8.01537452227854E-2</v>
      </c>
      <c r="AM279" s="22">
        <v>0.3955246</v>
      </c>
      <c r="AN279" s="22">
        <v>0.38743460000000002</v>
      </c>
      <c r="AO279" s="22">
        <v>0.60047240000000002</v>
      </c>
      <c r="AP279" s="22">
        <v>-0.51913779999999998</v>
      </c>
      <c r="AQ279" s="22">
        <v>-0.18687819999999999</v>
      </c>
      <c r="AR279" s="22">
        <v>-0.17107539999999999</v>
      </c>
      <c r="AS279" s="22">
        <v>-0.2257808</v>
      </c>
      <c r="AT279" s="22">
        <v>-0.46678950000000002</v>
      </c>
      <c r="AU279" s="22">
        <v>-1.052521</v>
      </c>
      <c r="AV279" s="22">
        <v>6.2635300000000005E-2</v>
      </c>
      <c r="AW279" s="22">
        <v>-1.8820140000000001</v>
      </c>
      <c r="AX279" s="22">
        <v>-1.717746</v>
      </c>
      <c r="AY279" s="22">
        <v>-1.2860332504126899</v>
      </c>
      <c r="AZ279" s="22">
        <v>5.8293299999999999E-2</v>
      </c>
      <c r="BA279" s="22">
        <v>-0.97840646150437305</v>
      </c>
      <c r="BB279" s="22">
        <v>-3.616987</v>
      </c>
      <c r="BC279" s="22">
        <v>-2.5607150000000001</v>
      </c>
      <c r="BD279" s="22">
        <v>0.92952695970331101</v>
      </c>
      <c r="BE279" s="22">
        <v>5.344049</v>
      </c>
      <c r="BF279" s="22">
        <v>-0.37102427599909599</v>
      </c>
      <c r="BG279" s="22">
        <v>15.45349</v>
      </c>
      <c r="BH279" s="22">
        <v>15.22781</v>
      </c>
      <c r="BI279" s="22">
        <v>0.2362918</v>
      </c>
      <c r="BJ279" s="22">
        <v>0.73255729999999997</v>
      </c>
      <c r="BK279" s="22">
        <v>0.81506867903666003</v>
      </c>
      <c r="BL279" s="22">
        <v>3.0191720000000002</v>
      </c>
      <c r="BM279" s="22">
        <v>3.1279080000000001</v>
      </c>
      <c r="BN279" s="22">
        <v>0.43276870000000001</v>
      </c>
      <c r="BO279" s="22">
        <v>0.67647639999999998</v>
      </c>
      <c r="BP279" s="22">
        <v>-0.31433725829495901</v>
      </c>
      <c r="BQ279" s="22">
        <v>1.8857820000000001</v>
      </c>
      <c r="BR279" s="22">
        <v>1.835699</v>
      </c>
      <c r="BS279" s="22">
        <v>0.374164</v>
      </c>
      <c r="BT279" s="22">
        <v>3.7430750000000002</v>
      </c>
      <c r="BU279" s="22">
        <v>0.2744936</v>
      </c>
      <c r="BV279" s="22">
        <v>18.8200764892485</v>
      </c>
      <c r="BW279" s="22">
        <v>17.887913752688601</v>
      </c>
      <c r="BX279" s="22">
        <v>0.54864305247106204</v>
      </c>
      <c r="BY279" s="22">
        <v>0.30848120000000001</v>
      </c>
      <c r="BZ279" s="22">
        <v>-4.2512912348784897E-2</v>
      </c>
      <c r="CA279" s="22">
        <v>-2.4217789999999999E-2</v>
      </c>
      <c r="CB279" s="22">
        <v>0.1669544</v>
      </c>
      <c r="CC279" s="22">
        <v>-0.40694770000000002</v>
      </c>
      <c r="CD279" s="22">
        <v>1.2619560000000001</v>
      </c>
      <c r="CE279" s="22">
        <v>1.4469380000000001</v>
      </c>
      <c r="CF279" s="22">
        <v>4.4675279999999997</v>
      </c>
      <c r="CG279" s="22">
        <v>4.5972900000000001</v>
      </c>
      <c r="CH279" s="22">
        <v>9.3599219999999997E-2</v>
      </c>
      <c r="CI279" s="22">
        <v>2.5570729999999999</v>
      </c>
      <c r="CJ279" s="22">
        <v>-1.6690970000000001</v>
      </c>
      <c r="CK279" s="22">
        <v>18.195101043157699</v>
      </c>
      <c r="CL279" s="22">
        <v>18.1562491557236</v>
      </c>
      <c r="CM279" s="22">
        <v>0.65248600000000001</v>
      </c>
      <c r="CN279" s="22">
        <v>3.3564569999999998</v>
      </c>
      <c r="CO279" s="22">
        <v>1.0530010000000001</v>
      </c>
      <c r="CP279" s="22">
        <v>11.15987</v>
      </c>
      <c r="CQ279" s="22">
        <v>10.90629</v>
      </c>
      <c r="CR279" s="22">
        <v>-0.34905350000000002</v>
      </c>
      <c r="CS279" s="22">
        <v>1.374538</v>
      </c>
      <c r="CT279" s="22">
        <v>0.27493800000000002</v>
      </c>
      <c r="CU279" s="22">
        <v>7.8670059999999999</v>
      </c>
      <c r="CV279" s="22">
        <v>7.999053</v>
      </c>
      <c r="CW279" s="22">
        <v>-0.3827699</v>
      </c>
      <c r="CX279" s="22">
        <v>19.5714440785829</v>
      </c>
      <c r="CY279" s="22">
        <v>-0.1377023</v>
      </c>
      <c r="CZ279" s="22">
        <v>19.911644351136299</v>
      </c>
      <c r="DA279" s="22">
        <v>19.474567299870198</v>
      </c>
      <c r="DB279" s="22">
        <v>0.19225868141531299</v>
      </c>
      <c r="DC279" s="22">
        <v>1.682312</v>
      </c>
      <c r="DD279" s="22">
        <v>4.5475946163499703E-2</v>
      </c>
      <c r="DE279" s="22">
        <v>6.4345499999999998</v>
      </c>
      <c r="DF279" s="22">
        <v>6.4962140000000002</v>
      </c>
      <c r="DG279" s="22">
        <v>1.6175729999999999</v>
      </c>
      <c r="DH279" s="22">
        <v>3.0764990000000001</v>
      </c>
      <c r="DI279" s="22">
        <v>-0.25449046299350903</v>
      </c>
      <c r="DJ279" s="22">
        <v>16.941700000000001</v>
      </c>
      <c r="DK279" s="22">
        <v>16.927129999999998</v>
      </c>
      <c r="DL279" s="22">
        <v>0.41651959999999999</v>
      </c>
      <c r="DM279" s="22">
        <v>4.086328</v>
      </c>
      <c r="DN279" s="22">
        <v>0.45171889999999998</v>
      </c>
      <c r="DO279" s="22">
        <v>14.346769999999999</v>
      </c>
      <c r="DP279" s="22">
        <v>15.03018</v>
      </c>
    </row>
    <row r="280" spans="1:120" ht="13.7" customHeight="1">
      <c r="A280" s="128">
        <v>43937</v>
      </c>
      <c r="B280" s="22">
        <v>-2.5992850000000001</v>
      </c>
      <c r="C280" s="22">
        <v>-3.5055802681574502</v>
      </c>
      <c r="D280" s="22">
        <v>-0.1325278</v>
      </c>
      <c r="E280" s="22">
        <v>-3.0410524824913199</v>
      </c>
      <c r="F280" s="22">
        <v>-0.32726349999999998</v>
      </c>
      <c r="G280" s="22">
        <v>0.1990709</v>
      </c>
      <c r="H280" s="22">
        <v>0.402005589689863</v>
      </c>
      <c r="I280" s="22">
        <v>8.9699690000000007</v>
      </c>
      <c r="J280" s="22">
        <v>6.3517840000000003</v>
      </c>
      <c r="K280" s="22">
        <v>0.69715890000000003</v>
      </c>
      <c r="L280" s="22">
        <v>1.0841419999999999</v>
      </c>
      <c r="M280" s="22">
        <v>0.71709259999999997</v>
      </c>
      <c r="N280" s="22">
        <v>0.81509849999999995</v>
      </c>
      <c r="O280" s="22">
        <v>1.093931</v>
      </c>
      <c r="P280" s="22">
        <v>0.45698984023803302</v>
      </c>
      <c r="Q280" s="22">
        <v>1.449864</v>
      </c>
      <c r="R280" s="22">
        <v>0.92378629999999995</v>
      </c>
      <c r="S280" s="22">
        <v>-0.6673753</v>
      </c>
      <c r="T280" s="22">
        <v>5.9547799999999998E-2</v>
      </c>
      <c r="U280" s="22">
        <v>-0.82023051219903798</v>
      </c>
      <c r="V280" s="22">
        <v>-0.33220909999999998</v>
      </c>
      <c r="W280" s="22">
        <v>-0.94379995137276895</v>
      </c>
      <c r="X280" s="22">
        <v>-1.747817</v>
      </c>
      <c r="Y280" s="22">
        <v>-1.7947040000000001</v>
      </c>
      <c r="Z280" s="22">
        <v>-1.877705</v>
      </c>
      <c r="AA280" s="22">
        <v>1.1144997765954501</v>
      </c>
      <c r="AB280" s="22">
        <v>-1.4017520000000001</v>
      </c>
      <c r="AC280" s="22">
        <v>5.0263650000000002</v>
      </c>
      <c r="AD280" s="22">
        <v>3.616771</v>
      </c>
      <c r="AE280" s="22">
        <v>-0.70829952190934098</v>
      </c>
      <c r="AF280" s="22">
        <v>-0.1238218</v>
      </c>
      <c r="AG280" s="22">
        <v>-0.64850417844416097</v>
      </c>
      <c r="AH280" s="22">
        <v>-1.3200210000000001</v>
      </c>
      <c r="AI280" s="22">
        <v>-1.1441170000000001</v>
      </c>
      <c r="AJ280" s="22">
        <v>-0.42856729999999998</v>
      </c>
      <c r="AK280" s="22">
        <v>0.2167164</v>
      </c>
      <c r="AL280" s="22">
        <v>0.2543203</v>
      </c>
      <c r="AM280" s="22">
        <v>0.2663123</v>
      </c>
      <c r="AN280" s="22">
        <v>0.29717510000000003</v>
      </c>
      <c r="AO280" s="22">
        <v>-0.1151837</v>
      </c>
      <c r="AP280" s="22">
        <v>-2.3163819999999999</v>
      </c>
      <c r="AQ280" s="22">
        <v>-0.30261290000000002</v>
      </c>
      <c r="AR280" s="22">
        <v>-1.452698</v>
      </c>
      <c r="AS280" s="22">
        <v>-1.6825190000000001</v>
      </c>
      <c r="AT280" s="22">
        <v>3.03034697439691</v>
      </c>
      <c r="AU280" s="22">
        <v>-1.1303829999999999</v>
      </c>
      <c r="AV280" s="22">
        <v>-0.29557768650190502</v>
      </c>
      <c r="AW280" s="22">
        <v>-2.479622</v>
      </c>
      <c r="AX280" s="22">
        <v>-2.1022150000000002</v>
      </c>
      <c r="AY280" s="22">
        <v>-1.76107117256289</v>
      </c>
      <c r="AZ280" s="22">
        <v>0.52952580000000005</v>
      </c>
      <c r="BA280" s="22">
        <v>-0.98282950560910698</v>
      </c>
      <c r="BB280" s="22">
        <v>-2.140215</v>
      </c>
      <c r="BC280" s="22">
        <v>-1.4034439999999999</v>
      </c>
      <c r="BD280" s="22">
        <v>1.0503071183709001</v>
      </c>
      <c r="BE280" s="22">
        <v>-0.45471250000000002</v>
      </c>
      <c r="BF280" s="22">
        <v>-0.57834401869017105</v>
      </c>
      <c r="BG280" s="22">
        <v>6.1616109999999997</v>
      </c>
      <c r="BH280" s="22">
        <v>5.5180389999999999</v>
      </c>
      <c r="BI280" s="22">
        <v>6.9358199999999995E-2</v>
      </c>
      <c r="BJ280" s="22">
        <v>-0.31416450000000001</v>
      </c>
      <c r="BK280" s="22">
        <v>0.57351586127175702</v>
      </c>
      <c r="BL280" s="22">
        <v>0.38271579999999999</v>
      </c>
      <c r="BM280" s="22">
        <v>0.20320479999999999</v>
      </c>
      <c r="BN280" s="22">
        <v>-0.14531150838493001</v>
      </c>
      <c r="BO280" s="22">
        <v>0.68899379999999999</v>
      </c>
      <c r="BP280" s="22">
        <v>-0.32211625565242802</v>
      </c>
      <c r="BQ280" s="22">
        <v>1.6143609999999999</v>
      </c>
      <c r="BR280" s="22">
        <v>1.3661920000000001</v>
      </c>
      <c r="BS280" s="22">
        <v>-0.17047180000000001</v>
      </c>
      <c r="BT280" s="22">
        <v>1.0703860000000001</v>
      </c>
      <c r="BU280" s="22">
        <v>-0.15233070000000001</v>
      </c>
      <c r="BV280" s="22">
        <v>9.9909719999999993</v>
      </c>
      <c r="BW280" s="22">
        <v>8.7671159999999997</v>
      </c>
      <c r="BX280" s="22">
        <v>-0.17172009999999999</v>
      </c>
      <c r="BY280" s="22">
        <v>1.5494310000000001E-2</v>
      </c>
      <c r="BZ280" s="22">
        <v>0.379009941604805</v>
      </c>
      <c r="CA280" s="22">
        <v>-0.55170220000000003</v>
      </c>
      <c r="CB280" s="22">
        <v>-0.68524289999999999</v>
      </c>
      <c r="CC280" s="22">
        <v>-0.58966410000000002</v>
      </c>
      <c r="CD280" s="22">
        <v>-0.24874379999999999</v>
      </c>
      <c r="CE280" s="22">
        <v>-0.26784400000000003</v>
      </c>
      <c r="CF280" s="22">
        <v>2.2659310000000001</v>
      </c>
      <c r="CG280" s="22">
        <v>2.0777329999999998</v>
      </c>
      <c r="CH280" s="22">
        <v>-0.60981589999999997</v>
      </c>
      <c r="CI280" s="22">
        <v>-2.7207949999999999</v>
      </c>
      <c r="CJ280" s="22">
        <v>-0.38366709999999998</v>
      </c>
      <c r="CK280" s="22">
        <v>6.3695380000000004</v>
      </c>
      <c r="CL280" s="22">
        <v>5.698156</v>
      </c>
      <c r="CM280" s="22">
        <v>0.53628120000000001</v>
      </c>
      <c r="CN280" s="22">
        <v>1.244988</v>
      </c>
      <c r="CO280" s="22">
        <v>0.38953604787662499</v>
      </c>
      <c r="CP280" s="22">
        <v>4.3151149999999996</v>
      </c>
      <c r="CQ280" s="22">
        <v>3.939692</v>
      </c>
      <c r="CR280" s="22">
        <v>0.52782079999999998</v>
      </c>
      <c r="CS280" s="22">
        <v>0.78846649999999996</v>
      </c>
      <c r="CT280" s="22">
        <v>0.25165599999999999</v>
      </c>
      <c r="CU280" s="22">
        <v>6.1658819999999999</v>
      </c>
      <c r="CV280" s="22">
        <v>6.2802350000000002</v>
      </c>
      <c r="CW280" s="22">
        <v>-4.54899E-2</v>
      </c>
      <c r="CX280" s="22">
        <v>16.587869999999999</v>
      </c>
      <c r="CY280" s="22">
        <v>-5.8434199999999999E-2</v>
      </c>
      <c r="CZ280" s="22">
        <v>19.994764838098501</v>
      </c>
      <c r="DA280" s="22">
        <v>19.993654171385501</v>
      </c>
      <c r="DB280" s="22">
        <v>-0.19048975595162801</v>
      </c>
      <c r="DC280" s="22">
        <v>-0.4391891</v>
      </c>
      <c r="DD280" s="22">
        <v>-0.106519283069996</v>
      </c>
      <c r="DE280" s="22">
        <v>-0.78700009999999998</v>
      </c>
      <c r="DF280" s="22">
        <v>-0.83140130000000001</v>
      </c>
      <c r="DG280" s="22">
        <v>6.5124799999999997E-2</v>
      </c>
      <c r="DH280" s="22">
        <v>0.59041739999999998</v>
      </c>
      <c r="DI280" s="22">
        <v>-0.28156005347359497</v>
      </c>
      <c r="DJ280" s="22">
        <v>11.255929999999999</v>
      </c>
      <c r="DK280" s="22">
        <v>10.131399999999999</v>
      </c>
      <c r="DL280" s="22">
        <v>-4.1692E-2</v>
      </c>
      <c r="DM280" s="22">
        <v>0.33498359999999999</v>
      </c>
      <c r="DN280" s="22">
        <v>-0.164661279439133</v>
      </c>
      <c r="DO280" s="22">
        <v>4.5685399999999996</v>
      </c>
      <c r="DP280" s="22">
        <v>4.1809849999999997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Working</vt:lpstr>
      <vt:lpstr>EM</vt:lpstr>
      <vt:lpstr>NOAM_EuroMOMO_2020_04_23_count</vt:lpstr>
      <vt:lpstr>Bar Mouse-Over</vt:lpstr>
      <vt:lpstr>BAR Last Ten</vt:lpstr>
      <vt:lpstr>65P_EuroMOMO_2020_04_23</vt:lpstr>
      <vt:lpstr>euro_momo_data_2020_04_23_c (2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levitt</dc:creator>
  <cp:lastModifiedBy>Michael Levitt</cp:lastModifiedBy>
  <dcterms:created xsi:type="dcterms:W3CDTF">2020-07-05T12:55:00Z</dcterms:created>
  <dcterms:modified xsi:type="dcterms:W3CDTF">2020-07-07T09:36:17Z</dcterms:modified>
</cp:coreProperties>
</file>