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8973F99-CE94-463F-A5AF-08E6C138D8CD}" xr6:coauthVersionLast="46" xr6:coauthVersionMax="46" xr10:uidLastSave="{00000000-0000-0000-0000-000000000000}"/>
  <bookViews>
    <workbookView xWindow="-108" yWindow="-108" windowWidth="23256" windowHeight="12576" xr2:uid="{A8C58977-ACC7-44B2-B3D1-2CE9EAA0FCD7}"/>
  </bookViews>
  <sheets>
    <sheet name="Sheet1" sheetId="4" r:id="rId1"/>
    <sheet name="Weekly profit" sheetId="3" r:id="rId2"/>
    <sheet name="Profits" sheetId="1" r:id="rId3"/>
    <sheet name="Data" sheetId="2" r:id="rId4"/>
  </sheets>
  <definedNames>
    <definedName name="_xlnm._FilterDatabase" localSheetId="2" hidden="1">Profits!$A$1:$C$253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2" i="1" l="1"/>
  <c r="C248" i="1"/>
  <c r="C243" i="1"/>
  <c r="C238" i="1"/>
  <c r="C233" i="1"/>
  <c r="C228" i="1"/>
  <c r="C223" i="1"/>
  <c r="C218" i="1"/>
  <c r="C213" i="1"/>
  <c r="C208" i="1"/>
  <c r="C201" i="1"/>
  <c r="C204" i="1"/>
  <c r="C196" i="1"/>
  <c r="C191" i="1"/>
  <c r="C186" i="1"/>
  <c r="C181" i="1"/>
  <c r="C176" i="1"/>
  <c r="C171" i="1"/>
  <c r="C166" i="1"/>
  <c r="C162" i="1"/>
  <c r="C157" i="1"/>
  <c r="C152" i="1"/>
  <c r="C147" i="1"/>
  <c r="C142" i="1"/>
  <c r="C137" i="1"/>
  <c r="C132" i="1"/>
  <c r="C127" i="1"/>
  <c r="C122" i="1"/>
  <c r="C117" i="1"/>
  <c r="C112" i="1"/>
  <c r="C107" i="1"/>
  <c r="C102" i="1"/>
  <c r="C97" i="1"/>
  <c r="C92" i="1"/>
  <c r="C87" i="1"/>
  <c r="C82" i="1"/>
  <c r="C77" i="1"/>
  <c r="C73" i="1"/>
  <c r="C69" i="1"/>
  <c r="C64" i="1"/>
  <c r="C60" i="1"/>
  <c r="C55" i="1"/>
  <c r="C50" i="1"/>
  <c r="C45" i="1"/>
  <c r="C41" i="1"/>
  <c r="C36" i="1"/>
  <c r="C32" i="1"/>
  <c r="C27" i="1"/>
  <c r="C22" i="1"/>
  <c r="C17" i="1"/>
  <c r="C12" i="1"/>
  <c r="C7" i="1"/>
  <c r="C2" i="1"/>
  <c r="I254" i="2"/>
  <c r="G253" i="2"/>
  <c r="H253" i="2" s="1"/>
  <c r="J253" i="2" s="1"/>
  <c r="H252" i="2"/>
  <c r="J252" i="2" s="1"/>
  <c r="G252" i="2"/>
  <c r="J251" i="2"/>
  <c r="G251" i="2"/>
  <c r="H251" i="2" s="1"/>
  <c r="G250" i="2"/>
  <c r="H250" i="2" s="1"/>
  <c r="J250" i="2" s="1"/>
  <c r="G249" i="2"/>
  <c r="H249" i="2" s="1"/>
  <c r="J249" i="2" s="1"/>
  <c r="H248" i="2"/>
  <c r="J248" i="2" s="1"/>
  <c r="G248" i="2"/>
  <c r="G247" i="2"/>
  <c r="H247" i="2" s="1"/>
  <c r="J247" i="2" s="1"/>
  <c r="H246" i="2"/>
  <c r="J246" i="2" s="1"/>
  <c r="G246" i="2"/>
  <c r="G245" i="2"/>
  <c r="H245" i="2" s="1"/>
  <c r="J245" i="2" s="1"/>
  <c r="G244" i="2"/>
  <c r="H244" i="2" s="1"/>
  <c r="J244" i="2" s="1"/>
  <c r="G243" i="2"/>
  <c r="H243" i="2" s="1"/>
  <c r="J243" i="2" s="1"/>
  <c r="G242" i="2"/>
  <c r="H242" i="2" s="1"/>
  <c r="J242" i="2" s="1"/>
  <c r="G241" i="2"/>
  <c r="H241" i="2" s="1"/>
  <c r="J241" i="2" s="1"/>
  <c r="H240" i="2"/>
  <c r="J240" i="2" s="1"/>
  <c r="G240" i="2"/>
  <c r="G239" i="2"/>
  <c r="H239" i="2" s="1"/>
  <c r="J239" i="2" s="1"/>
  <c r="J238" i="2"/>
  <c r="H238" i="2"/>
  <c r="G238" i="2"/>
  <c r="G237" i="2"/>
  <c r="H237" i="2" s="1"/>
  <c r="J237" i="2" s="1"/>
  <c r="H236" i="2"/>
  <c r="J236" i="2" s="1"/>
  <c r="G236" i="2"/>
  <c r="J235" i="2"/>
  <c r="G235" i="2"/>
  <c r="H235" i="2" s="1"/>
  <c r="G234" i="2"/>
  <c r="H234" i="2" s="1"/>
  <c r="J234" i="2" s="1"/>
  <c r="H233" i="2"/>
  <c r="J233" i="2" s="1"/>
  <c r="G233" i="2"/>
  <c r="H232" i="2"/>
  <c r="J232" i="2" s="1"/>
  <c r="G232" i="2"/>
  <c r="G231" i="2"/>
  <c r="H231" i="2" s="1"/>
  <c r="J231" i="2" s="1"/>
  <c r="H230" i="2"/>
  <c r="J230" i="2" s="1"/>
  <c r="G230" i="2"/>
  <c r="G229" i="2"/>
  <c r="H229" i="2" s="1"/>
  <c r="J229" i="2" s="1"/>
  <c r="G228" i="2"/>
  <c r="H228" i="2" s="1"/>
  <c r="J228" i="2" s="1"/>
  <c r="G227" i="2"/>
  <c r="H227" i="2" s="1"/>
  <c r="J227" i="2" s="1"/>
  <c r="G226" i="2"/>
  <c r="H226" i="2" s="1"/>
  <c r="J226" i="2" s="1"/>
  <c r="G225" i="2"/>
  <c r="H225" i="2" s="1"/>
  <c r="J225" i="2" s="1"/>
  <c r="H224" i="2"/>
  <c r="J224" i="2" s="1"/>
  <c r="G224" i="2"/>
  <c r="G223" i="2"/>
  <c r="H223" i="2" s="1"/>
  <c r="J223" i="2" s="1"/>
  <c r="J222" i="2"/>
  <c r="H222" i="2"/>
  <c r="G222" i="2"/>
  <c r="G221" i="2"/>
  <c r="H221" i="2" s="1"/>
  <c r="J221" i="2" s="1"/>
  <c r="H220" i="2"/>
  <c r="J220" i="2" s="1"/>
  <c r="G220" i="2"/>
  <c r="G219" i="2"/>
  <c r="H219" i="2" s="1"/>
  <c r="J219" i="2" s="1"/>
  <c r="G218" i="2"/>
  <c r="H218" i="2" s="1"/>
  <c r="J218" i="2" s="1"/>
  <c r="H217" i="2"/>
  <c r="J217" i="2" s="1"/>
  <c r="G217" i="2"/>
  <c r="H216" i="2"/>
  <c r="J216" i="2" s="1"/>
  <c r="G216" i="2"/>
  <c r="G215" i="2"/>
  <c r="H215" i="2" s="1"/>
  <c r="J215" i="2" s="1"/>
  <c r="H214" i="2"/>
  <c r="J214" i="2" s="1"/>
  <c r="G214" i="2"/>
  <c r="G213" i="2"/>
  <c r="H213" i="2" s="1"/>
  <c r="J213" i="2" s="1"/>
  <c r="G212" i="2"/>
  <c r="H212" i="2" s="1"/>
  <c r="J212" i="2" s="1"/>
  <c r="G211" i="2"/>
  <c r="H211" i="2" s="1"/>
  <c r="J211" i="2" s="1"/>
  <c r="G210" i="2"/>
  <c r="H210" i="2" s="1"/>
  <c r="J210" i="2" s="1"/>
  <c r="G209" i="2"/>
  <c r="H209" i="2" s="1"/>
  <c r="J209" i="2" s="1"/>
  <c r="H208" i="2"/>
  <c r="J208" i="2" s="1"/>
  <c r="G208" i="2"/>
  <c r="G207" i="2"/>
  <c r="H207" i="2" s="1"/>
  <c r="J207" i="2" s="1"/>
  <c r="H206" i="2"/>
  <c r="J206" i="2" s="1"/>
  <c r="G206" i="2"/>
  <c r="J205" i="2"/>
  <c r="H205" i="2"/>
  <c r="G205" i="2"/>
  <c r="H204" i="2"/>
  <c r="J204" i="2" s="1"/>
  <c r="G204" i="2"/>
  <c r="G203" i="2"/>
  <c r="H203" i="2" s="1"/>
  <c r="J203" i="2" s="1"/>
  <c r="G202" i="2"/>
  <c r="H202" i="2" s="1"/>
  <c r="J202" i="2" s="1"/>
  <c r="H201" i="2"/>
  <c r="J201" i="2" s="1"/>
  <c r="G201" i="2"/>
  <c r="H200" i="2"/>
  <c r="J200" i="2" s="1"/>
  <c r="G200" i="2"/>
  <c r="G199" i="2"/>
  <c r="H199" i="2" s="1"/>
  <c r="J199" i="2" s="1"/>
  <c r="H198" i="2"/>
  <c r="J198" i="2" s="1"/>
  <c r="G198" i="2"/>
  <c r="J197" i="2"/>
  <c r="H197" i="2"/>
  <c r="G197" i="2"/>
  <c r="G196" i="2"/>
  <c r="H196" i="2" s="1"/>
  <c r="J196" i="2" s="1"/>
  <c r="G195" i="2"/>
  <c r="H195" i="2" s="1"/>
  <c r="J195" i="2" s="1"/>
  <c r="G194" i="2"/>
  <c r="H194" i="2" s="1"/>
  <c r="J194" i="2" s="1"/>
  <c r="G193" i="2"/>
  <c r="H193" i="2" s="1"/>
  <c r="J193" i="2" s="1"/>
  <c r="H192" i="2"/>
  <c r="J192" i="2" s="1"/>
  <c r="G192" i="2"/>
  <c r="G191" i="2"/>
  <c r="H191" i="2" s="1"/>
  <c r="J191" i="2" s="1"/>
  <c r="J190" i="2"/>
  <c r="H190" i="2"/>
  <c r="G190" i="2"/>
  <c r="G189" i="2"/>
  <c r="H189" i="2" s="1"/>
  <c r="J189" i="2" s="1"/>
  <c r="G188" i="2"/>
  <c r="H188" i="2" s="1"/>
  <c r="J188" i="2" s="1"/>
  <c r="G187" i="2"/>
  <c r="H187" i="2" s="1"/>
  <c r="J187" i="2" s="1"/>
  <c r="G186" i="2"/>
  <c r="H186" i="2" s="1"/>
  <c r="J186" i="2" s="1"/>
  <c r="G185" i="2"/>
  <c r="H185" i="2" s="1"/>
  <c r="J185" i="2" s="1"/>
  <c r="H184" i="2"/>
  <c r="J184" i="2" s="1"/>
  <c r="G184" i="2"/>
  <c r="G183" i="2"/>
  <c r="H183" i="2" s="1"/>
  <c r="J183" i="2" s="1"/>
  <c r="J182" i="2"/>
  <c r="H182" i="2"/>
  <c r="G182" i="2"/>
  <c r="G181" i="2"/>
  <c r="H181" i="2" s="1"/>
  <c r="J181" i="2" s="1"/>
  <c r="G180" i="2"/>
  <c r="H180" i="2" s="1"/>
  <c r="J180" i="2" s="1"/>
  <c r="J179" i="2"/>
  <c r="G179" i="2"/>
  <c r="H179" i="2" s="1"/>
  <c r="G178" i="2"/>
  <c r="H178" i="2" s="1"/>
  <c r="J178" i="2" s="1"/>
  <c r="G177" i="2"/>
  <c r="H177" i="2" s="1"/>
  <c r="J177" i="2" s="1"/>
  <c r="H176" i="2"/>
  <c r="J176" i="2" s="1"/>
  <c r="G176" i="2"/>
  <c r="G175" i="2"/>
  <c r="H175" i="2" s="1"/>
  <c r="J175" i="2" s="1"/>
  <c r="J174" i="2"/>
  <c r="H174" i="2"/>
  <c r="G174" i="2"/>
  <c r="G173" i="2"/>
  <c r="H173" i="2" s="1"/>
  <c r="J173" i="2" s="1"/>
  <c r="G172" i="2"/>
  <c r="H172" i="2" s="1"/>
  <c r="J172" i="2" s="1"/>
  <c r="J171" i="2"/>
  <c r="G171" i="2"/>
  <c r="H171" i="2" s="1"/>
  <c r="G170" i="2"/>
  <c r="H170" i="2" s="1"/>
  <c r="J170" i="2" s="1"/>
  <c r="G169" i="2"/>
  <c r="H169" i="2" s="1"/>
  <c r="J169" i="2" s="1"/>
  <c r="H168" i="2"/>
  <c r="J168" i="2" s="1"/>
  <c r="G168" i="2"/>
  <c r="G167" i="2"/>
  <c r="H167" i="2" s="1"/>
  <c r="J167" i="2" s="1"/>
  <c r="J166" i="2"/>
  <c r="H166" i="2"/>
  <c r="G166" i="2"/>
  <c r="G165" i="2"/>
  <c r="H165" i="2" s="1"/>
  <c r="J165" i="2" s="1"/>
  <c r="G164" i="2"/>
  <c r="H164" i="2" s="1"/>
  <c r="J164" i="2" s="1"/>
  <c r="J163" i="2"/>
  <c r="G163" i="2"/>
  <c r="H163" i="2" s="1"/>
  <c r="G162" i="2"/>
  <c r="H162" i="2" s="1"/>
  <c r="J162" i="2" s="1"/>
  <c r="G161" i="2"/>
  <c r="H161" i="2" s="1"/>
  <c r="J161" i="2" s="1"/>
  <c r="H160" i="2"/>
  <c r="J160" i="2" s="1"/>
  <c r="G160" i="2"/>
  <c r="G159" i="2"/>
  <c r="H159" i="2" s="1"/>
  <c r="J159" i="2" s="1"/>
  <c r="J158" i="2"/>
  <c r="H158" i="2"/>
  <c r="G158" i="2"/>
  <c r="G157" i="2"/>
  <c r="H157" i="2" s="1"/>
  <c r="J157" i="2" s="1"/>
  <c r="H156" i="2"/>
  <c r="J156" i="2" s="1"/>
  <c r="G156" i="2"/>
  <c r="J155" i="2"/>
  <c r="G155" i="2"/>
  <c r="H155" i="2" s="1"/>
  <c r="G154" i="2"/>
  <c r="H154" i="2" s="1"/>
  <c r="J154" i="2" s="1"/>
  <c r="G153" i="2"/>
  <c r="H153" i="2" s="1"/>
  <c r="J153" i="2" s="1"/>
  <c r="H152" i="2"/>
  <c r="J152" i="2" s="1"/>
  <c r="G152" i="2"/>
  <c r="G151" i="2"/>
  <c r="H151" i="2" s="1"/>
  <c r="J151" i="2" s="1"/>
  <c r="J150" i="2"/>
  <c r="H150" i="2"/>
  <c r="G150" i="2"/>
  <c r="G149" i="2"/>
  <c r="H149" i="2" s="1"/>
  <c r="J149" i="2" s="1"/>
  <c r="H148" i="2"/>
  <c r="J148" i="2" s="1"/>
  <c r="G148" i="2"/>
  <c r="J147" i="2"/>
  <c r="G147" i="2"/>
  <c r="H147" i="2" s="1"/>
  <c r="G146" i="2"/>
  <c r="H146" i="2" s="1"/>
  <c r="J146" i="2" s="1"/>
  <c r="G145" i="2"/>
  <c r="H145" i="2" s="1"/>
  <c r="J145" i="2" s="1"/>
  <c r="H144" i="2"/>
  <c r="J144" i="2" s="1"/>
  <c r="G144" i="2"/>
  <c r="G143" i="2"/>
  <c r="H143" i="2" s="1"/>
  <c r="J143" i="2" s="1"/>
  <c r="J142" i="2"/>
  <c r="H142" i="2"/>
  <c r="G142" i="2"/>
  <c r="G141" i="2"/>
  <c r="H141" i="2" s="1"/>
  <c r="J141" i="2" s="1"/>
  <c r="H140" i="2"/>
  <c r="J140" i="2" s="1"/>
  <c r="G140" i="2"/>
  <c r="J139" i="2"/>
  <c r="G139" i="2"/>
  <c r="H139" i="2" s="1"/>
  <c r="G138" i="2"/>
  <c r="H138" i="2" s="1"/>
  <c r="J138" i="2" s="1"/>
  <c r="G137" i="2"/>
  <c r="H137" i="2" s="1"/>
  <c r="J137" i="2" s="1"/>
  <c r="H136" i="2"/>
  <c r="J136" i="2" s="1"/>
  <c r="G136" i="2"/>
  <c r="G135" i="2"/>
  <c r="H135" i="2" s="1"/>
  <c r="J135" i="2" s="1"/>
  <c r="J134" i="2"/>
  <c r="H134" i="2"/>
  <c r="G134" i="2"/>
  <c r="G133" i="2"/>
  <c r="H133" i="2" s="1"/>
  <c r="J133" i="2" s="1"/>
  <c r="H132" i="2"/>
  <c r="J132" i="2" s="1"/>
  <c r="G132" i="2"/>
  <c r="J131" i="2"/>
  <c r="G131" i="2"/>
  <c r="H131" i="2" s="1"/>
  <c r="G130" i="2"/>
  <c r="H130" i="2" s="1"/>
  <c r="J130" i="2" s="1"/>
  <c r="G129" i="2"/>
  <c r="H129" i="2" s="1"/>
  <c r="J129" i="2" s="1"/>
  <c r="H128" i="2"/>
  <c r="J128" i="2" s="1"/>
  <c r="G128" i="2"/>
  <c r="G127" i="2"/>
  <c r="H127" i="2" s="1"/>
  <c r="J127" i="2" s="1"/>
  <c r="J126" i="2"/>
  <c r="H126" i="2"/>
  <c r="G126" i="2"/>
  <c r="G125" i="2"/>
  <c r="H125" i="2" s="1"/>
  <c r="J125" i="2" s="1"/>
  <c r="H124" i="2"/>
  <c r="J124" i="2" s="1"/>
  <c r="G124" i="2"/>
  <c r="J123" i="2"/>
  <c r="G123" i="2"/>
  <c r="H123" i="2" s="1"/>
  <c r="G122" i="2"/>
  <c r="H122" i="2" s="1"/>
  <c r="J122" i="2" s="1"/>
  <c r="G121" i="2"/>
  <c r="H121" i="2" s="1"/>
  <c r="J121" i="2" s="1"/>
  <c r="H120" i="2"/>
  <c r="J120" i="2" s="1"/>
  <c r="G120" i="2"/>
  <c r="G119" i="2"/>
  <c r="H119" i="2" s="1"/>
  <c r="J119" i="2" s="1"/>
  <c r="J118" i="2"/>
  <c r="H118" i="2"/>
  <c r="G118" i="2"/>
  <c r="G117" i="2"/>
  <c r="H117" i="2" s="1"/>
  <c r="J117" i="2" s="1"/>
  <c r="H116" i="2"/>
  <c r="J116" i="2" s="1"/>
  <c r="G116" i="2"/>
  <c r="J115" i="2"/>
  <c r="G115" i="2"/>
  <c r="H115" i="2" s="1"/>
  <c r="G114" i="2"/>
  <c r="H114" i="2" s="1"/>
  <c r="J114" i="2" s="1"/>
  <c r="G113" i="2"/>
  <c r="H113" i="2" s="1"/>
  <c r="J113" i="2" s="1"/>
  <c r="H112" i="2"/>
  <c r="J112" i="2" s="1"/>
  <c r="G112" i="2"/>
  <c r="G111" i="2"/>
  <c r="H111" i="2" s="1"/>
  <c r="J111" i="2" s="1"/>
  <c r="J110" i="2"/>
  <c r="H110" i="2"/>
  <c r="G110" i="2"/>
  <c r="G109" i="2"/>
  <c r="H109" i="2" s="1"/>
  <c r="J109" i="2" s="1"/>
  <c r="H108" i="2"/>
  <c r="J108" i="2" s="1"/>
  <c r="G108" i="2"/>
  <c r="J107" i="2"/>
  <c r="G107" i="2"/>
  <c r="H107" i="2" s="1"/>
  <c r="G106" i="2"/>
  <c r="H106" i="2" s="1"/>
  <c r="J106" i="2" s="1"/>
  <c r="G105" i="2"/>
  <c r="H105" i="2" s="1"/>
  <c r="J105" i="2" s="1"/>
  <c r="H104" i="2"/>
  <c r="J104" i="2" s="1"/>
  <c r="G104" i="2"/>
  <c r="G103" i="2"/>
  <c r="H103" i="2" s="1"/>
  <c r="J103" i="2" s="1"/>
  <c r="J102" i="2"/>
  <c r="H102" i="2"/>
  <c r="G102" i="2"/>
  <c r="G101" i="2"/>
  <c r="H101" i="2" s="1"/>
  <c r="J101" i="2" s="1"/>
  <c r="H100" i="2"/>
  <c r="J100" i="2" s="1"/>
  <c r="G100" i="2"/>
  <c r="J99" i="2"/>
  <c r="G99" i="2"/>
  <c r="H99" i="2" s="1"/>
  <c r="G98" i="2"/>
  <c r="H98" i="2" s="1"/>
  <c r="J98" i="2" s="1"/>
  <c r="G97" i="2"/>
  <c r="H97" i="2" s="1"/>
  <c r="J97" i="2" s="1"/>
  <c r="H96" i="2"/>
  <c r="J96" i="2" s="1"/>
  <c r="G96" i="2"/>
  <c r="G95" i="2"/>
  <c r="H95" i="2" s="1"/>
  <c r="J95" i="2" s="1"/>
  <c r="J94" i="2"/>
  <c r="H94" i="2"/>
  <c r="G94" i="2"/>
  <c r="G93" i="2"/>
  <c r="H93" i="2" s="1"/>
  <c r="J93" i="2" s="1"/>
  <c r="H92" i="2"/>
  <c r="J92" i="2" s="1"/>
  <c r="G92" i="2"/>
  <c r="J91" i="2"/>
  <c r="G91" i="2"/>
  <c r="H91" i="2" s="1"/>
  <c r="G90" i="2"/>
  <c r="H90" i="2" s="1"/>
  <c r="J90" i="2" s="1"/>
  <c r="G89" i="2"/>
  <c r="H89" i="2" s="1"/>
  <c r="J89" i="2" s="1"/>
  <c r="H88" i="2"/>
  <c r="J88" i="2" s="1"/>
  <c r="G88" i="2"/>
  <c r="G87" i="2"/>
  <c r="H87" i="2" s="1"/>
  <c r="J87" i="2" s="1"/>
  <c r="J86" i="2"/>
  <c r="H86" i="2"/>
  <c r="G86" i="2"/>
  <c r="G85" i="2"/>
  <c r="H85" i="2" s="1"/>
  <c r="J85" i="2" s="1"/>
  <c r="H84" i="2"/>
  <c r="J84" i="2" s="1"/>
  <c r="G84" i="2"/>
  <c r="J83" i="2"/>
  <c r="G83" i="2"/>
  <c r="H83" i="2" s="1"/>
  <c r="G82" i="2"/>
  <c r="H82" i="2" s="1"/>
  <c r="J82" i="2" s="1"/>
  <c r="G81" i="2"/>
  <c r="H81" i="2" s="1"/>
  <c r="J81" i="2" s="1"/>
  <c r="H80" i="2"/>
  <c r="J80" i="2" s="1"/>
  <c r="G80" i="2"/>
  <c r="G79" i="2"/>
  <c r="H79" i="2" s="1"/>
  <c r="J79" i="2" s="1"/>
  <c r="J78" i="2"/>
  <c r="H78" i="2"/>
  <c r="G78" i="2"/>
  <c r="G77" i="2"/>
  <c r="H77" i="2" s="1"/>
  <c r="J77" i="2" s="1"/>
  <c r="H76" i="2"/>
  <c r="J76" i="2" s="1"/>
  <c r="G76" i="2"/>
  <c r="J75" i="2"/>
  <c r="G75" i="2"/>
  <c r="H75" i="2" s="1"/>
  <c r="G74" i="2"/>
  <c r="H74" i="2" s="1"/>
  <c r="J74" i="2" s="1"/>
  <c r="G73" i="2"/>
  <c r="H73" i="2" s="1"/>
  <c r="J73" i="2" s="1"/>
  <c r="H72" i="2"/>
  <c r="J72" i="2" s="1"/>
  <c r="G72" i="2"/>
  <c r="H71" i="2"/>
  <c r="J71" i="2" s="1"/>
  <c r="G71" i="2"/>
  <c r="H70" i="2"/>
  <c r="J70" i="2" s="1"/>
  <c r="G70" i="2"/>
  <c r="J69" i="2"/>
  <c r="G69" i="2"/>
  <c r="H69" i="2" s="1"/>
  <c r="H68" i="2"/>
  <c r="J68" i="2" s="1"/>
  <c r="G68" i="2"/>
  <c r="G67" i="2"/>
  <c r="H67" i="2" s="1"/>
  <c r="J67" i="2" s="1"/>
  <c r="G66" i="2"/>
  <c r="H66" i="2" s="1"/>
  <c r="J66" i="2" s="1"/>
  <c r="J65" i="2"/>
  <c r="H65" i="2"/>
  <c r="G65" i="2"/>
  <c r="H64" i="2"/>
  <c r="J64" i="2" s="1"/>
  <c r="G64" i="2"/>
  <c r="G63" i="2"/>
  <c r="H63" i="2" s="1"/>
  <c r="J63" i="2" s="1"/>
  <c r="H62" i="2"/>
  <c r="J62" i="2" s="1"/>
  <c r="G62" i="2"/>
  <c r="G61" i="2"/>
  <c r="H61" i="2" s="1"/>
  <c r="J61" i="2" s="1"/>
  <c r="G60" i="2"/>
  <c r="H60" i="2" s="1"/>
  <c r="J60" i="2" s="1"/>
  <c r="G59" i="2"/>
  <c r="H59" i="2" s="1"/>
  <c r="J59" i="2" s="1"/>
  <c r="G58" i="2"/>
  <c r="H58" i="2" s="1"/>
  <c r="J58" i="2" s="1"/>
  <c r="H57" i="2"/>
  <c r="J57" i="2" s="1"/>
  <c r="G57" i="2"/>
  <c r="H56" i="2"/>
  <c r="J56" i="2" s="1"/>
  <c r="G56" i="2"/>
  <c r="G55" i="2"/>
  <c r="H55" i="2" s="1"/>
  <c r="J55" i="2" s="1"/>
  <c r="J54" i="2"/>
  <c r="H54" i="2"/>
  <c r="G54" i="2"/>
  <c r="J53" i="2"/>
  <c r="G53" i="2"/>
  <c r="H53" i="2" s="1"/>
  <c r="G52" i="2"/>
  <c r="H52" i="2" s="1"/>
  <c r="J52" i="2" s="1"/>
  <c r="J51" i="2"/>
  <c r="G51" i="2"/>
  <c r="H51" i="2" s="1"/>
  <c r="G50" i="2"/>
  <c r="H50" i="2" s="1"/>
  <c r="J50" i="2" s="1"/>
  <c r="G49" i="2"/>
  <c r="H49" i="2" s="1"/>
  <c r="J49" i="2" s="1"/>
  <c r="H48" i="2"/>
  <c r="J48" i="2" s="1"/>
  <c r="G48" i="2"/>
  <c r="H47" i="2"/>
  <c r="J47" i="2" s="1"/>
  <c r="G47" i="2"/>
  <c r="J46" i="2"/>
  <c r="H46" i="2"/>
  <c r="G46" i="2"/>
  <c r="J45" i="2"/>
  <c r="G45" i="2"/>
  <c r="H45" i="2" s="1"/>
  <c r="J44" i="2"/>
  <c r="H44" i="2"/>
  <c r="G44" i="2"/>
  <c r="J43" i="2"/>
  <c r="G43" i="2"/>
  <c r="H43" i="2" s="1"/>
  <c r="G42" i="2"/>
  <c r="H42" i="2" s="1"/>
  <c r="J42" i="2" s="1"/>
  <c r="G41" i="2"/>
  <c r="H41" i="2" s="1"/>
  <c r="J41" i="2" s="1"/>
  <c r="H40" i="2"/>
  <c r="J40" i="2" s="1"/>
  <c r="G40" i="2"/>
  <c r="H39" i="2"/>
  <c r="J39" i="2" s="1"/>
  <c r="G39" i="2"/>
  <c r="H38" i="2"/>
  <c r="J38" i="2" s="1"/>
  <c r="G38" i="2"/>
  <c r="J37" i="2"/>
  <c r="G37" i="2"/>
  <c r="H37" i="2" s="1"/>
  <c r="H36" i="2"/>
  <c r="J36" i="2" s="1"/>
  <c r="G36" i="2"/>
  <c r="G35" i="2"/>
  <c r="H35" i="2" s="1"/>
  <c r="J35" i="2" s="1"/>
  <c r="G34" i="2"/>
  <c r="H34" i="2" s="1"/>
  <c r="J34" i="2" s="1"/>
  <c r="J33" i="2"/>
  <c r="H33" i="2"/>
  <c r="G33" i="2"/>
  <c r="H32" i="2"/>
  <c r="J32" i="2" s="1"/>
  <c r="G32" i="2"/>
  <c r="G31" i="2"/>
  <c r="H31" i="2" s="1"/>
  <c r="J31" i="2" s="1"/>
  <c r="H30" i="2"/>
  <c r="J30" i="2" s="1"/>
  <c r="G30" i="2"/>
  <c r="G29" i="2"/>
  <c r="H29" i="2" s="1"/>
  <c r="J29" i="2" s="1"/>
  <c r="G28" i="2"/>
  <c r="H28" i="2" s="1"/>
  <c r="J28" i="2" s="1"/>
  <c r="G27" i="2"/>
  <c r="H27" i="2" s="1"/>
  <c r="J27" i="2" s="1"/>
  <c r="G26" i="2"/>
  <c r="H26" i="2" s="1"/>
  <c r="J26" i="2" s="1"/>
  <c r="H25" i="2"/>
  <c r="J25" i="2" s="1"/>
  <c r="G25" i="2"/>
  <c r="H24" i="2"/>
  <c r="J24" i="2" s="1"/>
  <c r="G24" i="2"/>
  <c r="G23" i="2"/>
  <c r="H23" i="2" s="1"/>
  <c r="J23" i="2" s="1"/>
  <c r="J22" i="2"/>
  <c r="H22" i="2"/>
  <c r="G22" i="2"/>
  <c r="G21" i="2"/>
  <c r="H21" i="2" s="1"/>
  <c r="J21" i="2" s="1"/>
  <c r="G20" i="2"/>
  <c r="H20" i="2" s="1"/>
  <c r="J20" i="2" s="1"/>
  <c r="J19" i="2"/>
  <c r="G19" i="2"/>
  <c r="H19" i="2" s="1"/>
  <c r="G18" i="2"/>
  <c r="H18" i="2" s="1"/>
  <c r="J18" i="2" s="1"/>
  <c r="G17" i="2"/>
  <c r="H17" i="2" s="1"/>
  <c r="J17" i="2" s="1"/>
  <c r="H16" i="2"/>
  <c r="J16" i="2" s="1"/>
  <c r="G16" i="2"/>
  <c r="H15" i="2"/>
  <c r="J15" i="2" s="1"/>
  <c r="G15" i="2"/>
  <c r="J14" i="2"/>
  <c r="H14" i="2"/>
  <c r="G14" i="2"/>
  <c r="J13" i="2"/>
  <c r="G13" i="2"/>
  <c r="H13" i="2" s="1"/>
  <c r="J12" i="2"/>
  <c r="H12" i="2"/>
  <c r="G12" i="2"/>
  <c r="J11" i="2"/>
  <c r="G11" i="2"/>
  <c r="H11" i="2" s="1"/>
  <c r="G10" i="2"/>
  <c r="H10" i="2" s="1"/>
  <c r="J10" i="2" s="1"/>
  <c r="G9" i="2"/>
  <c r="H9" i="2" s="1"/>
  <c r="J9" i="2" s="1"/>
  <c r="H8" i="2"/>
  <c r="J8" i="2" s="1"/>
  <c r="G8" i="2"/>
  <c r="H7" i="2"/>
  <c r="J7" i="2" s="1"/>
  <c r="G7" i="2"/>
  <c r="H6" i="2"/>
  <c r="J6" i="2" s="1"/>
  <c r="G6" i="2"/>
  <c r="J5" i="2"/>
  <c r="G5" i="2"/>
  <c r="H5" i="2" s="1"/>
  <c r="H4" i="2"/>
  <c r="J4" i="2" s="1"/>
  <c r="G4" i="2"/>
  <c r="H3" i="2"/>
  <c r="G3" i="2"/>
  <c r="H254" i="2" l="1"/>
  <c r="J3" i="2"/>
  <c r="J254" i="2" s="1"/>
  <c r="K3" i="2" s="1"/>
</calcChain>
</file>

<file path=xl/sharedStrings.xml><?xml version="1.0" encoding="utf-8"?>
<sst xmlns="http://schemas.openxmlformats.org/spreadsheetml/2006/main" count="20" uniqueCount="17">
  <si>
    <t>AUD/USD Futures</t>
  </si>
  <si>
    <t xml:space="preserve">Trade date </t>
  </si>
  <si>
    <t>Price</t>
  </si>
  <si>
    <t>Open</t>
  </si>
  <si>
    <t>High</t>
  </si>
  <si>
    <t>Low</t>
  </si>
  <si>
    <t>Volume k</t>
  </si>
  <si>
    <t>Volume</t>
  </si>
  <si>
    <t>Volume $</t>
  </si>
  <si>
    <t>Change %</t>
  </si>
  <si>
    <t>Profit volume</t>
  </si>
  <si>
    <t>Profit margin</t>
  </si>
  <si>
    <t>Ratio of profitable trades</t>
  </si>
  <si>
    <t>Daily profit</t>
  </si>
  <si>
    <t>Weekly profit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</si>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</sst>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Inherit"/>
    </font>
    <font>
      <sz val="10"/>
      <color rgb="FFFF0000"/>
      <name val="Arial"/>
      <family val="2"/>
    </font>
    <font>
      <sz val="10"/>
      <color rgb="FF333333"/>
      <name val="Arial"/>
      <family val="2"/>
    </font>
    <font>
      <b/>
      <sz val="10"/>
      <color rgb="FFFF0000"/>
      <name val="Inherit"/>
    </font>
    <font>
      <sz val="10"/>
      <color rgb="FF0EA600"/>
      <name val="Arial"/>
      <family val="2"/>
    </font>
    <font>
      <b/>
      <sz val="10"/>
      <color rgb="FF0EA6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BABABA"/>
      </right>
      <top style="medium">
        <color rgb="FFDADADA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5" fontId="3" fillId="2" borderId="1" xfId="0" applyNumberFormat="1" applyFont="1" applyFill="1" applyBorder="1" applyAlignment="1">
      <alignment horizontal="center" vertical="center" readingOrder="1"/>
    </xf>
    <xf numFmtId="15" fontId="3" fillId="3" borderId="1" xfId="0" applyNumberFormat="1" applyFont="1" applyFill="1" applyBorder="1" applyAlignment="1">
      <alignment horizontal="left" vertical="center" readingOrder="1"/>
    </xf>
    <xf numFmtId="15" fontId="3" fillId="2" borderId="1" xfId="0" applyNumberFormat="1" applyFont="1" applyFill="1" applyBorder="1" applyAlignment="1">
      <alignment horizontal="left" vertical="center" readingOrder="1"/>
    </xf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right" vertical="center" wrapText="1" readingOrder="1"/>
    </xf>
    <xf numFmtId="3" fontId="5" fillId="2" borderId="1" xfId="0" applyNumberFormat="1" applyFont="1" applyFill="1" applyBorder="1" applyAlignment="1">
      <alignment horizontal="right" vertical="center" wrapText="1" readingOrder="1"/>
    </xf>
    <xf numFmtId="10" fontId="6" fillId="2" borderId="1" xfId="0" applyNumberFormat="1" applyFont="1" applyFill="1" applyBorder="1" applyAlignment="1">
      <alignment horizontal="right" vertical="center" wrapText="1" readingOrder="1"/>
    </xf>
    <xf numFmtId="3" fontId="2" fillId="0" borderId="1" xfId="0" applyNumberFormat="1" applyFont="1" applyBorder="1"/>
    <xf numFmtId="164" fontId="2" fillId="3" borderId="0" xfId="1" applyNumberFormat="1" applyFont="1" applyFill="1"/>
    <xf numFmtId="0" fontId="7" fillId="2" borderId="1" xfId="0" applyFont="1" applyFill="1" applyBorder="1" applyAlignment="1">
      <alignment horizontal="right" vertical="center" wrapText="1" readingOrder="1"/>
    </xf>
    <xf numFmtId="10" fontId="8" fillId="2" borderId="1" xfId="0" applyNumberFormat="1" applyFont="1" applyFill="1" applyBorder="1" applyAlignment="1">
      <alignment horizontal="right" vertical="center" wrapText="1" readingOrder="1"/>
    </xf>
    <xf numFmtId="3" fontId="2" fillId="0" borderId="0" xfId="0" applyNumberFormat="1" applyFont="1"/>
    <xf numFmtId="10" fontId="8" fillId="3" borderId="2" xfId="0" applyNumberFormat="1" applyFont="1" applyFill="1" applyBorder="1" applyAlignment="1">
      <alignment horizontal="right" vertical="center" wrapText="1" readingOrder="1"/>
    </xf>
    <xf numFmtId="3" fontId="2" fillId="3" borderId="0" xfId="0" applyNumberFormat="1" applyFont="1" applyFill="1"/>
    <xf numFmtId="0" fontId="2" fillId="3" borderId="0" xfId="0" applyFont="1" applyFill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14" fontId="3" fillId="2" borderId="1" xfId="0" applyNumberFormat="1" applyFont="1" applyFill="1" applyBorder="1" applyAlignment="1">
      <alignment horizontal="left" vertical="center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0C12-881C-41CD-8BE1-AE8825C0F722}">
  <dimension ref="A1:B10"/>
  <sheetViews>
    <sheetView tabSelected="1" workbookViewId="0">
      <selection activeCell="H8" sqref="H8"/>
    </sheetView>
  </sheetViews>
  <sheetFormatPr defaultRowHeight="14.4"/>
  <cols>
    <col min="1" max="1" width="10.109375" bestFit="1" customWidth="1"/>
  </cols>
  <sheetData>
    <row r="1" spans="1:2">
      <c r="A1" s="17" t="s">
        <v>15</v>
      </c>
      <c r="B1" s="17" t="s">
        <v>16</v>
      </c>
    </row>
    <row r="2" spans="1:2">
      <c r="A2" s="20">
        <v>37931</v>
      </c>
      <c r="B2" s="18">
        <v>10392</v>
      </c>
    </row>
    <row r="3" spans="1:2">
      <c r="A3" s="20">
        <v>37938</v>
      </c>
      <c r="B3" s="18">
        <v>6270</v>
      </c>
    </row>
    <row r="4" spans="1:2">
      <c r="A4" s="20">
        <v>37945</v>
      </c>
      <c r="B4" s="18">
        <v>5288</v>
      </c>
    </row>
    <row r="5" spans="1:2">
      <c r="A5" s="20">
        <v>37952</v>
      </c>
      <c r="B5" s="18">
        <v>13270</v>
      </c>
    </row>
    <row r="6" spans="1:2">
      <c r="A6" s="20">
        <v>37959</v>
      </c>
      <c r="B6" s="18">
        <v>9370</v>
      </c>
    </row>
    <row r="7" spans="1:2">
      <c r="A7" s="20">
        <v>37966</v>
      </c>
      <c r="B7" s="18">
        <v>3546</v>
      </c>
    </row>
    <row r="8" spans="1:2">
      <c r="A8" s="20">
        <v>37973</v>
      </c>
      <c r="B8" s="18">
        <v>4924</v>
      </c>
    </row>
    <row r="9" spans="1:2">
      <c r="A9" s="20">
        <v>37980</v>
      </c>
      <c r="B9" s="18">
        <v>-2479</v>
      </c>
    </row>
    <row r="10" spans="1:2">
      <c r="A10" s="20">
        <v>37985</v>
      </c>
      <c r="B10" s="18">
        <v>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9026-ACFD-46B9-9B88-FDFF4000639A}">
  <dimension ref="A1:B54"/>
  <sheetViews>
    <sheetView workbookViewId="0">
      <selection activeCell="B38" sqref="B38"/>
    </sheetView>
  </sheetViews>
  <sheetFormatPr defaultRowHeight="14.4"/>
  <cols>
    <col min="1" max="1" width="10.88671875" bestFit="1" customWidth="1"/>
    <col min="2" max="2" width="12.5546875" bestFit="1" customWidth="1"/>
  </cols>
  <sheetData>
    <row r="1" spans="1:2">
      <c r="A1" s="2" t="s">
        <v>1</v>
      </c>
      <c r="B1" s="2" t="s">
        <v>14</v>
      </c>
    </row>
    <row r="2" spans="1:2">
      <c r="A2" s="4">
        <v>43903</v>
      </c>
      <c r="B2" s="18">
        <v>-79900</v>
      </c>
    </row>
    <row r="3" spans="1:2">
      <c r="A3" s="4">
        <v>43910</v>
      </c>
      <c r="B3" s="18">
        <v>-251466</v>
      </c>
    </row>
    <row r="4" spans="1:2">
      <c r="A4" s="4">
        <v>43917</v>
      </c>
      <c r="B4" s="18">
        <v>35294</v>
      </c>
    </row>
    <row r="5" spans="1:2">
      <c r="A5" s="4">
        <v>43924</v>
      </c>
      <c r="B5" s="18">
        <v>-119064</v>
      </c>
    </row>
    <row r="6" spans="1:2">
      <c r="A6" s="4">
        <v>43931</v>
      </c>
      <c r="B6" s="18">
        <v>225354</v>
      </c>
    </row>
    <row r="7" spans="1:2">
      <c r="A7" s="4">
        <v>43938</v>
      </c>
      <c r="B7" s="18">
        <v>52363</v>
      </c>
    </row>
    <row r="8" spans="1:2">
      <c r="A8" s="4">
        <v>43945</v>
      </c>
      <c r="B8" s="18">
        <v>-109126.00000000003</v>
      </c>
    </row>
    <row r="9" spans="1:2">
      <c r="A9" s="4">
        <v>43951</v>
      </c>
      <c r="B9" s="18">
        <v>114851</v>
      </c>
    </row>
    <row r="10" spans="1:2">
      <c r="A10" s="4">
        <v>43959</v>
      </c>
      <c r="B10" s="18">
        <v>-26475.000000000007</v>
      </c>
    </row>
    <row r="11" spans="1:2">
      <c r="A11" s="4">
        <v>43966</v>
      </c>
      <c r="B11" s="18">
        <v>-47827</v>
      </c>
    </row>
    <row r="12" spans="1:2">
      <c r="A12" s="4">
        <v>43973</v>
      </c>
      <c r="B12" s="18">
        <v>67262</v>
      </c>
    </row>
    <row r="13" spans="1:2">
      <c r="A13" s="4">
        <v>43980</v>
      </c>
      <c r="B13" s="18">
        <v>10768.999999999998</v>
      </c>
    </row>
    <row r="14" spans="1:2">
      <c r="A14" s="4">
        <v>43987</v>
      </c>
      <c r="B14" s="18">
        <v>96389</v>
      </c>
    </row>
    <row r="15" spans="1:2">
      <c r="A15" s="4">
        <v>43993</v>
      </c>
      <c r="B15" s="18">
        <v>3250</v>
      </c>
    </row>
    <row r="16" spans="1:2">
      <c r="A16" s="4">
        <v>44001</v>
      </c>
      <c r="B16" s="18">
        <v>16270</v>
      </c>
    </row>
    <row r="17" spans="1:2">
      <c r="A17" s="4">
        <v>44008</v>
      </c>
      <c r="B17" s="18">
        <v>1075</v>
      </c>
    </row>
    <row r="18" spans="1:2">
      <c r="A18" s="4">
        <v>44015</v>
      </c>
      <c r="B18" s="18">
        <v>1656</v>
      </c>
    </row>
    <row r="19" spans="1:2">
      <c r="A19" s="4">
        <v>44022</v>
      </c>
      <c r="B19" s="18">
        <v>-3157</v>
      </c>
    </row>
    <row r="20" spans="1:2">
      <c r="A20" s="4">
        <v>44029</v>
      </c>
      <c r="B20" s="18">
        <v>-198</v>
      </c>
    </row>
    <row r="21" spans="1:2">
      <c r="A21" s="4">
        <v>44036</v>
      </c>
      <c r="B21" s="18">
        <v>5462</v>
      </c>
    </row>
    <row r="22" spans="1:2">
      <c r="A22" s="4">
        <v>44043</v>
      </c>
      <c r="B22" s="18">
        <v>-621</v>
      </c>
    </row>
    <row r="23" spans="1:2">
      <c r="A23" s="4">
        <v>44050</v>
      </c>
      <c r="B23" s="18">
        <v>6181</v>
      </c>
    </row>
    <row r="24" spans="1:2">
      <c r="A24" s="4">
        <v>44057</v>
      </c>
      <c r="B24" s="18">
        <v>4595</v>
      </c>
    </row>
    <row r="25" spans="1:2">
      <c r="A25" s="4">
        <v>44064</v>
      </c>
      <c r="B25" s="18">
        <v>3666</v>
      </c>
    </row>
    <row r="26" spans="1:2">
      <c r="A26" s="4">
        <v>44071</v>
      </c>
      <c r="B26" s="18">
        <v>5008</v>
      </c>
    </row>
    <row r="27" spans="1:2">
      <c r="A27" s="4">
        <v>44078</v>
      </c>
      <c r="B27" s="18">
        <v>1334.9999999999998</v>
      </c>
    </row>
    <row r="28" spans="1:2">
      <c r="A28" s="4">
        <v>44085</v>
      </c>
      <c r="B28" s="18">
        <v>6351</v>
      </c>
    </row>
    <row r="29" spans="1:2">
      <c r="A29" s="4">
        <v>44092</v>
      </c>
      <c r="B29" s="18">
        <v>581</v>
      </c>
    </row>
    <row r="30" spans="1:2">
      <c r="A30" s="4">
        <v>44099</v>
      </c>
      <c r="B30" s="18">
        <v>-9617</v>
      </c>
    </row>
    <row r="31" spans="1:2">
      <c r="A31" s="4">
        <v>44106</v>
      </c>
      <c r="B31" s="18">
        <v>2608</v>
      </c>
    </row>
    <row r="32" spans="1:2">
      <c r="A32" s="4">
        <v>44113</v>
      </c>
      <c r="B32" s="18">
        <v>19062</v>
      </c>
    </row>
    <row r="33" spans="1:2">
      <c r="A33" s="4">
        <v>44120</v>
      </c>
      <c r="B33" s="18">
        <v>-3670</v>
      </c>
    </row>
    <row r="34" spans="1:2">
      <c r="A34" s="4">
        <v>44127</v>
      </c>
      <c r="B34" s="18">
        <v>2268</v>
      </c>
    </row>
    <row r="35" spans="1:2">
      <c r="A35" s="4">
        <v>44134</v>
      </c>
      <c r="B35" s="18">
        <v>392</v>
      </c>
    </row>
    <row r="36" spans="1:2">
      <c r="A36" s="4">
        <v>44141</v>
      </c>
      <c r="B36" s="18">
        <v>10392</v>
      </c>
    </row>
    <row r="37" spans="1:2">
      <c r="A37" s="4">
        <v>44148</v>
      </c>
      <c r="B37" s="18">
        <v>6270</v>
      </c>
    </row>
    <row r="38" spans="1:2">
      <c r="A38" s="4">
        <v>44155</v>
      </c>
      <c r="B38" s="18">
        <v>5288</v>
      </c>
    </row>
    <row r="39" spans="1:2">
      <c r="A39" s="4">
        <v>44162</v>
      </c>
      <c r="B39" s="18">
        <v>13270</v>
      </c>
    </row>
    <row r="40" spans="1:2">
      <c r="A40" s="4">
        <v>44169</v>
      </c>
      <c r="B40" s="18">
        <v>9370</v>
      </c>
    </row>
    <row r="41" spans="1:2">
      <c r="A41" s="4">
        <v>44176</v>
      </c>
      <c r="B41" s="18">
        <v>3546</v>
      </c>
    </row>
    <row r="42" spans="1:2">
      <c r="A42" s="4">
        <v>44183</v>
      </c>
      <c r="B42" s="18">
        <v>4924</v>
      </c>
    </row>
    <row r="43" spans="1:2">
      <c r="A43" s="4">
        <v>44190</v>
      </c>
      <c r="B43" s="18">
        <v>-2479</v>
      </c>
    </row>
    <row r="44" spans="1:2">
      <c r="A44" s="4">
        <v>44195</v>
      </c>
      <c r="B44" s="18">
        <v>5825</v>
      </c>
    </row>
    <row r="45" spans="1:2">
      <c r="A45" s="4">
        <v>44204</v>
      </c>
      <c r="B45" s="18">
        <v>11114</v>
      </c>
    </row>
    <row r="46" spans="1:2">
      <c r="A46" s="4">
        <v>44211</v>
      </c>
      <c r="B46" s="18">
        <v>-6316</v>
      </c>
    </row>
    <row r="47" spans="1:2">
      <c r="A47" s="4">
        <v>44218</v>
      </c>
      <c r="B47" s="18">
        <v>487.99999999999977</v>
      </c>
    </row>
    <row r="48" spans="1:2">
      <c r="A48" s="4">
        <v>44225</v>
      </c>
      <c r="B48" s="18">
        <v>-6400</v>
      </c>
    </row>
    <row r="49" spans="1:2">
      <c r="A49" s="4">
        <v>44232</v>
      </c>
      <c r="B49" s="18">
        <v>8495</v>
      </c>
    </row>
    <row r="50" spans="1:2">
      <c r="A50" s="4">
        <v>44239</v>
      </c>
      <c r="B50" s="18">
        <v>7024</v>
      </c>
    </row>
    <row r="51" spans="1:2">
      <c r="A51" s="4">
        <v>44246</v>
      </c>
      <c r="B51" s="18">
        <v>5669</v>
      </c>
    </row>
    <row r="52" spans="1:2">
      <c r="A52" s="4">
        <v>44253</v>
      </c>
      <c r="B52" s="18">
        <v>-29709</v>
      </c>
    </row>
    <row r="53" spans="1:2">
      <c r="A53" s="4">
        <v>44260</v>
      </c>
      <c r="B53" s="18">
        <v>-26731</v>
      </c>
    </row>
    <row r="54" spans="1:2">
      <c r="A54" s="4">
        <v>44267</v>
      </c>
      <c r="B54" s="18">
        <v>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AAA5-275F-4D3C-B7DF-FBFFA5786374}">
  <sheetPr filterMode="1"/>
  <dimension ref="A1:C253"/>
  <sheetViews>
    <sheetView topLeftCell="A27" zoomScale="115" zoomScaleNormal="115" workbookViewId="0">
      <selection activeCell="C12" sqref="C12"/>
    </sheetView>
  </sheetViews>
  <sheetFormatPr defaultRowHeight="14.4"/>
  <cols>
    <col min="1" max="1" width="15.33203125" bestFit="1" customWidth="1"/>
    <col min="2" max="2" width="17" hidden="1" customWidth="1"/>
    <col min="3" max="3" width="12" bestFit="1" customWidth="1"/>
  </cols>
  <sheetData>
    <row r="1" spans="1:3">
      <c r="A1" s="2" t="s">
        <v>1</v>
      </c>
      <c r="B1" s="2" t="s">
        <v>13</v>
      </c>
      <c r="C1" s="2" t="s">
        <v>14</v>
      </c>
    </row>
    <row r="2" spans="1:3">
      <c r="A2" s="4">
        <v>43903</v>
      </c>
      <c r="B2" s="18">
        <v>-79900</v>
      </c>
      <c r="C2" s="18">
        <f>SUM(B2)</f>
        <v>-79900</v>
      </c>
    </row>
    <row r="3" spans="1:3" hidden="1">
      <c r="A3" s="4">
        <v>43906</v>
      </c>
      <c r="B3" s="18">
        <v>-109837.00000000001</v>
      </c>
      <c r="C3" s="17"/>
    </row>
    <row r="4" spans="1:3" hidden="1">
      <c r="A4" s="4">
        <v>43907</v>
      </c>
      <c r="B4" s="18">
        <v>-133826</v>
      </c>
      <c r="C4" s="17"/>
    </row>
    <row r="5" spans="1:3" hidden="1">
      <c r="A5" s="4">
        <v>43908</v>
      </c>
      <c r="B5" s="18">
        <v>-4605</v>
      </c>
      <c r="C5" s="17"/>
    </row>
    <row r="6" spans="1:3" hidden="1">
      <c r="A6" s="4">
        <v>43909</v>
      </c>
      <c r="B6" s="18">
        <v>-4089</v>
      </c>
      <c r="C6" s="17"/>
    </row>
    <row r="7" spans="1:3">
      <c r="A7" s="4">
        <v>43910</v>
      </c>
      <c r="B7" s="18">
        <v>891.00000000000011</v>
      </c>
      <c r="C7" s="18">
        <f>SUM(B3:B7)</f>
        <v>-251466</v>
      </c>
    </row>
    <row r="8" spans="1:3" hidden="1">
      <c r="A8" s="4">
        <v>43913</v>
      </c>
      <c r="B8" s="18">
        <v>164</v>
      </c>
      <c r="C8" s="17"/>
    </row>
    <row r="9" spans="1:3" hidden="1">
      <c r="A9" s="4">
        <v>43914</v>
      </c>
      <c r="B9" s="18">
        <v>4809</v>
      </c>
      <c r="C9" s="17"/>
    </row>
    <row r="10" spans="1:3" hidden="1">
      <c r="A10" s="4">
        <v>43915</v>
      </c>
      <c r="B10" s="18">
        <v>20115</v>
      </c>
      <c r="C10" s="17"/>
    </row>
    <row r="11" spans="1:3" hidden="1">
      <c r="A11" s="4">
        <v>43916</v>
      </c>
      <c r="B11" s="18">
        <v>1560</v>
      </c>
      <c r="C11" s="17"/>
    </row>
    <row r="12" spans="1:3">
      <c r="A12" s="4">
        <v>43917</v>
      </c>
      <c r="B12" s="18">
        <v>8646</v>
      </c>
      <c r="C12" s="18">
        <f>SUM(B8:B12)</f>
        <v>35294</v>
      </c>
    </row>
    <row r="13" spans="1:3" hidden="1">
      <c r="A13" s="4">
        <v>43920</v>
      </c>
      <c r="B13" s="18">
        <v>13068</v>
      </c>
      <c r="C13" s="17"/>
    </row>
    <row r="14" spans="1:3" hidden="1">
      <c r="A14" s="4">
        <v>43921</v>
      </c>
      <c r="B14" s="18">
        <v>-1030</v>
      </c>
      <c r="C14" s="17"/>
    </row>
    <row r="15" spans="1:3" hidden="1">
      <c r="A15" s="4">
        <v>43922</v>
      </c>
      <c r="B15" s="18">
        <v>-35280</v>
      </c>
      <c r="C15" s="17"/>
    </row>
    <row r="16" spans="1:3" hidden="1">
      <c r="A16" s="4">
        <v>43923</v>
      </c>
      <c r="B16" s="18">
        <v>-26900</v>
      </c>
      <c r="C16" s="17"/>
    </row>
    <row r="17" spans="1:3">
      <c r="A17" s="4">
        <v>43924</v>
      </c>
      <c r="B17" s="18">
        <v>-68922</v>
      </c>
      <c r="C17" s="18">
        <f>SUM(B13:B17)</f>
        <v>-119064</v>
      </c>
    </row>
    <row r="18" spans="1:3" hidden="1">
      <c r="A18" s="4">
        <v>43927</v>
      </c>
      <c r="B18" s="18">
        <v>30049</v>
      </c>
      <c r="C18" s="17"/>
    </row>
    <row r="19" spans="1:3" hidden="1">
      <c r="A19" s="4">
        <v>43928</v>
      </c>
      <c r="B19" s="18">
        <v>129183</v>
      </c>
      <c r="C19" s="17"/>
    </row>
    <row r="20" spans="1:3" hidden="1">
      <c r="A20" s="4">
        <v>43929</v>
      </c>
      <c r="B20" s="18">
        <v>20150</v>
      </c>
      <c r="C20" s="17"/>
    </row>
    <row r="21" spans="1:3" hidden="1">
      <c r="A21" s="4">
        <v>43930</v>
      </c>
      <c r="B21" s="18">
        <v>22400</v>
      </c>
      <c r="C21" s="17"/>
    </row>
    <row r="22" spans="1:3">
      <c r="A22" s="4">
        <v>43931</v>
      </c>
      <c r="B22" s="18">
        <v>23572</v>
      </c>
      <c r="C22" s="18">
        <f>SUM(B18:B22)</f>
        <v>225354</v>
      </c>
    </row>
    <row r="23" spans="1:3" hidden="1">
      <c r="A23" s="4">
        <v>43934</v>
      </c>
      <c r="B23" s="18">
        <v>4730</v>
      </c>
      <c r="C23" s="17"/>
    </row>
    <row r="24" spans="1:3" hidden="1">
      <c r="A24" s="4">
        <v>43935</v>
      </c>
      <c r="B24" s="18">
        <v>16483</v>
      </c>
      <c r="C24" s="17"/>
    </row>
    <row r="25" spans="1:3" hidden="1">
      <c r="A25" s="4">
        <v>43936</v>
      </c>
      <c r="B25" s="18">
        <v>-44278</v>
      </c>
      <c r="C25" s="17"/>
    </row>
    <row r="26" spans="1:3" hidden="1">
      <c r="A26" s="4">
        <v>43937</v>
      </c>
      <c r="B26" s="18">
        <v>-56559.000000000007</v>
      </c>
      <c r="C26" s="17"/>
    </row>
    <row r="27" spans="1:3">
      <c r="A27" s="4">
        <v>43938</v>
      </c>
      <c r="B27" s="18">
        <v>131987</v>
      </c>
      <c r="C27" s="18">
        <f>SUM(B23:B27)</f>
        <v>52363</v>
      </c>
    </row>
    <row r="28" spans="1:3" hidden="1">
      <c r="A28" s="4">
        <v>43941</v>
      </c>
      <c r="B28" s="18">
        <v>55484</v>
      </c>
      <c r="C28" s="17"/>
    </row>
    <row r="29" spans="1:3" hidden="1">
      <c r="A29" s="4">
        <v>43942</v>
      </c>
      <c r="B29" s="18">
        <v>-191625.00000000003</v>
      </c>
      <c r="C29" s="17"/>
    </row>
    <row r="30" spans="1:3" hidden="1">
      <c r="A30" s="4">
        <v>43943</v>
      </c>
      <c r="B30" s="18">
        <v>17608</v>
      </c>
      <c r="C30" s="17"/>
    </row>
    <row r="31" spans="1:3" hidden="1">
      <c r="A31" s="4">
        <v>43944</v>
      </c>
      <c r="B31" s="18">
        <v>23432</v>
      </c>
      <c r="C31" s="17"/>
    </row>
    <row r="32" spans="1:3">
      <c r="A32" s="4">
        <v>43945</v>
      </c>
      <c r="B32" s="18">
        <v>-14025</v>
      </c>
      <c r="C32" s="18">
        <f>SUM(B28:B32)</f>
        <v>-109126.00000000003</v>
      </c>
    </row>
    <row r="33" spans="1:3" hidden="1">
      <c r="A33" s="4">
        <v>43948</v>
      </c>
      <c r="B33" s="18">
        <v>78671</v>
      </c>
      <c r="C33" s="17"/>
    </row>
    <row r="34" spans="1:3" hidden="1">
      <c r="A34" s="4">
        <v>43949</v>
      </c>
      <c r="B34" s="18">
        <v>6863.9999999999991</v>
      </c>
      <c r="C34" s="17"/>
    </row>
    <row r="35" spans="1:3" hidden="1">
      <c r="A35" s="4">
        <v>43950</v>
      </c>
      <c r="B35" s="18">
        <v>19136</v>
      </c>
      <c r="C35" s="17"/>
    </row>
    <row r="36" spans="1:3">
      <c r="A36" s="4">
        <v>43951</v>
      </c>
      <c r="B36" s="18">
        <v>10180</v>
      </c>
      <c r="C36" s="18">
        <f>SUM(B33:B36)</f>
        <v>114851</v>
      </c>
    </row>
    <row r="37" spans="1:3" hidden="1">
      <c r="A37" s="4">
        <v>43955</v>
      </c>
      <c r="B37" s="18">
        <v>-123808</v>
      </c>
      <c r="C37" s="17"/>
    </row>
    <row r="38" spans="1:3" hidden="1">
      <c r="A38" s="4">
        <v>43956</v>
      </c>
      <c r="B38" s="18">
        <v>8418</v>
      </c>
      <c r="C38" s="17"/>
    </row>
    <row r="39" spans="1:3" hidden="1">
      <c r="A39" s="4">
        <v>43957</v>
      </c>
      <c r="B39" s="18">
        <v>-10397</v>
      </c>
      <c r="C39" s="17"/>
    </row>
    <row r="40" spans="1:3" hidden="1">
      <c r="A40" s="4">
        <v>43958</v>
      </c>
      <c r="B40" s="18">
        <v>38631.000000000007</v>
      </c>
      <c r="C40" s="17"/>
    </row>
    <row r="41" spans="1:3">
      <c r="A41" s="4">
        <v>43959</v>
      </c>
      <c r="B41" s="18">
        <v>60680.999999999993</v>
      </c>
      <c r="C41" s="18">
        <f>SUM(B37:B41)</f>
        <v>-26475.000000000007</v>
      </c>
    </row>
    <row r="42" spans="1:3" hidden="1">
      <c r="A42" s="4">
        <v>43963</v>
      </c>
      <c r="B42" s="18">
        <v>-33176</v>
      </c>
      <c r="C42" s="17"/>
    </row>
    <row r="43" spans="1:3" hidden="1">
      <c r="A43" s="4">
        <v>43964</v>
      </c>
      <c r="B43" s="18">
        <v>-13720</v>
      </c>
      <c r="C43" s="17"/>
    </row>
    <row r="44" spans="1:3" hidden="1">
      <c r="A44" s="4">
        <v>43965</v>
      </c>
      <c r="B44" s="18">
        <v>1349</v>
      </c>
      <c r="C44" s="17"/>
    </row>
    <row r="45" spans="1:3">
      <c r="A45" s="4">
        <v>43966</v>
      </c>
      <c r="B45" s="18">
        <v>-2280</v>
      </c>
      <c r="C45" s="18">
        <f>SUM(B42:B45)</f>
        <v>-47827</v>
      </c>
    </row>
    <row r="46" spans="1:3" hidden="1">
      <c r="A46" s="4">
        <v>43969</v>
      </c>
      <c r="B46" s="18">
        <v>48440</v>
      </c>
      <c r="C46" s="17"/>
    </row>
    <row r="47" spans="1:3" hidden="1">
      <c r="A47" s="4">
        <v>43970</v>
      </c>
      <c r="B47" s="18">
        <v>2663.9999999999995</v>
      </c>
      <c r="C47" s="17"/>
    </row>
    <row r="48" spans="1:3" hidden="1">
      <c r="A48" s="4">
        <v>43971</v>
      </c>
      <c r="B48" s="18">
        <v>17346</v>
      </c>
      <c r="C48" s="17"/>
    </row>
    <row r="49" spans="1:3" hidden="1">
      <c r="A49" s="4">
        <v>43972</v>
      </c>
      <c r="B49" s="18">
        <v>-440</v>
      </c>
      <c r="C49" s="17"/>
    </row>
    <row r="50" spans="1:3">
      <c r="A50" s="4">
        <v>43973</v>
      </c>
      <c r="B50" s="18">
        <v>-748</v>
      </c>
      <c r="C50" s="18">
        <f>SUM(B46:B50)</f>
        <v>67262</v>
      </c>
    </row>
    <row r="51" spans="1:3" hidden="1">
      <c r="A51" s="4">
        <v>43976</v>
      </c>
      <c r="B51" s="18">
        <v>36</v>
      </c>
      <c r="C51" s="17"/>
    </row>
    <row r="52" spans="1:3" hidden="1">
      <c r="A52" s="4">
        <v>43977</v>
      </c>
      <c r="B52" s="18">
        <v>10757.999999999998</v>
      </c>
      <c r="C52" s="17"/>
    </row>
    <row r="53" spans="1:3" hidden="1">
      <c r="A53" s="4">
        <v>43978</v>
      </c>
      <c r="B53" s="18">
        <v>-4745</v>
      </c>
      <c r="C53" s="17"/>
    </row>
    <row r="54" spans="1:3" hidden="1">
      <c r="A54" s="4">
        <v>43979</v>
      </c>
      <c r="B54" s="18">
        <v>4018.0000000000005</v>
      </c>
      <c r="C54" s="17"/>
    </row>
    <row r="55" spans="1:3">
      <c r="A55" s="4">
        <v>43980</v>
      </c>
      <c r="B55" s="18">
        <v>701.99999999999989</v>
      </c>
      <c r="C55" s="18">
        <f>SUM(B51:B55)</f>
        <v>10768.999999999998</v>
      </c>
    </row>
    <row r="56" spans="1:3" hidden="1">
      <c r="A56" s="4">
        <v>43983</v>
      </c>
      <c r="B56" s="18">
        <v>14301</v>
      </c>
      <c r="C56" s="17"/>
    </row>
    <row r="57" spans="1:3" hidden="1">
      <c r="A57" s="4">
        <v>43984</v>
      </c>
      <c r="B57" s="18">
        <v>7488</v>
      </c>
      <c r="C57" s="17"/>
    </row>
    <row r="58" spans="1:3" hidden="1">
      <c r="A58" s="4">
        <v>43985</v>
      </c>
      <c r="B58" s="18">
        <v>74196</v>
      </c>
      <c r="C58" s="17"/>
    </row>
    <row r="59" spans="1:3" hidden="1">
      <c r="A59" s="4">
        <v>43986</v>
      </c>
      <c r="B59" s="18">
        <v>-553</v>
      </c>
      <c r="C59" s="17"/>
    </row>
    <row r="60" spans="1:3">
      <c r="A60" s="4">
        <v>43987</v>
      </c>
      <c r="B60" s="18">
        <v>957</v>
      </c>
      <c r="C60" s="18">
        <f>SUM(B56:B60)</f>
        <v>96389</v>
      </c>
    </row>
    <row r="61" spans="1:3" hidden="1">
      <c r="A61" s="4">
        <v>43990</v>
      </c>
      <c r="B61" s="18">
        <v>5214</v>
      </c>
      <c r="C61" s="17"/>
    </row>
    <row r="62" spans="1:3" hidden="1">
      <c r="A62" s="4">
        <v>43991</v>
      </c>
      <c r="B62" s="18">
        <v>-2156</v>
      </c>
      <c r="C62" s="17"/>
    </row>
    <row r="63" spans="1:3" hidden="1">
      <c r="A63" s="4">
        <v>43992</v>
      </c>
      <c r="B63" s="18">
        <v>18924</v>
      </c>
      <c r="C63" s="17"/>
    </row>
    <row r="64" spans="1:3">
      <c r="A64" s="4">
        <v>43993</v>
      </c>
      <c r="B64" s="18">
        <v>-18732</v>
      </c>
      <c r="C64" s="18">
        <f>SUM(B61:B64)</f>
        <v>3250</v>
      </c>
    </row>
    <row r="65" spans="1:3" hidden="1">
      <c r="A65" s="4">
        <v>43997</v>
      </c>
      <c r="B65" s="18">
        <v>19474</v>
      </c>
      <c r="C65" s="17"/>
    </row>
    <row r="66" spans="1:3" hidden="1">
      <c r="A66" s="4">
        <v>43998</v>
      </c>
      <c r="B66" s="18">
        <v>-4320</v>
      </c>
      <c r="C66" s="17"/>
    </row>
    <row r="67" spans="1:3" hidden="1">
      <c r="A67" s="4">
        <v>43999</v>
      </c>
      <c r="B67" s="18">
        <v>2520</v>
      </c>
      <c r="C67" s="17"/>
    </row>
    <row r="68" spans="1:3" hidden="1">
      <c r="A68" s="4">
        <v>44000</v>
      </c>
      <c r="B68" s="18">
        <v>-576</v>
      </c>
      <c r="C68" s="17"/>
    </row>
    <row r="69" spans="1:3">
      <c r="A69" s="4">
        <v>44001</v>
      </c>
      <c r="B69" s="18">
        <v>-828</v>
      </c>
      <c r="C69" s="18">
        <f>SUM(B65:B69)</f>
        <v>16270</v>
      </c>
    </row>
    <row r="70" spans="1:3" hidden="1">
      <c r="A70" s="4">
        <v>44004</v>
      </c>
      <c r="B70" s="18">
        <v>2448</v>
      </c>
      <c r="C70" s="17"/>
    </row>
    <row r="71" spans="1:3" hidden="1">
      <c r="A71" s="4">
        <v>44005</v>
      </c>
      <c r="B71" s="18">
        <v>1610</v>
      </c>
      <c r="C71" s="17"/>
    </row>
    <row r="72" spans="1:3" hidden="1">
      <c r="A72" s="4">
        <v>44007</v>
      </c>
      <c r="B72" s="18">
        <v>-2183</v>
      </c>
      <c r="C72" s="17"/>
    </row>
    <row r="73" spans="1:3">
      <c r="A73" s="4">
        <v>44008</v>
      </c>
      <c r="B73" s="18">
        <v>-800</v>
      </c>
      <c r="C73" s="18">
        <f>SUM(B70:B73)</f>
        <v>1075</v>
      </c>
    </row>
    <row r="74" spans="1:3" hidden="1">
      <c r="A74" s="4">
        <v>44011</v>
      </c>
      <c r="B74" s="18">
        <v>4</v>
      </c>
      <c r="C74" s="17"/>
    </row>
    <row r="75" spans="1:3" hidden="1">
      <c r="A75" s="4">
        <v>44012</v>
      </c>
      <c r="B75" s="18">
        <v>810</v>
      </c>
      <c r="C75" s="17"/>
    </row>
    <row r="76" spans="1:3" hidden="1">
      <c r="A76" s="4">
        <v>44014</v>
      </c>
      <c r="B76" s="18">
        <v>576</v>
      </c>
      <c r="C76" s="17"/>
    </row>
    <row r="77" spans="1:3">
      <c r="A77" s="4">
        <v>44015</v>
      </c>
      <c r="B77" s="18">
        <v>266</v>
      </c>
      <c r="C77" s="18">
        <f>SUM(B74:B77)</f>
        <v>1656</v>
      </c>
    </row>
    <row r="78" spans="1:3" hidden="1">
      <c r="A78" s="4">
        <v>44018</v>
      </c>
      <c r="B78" s="18">
        <v>245</v>
      </c>
      <c r="C78" s="17"/>
    </row>
    <row r="79" spans="1:3" hidden="1">
      <c r="A79" s="4">
        <v>44019</v>
      </c>
      <c r="B79" s="18">
        <v>-216</v>
      </c>
      <c r="C79" s="17"/>
    </row>
    <row r="80" spans="1:3" hidden="1">
      <c r="A80" s="4">
        <v>44020</v>
      </c>
      <c r="B80" s="18">
        <v>504</v>
      </c>
      <c r="C80" s="17"/>
    </row>
    <row r="81" spans="1:3" hidden="1">
      <c r="A81" s="4">
        <v>44021</v>
      </c>
      <c r="B81" s="18">
        <v>-3400</v>
      </c>
      <c r="C81" s="17"/>
    </row>
    <row r="82" spans="1:3">
      <c r="A82" s="4">
        <v>44022</v>
      </c>
      <c r="B82" s="18">
        <v>-45</v>
      </c>
      <c r="C82" s="18">
        <f>SUM(B79:B82)</f>
        <v>-3157</v>
      </c>
    </row>
    <row r="83" spans="1:3" hidden="1">
      <c r="A83" s="4">
        <v>44025</v>
      </c>
      <c r="B83" s="18">
        <v>-276</v>
      </c>
      <c r="C83" s="17"/>
    </row>
    <row r="84" spans="1:3" hidden="1">
      <c r="A84" s="4">
        <v>44026</v>
      </c>
      <c r="B84" s="18">
        <v>270</v>
      </c>
      <c r="C84" s="17"/>
    </row>
    <row r="85" spans="1:3" hidden="1">
      <c r="A85" s="4">
        <v>44027</v>
      </c>
      <c r="B85" s="18">
        <v>72</v>
      </c>
      <c r="C85" s="17"/>
    </row>
    <row r="86" spans="1:3" hidden="1">
      <c r="A86" s="4">
        <v>44028</v>
      </c>
      <c r="B86" s="18">
        <v>-560</v>
      </c>
      <c r="C86" s="17"/>
    </row>
    <row r="87" spans="1:3">
      <c r="A87" s="4">
        <v>44029</v>
      </c>
      <c r="B87" s="18">
        <v>296</v>
      </c>
      <c r="C87" s="18">
        <f>SUM(B83:B87)</f>
        <v>-198</v>
      </c>
    </row>
    <row r="88" spans="1:3" hidden="1">
      <c r="A88" s="4">
        <v>44032</v>
      </c>
      <c r="B88" s="18">
        <v>46</v>
      </c>
      <c r="C88" s="17"/>
    </row>
    <row r="89" spans="1:3" hidden="1">
      <c r="A89" s="4">
        <v>44033</v>
      </c>
      <c r="B89" s="18">
        <v>6946</v>
      </c>
      <c r="C89" s="17"/>
    </row>
    <row r="90" spans="1:3" hidden="1">
      <c r="A90" s="4">
        <v>44034</v>
      </c>
      <c r="B90" s="18">
        <v>648</v>
      </c>
      <c r="C90" s="17"/>
    </row>
    <row r="91" spans="1:3" hidden="1">
      <c r="A91" s="4">
        <v>44035</v>
      </c>
      <c r="B91" s="18">
        <v>-1653</v>
      </c>
      <c r="C91" s="17"/>
    </row>
    <row r="92" spans="1:3">
      <c r="A92" s="4">
        <v>44036</v>
      </c>
      <c r="B92" s="18">
        <v>-525</v>
      </c>
      <c r="C92" s="18">
        <f>SUM(B88:B92)</f>
        <v>5462</v>
      </c>
    </row>
    <row r="93" spans="1:3" hidden="1">
      <c r="A93" s="4">
        <v>44039</v>
      </c>
      <c r="B93" s="18">
        <v>228</v>
      </c>
      <c r="C93" s="17"/>
    </row>
    <row r="94" spans="1:3" hidden="1">
      <c r="A94" s="4">
        <v>44040</v>
      </c>
      <c r="B94" s="18">
        <v>935</v>
      </c>
      <c r="C94" s="17"/>
    </row>
    <row r="95" spans="1:3" hidden="1">
      <c r="A95" s="4">
        <v>44041</v>
      </c>
      <c r="B95" s="18">
        <v>490</v>
      </c>
      <c r="C95" s="17"/>
    </row>
    <row r="96" spans="1:3" hidden="1">
      <c r="A96" s="4">
        <v>44042</v>
      </c>
      <c r="B96" s="18">
        <v>168</v>
      </c>
      <c r="C96" s="17"/>
    </row>
    <row r="97" spans="1:3">
      <c r="A97" s="4">
        <v>44043</v>
      </c>
      <c r="B97" s="18">
        <v>-2442</v>
      </c>
      <c r="C97" s="18">
        <f>SUM(B93:B97)</f>
        <v>-621</v>
      </c>
    </row>
    <row r="98" spans="1:3" hidden="1">
      <c r="A98" s="4">
        <v>44046</v>
      </c>
      <c r="B98" s="18">
        <v>-624</v>
      </c>
      <c r="C98" s="17"/>
    </row>
    <row r="99" spans="1:3" hidden="1">
      <c r="A99" s="4">
        <v>44047</v>
      </c>
      <c r="B99" s="18">
        <v>645</v>
      </c>
      <c r="C99" s="17"/>
    </row>
    <row r="100" spans="1:3" hidden="1">
      <c r="A100" s="4">
        <v>44048</v>
      </c>
      <c r="B100" s="18">
        <v>3225</v>
      </c>
      <c r="C100" s="17"/>
    </row>
    <row r="101" spans="1:3" hidden="1">
      <c r="A101" s="4">
        <v>44049</v>
      </c>
      <c r="B101" s="18">
        <v>4200</v>
      </c>
      <c r="C101" s="17"/>
    </row>
    <row r="102" spans="1:3">
      <c r="A102" s="4">
        <v>44050</v>
      </c>
      <c r="B102" s="18">
        <v>-1265</v>
      </c>
      <c r="C102" s="18">
        <f>SUM(B98:B102)</f>
        <v>6181</v>
      </c>
    </row>
    <row r="103" spans="1:3" hidden="1">
      <c r="A103" s="4">
        <v>44053</v>
      </c>
      <c r="B103" s="18">
        <v>-70</v>
      </c>
      <c r="C103" s="17"/>
    </row>
    <row r="104" spans="1:3" hidden="1">
      <c r="A104" s="4">
        <v>44054</v>
      </c>
      <c r="B104" s="18">
        <v>-820</v>
      </c>
      <c r="C104" s="17"/>
    </row>
    <row r="105" spans="1:3" hidden="1">
      <c r="A105" s="4">
        <v>44055</v>
      </c>
      <c r="B105" s="18">
        <v>2880</v>
      </c>
      <c r="C105" s="17"/>
    </row>
    <row r="106" spans="1:3" hidden="1">
      <c r="A106" s="4">
        <v>44056</v>
      </c>
      <c r="B106" s="18">
        <v>-319</v>
      </c>
      <c r="C106" s="17"/>
    </row>
    <row r="107" spans="1:3">
      <c r="A107" s="4">
        <v>44057</v>
      </c>
      <c r="B107" s="18">
        <v>2924</v>
      </c>
      <c r="C107" s="18">
        <f>SUM(B103:B107)</f>
        <v>4595</v>
      </c>
    </row>
    <row r="108" spans="1:3" hidden="1">
      <c r="A108" s="4">
        <v>44060</v>
      </c>
      <c r="B108" s="18">
        <v>7604.9999999999991</v>
      </c>
      <c r="C108" s="17"/>
    </row>
    <row r="109" spans="1:3" hidden="1">
      <c r="A109" s="4">
        <v>44061</v>
      </c>
      <c r="B109" s="18">
        <v>4400</v>
      </c>
      <c r="C109" s="17"/>
    </row>
    <row r="110" spans="1:3" hidden="1">
      <c r="A110" s="4">
        <v>44062</v>
      </c>
      <c r="B110" s="18">
        <v>-4028</v>
      </c>
      <c r="C110" s="17"/>
    </row>
    <row r="111" spans="1:3" hidden="1">
      <c r="A111" s="4">
        <v>44063</v>
      </c>
      <c r="B111" s="18">
        <v>330</v>
      </c>
      <c r="C111" s="17"/>
    </row>
    <row r="112" spans="1:3">
      <c r="A112" s="4">
        <v>44064</v>
      </c>
      <c r="B112" s="18">
        <v>-4641</v>
      </c>
      <c r="C112" s="18">
        <f>SUM(B108:B112)</f>
        <v>3666</v>
      </c>
    </row>
    <row r="113" spans="1:3" hidden="1">
      <c r="A113" s="4">
        <v>44067</v>
      </c>
      <c r="B113" s="18">
        <v>0</v>
      </c>
      <c r="C113" s="17"/>
    </row>
    <row r="114" spans="1:3" hidden="1">
      <c r="A114" s="4">
        <v>44068</v>
      </c>
      <c r="B114" s="18">
        <v>260</v>
      </c>
      <c r="C114" s="17"/>
    </row>
    <row r="115" spans="1:3" hidden="1">
      <c r="A115" s="4">
        <v>44069</v>
      </c>
      <c r="B115" s="18">
        <v>1326</v>
      </c>
      <c r="C115" s="17"/>
    </row>
    <row r="116" spans="1:3" hidden="1">
      <c r="A116" s="4">
        <v>44070</v>
      </c>
      <c r="B116" s="18">
        <v>1537</v>
      </c>
      <c r="C116" s="17"/>
    </row>
    <row r="117" spans="1:3">
      <c r="A117" s="4">
        <v>44071</v>
      </c>
      <c r="B117" s="18">
        <v>1885</v>
      </c>
      <c r="C117" s="18">
        <f>SUM(B113:B117)</f>
        <v>5008</v>
      </c>
    </row>
    <row r="118" spans="1:3" hidden="1">
      <c r="A118" s="4">
        <v>44074</v>
      </c>
      <c r="B118" s="18">
        <v>1823.9999999999998</v>
      </c>
      <c r="C118" s="17"/>
    </row>
    <row r="119" spans="1:3" hidden="1">
      <c r="A119" s="4">
        <v>44075</v>
      </c>
      <c r="B119" s="18">
        <v>-335.99999999999994</v>
      </c>
      <c r="C119" s="17"/>
    </row>
    <row r="120" spans="1:3" hidden="1">
      <c r="A120" s="4">
        <v>44076</v>
      </c>
      <c r="B120" s="18">
        <v>-371</v>
      </c>
      <c r="C120" s="17"/>
    </row>
    <row r="121" spans="1:3" hidden="1">
      <c r="A121" s="4">
        <v>44077</v>
      </c>
      <c r="B121" s="18">
        <v>-430</v>
      </c>
      <c r="C121" s="17"/>
    </row>
    <row r="122" spans="1:3">
      <c r="A122" s="4">
        <v>44078</v>
      </c>
      <c r="B122" s="18">
        <v>648</v>
      </c>
      <c r="C122" s="18">
        <f>SUM(B118:B122)</f>
        <v>1334.9999999999998</v>
      </c>
    </row>
    <row r="123" spans="1:3" hidden="1">
      <c r="A123" s="4">
        <v>44081</v>
      </c>
      <c r="B123" s="18">
        <v>-174</v>
      </c>
      <c r="C123" s="17"/>
    </row>
    <row r="124" spans="1:3" hidden="1">
      <c r="A124" s="4">
        <v>44082</v>
      </c>
      <c r="B124" s="18">
        <v>-3485.0000000000005</v>
      </c>
      <c r="C124" s="17"/>
    </row>
    <row r="125" spans="1:3" hidden="1">
      <c r="A125" s="4">
        <v>44083</v>
      </c>
      <c r="B125" s="18">
        <v>9270</v>
      </c>
      <c r="C125" s="17"/>
    </row>
    <row r="126" spans="1:3" hidden="1">
      <c r="A126" s="4">
        <v>44084</v>
      </c>
      <c r="B126" s="18">
        <v>-1548</v>
      </c>
      <c r="C126" s="17"/>
    </row>
    <row r="127" spans="1:3">
      <c r="A127" s="4">
        <v>44085</v>
      </c>
      <c r="B127" s="18">
        <v>2288</v>
      </c>
      <c r="C127" s="18">
        <f>SUM(B123:B127)</f>
        <v>6351</v>
      </c>
    </row>
    <row r="128" spans="1:3" hidden="1">
      <c r="A128" s="4">
        <v>44088</v>
      </c>
      <c r="B128" s="18">
        <v>75</v>
      </c>
      <c r="C128" s="17"/>
    </row>
    <row r="129" spans="1:3" hidden="1">
      <c r="A129" s="4">
        <v>44089</v>
      </c>
      <c r="B129" s="18">
        <v>560</v>
      </c>
      <c r="C129" s="17"/>
    </row>
    <row r="130" spans="1:3" hidden="1">
      <c r="A130" s="4">
        <v>44090</v>
      </c>
      <c r="B130" s="18">
        <v>0</v>
      </c>
      <c r="C130" s="17"/>
    </row>
    <row r="131" spans="1:3" hidden="1">
      <c r="A131" s="4">
        <v>44091</v>
      </c>
      <c r="B131" s="18">
        <v>1701</v>
      </c>
      <c r="C131" s="17"/>
    </row>
    <row r="132" spans="1:3">
      <c r="A132" s="4">
        <v>44092</v>
      </c>
      <c r="B132" s="18">
        <v>-1755</v>
      </c>
      <c r="C132" s="18">
        <f>SUM(B128:B132)</f>
        <v>581</v>
      </c>
    </row>
    <row r="133" spans="1:3" hidden="1">
      <c r="A133" s="4">
        <v>44095</v>
      </c>
      <c r="B133" s="18">
        <v>-2300</v>
      </c>
      <c r="C133" s="17"/>
    </row>
    <row r="134" spans="1:3" hidden="1">
      <c r="A134" s="4">
        <v>44096</v>
      </c>
      <c r="B134" s="18">
        <v>-852</v>
      </c>
      <c r="C134" s="17"/>
    </row>
    <row r="135" spans="1:3" hidden="1">
      <c r="A135" s="4">
        <v>44097</v>
      </c>
      <c r="B135" s="18">
        <v>-4726</v>
      </c>
      <c r="C135" s="17"/>
    </row>
    <row r="136" spans="1:3" hidden="1">
      <c r="A136" s="4">
        <v>44098</v>
      </c>
      <c r="B136" s="18">
        <v>-1725</v>
      </c>
      <c r="C136" s="17"/>
    </row>
    <row r="137" spans="1:3">
      <c r="A137" s="4">
        <v>44099</v>
      </c>
      <c r="B137" s="18">
        <v>-14</v>
      </c>
      <c r="C137" s="18">
        <f>SUM(B133:B137)</f>
        <v>-9617</v>
      </c>
    </row>
    <row r="138" spans="1:3" hidden="1">
      <c r="A138" s="4">
        <v>44102</v>
      </c>
      <c r="B138" s="18">
        <v>245</v>
      </c>
      <c r="C138" s="17"/>
    </row>
    <row r="139" spans="1:3" hidden="1">
      <c r="A139" s="4">
        <v>44103</v>
      </c>
      <c r="B139" s="18">
        <v>1725</v>
      </c>
      <c r="C139" s="17"/>
    </row>
    <row r="140" spans="1:3" hidden="1">
      <c r="A140" s="4">
        <v>44104</v>
      </c>
      <c r="B140" s="18">
        <v>1196</v>
      </c>
      <c r="C140" s="17"/>
    </row>
    <row r="141" spans="1:3" hidden="1">
      <c r="A141" s="4">
        <v>44105</v>
      </c>
      <c r="B141" s="18">
        <v>456</v>
      </c>
      <c r="C141" s="17"/>
    </row>
    <row r="142" spans="1:3">
      <c r="A142" s="4">
        <v>44106</v>
      </c>
      <c r="B142" s="18">
        <v>-1014</v>
      </c>
      <c r="C142" s="18">
        <f>SUM(B138:B142)</f>
        <v>2608</v>
      </c>
    </row>
    <row r="143" spans="1:3" hidden="1">
      <c r="A143" s="4">
        <v>44109</v>
      </c>
      <c r="B143" s="18">
        <v>168</v>
      </c>
      <c r="C143" s="17"/>
    </row>
    <row r="144" spans="1:3" hidden="1">
      <c r="A144" s="4">
        <v>44110</v>
      </c>
      <c r="B144" s="18">
        <v>-47</v>
      </c>
      <c r="C144" s="17"/>
    </row>
    <row r="145" spans="1:3" hidden="1">
      <c r="A145" s="4">
        <v>44111</v>
      </c>
      <c r="B145" s="18">
        <v>-348</v>
      </c>
      <c r="C145" s="17"/>
    </row>
    <row r="146" spans="1:3" hidden="1">
      <c r="A146" s="4">
        <v>44112</v>
      </c>
      <c r="B146" s="18">
        <v>1247</v>
      </c>
      <c r="C146" s="17"/>
    </row>
    <row r="147" spans="1:3">
      <c r="A147" s="4">
        <v>44113</v>
      </c>
      <c r="B147" s="18">
        <v>18042</v>
      </c>
      <c r="C147" s="18">
        <f>SUM(B143:B147)</f>
        <v>19062</v>
      </c>
    </row>
    <row r="148" spans="1:3" hidden="1">
      <c r="A148" s="4">
        <v>44116</v>
      </c>
      <c r="B148" s="18">
        <v>-740</v>
      </c>
      <c r="C148" s="17"/>
    </row>
    <row r="149" spans="1:3" hidden="1">
      <c r="A149" s="4">
        <v>44117</v>
      </c>
      <c r="B149" s="18">
        <v>-1040</v>
      </c>
      <c r="C149" s="17"/>
    </row>
    <row r="150" spans="1:3" hidden="1">
      <c r="A150" s="4">
        <v>44118</v>
      </c>
      <c r="B150" s="18">
        <v>-141</v>
      </c>
      <c r="C150" s="17"/>
    </row>
    <row r="151" spans="1:3" hidden="1">
      <c r="A151" s="4">
        <v>44119</v>
      </c>
      <c r="B151" s="18">
        <v>-1479</v>
      </c>
      <c r="C151" s="17"/>
    </row>
    <row r="152" spans="1:3">
      <c r="A152" s="4">
        <v>44120</v>
      </c>
      <c r="B152" s="18">
        <v>-270</v>
      </c>
      <c r="C152" s="18">
        <f>SUM(B148:B152)</f>
        <v>-3670</v>
      </c>
    </row>
    <row r="153" spans="1:3" hidden="1">
      <c r="A153" s="4">
        <v>44123</v>
      </c>
      <c r="B153" s="18">
        <v>-429</v>
      </c>
      <c r="C153" s="17"/>
    </row>
    <row r="154" spans="1:3" hidden="1">
      <c r="A154" s="4">
        <v>44124</v>
      </c>
      <c r="B154" s="18">
        <v>-980</v>
      </c>
      <c r="C154" s="17"/>
    </row>
    <row r="155" spans="1:3" hidden="1">
      <c r="A155" s="4">
        <v>44125</v>
      </c>
      <c r="B155" s="18">
        <v>3332</v>
      </c>
      <c r="C155" s="17"/>
    </row>
    <row r="156" spans="1:3" hidden="1">
      <c r="A156" s="4">
        <v>44126</v>
      </c>
      <c r="B156" s="18">
        <v>-150</v>
      </c>
      <c r="C156" s="17"/>
    </row>
    <row r="157" spans="1:3">
      <c r="A157" s="4">
        <v>44127</v>
      </c>
      <c r="B157" s="18">
        <v>494.99999999999994</v>
      </c>
      <c r="C157" s="18">
        <f>SUM(B153:B157)</f>
        <v>2268</v>
      </c>
    </row>
    <row r="158" spans="1:3" hidden="1">
      <c r="A158" s="4">
        <v>44130</v>
      </c>
      <c r="B158" s="18">
        <v>-220</v>
      </c>
      <c r="C158" s="17"/>
    </row>
    <row r="159" spans="1:3" hidden="1">
      <c r="A159" s="4">
        <v>44131</v>
      </c>
      <c r="B159" s="18">
        <v>1449</v>
      </c>
      <c r="C159" s="17"/>
    </row>
    <row r="160" spans="1:3" hidden="1">
      <c r="A160" s="4">
        <v>44132</v>
      </c>
      <c r="B160" s="18">
        <v>-705</v>
      </c>
      <c r="C160" s="17"/>
    </row>
    <row r="161" spans="1:3" hidden="1">
      <c r="A161" s="4">
        <v>44133</v>
      </c>
      <c r="B161" s="18">
        <v>-50.999999999999993</v>
      </c>
      <c r="C161" s="17"/>
    </row>
    <row r="162" spans="1:3">
      <c r="A162" s="4">
        <v>44134</v>
      </c>
      <c r="B162" s="18">
        <v>-81</v>
      </c>
      <c r="C162" s="18">
        <f>SUM(B158:B162)</f>
        <v>392</v>
      </c>
    </row>
    <row r="163" spans="1:3" hidden="1">
      <c r="A163" s="4">
        <v>44137</v>
      </c>
      <c r="B163" s="18">
        <v>370</v>
      </c>
      <c r="C163" s="17"/>
    </row>
    <row r="164" spans="1:3" hidden="1">
      <c r="A164" s="4">
        <v>44138</v>
      </c>
      <c r="B164" s="18">
        <v>4488</v>
      </c>
      <c r="C164" s="17"/>
    </row>
    <row r="165" spans="1:3" hidden="1">
      <c r="A165" s="4">
        <v>44140</v>
      </c>
      <c r="B165" s="18">
        <v>5994</v>
      </c>
      <c r="C165" s="17"/>
    </row>
    <row r="166" spans="1:3">
      <c r="A166" s="4">
        <v>44141</v>
      </c>
      <c r="B166" s="18">
        <v>-460</v>
      </c>
      <c r="C166" s="18">
        <f>SUM(B163:B166)</f>
        <v>10392</v>
      </c>
    </row>
    <row r="167" spans="1:3" hidden="1">
      <c r="A167" s="4">
        <v>44144</v>
      </c>
      <c r="B167" s="18">
        <v>2496</v>
      </c>
      <c r="C167" s="17"/>
    </row>
    <row r="168" spans="1:3" hidden="1">
      <c r="A168" s="4">
        <v>44145</v>
      </c>
      <c r="B168" s="18">
        <v>-702</v>
      </c>
      <c r="C168" s="17"/>
    </row>
    <row r="169" spans="1:3" hidden="1">
      <c r="A169" s="4">
        <v>44146</v>
      </c>
      <c r="B169" s="18">
        <v>0</v>
      </c>
      <c r="C169" s="17"/>
    </row>
    <row r="170" spans="1:3" hidden="1">
      <c r="A170" s="4">
        <v>44147</v>
      </c>
      <c r="B170" s="18">
        <v>-1680</v>
      </c>
      <c r="C170" s="17"/>
    </row>
    <row r="171" spans="1:3">
      <c r="A171" s="4">
        <v>44148</v>
      </c>
      <c r="B171" s="18">
        <v>6156</v>
      </c>
      <c r="C171" s="18">
        <f>SUM(B167:B171)</f>
        <v>6270</v>
      </c>
    </row>
    <row r="172" spans="1:3" hidden="1">
      <c r="A172" s="4">
        <v>44151</v>
      </c>
      <c r="B172" s="18">
        <v>3726</v>
      </c>
      <c r="C172" s="17"/>
    </row>
    <row r="173" spans="1:3" hidden="1">
      <c r="A173" s="4">
        <v>44152</v>
      </c>
      <c r="B173" s="18">
        <v>-405</v>
      </c>
      <c r="C173" s="17"/>
    </row>
    <row r="174" spans="1:3" hidden="1">
      <c r="A174" s="4">
        <v>44153</v>
      </c>
      <c r="B174" s="18">
        <v>2060</v>
      </c>
      <c r="C174" s="17"/>
    </row>
    <row r="175" spans="1:3" hidden="1">
      <c r="A175" s="4">
        <v>44154</v>
      </c>
      <c r="B175" s="18">
        <v>-243</v>
      </c>
      <c r="C175" s="17"/>
    </row>
    <row r="176" spans="1:3">
      <c r="A176" s="4">
        <v>44155</v>
      </c>
      <c r="B176" s="18">
        <v>150</v>
      </c>
      <c r="C176" s="18">
        <f>SUM(B172:B176)</f>
        <v>5288</v>
      </c>
    </row>
    <row r="177" spans="1:3" hidden="1">
      <c r="A177" s="4">
        <v>44158</v>
      </c>
      <c r="B177" s="18">
        <v>-3348</v>
      </c>
      <c r="C177" s="17"/>
    </row>
    <row r="178" spans="1:3" hidden="1">
      <c r="A178" s="4">
        <v>44159</v>
      </c>
      <c r="B178" s="18">
        <v>13248</v>
      </c>
      <c r="C178" s="17"/>
    </row>
    <row r="179" spans="1:3" hidden="1">
      <c r="A179" s="4">
        <v>44160</v>
      </c>
      <c r="B179" s="18">
        <v>1680</v>
      </c>
      <c r="C179" s="17"/>
    </row>
    <row r="180" spans="1:3" hidden="1">
      <c r="A180" s="4">
        <v>44161</v>
      </c>
      <c r="B180" s="18">
        <v>-25</v>
      </c>
      <c r="C180" s="17"/>
    </row>
    <row r="181" spans="1:3">
      <c r="A181" s="4">
        <v>44162</v>
      </c>
      <c r="B181" s="18">
        <v>1715</v>
      </c>
      <c r="C181" s="18">
        <f>SUM(B177:B181)</f>
        <v>13270</v>
      </c>
    </row>
    <row r="182" spans="1:3" hidden="1">
      <c r="A182" s="4">
        <v>44165</v>
      </c>
      <c r="B182" s="18">
        <v>-2340</v>
      </c>
      <c r="C182" s="17"/>
    </row>
    <row r="183" spans="1:3" hidden="1">
      <c r="A183" s="4">
        <v>44166</v>
      </c>
      <c r="B183" s="18">
        <v>3848</v>
      </c>
      <c r="C183" s="17"/>
    </row>
    <row r="184" spans="1:3" hidden="1">
      <c r="A184" s="4">
        <v>44167</v>
      </c>
      <c r="B184" s="18">
        <v>5832</v>
      </c>
      <c r="C184" s="17"/>
    </row>
    <row r="185" spans="1:3" hidden="1">
      <c r="A185" s="4">
        <v>44168</v>
      </c>
      <c r="B185" s="18">
        <v>2196</v>
      </c>
      <c r="C185" s="17"/>
    </row>
    <row r="186" spans="1:3">
      <c r="A186" s="4">
        <v>44169</v>
      </c>
      <c r="B186" s="18">
        <v>-166</v>
      </c>
      <c r="C186" s="18">
        <f>SUM(B182:B186)</f>
        <v>9370</v>
      </c>
    </row>
    <row r="187" spans="1:3" hidden="1">
      <c r="A187" s="4">
        <v>44172</v>
      </c>
      <c r="B187" s="18">
        <v>-3630</v>
      </c>
      <c r="C187" s="17"/>
    </row>
    <row r="188" spans="1:3" hidden="1">
      <c r="A188" s="4">
        <v>44173</v>
      </c>
      <c r="B188" s="18">
        <v>-66</v>
      </c>
      <c r="C188" s="17"/>
    </row>
    <row r="189" spans="1:3" hidden="1">
      <c r="A189" s="4">
        <v>44174</v>
      </c>
      <c r="B189" s="18">
        <v>3404</v>
      </c>
      <c r="C189" s="17"/>
    </row>
    <row r="190" spans="1:3" hidden="1">
      <c r="A190" s="4">
        <v>44175</v>
      </c>
      <c r="B190" s="18">
        <v>3968</v>
      </c>
      <c r="C190" s="17"/>
    </row>
    <row r="191" spans="1:3">
      <c r="A191" s="4">
        <v>44176</v>
      </c>
      <c r="B191" s="18">
        <v>-130</v>
      </c>
      <c r="C191" s="18">
        <f>SUM(B187:B191)</f>
        <v>3546</v>
      </c>
    </row>
    <row r="192" spans="1:3" hidden="1">
      <c r="A192" s="4">
        <v>44179</v>
      </c>
      <c r="B192" s="18">
        <v>0</v>
      </c>
      <c r="C192" s="17"/>
    </row>
    <row r="193" spans="1:3" hidden="1">
      <c r="A193" s="4">
        <v>44180</v>
      </c>
      <c r="B193" s="18">
        <v>2106</v>
      </c>
      <c r="C193" s="17"/>
    </row>
    <row r="194" spans="1:3" hidden="1">
      <c r="A194" s="4">
        <v>44181</v>
      </c>
      <c r="B194" s="18">
        <v>2416</v>
      </c>
      <c r="C194" s="17"/>
    </row>
    <row r="195" spans="1:3" hidden="1">
      <c r="A195" s="4">
        <v>44182</v>
      </c>
      <c r="B195" s="18">
        <v>2187</v>
      </c>
      <c r="C195" s="17"/>
    </row>
    <row r="196" spans="1:3">
      <c r="A196" s="4">
        <v>44183</v>
      </c>
      <c r="B196" s="18">
        <v>-1785</v>
      </c>
      <c r="C196" s="18">
        <f>SUM(B192:B196)</f>
        <v>4924</v>
      </c>
    </row>
    <row r="197" spans="1:3" hidden="1">
      <c r="A197" s="4">
        <v>44186</v>
      </c>
      <c r="B197" s="18">
        <v>-1513</v>
      </c>
      <c r="C197" s="17"/>
    </row>
    <row r="198" spans="1:3" hidden="1">
      <c r="A198" s="4">
        <v>44187</v>
      </c>
      <c r="B198" s="18">
        <v>-2272</v>
      </c>
      <c r="C198" s="17"/>
    </row>
    <row r="199" spans="1:3" hidden="1">
      <c r="A199" s="4">
        <v>44188</v>
      </c>
      <c r="B199" s="18">
        <v>1026</v>
      </c>
      <c r="C199" s="17"/>
    </row>
    <row r="200" spans="1:3" hidden="1">
      <c r="A200" s="4">
        <v>44189</v>
      </c>
      <c r="B200" s="18">
        <v>312</v>
      </c>
      <c r="C200" s="17"/>
    </row>
    <row r="201" spans="1:3">
      <c r="A201" s="4">
        <v>44190</v>
      </c>
      <c r="B201" s="18">
        <v>-32</v>
      </c>
      <c r="C201" s="18">
        <f>SUM(B197:B201)</f>
        <v>-2479</v>
      </c>
    </row>
    <row r="202" spans="1:3" hidden="1">
      <c r="A202" s="4">
        <v>44193</v>
      </c>
      <c r="B202" s="18">
        <v>189</v>
      </c>
      <c r="C202" s="17"/>
    </row>
    <row r="203" spans="1:3" hidden="1">
      <c r="A203" s="4">
        <v>44194</v>
      </c>
      <c r="B203" s="18">
        <v>92</v>
      </c>
      <c r="C203" s="17"/>
    </row>
    <row r="204" spans="1:3">
      <c r="A204" s="4">
        <v>44195</v>
      </c>
      <c r="B204" s="18">
        <v>5544</v>
      </c>
      <c r="C204" s="18">
        <f>SUM(B202:B204)</f>
        <v>5825</v>
      </c>
    </row>
    <row r="205" spans="1:3" hidden="1">
      <c r="A205" s="4">
        <v>44200</v>
      </c>
      <c r="B205" s="18">
        <v>-600</v>
      </c>
      <c r="C205" s="17"/>
    </row>
    <row r="206" spans="1:3" hidden="1">
      <c r="A206" s="4">
        <v>44201</v>
      </c>
      <c r="B206" s="18">
        <v>10184</v>
      </c>
      <c r="C206" s="17"/>
    </row>
    <row r="207" spans="1:3" hidden="1">
      <c r="A207" s="4">
        <v>44202</v>
      </c>
      <c r="B207" s="18">
        <v>3779.9999999999995</v>
      </c>
      <c r="C207" s="17"/>
    </row>
    <row r="208" spans="1:3">
      <c r="A208" s="4">
        <v>44204</v>
      </c>
      <c r="B208" s="18">
        <v>-2250</v>
      </c>
      <c r="C208" s="18">
        <f>SUM(B205:B208)</f>
        <v>11114</v>
      </c>
    </row>
    <row r="209" spans="1:3" hidden="1">
      <c r="A209" s="4">
        <v>44207</v>
      </c>
      <c r="B209" s="18">
        <v>-6536</v>
      </c>
      <c r="C209" s="17"/>
    </row>
    <row r="210" spans="1:3" hidden="1">
      <c r="A210" s="4">
        <v>44208</v>
      </c>
      <c r="B210" s="18">
        <v>10260</v>
      </c>
      <c r="C210" s="17"/>
    </row>
    <row r="211" spans="1:3" hidden="1">
      <c r="A211" s="4">
        <v>44209</v>
      </c>
      <c r="B211" s="18">
        <v>-1734.0000000000002</v>
      </c>
      <c r="C211" s="17"/>
    </row>
    <row r="212" spans="1:3" hidden="1">
      <c r="A212" s="4">
        <v>44210</v>
      </c>
      <c r="B212" s="18">
        <v>13108</v>
      </c>
      <c r="C212" s="17"/>
    </row>
    <row r="213" spans="1:3">
      <c r="A213" s="4">
        <v>44211</v>
      </c>
      <c r="B213" s="18">
        <v>-21414</v>
      </c>
      <c r="C213" s="18">
        <f>SUM(B209:B213)</f>
        <v>-6316</v>
      </c>
    </row>
    <row r="214" spans="1:3" hidden="1">
      <c r="A214" s="4">
        <v>44214</v>
      </c>
      <c r="B214" s="18">
        <v>-1584</v>
      </c>
      <c r="C214" s="17"/>
    </row>
    <row r="215" spans="1:3" hidden="1">
      <c r="A215" s="4">
        <v>44215</v>
      </c>
      <c r="B215" s="18">
        <v>225</v>
      </c>
      <c r="C215" s="17"/>
    </row>
    <row r="216" spans="1:3" hidden="1">
      <c r="A216" s="4">
        <v>44216</v>
      </c>
      <c r="B216" s="18">
        <v>2432</v>
      </c>
      <c r="C216" s="17"/>
    </row>
    <row r="217" spans="1:3" hidden="1">
      <c r="A217" s="4">
        <v>44217</v>
      </c>
      <c r="B217" s="18">
        <v>1428</v>
      </c>
      <c r="C217" s="17"/>
    </row>
    <row r="218" spans="1:3">
      <c r="A218" s="4">
        <v>44218</v>
      </c>
      <c r="B218" s="18">
        <v>-2013.0000000000002</v>
      </c>
      <c r="C218" s="18">
        <f>SUM(B214:B218)</f>
        <v>487.99999999999977</v>
      </c>
    </row>
    <row r="219" spans="1:3" hidden="1">
      <c r="A219" s="4">
        <v>44221</v>
      </c>
      <c r="B219" s="18">
        <v>-815.99999999999989</v>
      </c>
      <c r="C219" s="17"/>
    </row>
    <row r="220" spans="1:3" hidden="1">
      <c r="A220" s="4">
        <v>44222</v>
      </c>
      <c r="B220" s="18">
        <v>1166</v>
      </c>
      <c r="C220" s="17"/>
    </row>
    <row r="221" spans="1:3" hidden="1">
      <c r="A221" s="4">
        <v>44223</v>
      </c>
      <c r="B221" s="18">
        <v>-6840</v>
      </c>
      <c r="C221" s="17"/>
    </row>
    <row r="222" spans="1:3" hidden="1">
      <c r="A222" s="4">
        <v>44224</v>
      </c>
      <c r="B222" s="18">
        <v>1450</v>
      </c>
      <c r="C222" s="17"/>
    </row>
    <row r="223" spans="1:3">
      <c r="A223" s="4">
        <v>44225</v>
      </c>
      <c r="B223" s="18">
        <v>-1360</v>
      </c>
      <c r="C223" s="18">
        <f>SUM(B219:B223)</f>
        <v>-6400</v>
      </c>
    </row>
    <row r="224" spans="1:3" hidden="1">
      <c r="A224" s="4">
        <v>44228</v>
      </c>
      <c r="B224" s="18">
        <v>-2530</v>
      </c>
      <c r="C224" s="17"/>
    </row>
    <row r="225" spans="1:3" hidden="1">
      <c r="A225" s="4">
        <v>44229</v>
      </c>
      <c r="B225" s="18">
        <v>1040</v>
      </c>
      <c r="C225" s="17"/>
    </row>
    <row r="226" spans="1:3" hidden="1">
      <c r="A226" s="4">
        <v>44230</v>
      </c>
      <c r="B226" s="18">
        <v>5379</v>
      </c>
      <c r="C226" s="17"/>
    </row>
    <row r="227" spans="1:3" hidden="1">
      <c r="A227" s="4">
        <v>44231</v>
      </c>
      <c r="B227" s="18">
        <v>-429</v>
      </c>
      <c r="C227" s="17"/>
    </row>
    <row r="228" spans="1:3">
      <c r="A228" s="4">
        <v>44232</v>
      </c>
      <c r="B228" s="18">
        <v>5035</v>
      </c>
      <c r="C228" s="18">
        <f>SUM(B224:B228)</f>
        <v>8495</v>
      </c>
    </row>
    <row r="229" spans="1:3" hidden="1">
      <c r="A229" s="4">
        <v>44235</v>
      </c>
      <c r="B229" s="18">
        <v>1012</v>
      </c>
      <c r="C229" s="17"/>
    </row>
    <row r="230" spans="1:3" hidden="1">
      <c r="A230" s="4">
        <v>44236</v>
      </c>
      <c r="B230" s="18">
        <v>3431</v>
      </c>
      <c r="C230" s="17"/>
    </row>
    <row r="231" spans="1:3" hidden="1">
      <c r="A231" s="4">
        <v>44237</v>
      </c>
      <c r="B231" s="18">
        <v>-868</v>
      </c>
      <c r="C231" s="17"/>
    </row>
    <row r="232" spans="1:3" hidden="1">
      <c r="A232" s="4">
        <v>44238</v>
      </c>
      <c r="B232" s="18">
        <v>2904</v>
      </c>
      <c r="C232" s="17"/>
    </row>
    <row r="233" spans="1:3">
      <c r="A233" s="4">
        <v>44239</v>
      </c>
      <c r="B233" s="18">
        <v>545</v>
      </c>
      <c r="C233" s="18">
        <f>SUM(B229:B233)</f>
        <v>7024</v>
      </c>
    </row>
    <row r="234" spans="1:3" hidden="1">
      <c r="A234" s="4">
        <v>44242</v>
      </c>
      <c r="B234" s="18">
        <v>555</v>
      </c>
      <c r="C234" s="17"/>
    </row>
    <row r="235" spans="1:3" hidden="1">
      <c r="A235" s="4">
        <v>44243</v>
      </c>
      <c r="B235" s="18">
        <v>-1984</v>
      </c>
      <c r="C235" s="17"/>
    </row>
    <row r="236" spans="1:3" hidden="1">
      <c r="A236" s="4">
        <v>44244</v>
      </c>
      <c r="B236" s="18">
        <v>-1224</v>
      </c>
      <c r="C236" s="17"/>
    </row>
    <row r="237" spans="1:3" hidden="1">
      <c r="A237" s="4">
        <v>44245</v>
      </c>
      <c r="B237" s="18">
        <v>1302</v>
      </c>
      <c r="C237" s="17"/>
    </row>
    <row r="238" spans="1:3">
      <c r="A238" s="4">
        <v>44246</v>
      </c>
      <c r="B238" s="18">
        <v>7020</v>
      </c>
      <c r="C238" s="18">
        <f>SUM(B234:B238)</f>
        <v>5669</v>
      </c>
    </row>
    <row r="239" spans="1:3" hidden="1">
      <c r="A239" s="4">
        <v>44247</v>
      </c>
      <c r="B239" s="18">
        <v>-1026</v>
      </c>
      <c r="C239" s="17"/>
    </row>
    <row r="240" spans="1:3" hidden="1">
      <c r="A240" s="4">
        <v>44249</v>
      </c>
      <c r="B240" s="18">
        <v>1800</v>
      </c>
      <c r="C240" s="17"/>
    </row>
    <row r="241" spans="1:3" hidden="1">
      <c r="A241" s="4">
        <v>44251</v>
      </c>
      <c r="B241" s="18">
        <v>3498</v>
      </c>
      <c r="C241" s="17"/>
    </row>
    <row r="242" spans="1:3" hidden="1">
      <c r="A242" s="4">
        <v>44252</v>
      </c>
      <c r="B242" s="18">
        <v>-16045.999999999998</v>
      </c>
      <c r="C242" s="17"/>
    </row>
    <row r="243" spans="1:3">
      <c r="A243" s="4">
        <v>44253</v>
      </c>
      <c r="B243" s="18">
        <v>-17935</v>
      </c>
      <c r="C243" s="18">
        <f>SUM(B239:B243)</f>
        <v>-29709</v>
      </c>
    </row>
    <row r="244" spans="1:3" hidden="1">
      <c r="A244" s="4">
        <v>44256</v>
      </c>
      <c r="B244" s="18">
        <v>1328</v>
      </c>
      <c r="C244" s="17"/>
    </row>
    <row r="245" spans="1:3" hidden="1">
      <c r="A245" s="4">
        <v>44257</v>
      </c>
      <c r="B245" s="18">
        <v>2130</v>
      </c>
      <c r="C245" s="17"/>
    </row>
    <row r="246" spans="1:3" hidden="1">
      <c r="A246" s="4">
        <v>44258</v>
      </c>
      <c r="B246" s="18">
        <v>-1530</v>
      </c>
      <c r="C246" s="17"/>
    </row>
    <row r="247" spans="1:3" hidden="1">
      <c r="A247" s="4">
        <v>44259</v>
      </c>
      <c r="B247" s="18">
        <v>-10179</v>
      </c>
      <c r="C247" s="17"/>
    </row>
    <row r="248" spans="1:3">
      <c r="A248" s="4">
        <v>44260</v>
      </c>
      <c r="B248" s="18">
        <v>-18480</v>
      </c>
      <c r="C248" s="18">
        <f>SUM(B244:B248)</f>
        <v>-26731</v>
      </c>
    </row>
    <row r="249" spans="1:3" hidden="1">
      <c r="A249" s="4">
        <v>44264</v>
      </c>
      <c r="B249" s="18">
        <v>294</v>
      </c>
      <c r="C249" s="17"/>
    </row>
    <row r="250" spans="1:3" hidden="1">
      <c r="A250" s="4">
        <v>44265</v>
      </c>
      <c r="B250" s="18">
        <v>260</v>
      </c>
      <c r="C250" s="17"/>
    </row>
    <row r="251" spans="1:3" hidden="1">
      <c r="A251" s="4">
        <v>44266</v>
      </c>
      <c r="B251" s="18">
        <v>1690</v>
      </c>
      <c r="C251" s="17"/>
    </row>
    <row r="252" spans="1:3">
      <c r="A252" s="4">
        <v>44267</v>
      </c>
      <c r="B252" s="18">
        <v>-1248</v>
      </c>
      <c r="C252" s="18">
        <f>SUM(B249:B252)</f>
        <v>996</v>
      </c>
    </row>
    <row r="253" spans="1:3" hidden="1">
      <c r="B253" s="19">
        <v>52202</v>
      </c>
    </row>
  </sheetData>
  <autoFilter ref="A1:C253" xr:uid="{2952A0CA-9F79-4E8D-A42D-654AE991FB55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C328-DCB8-47E5-B2E3-FC423711D743}">
  <dimension ref="A1:K255"/>
  <sheetViews>
    <sheetView zoomScale="115" zoomScaleNormal="115" workbookViewId="0">
      <selection activeCell="M240" activeCellId="1" sqref="O256 M240"/>
    </sheetView>
  </sheetViews>
  <sheetFormatPr defaultRowHeight="14.4"/>
  <cols>
    <col min="1" max="1" width="14.88671875" bestFit="1" customWidth="1"/>
    <col min="8" max="8" width="10.88671875" bestFit="1" customWidth="1"/>
    <col min="10" max="10" width="13.109375" customWidth="1"/>
    <col min="11" max="11" width="12.33203125" bestFit="1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3" t="s">
        <v>11</v>
      </c>
    </row>
    <row r="3" spans="1:11">
      <c r="A3" s="4">
        <v>44267</v>
      </c>
      <c r="B3" s="5">
        <v>0.77600000000000002</v>
      </c>
      <c r="C3" s="6">
        <v>0.77790000000000004</v>
      </c>
      <c r="D3" s="6">
        <v>0.77839999999999998</v>
      </c>
      <c r="E3" s="6">
        <v>0.77259999999999995</v>
      </c>
      <c r="F3" s="6">
        <v>0.32</v>
      </c>
      <c r="G3" s="6">
        <f>F3*1000</f>
        <v>320</v>
      </c>
      <c r="H3" s="7">
        <f>G3*1000</f>
        <v>320000</v>
      </c>
      <c r="I3" s="8">
        <v>-3.8999999999999998E-3</v>
      </c>
      <c r="J3" s="9">
        <f>I3*H3</f>
        <v>-1248</v>
      </c>
      <c r="K3" s="10">
        <f>J254/H254</f>
        <v>1.696246953696182E-4</v>
      </c>
    </row>
    <row r="4" spans="1:11">
      <c r="A4" s="4">
        <v>44266</v>
      </c>
      <c r="B4" s="11">
        <v>0.77900000000000003</v>
      </c>
      <c r="C4" s="6">
        <v>0.7742</v>
      </c>
      <c r="D4" s="6">
        <v>0.77959999999999996</v>
      </c>
      <c r="E4" s="6">
        <v>0.77359999999999995</v>
      </c>
      <c r="F4" s="6">
        <v>0.26</v>
      </c>
      <c r="G4" s="6">
        <f t="shared" ref="G4:H19" si="0">F4*1000</f>
        <v>260</v>
      </c>
      <c r="H4" s="7">
        <f t="shared" si="0"/>
        <v>260000</v>
      </c>
      <c r="I4" s="12">
        <v>6.4999999999999997E-3</v>
      </c>
      <c r="J4" s="9">
        <f t="shared" ref="J4:J67" si="1">I4*H4</f>
        <v>1690</v>
      </c>
      <c r="K4" s="1"/>
    </row>
    <row r="5" spans="1:11">
      <c r="A5" s="4">
        <v>44265</v>
      </c>
      <c r="B5" s="11">
        <v>0.77400000000000002</v>
      </c>
      <c r="C5" s="6">
        <v>0.77</v>
      </c>
      <c r="D5" s="6">
        <v>0.77410000000000001</v>
      </c>
      <c r="E5" s="6">
        <v>0.76790000000000003</v>
      </c>
      <c r="F5" s="6">
        <v>0.1</v>
      </c>
      <c r="G5" s="6">
        <f t="shared" si="0"/>
        <v>100</v>
      </c>
      <c r="H5" s="7">
        <f t="shared" si="0"/>
        <v>100000</v>
      </c>
      <c r="I5" s="12">
        <v>2.5999999999999999E-3</v>
      </c>
      <c r="J5" s="9">
        <f t="shared" si="1"/>
        <v>260</v>
      </c>
      <c r="K5" s="1"/>
    </row>
    <row r="6" spans="1:11">
      <c r="A6" s="4">
        <v>44264</v>
      </c>
      <c r="B6" s="11">
        <v>0.77200000000000002</v>
      </c>
      <c r="C6" s="6">
        <v>0.76670000000000005</v>
      </c>
      <c r="D6" s="6">
        <v>0.77249999999999996</v>
      </c>
      <c r="E6" s="6">
        <v>0.76459999999999995</v>
      </c>
      <c r="F6" s="6">
        <v>7.0000000000000007E-2</v>
      </c>
      <c r="G6" s="6">
        <f t="shared" si="0"/>
        <v>70</v>
      </c>
      <c r="H6" s="7">
        <f t="shared" si="0"/>
        <v>70000</v>
      </c>
      <c r="I6" s="12">
        <v>4.1999999999999997E-3</v>
      </c>
      <c r="J6" s="9">
        <f t="shared" si="1"/>
        <v>294</v>
      </c>
      <c r="K6" s="1"/>
    </row>
    <row r="7" spans="1:11">
      <c r="A7" s="4">
        <v>44260</v>
      </c>
      <c r="B7" s="5">
        <v>0.76880000000000004</v>
      </c>
      <c r="C7" s="6">
        <v>0.78039999999999998</v>
      </c>
      <c r="D7" s="6">
        <v>0.78110000000000002</v>
      </c>
      <c r="E7" s="6">
        <v>0.76249999999999996</v>
      </c>
      <c r="F7" s="6">
        <v>4.2</v>
      </c>
      <c r="G7" s="6">
        <f t="shared" si="0"/>
        <v>4200</v>
      </c>
      <c r="H7" s="7">
        <f t="shared" si="0"/>
        <v>4200000</v>
      </c>
      <c r="I7" s="8">
        <v>-4.4000000000000003E-3</v>
      </c>
      <c r="J7" s="9">
        <f t="shared" si="1"/>
        <v>-18480</v>
      </c>
      <c r="K7" s="1"/>
    </row>
    <row r="8" spans="1:11">
      <c r="A8" s="4">
        <v>44259</v>
      </c>
      <c r="B8" s="5">
        <v>0.7722</v>
      </c>
      <c r="C8" s="6">
        <v>0.77780000000000005</v>
      </c>
      <c r="D8" s="6">
        <v>0.78149999999999997</v>
      </c>
      <c r="E8" s="6">
        <v>0.77110000000000001</v>
      </c>
      <c r="F8" s="6">
        <v>1.17</v>
      </c>
      <c r="G8" s="6">
        <f t="shared" si="0"/>
        <v>1170</v>
      </c>
      <c r="H8" s="7">
        <f t="shared" si="0"/>
        <v>1170000</v>
      </c>
      <c r="I8" s="8">
        <v>-8.6999999999999994E-3</v>
      </c>
      <c r="J8" s="9">
        <f t="shared" si="1"/>
        <v>-10179</v>
      </c>
      <c r="K8" s="1"/>
    </row>
    <row r="9" spans="1:11">
      <c r="A9" s="4">
        <v>44258</v>
      </c>
      <c r="B9" s="5">
        <v>0.77900000000000003</v>
      </c>
      <c r="C9" s="6">
        <v>0.78259999999999996</v>
      </c>
      <c r="D9" s="6">
        <v>0.78380000000000005</v>
      </c>
      <c r="E9" s="6">
        <v>0.7772</v>
      </c>
      <c r="F9" s="6">
        <v>0.3</v>
      </c>
      <c r="G9" s="6">
        <f t="shared" si="0"/>
        <v>300</v>
      </c>
      <c r="H9" s="7">
        <f t="shared" si="0"/>
        <v>300000</v>
      </c>
      <c r="I9" s="8">
        <v>-5.1000000000000004E-3</v>
      </c>
      <c r="J9" s="9">
        <f t="shared" si="1"/>
        <v>-1530</v>
      </c>
      <c r="K9" s="1"/>
    </row>
    <row r="10" spans="1:11">
      <c r="A10" s="4">
        <v>44257</v>
      </c>
      <c r="B10" s="11">
        <v>0.78300000000000003</v>
      </c>
      <c r="C10" s="6">
        <v>0.77649999999999997</v>
      </c>
      <c r="D10" s="6">
        <v>0.78359999999999996</v>
      </c>
      <c r="E10" s="6">
        <v>0.77380000000000004</v>
      </c>
      <c r="F10" s="6">
        <v>0.3</v>
      </c>
      <c r="G10" s="6">
        <f t="shared" si="0"/>
        <v>300</v>
      </c>
      <c r="H10" s="7">
        <f t="shared" si="0"/>
        <v>300000</v>
      </c>
      <c r="I10" s="12">
        <v>7.1000000000000004E-3</v>
      </c>
      <c r="J10" s="9">
        <f t="shared" si="1"/>
        <v>2130</v>
      </c>
      <c r="K10" s="1"/>
    </row>
    <row r="11" spans="1:11">
      <c r="A11" s="4">
        <v>44256</v>
      </c>
      <c r="B11" s="11">
        <v>0.77749999999999997</v>
      </c>
      <c r="C11" s="6">
        <v>0.77229999999999999</v>
      </c>
      <c r="D11" s="6">
        <v>0.77869999999999995</v>
      </c>
      <c r="E11" s="6">
        <v>0.77229999999999999</v>
      </c>
      <c r="F11" s="6">
        <v>0.16</v>
      </c>
      <c r="G11" s="6">
        <f t="shared" si="0"/>
        <v>160</v>
      </c>
      <c r="H11" s="7">
        <f t="shared" si="0"/>
        <v>160000</v>
      </c>
      <c r="I11" s="12">
        <v>8.3000000000000001E-3</v>
      </c>
      <c r="J11" s="9">
        <f t="shared" si="1"/>
        <v>1328</v>
      </c>
      <c r="K11" s="1"/>
    </row>
    <row r="12" spans="1:11">
      <c r="A12" s="4">
        <v>44253</v>
      </c>
      <c r="B12" s="5">
        <v>0.77110000000000001</v>
      </c>
      <c r="C12" s="6">
        <v>0.79520000000000002</v>
      </c>
      <c r="D12" s="6">
        <v>0.79579999999999995</v>
      </c>
      <c r="E12" s="6">
        <v>0.77110000000000001</v>
      </c>
      <c r="F12" s="6">
        <v>0.85</v>
      </c>
      <c r="G12" s="6">
        <f t="shared" si="0"/>
        <v>850</v>
      </c>
      <c r="H12" s="7">
        <f t="shared" si="0"/>
        <v>850000</v>
      </c>
      <c r="I12" s="8">
        <v>-2.1100000000000001E-2</v>
      </c>
      <c r="J12" s="9">
        <f t="shared" si="1"/>
        <v>-17935</v>
      </c>
      <c r="K12" s="1"/>
    </row>
    <row r="13" spans="1:11">
      <c r="A13" s="4">
        <v>44252</v>
      </c>
      <c r="B13" s="5">
        <v>0.78769999999999996</v>
      </c>
      <c r="C13" s="6">
        <v>0.79769999999999996</v>
      </c>
      <c r="D13" s="6">
        <v>0.80079999999999996</v>
      </c>
      <c r="E13" s="6">
        <v>0.78620000000000001</v>
      </c>
      <c r="F13" s="6">
        <v>1.42</v>
      </c>
      <c r="G13" s="6">
        <f t="shared" si="0"/>
        <v>1420</v>
      </c>
      <c r="H13" s="7">
        <f t="shared" si="0"/>
        <v>1420000</v>
      </c>
      <c r="I13" s="8">
        <v>-1.1299999999999999E-2</v>
      </c>
      <c r="J13" s="9">
        <f t="shared" si="1"/>
        <v>-16045.999999999998</v>
      </c>
      <c r="K13" s="1"/>
    </row>
    <row r="14" spans="1:11">
      <c r="A14" s="4">
        <v>44251</v>
      </c>
      <c r="B14" s="11">
        <v>0.79669999999999996</v>
      </c>
      <c r="C14" s="6">
        <v>0.79179999999999995</v>
      </c>
      <c r="D14" s="6">
        <v>0.79669999999999996</v>
      </c>
      <c r="E14" s="6">
        <v>0.78990000000000005</v>
      </c>
      <c r="F14" s="6">
        <v>0.53</v>
      </c>
      <c r="G14" s="6">
        <f t="shared" si="0"/>
        <v>530</v>
      </c>
      <c r="H14" s="7">
        <f t="shared" si="0"/>
        <v>530000</v>
      </c>
      <c r="I14" s="12">
        <v>6.6E-3</v>
      </c>
      <c r="J14" s="9">
        <f t="shared" si="1"/>
        <v>3498</v>
      </c>
      <c r="K14" s="1"/>
    </row>
    <row r="15" spans="1:11">
      <c r="A15" s="4">
        <v>44249</v>
      </c>
      <c r="B15" s="11">
        <v>0.79149999999999998</v>
      </c>
      <c r="C15" s="6">
        <v>0.78769999999999996</v>
      </c>
      <c r="D15" s="6">
        <v>0.79290000000000005</v>
      </c>
      <c r="E15" s="6">
        <v>0.78620000000000001</v>
      </c>
      <c r="F15" s="6">
        <v>0.24</v>
      </c>
      <c r="G15" s="6">
        <f t="shared" si="0"/>
        <v>240</v>
      </c>
      <c r="H15" s="7">
        <f t="shared" si="0"/>
        <v>240000</v>
      </c>
      <c r="I15" s="12">
        <v>7.4999999999999997E-3</v>
      </c>
      <c r="J15" s="9">
        <f t="shared" si="1"/>
        <v>1800</v>
      </c>
      <c r="K15" s="1"/>
    </row>
    <row r="16" spans="1:11">
      <c r="A16" s="4">
        <v>44247</v>
      </c>
      <c r="B16" s="5">
        <v>0.78559999999999997</v>
      </c>
      <c r="C16" s="6">
        <v>0.78569999999999995</v>
      </c>
      <c r="D16" s="6">
        <v>0.78569999999999995</v>
      </c>
      <c r="E16" s="6">
        <v>0.78559999999999997</v>
      </c>
      <c r="F16" s="6">
        <v>0.54</v>
      </c>
      <c r="G16" s="6">
        <f t="shared" si="0"/>
        <v>540</v>
      </c>
      <c r="H16" s="7">
        <f t="shared" si="0"/>
        <v>540000</v>
      </c>
      <c r="I16" s="8">
        <v>-1.9E-3</v>
      </c>
      <c r="J16" s="9">
        <f t="shared" si="1"/>
        <v>-1026</v>
      </c>
      <c r="K16" s="1"/>
    </row>
    <row r="17" spans="1:11">
      <c r="A17" s="4">
        <v>44246</v>
      </c>
      <c r="B17" s="11">
        <v>0.78710000000000002</v>
      </c>
      <c r="C17" s="6">
        <v>0.77829999999999999</v>
      </c>
      <c r="D17" s="6">
        <v>0.78779999999999994</v>
      </c>
      <c r="E17" s="6">
        <v>0.77829999999999999</v>
      </c>
      <c r="F17" s="6">
        <v>0.54</v>
      </c>
      <c r="G17" s="6">
        <f t="shared" si="0"/>
        <v>540</v>
      </c>
      <c r="H17" s="7">
        <f t="shared" si="0"/>
        <v>540000</v>
      </c>
      <c r="I17" s="12">
        <v>1.2999999999999999E-2</v>
      </c>
      <c r="J17" s="9">
        <f t="shared" si="1"/>
        <v>7020</v>
      </c>
      <c r="K17" s="1"/>
    </row>
    <row r="18" spans="1:11">
      <c r="A18" s="4">
        <v>44245</v>
      </c>
      <c r="B18" s="11">
        <v>0.77700000000000002</v>
      </c>
      <c r="C18" s="6">
        <v>0.77539999999999998</v>
      </c>
      <c r="D18" s="6">
        <v>0.77900000000000003</v>
      </c>
      <c r="E18" s="6">
        <v>0.77349999999999997</v>
      </c>
      <c r="F18" s="6">
        <v>0.62</v>
      </c>
      <c r="G18" s="6">
        <f t="shared" si="0"/>
        <v>620</v>
      </c>
      <c r="H18" s="7">
        <f t="shared" si="0"/>
        <v>620000</v>
      </c>
      <c r="I18" s="12">
        <v>2.0999999999999999E-3</v>
      </c>
      <c r="J18" s="9">
        <f t="shared" si="1"/>
        <v>1302</v>
      </c>
      <c r="K18" s="1"/>
    </row>
    <row r="19" spans="1:11">
      <c r="A19" s="4">
        <v>44244</v>
      </c>
      <c r="B19" s="5">
        <v>0.77539999999999998</v>
      </c>
      <c r="C19" s="6">
        <v>0.77490000000000003</v>
      </c>
      <c r="D19" s="6">
        <v>0.7772</v>
      </c>
      <c r="E19" s="6">
        <v>0.77270000000000005</v>
      </c>
      <c r="F19" s="6">
        <v>1.02</v>
      </c>
      <c r="G19" s="6">
        <f t="shared" si="0"/>
        <v>1020</v>
      </c>
      <c r="H19" s="7">
        <f t="shared" si="0"/>
        <v>1020000</v>
      </c>
      <c r="I19" s="8">
        <v>-1.1999999999999999E-3</v>
      </c>
      <c r="J19" s="9">
        <f t="shared" si="1"/>
        <v>-1224</v>
      </c>
      <c r="K19" s="1"/>
    </row>
    <row r="20" spans="1:11">
      <c r="A20" s="4">
        <v>44243</v>
      </c>
      <c r="B20" s="5">
        <v>0.77629999999999999</v>
      </c>
      <c r="C20" s="6">
        <v>0.77900000000000003</v>
      </c>
      <c r="D20" s="6">
        <v>0.7802</v>
      </c>
      <c r="E20" s="6">
        <v>0.77449999999999997</v>
      </c>
      <c r="F20" s="6">
        <v>0.64</v>
      </c>
      <c r="G20" s="6">
        <f t="shared" ref="G20:H35" si="2">F20*1000</f>
        <v>640</v>
      </c>
      <c r="H20" s="7">
        <f t="shared" si="2"/>
        <v>640000</v>
      </c>
      <c r="I20" s="8">
        <v>-3.0999999999999999E-3</v>
      </c>
      <c r="J20" s="9">
        <f t="shared" si="1"/>
        <v>-1984</v>
      </c>
      <c r="K20" s="1"/>
    </row>
    <row r="21" spans="1:11">
      <c r="A21" s="4">
        <v>44242</v>
      </c>
      <c r="B21" s="11">
        <v>0.77869999999999995</v>
      </c>
      <c r="C21" s="6">
        <v>0.7772</v>
      </c>
      <c r="D21" s="6">
        <v>0.77929999999999999</v>
      </c>
      <c r="E21" s="6">
        <v>0.77649999999999997</v>
      </c>
      <c r="F21" s="6">
        <v>0.15</v>
      </c>
      <c r="G21" s="6">
        <f t="shared" si="2"/>
        <v>150</v>
      </c>
      <c r="H21" s="7">
        <f t="shared" si="2"/>
        <v>150000</v>
      </c>
      <c r="I21" s="12">
        <v>3.7000000000000002E-3</v>
      </c>
      <c r="J21" s="9">
        <f t="shared" si="1"/>
        <v>555</v>
      </c>
      <c r="K21" s="1"/>
    </row>
    <row r="22" spans="1:11">
      <c r="A22" s="4">
        <v>44239</v>
      </c>
      <c r="B22" s="11">
        <v>0.77580000000000005</v>
      </c>
      <c r="C22" s="6">
        <v>0.77610000000000001</v>
      </c>
      <c r="D22" s="6">
        <v>0.77610000000000001</v>
      </c>
      <c r="E22" s="6">
        <v>0.77200000000000002</v>
      </c>
      <c r="F22" s="6">
        <v>1.0900000000000001</v>
      </c>
      <c r="G22" s="6">
        <f t="shared" si="2"/>
        <v>1090</v>
      </c>
      <c r="H22" s="7">
        <f t="shared" si="2"/>
        <v>1090000</v>
      </c>
      <c r="I22" s="12">
        <v>5.0000000000000001E-4</v>
      </c>
      <c r="J22" s="9">
        <f t="shared" si="1"/>
        <v>545</v>
      </c>
      <c r="K22" s="1"/>
    </row>
    <row r="23" spans="1:11">
      <c r="A23" s="4">
        <v>44238</v>
      </c>
      <c r="B23" s="11">
        <v>0.77539999999999998</v>
      </c>
      <c r="C23" s="6">
        <v>0.77300000000000002</v>
      </c>
      <c r="D23" s="6">
        <v>0.77729999999999999</v>
      </c>
      <c r="E23" s="6">
        <v>0.77300000000000002</v>
      </c>
      <c r="F23" s="6">
        <v>0.66</v>
      </c>
      <c r="G23" s="6">
        <f t="shared" si="2"/>
        <v>660</v>
      </c>
      <c r="H23" s="7">
        <f t="shared" si="2"/>
        <v>660000</v>
      </c>
      <c r="I23" s="12">
        <v>4.4000000000000003E-3</v>
      </c>
      <c r="J23" s="9">
        <f t="shared" si="1"/>
        <v>2904</v>
      </c>
      <c r="K23" s="1"/>
    </row>
    <row r="24" spans="1:11">
      <c r="A24" s="4">
        <v>44237</v>
      </c>
      <c r="B24" s="5">
        <v>0.77200000000000002</v>
      </c>
      <c r="C24" s="6">
        <v>0.77410000000000001</v>
      </c>
      <c r="D24" s="6">
        <v>0.77559999999999996</v>
      </c>
      <c r="E24" s="6">
        <v>0.77200000000000002</v>
      </c>
      <c r="F24" s="6">
        <v>0.31</v>
      </c>
      <c r="G24" s="6">
        <f t="shared" si="2"/>
        <v>310</v>
      </c>
      <c r="H24" s="7">
        <f t="shared" si="2"/>
        <v>310000</v>
      </c>
      <c r="I24" s="8">
        <v>-2.8E-3</v>
      </c>
      <c r="J24" s="9">
        <f t="shared" si="1"/>
        <v>-868</v>
      </c>
      <c r="K24" s="1"/>
    </row>
    <row r="25" spans="1:11">
      <c r="A25" s="4">
        <v>44236</v>
      </c>
      <c r="B25" s="11">
        <v>0.7742</v>
      </c>
      <c r="C25" s="6">
        <v>0.77229999999999999</v>
      </c>
      <c r="D25" s="6">
        <v>0.7742</v>
      </c>
      <c r="E25" s="6">
        <v>0.77090000000000003</v>
      </c>
      <c r="F25" s="6">
        <v>0.73</v>
      </c>
      <c r="G25" s="6">
        <f t="shared" si="2"/>
        <v>730</v>
      </c>
      <c r="H25" s="7">
        <f t="shared" si="2"/>
        <v>730000</v>
      </c>
      <c r="I25" s="12">
        <v>4.7000000000000002E-3</v>
      </c>
      <c r="J25" s="9">
        <f t="shared" si="1"/>
        <v>3431</v>
      </c>
      <c r="K25" s="1"/>
    </row>
    <row r="26" spans="1:11">
      <c r="A26" s="4">
        <v>44235</v>
      </c>
      <c r="B26" s="11">
        <v>0.77059999999999995</v>
      </c>
      <c r="C26" s="6">
        <v>0.76759999999999995</v>
      </c>
      <c r="D26" s="6">
        <v>0.77139999999999997</v>
      </c>
      <c r="E26" s="6">
        <v>0.76570000000000005</v>
      </c>
      <c r="F26" s="6">
        <v>0.22</v>
      </c>
      <c r="G26" s="6">
        <f t="shared" si="2"/>
        <v>220</v>
      </c>
      <c r="H26" s="7">
        <f t="shared" si="2"/>
        <v>220000</v>
      </c>
      <c r="I26" s="12">
        <v>4.5999999999999999E-3</v>
      </c>
      <c r="J26" s="9">
        <f t="shared" si="1"/>
        <v>1012</v>
      </c>
      <c r="K26" s="1"/>
    </row>
    <row r="27" spans="1:11">
      <c r="A27" s="4">
        <v>44232</v>
      </c>
      <c r="B27" s="11">
        <v>0.7671</v>
      </c>
      <c r="C27" s="6">
        <v>0.7601</v>
      </c>
      <c r="D27" s="6">
        <v>0.7671</v>
      </c>
      <c r="E27" s="6">
        <v>0.75919999999999999</v>
      </c>
      <c r="F27" s="6">
        <v>0.53</v>
      </c>
      <c r="G27" s="6">
        <f t="shared" si="2"/>
        <v>530</v>
      </c>
      <c r="H27" s="7">
        <f t="shared" si="2"/>
        <v>530000</v>
      </c>
      <c r="I27" s="12">
        <v>9.4999999999999998E-3</v>
      </c>
      <c r="J27" s="9">
        <f t="shared" si="1"/>
        <v>5035</v>
      </c>
      <c r="K27" s="1"/>
    </row>
    <row r="28" spans="1:11">
      <c r="A28" s="4">
        <v>44231</v>
      </c>
      <c r="B28" s="5">
        <v>0.75990000000000002</v>
      </c>
      <c r="C28" s="6">
        <v>0.76249999999999996</v>
      </c>
      <c r="D28" s="6">
        <v>0.76370000000000005</v>
      </c>
      <c r="E28" s="6">
        <v>0.75919999999999999</v>
      </c>
      <c r="F28" s="6">
        <v>0.13</v>
      </c>
      <c r="G28" s="6">
        <f t="shared" si="2"/>
        <v>130</v>
      </c>
      <c r="H28" s="7">
        <f t="shared" si="2"/>
        <v>130000</v>
      </c>
      <c r="I28" s="8">
        <v>-3.3E-3</v>
      </c>
      <c r="J28" s="9">
        <f t="shared" si="1"/>
        <v>-429</v>
      </c>
      <c r="K28" s="1"/>
    </row>
    <row r="29" spans="1:11">
      <c r="A29" s="4">
        <v>44230</v>
      </c>
      <c r="B29" s="11">
        <v>0.76239999999999997</v>
      </c>
      <c r="C29" s="6">
        <v>0.76</v>
      </c>
      <c r="D29" s="6">
        <v>0.76300000000000001</v>
      </c>
      <c r="E29" s="6">
        <v>0.76</v>
      </c>
      <c r="F29" s="6">
        <v>1.63</v>
      </c>
      <c r="G29" s="6">
        <f t="shared" si="2"/>
        <v>1630</v>
      </c>
      <c r="H29" s="7">
        <f t="shared" si="2"/>
        <v>1630000</v>
      </c>
      <c r="I29" s="12">
        <v>3.3E-3</v>
      </c>
      <c r="J29" s="9">
        <f t="shared" si="1"/>
        <v>5379</v>
      </c>
      <c r="K29" s="1"/>
    </row>
    <row r="30" spans="1:11">
      <c r="A30" s="4">
        <v>44229</v>
      </c>
      <c r="B30" s="11">
        <v>0.75990000000000002</v>
      </c>
      <c r="C30" s="6">
        <v>0.76200000000000001</v>
      </c>
      <c r="D30" s="6">
        <v>0.76400000000000001</v>
      </c>
      <c r="E30" s="6">
        <v>0.75649999999999995</v>
      </c>
      <c r="F30" s="6">
        <v>0.2</v>
      </c>
      <c r="G30" s="6">
        <f t="shared" si="2"/>
        <v>200</v>
      </c>
      <c r="H30" s="7">
        <f t="shared" si="2"/>
        <v>200000</v>
      </c>
      <c r="I30" s="12">
        <v>5.1999999999999998E-3</v>
      </c>
      <c r="J30" s="9">
        <f t="shared" si="1"/>
        <v>1040</v>
      </c>
      <c r="K30" s="1"/>
    </row>
    <row r="31" spans="1:11">
      <c r="A31" s="4">
        <v>44228</v>
      </c>
      <c r="B31" s="5">
        <v>0.75600000000000001</v>
      </c>
      <c r="C31" s="6">
        <v>0.76600000000000001</v>
      </c>
      <c r="D31" s="6">
        <v>0.76619999999999999</v>
      </c>
      <c r="E31" s="6">
        <v>0.75600000000000001</v>
      </c>
      <c r="F31" s="6">
        <v>0.22</v>
      </c>
      <c r="G31" s="6">
        <f t="shared" si="2"/>
        <v>220</v>
      </c>
      <c r="H31" s="7">
        <f t="shared" si="2"/>
        <v>220000</v>
      </c>
      <c r="I31" s="8">
        <v>-1.15E-2</v>
      </c>
      <c r="J31" s="9">
        <f t="shared" si="1"/>
        <v>-2530</v>
      </c>
      <c r="K31" s="1"/>
    </row>
    <row r="32" spans="1:11">
      <c r="A32" s="4">
        <v>44225</v>
      </c>
      <c r="B32" s="5">
        <v>0.76480000000000004</v>
      </c>
      <c r="C32" s="6">
        <v>0.76700000000000002</v>
      </c>
      <c r="D32" s="6">
        <v>0.77110000000000001</v>
      </c>
      <c r="E32" s="6">
        <v>0.76390000000000002</v>
      </c>
      <c r="F32" s="6">
        <v>0.34</v>
      </c>
      <c r="G32" s="6">
        <f t="shared" si="2"/>
        <v>340</v>
      </c>
      <c r="H32" s="7">
        <f t="shared" si="2"/>
        <v>340000</v>
      </c>
      <c r="I32" s="8">
        <v>-4.0000000000000001E-3</v>
      </c>
      <c r="J32" s="9">
        <f t="shared" si="1"/>
        <v>-1360</v>
      </c>
      <c r="K32" s="1"/>
    </row>
    <row r="33" spans="1:11">
      <c r="A33" s="4">
        <v>44224</v>
      </c>
      <c r="B33" s="11">
        <v>0.76790000000000003</v>
      </c>
      <c r="C33" s="6">
        <v>0.76449999999999996</v>
      </c>
      <c r="D33" s="6">
        <v>0.77</v>
      </c>
      <c r="E33" s="6">
        <v>0.75939999999999996</v>
      </c>
      <c r="F33" s="6">
        <v>0.5</v>
      </c>
      <c r="G33" s="6">
        <f t="shared" si="2"/>
        <v>500</v>
      </c>
      <c r="H33" s="7">
        <f t="shared" si="2"/>
        <v>500000</v>
      </c>
      <c r="I33" s="12">
        <v>2.8999999999999998E-3</v>
      </c>
      <c r="J33" s="9">
        <f t="shared" si="1"/>
        <v>1450</v>
      </c>
      <c r="K33" s="1"/>
    </row>
    <row r="34" spans="1:11">
      <c r="A34" s="4">
        <v>44223</v>
      </c>
      <c r="B34" s="5">
        <v>0.76570000000000005</v>
      </c>
      <c r="C34" s="6">
        <v>0.77429999999999999</v>
      </c>
      <c r="D34" s="6">
        <v>0.77439999999999998</v>
      </c>
      <c r="E34" s="6">
        <v>0.76500000000000001</v>
      </c>
      <c r="F34" s="6">
        <v>0.56999999999999995</v>
      </c>
      <c r="G34" s="6">
        <f t="shared" si="2"/>
        <v>570</v>
      </c>
      <c r="H34" s="7">
        <f t="shared" si="2"/>
        <v>570000</v>
      </c>
      <c r="I34" s="8">
        <v>-1.2E-2</v>
      </c>
      <c r="J34" s="9">
        <f t="shared" si="1"/>
        <v>-6840</v>
      </c>
      <c r="K34" s="1"/>
    </row>
    <row r="35" spans="1:11">
      <c r="A35" s="4">
        <v>44222</v>
      </c>
      <c r="B35" s="11">
        <v>0.77500000000000002</v>
      </c>
      <c r="C35" s="6">
        <v>0.76839999999999997</v>
      </c>
      <c r="D35" s="6">
        <v>0.77549999999999997</v>
      </c>
      <c r="E35" s="6">
        <v>0.76680000000000004</v>
      </c>
      <c r="F35" s="6">
        <v>0.22</v>
      </c>
      <c r="G35" s="6">
        <f t="shared" si="2"/>
        <v>220</v>
      </c>
      <c r="H35" s="7">
        <f t="shared" si="2"/>
        <v>220000</v>
      </c>
      <c r="I35" s="12">
        <v>5.3E-3</v>
      </c>
      <c r="J35" s="9">
        <f t="shared" si="1"/>
        <v>1166</v>
      </c>
      <c r="K35" s="1"/>
    </row>
    <row r="36" spans="1:11">
      <c r="A36" s="4">
        <v>44221</v>
      </c>
      <c r="B36" s="5">
        <v>0.77090000000000003</v>
      </c>
      <c r="C36" s="6">
        <v>0.77349999999999997</v>
      </c>
      <c r="D36" s="6">
        <v>0.77429999999999999</v>
      </c>
      <c r="E36" s="6">
        <v>0.76849999999999996</v>
      </c>
      <c r="F36" s="6">
        <v>0.68</v>
      </c>
      <c r="G36" s="6">
        <f t="shared" ref="G36:H51" si="3">F36*1000</f>
        <v>680</v>
      </c>
      <c r="H36" s="7">
        <f t="shared" si="3"/>
        <v>680000</v>
      </c>
      <c r="I36" s="8">
        <v>-1.1999999999999999E-3</v>
      </c>
      <c r="J36" s="9">
        <f t="shared" si="1"/>
        <v>-815.99999999999989</v>
      </c>
      <c r="K36" s="1"/>
    </row>
    <row r="37" spans="1:11">
      <c r="A37" s="4">
        <v>44218</v>
      </c>
      <c r="B37" s="5">
        <v>0.77180000000000004</v>
      </c>
      <c r="C37" s="6">
        <v>0.77659999999999996</v>
      </c>
      <c r="D37" s="6">
        <v>0.77659999999999996</v>
      </c>
      <c r="E37" s="6">
        <v>0.77049999999999996</v>
      </c>
      <c r="F37" s="6">
        <v>0.33</v>
      </c>
      <c r="G37" s="6">
        <f t="shared" si="3"/>
        <v>330</v>
      </c>
      <c r="H37" s="7">
        <f t="shared" si="3"/>
        <v>330000</v>
      </c>
      <c r="I37" s="8">
        <v>-6.1000000000000004E-3</v>
      </c>
      <c r="J37" s="9">
        <f t="shared" si="1"/>
        <v>-2013.0000000000002</v>
      </c>
      <c r="K37" s="1"/>
    </row>
    <row r="38" spans="1:11">
      <c r="A38" s="4">
        <v>44217</v>
      </c>
      <c r="B38" s="11">
        <v>0.77649999999999997</v>
      </c>
      <c r="C38" s="6">
        <v>0.77500000000000002</v>
      </c>
      <c r="D38" s="6">
        <v>0.77829999999999999</v>
      </c>
      <c r="E38" s="6">
        <v>0.77439999999999998</v>
      </c>
      <c r="F38" s="6">
        <v>0.51</v>
      </c>
      <c r="G38" s="6">
        <f t="shared" si="3"/>
        <v>510</v>
      </c>
      <c r="H38" s="7">
        <f t="shared" si="3"/>
        <v>510000</v>
      </c>
      <c r="I38" s="12">
        <v>2.8E-3</v>
      </c>
      <c r="J38" s="9">
        <f t="shared" si="1"/>
        <v>1428</v>
      </c>
      <c r="K38" s="1"/>
    </row>
    <row r="39" spans="1:11">
      <c r="A39" s="4">
        <v>44216</v>
      </c>
      <c r="B39" s="11">
        <v>0.77429999999999999</v>
      </c>
      <c r="C39" s="6">
        <v>0.77359999999999995</v>
      </c>
      <c r="D39" s="6">
        <v>0.77629999999999999</v>
      </c>
      <c r="E39" s="6">
        <v>0.77249999999999996</v>
      </c>
      <c r="F39" s="6">
        <v>0.38</v>
      </c>
      <c r="G39" s="6">
        <f t="shared" si="3"/>
        <v>380</v>
      </c>
      <c r="H39" s="7">
        <f t="shared" si="3"/>
        <v>380000</v>
      </c>
      <c r="I39" s="12">
        <v>6.4000000000000003E-3</v>
      </c>
      <c r="J39" s="9">
        <f t="shared" si="1"/>
        <v>2432</v>
      </c>
      <c r="K39" s="1"/>
    </row>
    <row r="40" spans="1:11">
      <c r="A40" s="4">
        <v>44215</v>
      </c>
      <c r="B40" s="11">
        <v>0.76939999999999997</v>
      </c>
      <c r="C40" s="6">
        <v>0.76919999999999999</v>
      </c>
      <c r="D40" s="6">
        <v>0.77270000000000005</v>
      </c>
      <c r="E40" s="6">
        <v>0.76900000000000002</v>
      </c>
      <c r="F40" s="6">
        <v>0.25</v>
      </c>
      <c r="G40" s="6">
        <f t="shared" si="3"/>
        <v>250</v>
      </c>
      <c r="H40" s="7">
        <f t="shared" si="3"/>
        <v>250000</v>
      </c>
      <c r="I40" s="12">
        <v>8.9999999999999998E-4</v>
      </c>
      <c r="J40" s="9">
        <f t="shared" si="1"/>
        <v>225</v>
      </c>
      <c r="K40" s="1"/>
    </row>
    <row r="41" spans="1:11">
      <c r="A41" s="4">
        <v>44214</v>
      </c>
      <c r="B41" s="5">
        <v>0.76870000000000005</v>
      </c>
      <c r="C41" s="6">
        <v>0.76970000000000005</v>
      </c>
      <c r="D41" s="6">
        <v>0.76970000000000005</v>
      </c>
      <c r="E41" s="6">
        <v>0.76649999999999996</v>
      </c>
      <c r="F41" s="6">
        <v>0.44</v>
      </c>
      <c r="G41" s="6">
        <f t="shared" si="3"/>
        <v>440</v>
      </c>
      <c r="H41" s="7">
        <f t="shared" si="3"/>
        <v>440000</v>
      </c>
      <c r="I41" s="8">
        <v>-3.5999999999999999E-3</v>
      </c>
      <c r="J41" s="9">
        <f t="shared" si="1"/>
        <v>-1584</v>
      </c>
      <c r="K41" s="1"/>
    </row>
    <row r="42" spans="1:11">
      <c r="A42" s="4">
        <v>44211</v>
      </c>
      <c r="B42" s="5">
        <v>0.77149999999999996</v>
      </c>
      <c r="C42" s="6">
        <v>0.77700000000000002</v>
      </c>
      <c r="D42" s="6">
        <v>0.78080000000000005</v>
      </c>
      <c r="E42" s="6">
        <v>0.76890000000000003</v>
      </c>
      <c r="F42" s="6">
        <v>2.4900000000000002</v>
      </c>
      <c r="G42" s="6">
        <f t="shared" si="3"/>
        <v>2490</v>
      </c>
      <c r="H42" s="7">
        <f t="shared" si="3"/>
        <v>2490000</v>
      </c>
      <c r="I42" s="8">
        <v>-8.6E-3</v>
      </c>
      <c r="J42" s="9">
        <f t="shared" si="1"/>
        <v>-21414</v>
      </c>
      <c r="K42" s="1"/>
    </row>
    <row r="43" spans="1:11">
      <c r="A43" s="4">
        <v>44210</v>
      </c>
      <c r="B43" s="11">
        <v>0.7782</v>
      </c>
      <c r="C43" s="6">
        <v>0.77549999999999997</v>
      </c>
      <c r="D43" s="6">
        <v>0.78080000000000005</v>
      </c>
      <c r="E43" s="6">
        <v>0.77439999999999998</v>
      </c>
      <c r="F43" s="6">
        <v>2.2599999999999998</v>
      </c>
      <c r="G43" s="6">
        <f t="shared" si="3"/>
        <v>2260</v>
      </c>
      <c r="H43" s="7">
        <f t="shared" si="3"/>
        <v>2260000</v>
      </c>
      <c r="I43" s="12">
        <v>5.7999999999999996E-3</v>
      </c>
      <c r="J43" s="9">
        <f t="shared" si="1"/>
        <v>13108</v>
      </c>
      <c r="K43" s="1"/>
    </row>
    <row r="44" spans="1:11">
      <c r="A44" s="4">
        <v>44209</v>
      </c>
      <c r="B44" s="5">
        <v>0.77370000000000005</v>
      </c>
      <c r="C44" s="6">
        <v>0.77729999999999999</v>
      </c>
      <c r="D44" s="6">
        <v>0.78049999999999997</v>
      </c>
      <c r="E44" s="6">
        <v>0.77249999999999996</v>
      </c>
      <c r="F44" s="6">
        <v>0.34</v>
      </c>
      <c r="G44" s="6">
        <f t="shared" si="3"/>
        <v>340</v>
      </c>
      <c r="H44" s="7">
        <f t="shared" si="3"/>
        <v>340000</v>
      </c>
      <c r="I44" s="8">
        <v>-5.1000000000000004E-3</v>
      </c>
      <c r="J44" s="9">
        <f t="shared" si="1"/>
        <v>-1734.0000000000002</v>
      </c>
      <c r="K44" s="1"/>
    </row>
    <row r="45" spans="1:11">
      <c r="A45" s="4">
        <v>44208</v>
      </c>
      <c r="B45" s="11">
        <v>0.77769999999999995</v>
      </c>
      <c r="C45" s="6">
        <v>0.77159999999999995</v>
      </c>
      <c r="D45" s="6">
        <v>0.77769999999999995</v>
      </c>
      <c r="E45" s="6">
        <v>0.7702</v>
      </c>
      <c r="F45" s="6">
        <v>1.1399999999999999</v>
      </c>
      <c r="G45" s="6">
        <f t="shared" si="3"/>
        <v>1140</v>
      </c>
      <c r="H45" s="7">
        <f t="shared" si="3"/>
        <v>1140000</v>
      </c>
      <c r="I45" s="12">
        <v>8.9999999999999993E-3</v>
      </c>
      <c r="J45" s="9">
        <f t="shared" si="1"/>
        <v>10260</v>
      </c>
      <c r="K45" s="1"/>
    </row>
    <row r="46" spans="1:11">
      <c r="A46" s="4">
        <v>44207</v>
      </c>
      <c r="B46" s="5">
        <v>0.77080000000000004</v>
      </c>
      <c r="C46" s="6">
        <v>0.77100000000000002</v>
      </c>
      <c r="D46" s="6">
        <v>0.77249999999999996</v>
      </c>
      <c r="E46" s="6">
        <v>0.76719999999999999</v>
      </c>
      <c r="F46" s="6">
        <v>0.86</v>
      </c>
      <c r="G46" s="6">
        <f t="shared" si="3"/>
        <v>860</v>
      </c>
      <c r="H46" s="7">
        <f t="shared" si="3"/>
        <v>860000</v>
      </c>
      <c r="I46" s="8">
        <v>-7.6E-3</v>
      </c>
      <c r="J46" s="9">
        <f t="shared" si="1"/>
        <v>-6536</v>
      </c>
      <c r="K46" s="1"/>
    </row>
    <row r="47" spans="1:11">
      <c r="A47" s="4">
        <v>44204</v>
      </c>
      <c r="B47" s="5">
        <v>0.77669999999999995</v>
      </c>
      <c r="C47" s="6">
        <v>0.77739999999999998</v>
      </c>
      <c r="D47" s="6">
        <v>0.78100000000000003</v>
      </c>
      <c r="E47" s="6">
        <v>0.77510000000000001</v>
      </c>
      <c r="F47" s="6">
        <v>0.5</v>
      </c>
      <c r="G47" s="6">
        <f t="shared" si="3"/>
        <v>500</v>
      </c>
      <c r="H47" s="7">
        <f t="shared" si="3"/>
        <v>500000</v>
      </c>
      <c r="I47" s="8">
        <v>-4.4999999999999997E-3</v>
      </c>
      <c r="J47" s="9">
        <f t="shared" si="1"/>
        <v>-2250</v>
      </c>
      <c r="K47" s="1"/>
    </row>
    <row r="48" spans="1:11">
      <c r="A48" s="4">
        <v>44202</v>
      </c>
      <c r="B48" s="11">
        <v>0.7802</v>
      </c>
      <c r="C48" s="6">
        <v>0.77929999999999999</v>
      </c>
      <c r="D48" s="6">
        <v>0.7823</v>
      </c>
      <c r="E48" s="6">
        <v>0.77639999999999998</v>
      </c>
      <c r="F48" s="6">
        <v>0.9</v>
      </c>
      <c r="G48" s="6">
        <f t="shared" si="3"/>
        <v>900</v>
      </c>
      <c r="H48" s="7">
        <f t="shared" si="3"/>
        <v>900000</v>
      </c>
      <c r="I48" s="12">
        <v>4.1999999999999997E-3</v>
      </c>
      <c r="J48" s="9">
        <f t="shared" si="1"/>
        <v>3779.9999999999995</v>
      </c>
      <c r="K48" s="1"/>
    </row>
    <row r="49" spans="1:11">
      <c r="A49" s="4">
        <v>44201</v>
      </c>
      <c r="B49" s="11">
        <v>0.77690000000000003</v>
      </c>
      <c r="C49" s="6">
        <v>0.77170000000000005</v>
      </c>
      <c r="D49" s="6">
        <v>0.77849999999999997</v>
      </c>
      <c r="E49" s="6">
        <v>0.76970000000000005</v>
      </c>
      <c r="F49" s="6">
        <v>0.76</v>
      </c>
      <c r="G49" s="6">
        <f t="shared" si="3"/>
        <v>760</v>
      </c>
      <c r="H49" s="7">
        <f t="shared" si="3"/>
        <v>760000</v>
      </c>
      <c r="I49" s="12">
        <v>1.34E-2</v>
      </c>
      <c r="J49" s="9">
        <f t="shared" si="1"/>
        <v>10184</v>
      </c>
      <c r="K49" s="1"/>
    </row>
    <row r="50" spans="1:11">
      <c r="A50" s="4">
        <v>44200</v>
      </c>
      <c r="B50" s="5">
        <v>0.76659999999999995</v>
      </c>
      <c r="C50" s="6">
        <v>0.77129999999999999</v>
      </c>
      <c r="D50" s="6">
        <v>0.77439999999999998</v>
      </c>
      <c r="E50" s="6">
        <v>0.76470000000000005</v>
      </c>
      <c r="F50" s="6">
        <v>0.24</v>
      </c>
      <c r="G50" s="6">
        <f t="shared" si="3"/>
        <v>240</v>
      </c>
      <c r="H50" s="7">
        <f t="shared" si="3"/>
        <v>240000</v>
      </c>
      <c r="I50" s="8">
        <v>-2.5000000000000001E-3</v>
      </c>
      <c r="J50" s="9">
        <f t="shared" si="1"/>
        <v>-600</v>
      </c>
      <c r="K50" s="1"/>
    </row>
    <row r="51" spans="1:11">
      <c r="A51" s="4">
        <v>44195</v>
      </c>
      <c r="B51" s="11">
        <v>0.76849999999999996</v>
      </c>
      <c r="C51" s="6">
        <v>0.76239999999999997</v>
      </c>
      <c r="D51" s="6">
        <v>0.76849999999999996</v>
      </c>
      <c r="E51" s="6">
        <v>0.76129999999999998</v>
      </c>
      <c r="F51" s="6">
        <v>0.63</v>
      </c>
      <c r="G51" s="6">
        <f t="shared" si="3"/>
        <v>630</v>
      </c>
      <c r="H51" s="7">
        <f t="shared" si="3"/>
        <v>630000</v>
      </c>
      <c r="I51" s="12">
        <v>8.8000000000000005E-3</v>
      </c>
      <c r="J51" s="9">
        <f t="shared" si="1"/>
        <v>5544</v>
      </c>
      <c r="K51" s="1"/>
    </row>
    <row r="52" spans="1:11">
      <c r="A52" s="4">
        <v>44194</v>
      </c>
      <c r="B52" s="11">
        <v>0.76180000000000003</v>
      </c>
      <c r="C52" s="6">
        <v>0.75990000000000002</v>
      </c>
      <c r="D52" s="6">
        <v>0.76270000000000004</v>
      </c>
      <c r="E52" s="6">
        <v>0.75980000000000003</v>
      </c>
      <c r="F52" s="6">
        <v>0.02</v>
      </c>
      <c r="G52" s="6">
        <f t="shared" ref="G52:H67" si="4">F52*1000</f>
        <v>20</v>
      </c>
      <c r="H52" s="7">
        <f t="shared" si="4"/>
        <v>20000</v>
      </c>
      <c r="I52" s="12">
        <v>4.5999999999999999E-3</v>
      </c>
      <c r="J52" s="9">
        <f t="shared" si="1"/>
        <v>92</v>
      </c>
      <c r="K52" s="1"/>
    </row>
    <row r="53" spans="1:11">
      <c r="A53" s="4">
        <v>44193</v>
      </c>
      <c r="B53" s="11">
        <v>0.75829999999999997</v>
      </c>
      <c r="C53" s="6">
        <v>0.7611</v>
      </c>
      <c r="D53" s="6">
        <v>0.76270000000000004</v>
      </c>
      <c r="E53" s="6">
        <v>0.75700000000000001</v>
      </c>
      <c r="F53" s="6">
        <v>0.27</v>
      </c>
      <c r="G53" s="6">
        <f t="shared" si="4"/>
        <v>270</v>
      </c>
      <c r="H53" s="7">
        <f t="shared" si="4"/>
        <v>270000</v>
      </c>
      <c r="I53" s="12">
        <v>6.9999999999999999E-4</v>
      </c>
      <c r="J53" s="9">
        <f t="shared" si="1"/>
        <v>189</v>
      </c>
      <c r="K53" s="1"/>
    </row>
    <row r="54" spans="1:11">
      <c r="A54" s="4">
        <v>44190</v>
      </c>
      <c r="B54" s="5">
        <v>0.75780000000000003</v>
      </c>
      <c r="C54" s="6">
        <v>0.76049999999999995</v>
      </c>
      <c r="D54" s="6">
        <v>0.76800000000000002</v>
      </c>
      <c r="E54" s="6">
        <v>0.75409999999999999</v>
      </c>
      <c r="F54" s="6">
        <v>0.01</v>
      </c>
      <c r="G54" s="6">
        <f t="shared" si="4"/>
        <v>10</v>
      </c>
      <c r="H54" s="7">
        <f t="shared" si="4"/>
        <v>10000</v>
      </c>
      <c r="I54" s="8">
        <v>-3.2000000000000002E-3</v>
      </c>
      <c r="J54" s="9">
        <f t="shared" si="1"/>
        <v>-32</v>
      </c>
      <c r="K54" s="1"/>
    </row>
    <row r="55" spans="1:11">
      <c r="A55" s="4">
        <v>44189</v>
      </c>
      <c r="B55" s="11">
        <v>0.76019999999999999</v>
      </c>
      <c r="C55" s="6">
        <v>0.76029999999999998</v>
      </c>
      <c r="D55" s="6">
        <v>0.76119999999999999</v>
      </c>
      <c r="E55" s="6">
        <v>0.75419999999999998</v>
      </c>
      <c r="F55" s="6">
        <v>0.12</v>
      </c>
      <c r="G55" s="6">
        <f t="shared" si="4"/>
        <v>120</v>
      </c>
      <c r="H55" s="7">
        <f t="shared" si="4"/>
        <v>120000</v>
      </c>
      <c r="I55" s="12">
        <v>2.5999999999999999E-3</v>
      </c>
      <c r="J55" s="9">
        <f t="shared" si="1"/>
        <v>312</v>
      </c>
      <c r="K55" s="1"/>
    </row>
    <row r="56" spans="1:11">
      <c r="A56" s="4">
        <v>44188</v>
      </c>
      <c r="B56" s="11">
        <v>0.75819999999999999</v>
      </c>
      <c r="C56" s="6">
        <v>0.75590000000000002</v>
      </c>
      <c r="D56" s="6">
        <v>0.75990000000000002</v>
      </c>
      <c r="E56" s="6">
        <v>0.75519999999999998</v>
      </c>
      <c r="F56" s="6">
        <v>0.18</v>
      </c>
      <c r="G56" s="6">
        <f t="shared" si="4"/>
        <v>180</v>
      </c>
      <c r="H56" s="7">
        <f t="shared" si="4"/>
        <v>180000</v>
      </c>
      <c r="I56" s="12">
        <v>5.7000000000000002E-3</v>
      </c>
      <c r="J56" s="9">
        <f t="shared" si="1"/>
        <v>1026</v>
      </c>
      <c r="K56" s="1"/>
    </row>
    <row r="57" spans="1:11">
      <c r="A57" s="4">
        <v>44187</v>
      </c>
      <c r="B57" s="5">
        <v>0.75390000000000001</v>
      </c>
      <c r="C57" s="6">
        <v>0.75600000000000001</v>
      </c>
      <c r="D57" s="6">
        <v>0.75780000000000003</v>
      </c>
      <c r="E57" s="6">
        <v>0.75309999999999999</v>
      </c>
      <c r="F57" s="6">
        <v>0.32</v>
      </c>
      <c r="G57" s="6">
        <f t="shared" si="4"/>
        <v>320</v>
      </c>
      <c r="H57" s="7">
        <f t="shared" si="4"/>
        <v>320000</v>
      </c>
      <c r="I57" s="8">
        <v>-7.1000000000000004E-3</v>
      </c>
      <c r="J57" s="9">
        <f t="shared" si="1"/>
        <v>-2272</v>
      </c>
      <c r="K57" s="1"/>
    </row>
    <row r="58" spans="1:11">
      <c r="A58" s="4">
        <v>44186</v>
      </c>
      <c r="B58" s="5">
        <v>0.75929999999999997</v>
      </c>
      <c r="C58" s="6">
        <v>0.7571</v>
      </c>
      <c r="D58" s="6">
        <v>0.76039999999999996</v>
      </c>
      <c r="E58" s="6">
        <v>0.74719999999999998</v>
      </c>
      <c r="F58" s="6">
        <v>0.89</v>
      </c>
      <c r="G58" s="6">
        <f t="shared" si="4"/>
        <v>890</v>
      </c>
      <c r="H58" s="7">
        <f t="shared" si="4"/>
        <v>890000</v>
      </c>
      <c r="I58" s="8">
        <v>-1.6999999999999999E-3</v>
      </c>
      <c r="J58" s="9">
        <f t="shared" si="1"/>
        <v>-1513</v>
      </c>
      <c r="K58" s="1"/>
    </row>
    <row r="59" spans="1:11">
      <c r="A59" s="4">
        <v>44183</v>
      </c>
      <c r="B59" s="5">
        <v>0.76060000000000005</v>
      </c>
      <c r="C59" s="6">
        <v>0.76229999999999998</v>
      </c>
      <c r="D59" s="6">
        <v>0.76480000000000004</v>
      </c>
      <c r="E59" s="6">
        <v>0.75960000000000005</v>
      </c>
      <c r="F59" s="6">
        <v>0.51</v>
      </c>
      <c r="G59" s="6">
        <f t="shared" si="4"/>
        <v>510</v>
      </c>
      <c r="H59" s="7">
        <f t="shared" si="4"/>
        <v>510000</v>
      </c>
      <c r="I59" s="8">
        <v>-3.5000000000000001E-3</v>
      </c>
      <c r="J59" s="9">
        <f t="shared" si="1"/>
        <v>-1785</v>
      </c>
      <c r="K59" s="1"/>
    </row>
    <row r="60" spans="1:11">
      <c r="A60" s="4">
        <v>44182</v>
      </c>
      <c r="B60" s="11">
        <v>0.76329999999999998</v>
      </c>
      <c r="C60" s="6">
        <v>0.75960000000000005</v>
      </c>
      <c r="D60" s="6">
        <v>0.76680000000000004</v>
      </c>
      <c r="E60" s="6">
        <v>0.75560000000000005</v>
      </c>
      <c r="F60" s="6">
        <v>0.27</v>
      </c>
      <c r="G60" s="6">
        <f t="shared" si="4"/>
        <v>270</v>
      </c>
      <c r="H60" s="7">
        <f t="shared" si="4"/>
        <v>270000</v>
      </c>
      <c r="I60" s="12">
        <v>8.0999999999999996E-3</v>
      </c>
      <c r="J60" s="9">
        <f t="shared" si="1"/>
        <v>2187</v>
      </c>
      <c r="K60" s="1"/>
    </row>
    <row r="61" spans="1:11">
      <c r="A61" s="4">
        <v>44181</v>
      </c>
      <c r="B61" s="11">
        <v>0.75719999999999998</v>
      </c>
      <c r="C61" s="6">
        <v>0.75609999999999999</v>
      </c>
      <c r="D61" s="6">
        <v>0.75780000000000003</v>
      </c>
      <c r="E61" s="6">
        <v>0.75429999999999997</v>
      </c>
      <c r="F61" s="6">
        <v>1.51</v>
      </c>
      <c r="G61" s="6">
        <f t="shared" si="4"/>
        <v>1510</v>
      </c>
      <c r="H61" s="7">
        <f t="shared" si="4"/>
        <v>1510000</v>
      </c>
      <c r="I61" s="12">
        <v>1.6000000000000001E-3</v>
      </c>
      <c r="J61" s="9">
        <f t="shared" si="1"/>
        <v>2416</v>
      </c>
      <c r="K61" s="1"/>
    </row>
    <row r="62" spans="1:11">
      <c r="A62" s="4">
        <v>44180</v>
      </c>
      <c r="B62" s="11">
        <v>0.75600000000000001</v>
      </c>
      <c r="C62" s="6">
        <v>0.75239999999999996</v>
      </c>
      <c r="D62" s="6">
        <v>0.75700000000000001</v>
      </c>
      <c r="E62" s="6">
        <v>0.75019999999999998</v>
      </c>
      <c r="F62" s="6">
        <v>0.54</v>
      </c>
      <c r="G62" s="6">
        <f t="shared" si="4"/>
        <v>540</v>
      </c>
      <c r="H62" s="7">
        <f t="shared" si="4"/>
        <v>540000</v>
      </c>
      <c r="I62" s="12">
        <v>3.8999999999999998E-3</v>
      </c>
      <c r="J62" s="9">
        <f t="shared" si="1"/>
        <v>2106</v>
      </c>
      <c r="K62" s="1"/>
    </row>
    <row r="63" spans="1:11">
      <c r="A63" s="4">
        <v>44179</v>
      </c>
      <c r="B63" s="5">
        <v>0.75309999999999999</v>
      </c>
      <c r="C63" s="6">
        <v>0.75529999999999997</v>
      </c>
      <c r="D63" s="6">
        <v>0.75780000000000003</v>
      </c>
      <c r="E63" s="6">
        <v>0.75309999999999999</v>
      </c>
      <c r="F63" s="6">
        <v>0.1</v>
      </c>
      <c r="G63" s="6">
        <f t="shared" si="4"/>
        <v>100</v>
      </c>
      <c r="H63" s="7">
        <f t="shared" si="4"/>
        <v>100000</v>
      </c>
      <c r="I63" s="8">
        <v>0</v>
      </c>
      <c r="J63" s="9">
        <f t="shared" si="1"/>
        <v>0</v>
      </c>
      <c r="K63" s="1"/>
    </row>
    <row r="64" spans="1:11">
      <c r="A64" s="4">
        <v>44176</v>
      </c>
      <c r="B64" s="5">
        <v>0.75309999999999999</v>
      </c>
      <c r="C64" s="6">
        <v>0.752</v>
      </c>
      <c r="D64" s="6">
        <v>0.75700000000000001</v>
      </c>
      <c r="E64" s="6">
        <v>0.75139999999999996</v>
      </c>
      <c r="F64" s="6">
        <v>0.26</v>
      </c>
      <c r="G64" s="6">
        <f t="shared" si="4"/>
        <v>260</v>
      </c>
      <c r="H64" s="7">
        <f t="shared" si="4"/>
        <v>260000</v>
      </c>
      <c r="I64" s="8">
        <v>-5.0000000000000001E-4</v>
      </c>
      <c r="J64" s="9">
        <f t="shared" si="1"/>
        <v>-130</v>
      </c>
      <c r="K64" s="1"/>
    </row>
    <row r="65" spans="1:11">
      <c r="A65" s="4">
        <v>44175</v>
      </c>
      <c r="B65" s="11">
        <v>0.75349999999999995</v>
      </c>
      <c r="C65" s="6">
        <v>0.74450000000000005</v>
      </c>
      <c r="D65" s="6">
        <v>0.75380000000000003</v>
      </c>
      <c r="E65" s="6">
        <v>0.74450000000000005</v>
      </c>
      <c r="F65" s="6">
        <v>0.31</v>
      </c>
      <c r="G65" s="6">
        <f t="shared" si="4"/>
        <v>310</v>
      </c>
      <c r="H65" s="7">
        <f t="shared" si="4"/>
        <v>310000</v>
      </c>
      <c r="I65" s="12">
        <v>1.2800000000000001E-2</v>
      </c>
      <c r="J65" s="9">
        <f t="shared" si="1"/>
        <v>3968</v>
      </c>
      <c r="K65" s="1"/>
    </row>
    <row r="66" spans="1:11">
      <c r="A66" s="4">
        <v>44174</v>
      </c>
      <c r="B66" s="11">
        <v>0.74399999999999999</v>
      </c>
      <c r="C66" s="6">
        <v>0.74109999999999998</v>
      </c>
      <c r="D66" s="6">
        <v>0.74850000000000005</v>
      </c>
      <c r="E66" s="6">
        <v>0.74109999999999998</v>
      </c>
      <c r="F66" s="6">
        <v>0.74</v>
      </c>
      <c r="G66" s="6">
        <f t="shared" si="4"/>
        <v>740</v>
      </c>
      <c r="H66" s="7">
        <f t="shared" si="4"/>
        <v>740000</v>
      </c>
      <c r="I66" s="12">
        <v>4.5999999999999999E-3</v>
      </c>
      <c r="J66" s="9">
        <f t="shared" si="1"/>
        <v>3404</v>
      </c>
      <c r="K66" s="1"/>
    </row>
    <row r="67" spans="1:11">
      <c r="A67" s="4">
        <v>44173</v>
      </c>
      <c r="B67" s="5">
        <v>0.74060000000000004</v>
      </c>
      <c r="C67" s="6">
        <v>0.74180000000000001</v>
      </c>
      <c r="D67" s="6">
        <v>0.74360000000000004</v>
      </c>
      <c r="E67" s="6">
        <v>0.74019999999999997</v>
      </c>
      <c r="F67" s="6">
        <v>0.03</v>
      </c>
      <c r="G67" s="6">
        <f t="shared" si="4"/>
        <v>30</v>
      </c>
      <c r="H67" s="7">
        <f t="shared" si="4"/>
        <v>30000</v>
      </c>
      <c r="I67" s="8">
        <v>-2.2000000000000001E-3</v>
      </c>
      <c r="J67" s="9">
        <f t="shared" si="1"/>
        <v>-66</v>
      </c>
      <c r="K67" s="1"/>
    </row>
    <row r="68" spans="1:11">
      <c r="A68" s="4">
        <v>44172</v>
      </c>
      <c r="B68" s="5">
        <v>0.74219999999999997</v>
      </c>
      <c r="C68" s="6">
        <v>0.74250000000000005</v>
      </c>
      <c r="D68" s="6">
        <v>0.74529999999999996</v>
      </c>
      <c r="E68" s="6">
        <v>0.73750000000000004</v>
      </c>
      <c r="F68" s="6">
        <v>2.42</v>
      </c>
      <c r="G68" s="6">
        <f t="shared" ref="G68:H83" si="5">F68*1000</f>
        <v>2420</v>
      </c>
      <c r="H68" s="7">
        <f t="shared" si="5"/>
        <v>2420000</v>
      </c>
      <c r="I68" s="8">
        <v>-1.5E-3</v>
      </c>
      <c r="J68" s="9">
        <f t="shared" ref="J68:J131" si="6">I68*H68</f>
        <v>-3630</v>
      </c>
      <c r="K68" s="1"/>
    </row>
    <row r="69" spans="1:11">
      <c r="A69" s="4">
        <v>44169</v>
      </c>
      <c r="B69" s="5">
        <v>0.74329999999999996</v>
      </c>
      <c r="C69" s="6">
        <v>0.74399999999999999</v>
      </c>
      <c r="D69" s="6">
        <v>0.74490000000000001</v>
      </c>
      <c r="E69" s="6">
        <v>0.74099999999999999</v>
      </c>
      <c r="F69" s="6">
        <v>1.66</v>
      </c>
      <c r="G69" s="6">
        <f t="shared" si="5"/>
        <v>1660</v>
      </c>
      <c r="H69" s="7">
        <f t="shared" si="5"/>
        <v>1660000</v>
      </c>
      <c r="I69" s="8">
        <v>-1E-4</v>
      </c>
      <c r="J69" s="9">
        <f t="shared" si="6"/>
        <v>-166</v>
      </c>
      <c r="K69" s="1"/>
    </row>
    <row r="70" spans="1:11">
      <c r="A70" s="4">
        <v>44168</v>
      </c>
      <c r="B70" s="11">
        <v>0.74339999999999995</v>
      </c>
      <c r="C70" s="6">
        <v>0.74109999999999998</v>
      </c>
      <c r="D70" s="6">
        <v>0.74490000000000001</v>
      </c>
      <c r="E70" s="6">
        <v>0.74109999999999998</v>
      </c>
      <c r="F70" s="6">
        <v>0.61</v>
      </c>
      <c r="G70" s="6">
        <f t="shared" si="5"/>
        <v>610</v>
      </c>
      <c r="H70" s="7">
        <f t="shared" si="5"/>
        <v>610000</v>
      </c>
      <c r="I70" s="12">
        <v>3.5999999999999999E-3</v>
      </c>
      <c r="J70" s="9">
        <f t="shared" si="6"/>
        <v>2196</v>
      </c>
      <c r="K70" s="1"/>
    </row>
    <row r="71" spans="1:11">
      <c r="A71" s="4">
        <v>44167</v>
      </c>
      <c r="B71" s="11">
        <v>0.74070000000000003</v>
      </c>
      <c r="C71" s="6">
        <v>0.73709999999999998</v>
      </c>
      <c r="D71" s="6">
        <v>0.74070000000000003</v>
      </c>
      <c r="E71" s="6">
        <v>0.73529999999999995</v>
      </c>
      <c r="F71" s="6">
        <v>1.08</v>
      </c>
      <c r="G71" s="6">
        <f t="shared" si="5"/>
        <v>1080</v>
      </c>
      <c r="H71" s="7">
        <f t="shared" si="5"/>
        <v>1080000</v>
      </c>
      <c r="I71" s="12">
        <v>5.4000000000000003E-3</v>
      </c>
      <c r="J71" s="9">
        <f t="shared" si="6"/>
        <v>5832</v>
      </c>
      <c r="K71" s="1"/>
    </row>
    <row r="72" spans="1:11">
      <c r="A72" s="4">
        <v>44166</v>
      </c>
      <c r="B72" s="11">
        <v>0.73670000000000002</v>
      </c>
      <c r="C72" s="6">
        <v>0.73609999999999998</v>
      </c>
      <c r="D72" s="6">
        <v>0.73719999999999997</v>
      </c>
      <c r="E72" s="6">
        <v>0.73440000000000005</v>
      </c>
      <c r="F72" s="6">
        <v>1.48</v>
      </c>
      <c r="G72" s="6">
        <f t="shared" si="5"/>
        <v>1480</v>
      </c>
      <c r="H72" s="7">
        <f t="shared" si="5"/>
        <v>1480000</v>
      </c>
      <c r="I72" s="12">
        <v>2.5999999999999999E-3</v>
      </c>
      <c r="J72" s="9">
        <f t="shared" si="6"/>
        <v>3848</v>
      </c>
      <c r="K72" s="1"/>
    </row>
    <row r="73" spans="1:11">
      <c r="A73" s="4">
        <v>44165</v>
      </c>
      <c r="B73" s="5">
        <v>0.73480000000000001</v>
      </c>
      <c r="C73" s="6">
        <v>0.73819999999999997</v>
      </c>
      <c r="D73" s="6">
        <v>0.7389</v>
      </c>
      <c r="E73" s="6">
        <v>0.73460000000000003</v>
      </c>
      <c r="F73" s="6">
        <v>0.39</v>
      </c>
      <c r="G73" s="6">
        <f t="shared" si="5"/>
        <v>390</v>
      </c>
      <c r="H73" s="7">
        <f t="shared" si="5"/>
        <v>390000</v>
      </c>
      <c r="I73" s="8">
        <v>-6.0000000000000001E-3</v>
      </c>
      <c r="J73" s="9">
        <f t="shared" si="6"/>
        <v>-2340</v>
      </c>
      <c r="K73" s="1"/>
    </row>
    <row r="74" spans="1:11">
      <c r="A74" s="4">
        <v>44162</v>
      </c>
      <c r="B74" s="11">
        <v>0.73919999999999997</v>
      </c>
      <c r="C74" s="6">
        <v>0.73609999999999998</v>
      </c>
      <c r="D74" s="6">
        <v>0.7399</v>
      </c>
      <c r="E74" s="6">
        <v>0.7359</v>
      </c>
      <c r="F74" s="6">
        <v>0.49</v>
      </c>
      <c r="G74" s="6">
        <f t="shared" si="5"/>
        <v>490</v>
      </c>
      <c r="H74" s="7">
        <f t="shared" si="5"/>
        <v>490000</v>
      </c>
      <c r="I74" s="12">
        <v>3.5000000000000001E-3</v>
      </c>
      <c r="J74" s="9">
        <f t="shared" si="6"/>
        <v>1715</v>
      </c>
      <c r="K74" s="1"/>
    </row>
    <row r="75" spans="1:11">
      <c r="A75" s="4">
        <v>44161</v>
      </c>
      <c r="B75" s="5">
        <v>0.73660000000000003</v>
      </c>
      <c r="C75" s="6">
        <v>0.73650000000000004</v>
      </c>
      <c r="D75" s="6">
        <v>0.73719999999999997</v>
      </c>
      <c r="E75" s="6">
        <v>0.73529999999999995</v>
      </c>
      <c r="F75" s="6">
        <v>0.05</v>
      </c>
      <c r="G75" s="6">
        <f t="shared" si="5"/>
        <v>50</v>
      </c>
      <c r="H75" s="7">
        <f t="shared" si="5"/>
        <v>50000</v>
      </c>
      <c r="I75" s="8">
        <v>-5.0000000000000001E-4</v>
      </c>
      <c r="J75" s="9">
        <f t="shared" si="6"/>
        <v>-25</v>
      </c>
      <c r="K75" s="1"/>
    </row>
    <row r="76" spans="1:11">
      <c r="A76" s="4">
        <v>44160</v>
      </c>
      <c r="B76" s="11">
        <v>0.73699999999999999</v>
      </c>
      <c r="C76" s="6">
        <v>0.73340000000000005</v>
      </c>
      <c r="D76" s="6">
        <v>0.73719999999999997</v>
      </c>
      <c r="E76" s="6">
        <v>0.73260000000000003</v>
      </c>
      <c r="F76" s="6">
        <v>1.05</v>
      </c>
      <c r="G76" s="6">
        <f t="shared" si="5"/>
        <v>1050</v>
      </c>
      <c r="H76" s="7">
        <f t="shared" si="5"/>
        <v>1050000</v>
      </c>
      <c r="I76" s="12">
        <v>1.6000000000000001E-3</v>
      </c>
      <c r="J76" s="9">
        <f t="shared" si="6"/>
        <v>1680</v>
      </c>
      <c r="K76" s="1"/>
    </row>
    <row r="77" spans="1:11">
      <c r="A77" s="4">
        <v>44159</v>
      </c>
      <c r="B77" s="11">
        <v>0.73580000000000001</v>
      </c>
      <c r="C77" s="6">
        <v>0.73219999999999996</v>
      </c>
      <c r="D77" s="6">
        <v>0.73680000000000001</v>
      </c>
      <c r="E77" s="6">
        <v>0.73150000000000004</v>
      </c>
      <c r="F77" s="6">
        <v>1.44</v>
      </c>
      <c r="G77" s="6">
        <f t="shared" si="5"/>
        <v>1440</v>
      </c>
      <c r="H77" s="7">
        <f t="shared" si="5"/>
        <v>1440000</v>
      </c>
      <c r="I77" s="12">
        <v>9.1999999999999998E-3</v>
      </c>
      <c r="J77" s="9">
        <f t="shared" si="6"/>
        <v>13248</v>
      </c>
      <c r="K77" s="1"/>
    </row>
    <row r="78" spans="1:11">
      <c r="A78" s="4">
        <v>44158</v>
      </c>
      <c r="B78" s="5">
        <v>0.72909999999999997</v>
      </c>
      <c r="C78" s="6">
        <v>0.73140000000000005</v>
      </c>
      <c r="D78" s="6">
        <v>0.73370000000000002</v>
      </c>
      <c r="E78" s="6">
        <v>0.72689999999999999</v>
      </c>
      <c r="F78" s="6">
        <v>1.24</v>
      </c>
      <c r="G78" s="6">
        <f t="shared" si="5"/>
        <v>1240</v>
      </c>
      <c r="H78" s="7">
        <f t="shared" si="5"/>
        <v>1240000</v>
      </c>
      <c r="I78" s="8">
        <v>-2.7000000000000001E-3</v>
      </c>
      <c r="J78" s="9">
        <f t="shared" si="6"/>
        <v>-3348</v>
      </c>
      <c r="K78" s="1"/>
    </row>
    <row r="79" spans="1:11">
      <c r="A79" s="4">
        <v>44155</v>
      </c>
      <c r="B79" s="11">
        <v>0.73109999999999997</v>
      </c>
      <c r="C79" s="6">
        <v>0.72709999999999997</v>
      </c>
      <c r="D79" s="6">
        <v>0.73250000000000004</v>
      </c>
      <c r="E79" s="6">
        <v>0.72640000000000005</v>
      </c>
      <c r="F79" s="6">
        <v>0.15</v>
      </c>
      <c r="G79" s="6">
        <f t="shared" si="5"/>
        <v>150</v>
      </c>
      <c r="H79" s="7">
        <f t="shared" si="5"/>
        <v>150000</v>
      </c>
      <c r="I79" s="12">
        <v>1E-3</v>
      </c>
      <c r="J79" s="9">
        <f t="shared" si="6"/>
        <v>150</v>
      </c>
      <c r="K79" s="1"/>
    </row>
    <row r="80" spans="1:11">
      <c r="A80" s="4">
        <v>44154</v>
      </c>
      <c r="B80" s="5">
        <v>0.73040000000000005</v>
      </c>
      <c r="C80" s="6">
        <v>0.72989999999999999</v>
      </c>
      <c r="D80" s="6">
        <v>0.73040000000000005</v>
      </c>
      <c r="E80" s="6">
        <v>0.72570000000000001</v>
      </c>
      <c r="F80" s="6">
        <v>2.4300000000000002</v>
      </c>
      <c r="G80" s="6">
        <f t="shared" si="5"/>
        <v>2430</v>
      </c>
      <c r="H80" s="7">
        <f t="shared" si="5"/>
        <v>2430000</v>
      </c>
      <c r="I80" s="8">
        <v>-1E-4</v>
      </c>
      <c r="J80" s="9">
        <f t="shared" si="6"/>
        <v>-243</v>
      </c>
      <c r="K80" s="1"/>
    </row>
    <row r="81" spans="1:11">
      <c r="A81" s="4">
        <v>44153</v>
      </c>
      <c r="B81" s="11">
        <v>0.73050000000000004</v>
      </c>
      <c r="C81" s="6">
        <v>0.72989999999999999</v>
      </c>
      <c r="D81" s="6">
        <v>0.73309999999999997</v>
      </c>
      <c r="E81" s="6">
        <v>0.72989999999999999</v>
      </c>
      <c r="F81" s="6">
        <v>2.06</v>
      </c>
      <c r="G81" s="6">
        <f t="shared" si="5"/>
        <v>2060</v>
      </c>
      <c r="H81" s="7">
        <f t="shared" si="5"/>
        <v>2060000</v>
      </c>
      <c r="I81" s="12">
        <v>1E-3</v>
      </c>
      <c r="J81" s="9">
        <f t="shared" si="6"/>
        <v>2060</v>
      </c>
      <c r="K81" s="1"/>
    </row>
    <row r="82" spans="1:11">
      <c r="A82" s="4">
        <v>44152</v>
      </c>
      <c r="B82" s="5">
        <v>0.7298</v>
      </c>
      <c r="C82" s="6">
        <v>0.73170000000000002</v>
      </c>
      <c r="D82" s="6">
        <v>0.73380000000000001</v>
      </c>
      <c r="E82" s="6">
        <v>0.72940000000000005</v>
      </c>
      <c r="F82" s="6">
        <v>0.27</v>
      </c>
      <c r="G82" s="6">
        <f t="shared" si="5"/>
        <v>270</v>
      </c>
      <c r="H82" s="7">
        <f t="shared" si="5"/>
        <v>270000</v>
      </c>
      <c r="I82" s="8">
        <v>-1.5E-3</v>
      </c>
      <c r="J82" s="9">
        <f t="shared" si="6"/>
        <v>-405</v>
      </c>
      <c r="K82" s="1"/>
    </row>
    <row r="83" spans="1:11">
      <c r="A83" s="4">
        <v>44151</v>
      </c>
      <c r="B83" s="11">
        <v>0.73089999999999999</v>
      </c>
      <c r="C83" s="6">
        <v>0.72850000000000004</v>
      </c>
      <c r="D83" s="6">
        <v>0.73270000000000002</v>
      </c>
      <c r="E83" s="6">
        <v>0.72819999999999996</v>
      </c>
      <c r="F83" s="6">
        <v>0.69</v>
      </c>
      <c r="G83" s="6">
        <f t="shared" si="5"/>
        <v>690</v>
      </c>
      <c r="H83" s="7">
        <f t="shared" si="5"/>
        <v>690000</v>
      </c>
      <c r="I83" s="12">
        <v>5.4000000000000003E-3</v>
      </c>
      <c r="J83" s="9">
        <f t="shared" si="6"/>
        <v>3726</v>
      </c>
      <c r="K83" s="1"/>
    </row>
    <row r="84" spans="1:11">
      <c r="A84" s="4">
        <v>44148</v>
      </c>
      <c r="B84" s="11">
        <v>0.72699999999999998</v>
      </c>
      <c r="C84" s="6">
        <v>0.72650000000000003</v>
      </c>
      <c r="D84" s="6">
        <v>0.72889999999999999</v>
      </c>
      <c r="E84" s="6">
        <v>0.7228</v>
      </c>
      <c r="F84" s="6">
        <v>1.08</v>
      </c>
      <c r="G84" s="6">
        <f t="shared" ref="G84:H99" si="7">F84*1000</f>
        <v>1080</v>
      </c>
      <c r="H84" s="7">
        <f t="shared" si="7"/>
        <v>1080000</v>
      </c>
      <c r="I84" s="12">
        <v>5.7000000000000002E-3</v>
      </c>
      <c r="J84" s="9">
        <f t="shared" si="6"/>
        <v>6156</v>
      </c>
      <c r="K84" s="1"/>
    </row>
    <row r="85" spans="1:11">
      <c r="A85" s="4">
        <v>44147</v>
      </c>
      <c r="B85" s="5">
        <v>0.72289999999999999</v>
      </c>
      <c r="C85" s="6">
        <v>0.72640000000000005</v>
      </c>
      <c r="D85" s="6">
        <v>0.72850000000000004</v>
      </c>
      <c r="E85" s="6">
        <v>0.7228</v>
      </c>
      <c r="F85" s="6">
        <v>0.24</v>
      </c>
      <c r="G85" s="6">
        <f t="shared" si="7"/>
        <v>240</v>
      </c>
      <c r="H85" s="7">
        <f t="shared" si="7"/>
        <v>240000</v>
      </c>
      <c r="I85" s="8">
        <v>-7.0000000000000001E-3</v>
      </c>
      <c r="J85" s="9">
        <f t="shared" si="6"/>
        <v>-1680</v>
      </c>
      <c r="K85" s="1"/>
    </row>
    <row r="86" spans="1:11">
      <c r="A86" s="4">
        <v>44146</v>
      </c>
      <c r="B86" s="5">
        <v>0.72799999999999998</v>
      </c>
      <c r="C86" s="6">
        <v>0.73099999999999998</v>
      </c>
      <c r="D86" s="6">
        <v>0.73160000000000003</v>
      </c>
      <c r="E86" s="6">
        <v>0.72640000000000005</v>
      </c>
      <c r="F86" s="6">
        <v>0.13</v>
      </c>
      <c r="G86" s="6">
        <f t="shared" si="7"/>
        <v>130</v>
      </c>
      <c r="H86" s="7">
        <f t="shared" si="7"/>
        <v>130000</v>
      </c>
      <c r="I86" s="8">
        <v>0</v>
      </c>
      <c r="J86" s="9">
        <f t="shared" si="6"/>
        <v>0</v>
      </c>
      <c r="K86" s="1"/>
    </row>
    <row r="87" spans="1:11">
      <c r="A87" s="4">
        <v>44145</v>
      </c>
      <c r="B87" s="5">
        <v>0.72799999999999998</v>
      </c>
      <c r="C87" s="6">
        <v>0.72870000000000001</v>
      </c>
      <c r="D87" s="6">
        <v>0.72940000000000005</v>
      </c>
      <c r="E87" s="6">
        <v>0.72560000000000002</v>
      </c>
      <c r="F87" s="6">
        <v>0.26</v>
      </c>
      <c r="G87" s="6">
        <f t="shared" si="7"/>
        <v>260</v>
      </c>
      <c r="H87" s="7">
        <f t="shared" si="7"/>
        <v>260000</v>
      </c>
      <c r="I87" s="8">
        <v>-2.7000000000000001E-3</v>
      </c>
      <c r="J87" s="9">
        <f t="shared" si="6"/>
        <v>-702</v>
      </c>
      <c r="K87" s="1"/>
    </row>
    <row r="88" spans="1:11">
      <c r="A88" s="4">
        <v>44144</v>
      </c>
      <c r="B88" s="11">
        <v>0.73</v>
      </c>
      <c r="C88" s="6">
        <v>0.7288</v>
      </c>
      <c r="D88" s="6">
        <v>0.73409999999999997</v>
      </c>
      <c r="E88" s="6">
        <v>0.72699999999999998</v>
      </c>
      <c r="F88" s="6">
        <v>0.52</v>
      </c>
      <c r="G88" s="6">
        <f t="shared" si="7"/>
        <v>520</v>
      </c>
      <c r="H88" s="7">
        <f t="shared" si="7"/>
        <v>520000</v>
      </c>
      <c r="I88" s="12">
        <v>4.7999999999999996E-3</v>
      </c>
      <c r="J88" s="9">
        <f t="shared" si="6"/>
        <v>2496</v>
      </c>
      <c r="K88" s="1"/>
    </row>
    <row r="89" spans="1:11">
      <c r="A89" s="4">
        <v>44141</v>
      </c>
      <c r="B89" s="5">
        <v>0.72650000000000003</v>
      </c>
      <c r="C89" s="6">
        <v>0.72460000000000002</v>
      </c>
      <c r="D89" s="6">
        <v>0.72909999999999997</v>
      </c>
      <c r="E89" s="6">
        <v>0.71989999999999998</v>
      </c>
      <c r="F89" s="6">
        <v>0.46</v>
      </c>
      <c r="G89" s="6">
        <f t="shared" si="7"/>
        <v>460</v>
      </c>
      <c r="H89" s="7">
        <f t="shared" si="7"/>
        <v>460000</v>
      </c>
      <c r="I89" s="8">
        <v>-1E-3</v>
      </c>
      <c r="J89" s="9">
        <f t="shared" si="6"/>
        <v>-460</v>
      </c>
      <c r="K89" s="1"/>
    </row>
    <row r="90" spans="1:11">
      <c r="A90" s="4">
        <v>44140</v>
      </c>
      <c r="B90" s="11">
        <v>0.72719999999999996</v>
      </c>
      <c r="C90" s="6">
        <v>0.71709999999999996</v>
      </c>
      <c r="D90" s="6">
        <v>0.72909999999999997</v>
      </c>
      <c r="E90" s="6">
        <v>0.71679999999999999</v>
      </c>
      <c r="F90" s="6">
        <v>0.37</v>
      </c>
      <c r="G90" s="6">
        <f t="shared" si="7"/>
        <v>370</v>
      </c>
      <c r="H90" s="7">
        <f t="shared" si="7"/>
        <v>370000</v>
      </c>
      <c r="I90" s="12">
        <v>1.6199999999999999E-2</v>
      </c>
      <c r="J90" s="9">
        <f t="shared" si="6"/>
        <v>5994</v>
      </c>
      <c r="K90" s="1"/>
    </row>
    <row r="91" spans="1:11">
      <c r="A91" s="4">
        <v>44138</v>
      </c>
      <c r="B91" s="11">
        <v>0.71560000000000001</v>
      </c>
      <c r="C91" s="6">
        <v>0.70520000000000005</v>
      </c>
      <c r="D91" s="6">
        <v>0.7177</v>
      </c>
      <c r="E91" s="6">
        <v>0.70520000000000005</v>
      </c>
      <c r="F91" s="6">
        <v>0.33</v>
      </c>
      <c r="G91" s="6">
        <f t="shared" si="7"/>
        <v>330</v>
      </c>
      <c r="H91" s="7">
        <f t="shared" si="7"/>
        <v>330000</v>
      </c>
      <c r="I91" s="12">
        <v>1.3599999999999999E-2</v>
      </c>
      <c r="J91" s="9">
        <f t="shared" si="6"/>
        <v>4488</v>
      </c>
      <c r="K91" s="1"/>
    </row>
    <row r="92" spans="1:11">
      <c r="A92" s="4">
        <v>44137</v>
      </c>
      <c r="B92" s="11">
        <v>0.70599999999999996</v>
      </c>
      <c r="C92" s="6">
        <v>0.7006</v>
      </c>
      <c r="D92" s="6">
        <v>0.70609999999999995</v>
      </c>
      <c r="E92" s="6">
        <v>0.69950000000000001</v>
      </c>
      <c r="F92" s="6">
        <v>0.1</v>
      </c>
      <c r="G92" s="6">
        <f t="shared" si="7"/>
        <v>100</v>
      </c>
      <c r="H92" s="7">
        <f t="shared" si="7"/>
        <v>100000</v>
      </c>
      <c r="I92" s="12">
        <v>3.7000000000000002E-3</v>
      </c>
      <c r="J92" s="9">
        <f t="shared" si="6"/>
        <v>370</v>
      </c>
      <c r="K92" s="1"/>
    </row>
    <row r="93" spans="1:11">
      <c r="A93" s="4">
        <v>44134</v>
      </c>
      <c r="B93" s="5">
        <v>0.70340000000000003</v>
      </c>
      <c r="C93" s="6">
        <v>0.70120000000000005</v>
      </c>
      <c r="D93" s="6">
        <v>0.70720000000000005</v>
      </c>
      <c r="E93" s="6">
        <v>0.70099999999999996</v>
      </c>
      <c r="F93" s="6">
        <v>0.09</v>
      </c>
      <c r="G93" s="6">
        <f t="shared" si="7"/>
        <v>90</v>
      </c>
      <c r="H93" s="7">
        <f t="shared" si="7"/>
        <v>90000</v>
      </c>
      <c r="I93" s="8">
        <v>-8.9999999999999998E-4</v>
      </c>
      <c r="J93" s="9">
        <f t="shared" si="6"/>
        <v>-81</v>
      </c>
      <c r="K93" s="1"/>
    </row>
    <row r="94" spans="1:11">
      <c r="A94" s="4">
        <v>44133</v>
      </c>
      <c r="B94" s="5">
        <v>0.70399999999999996</v>
      </c>
      <c r="C94" s="6">
        <v>0.70720000000000005</v>
      </c>
      <c r="D94" s="6">
        <v>0.7077</v>
      </c>
      <c r="E94" s="6">
        <v>0.70099999999999996</v>
      </c>
      <c r="F94" s="6">
        <v>0.17</v>
      </c>
      <c r="G94" s="6">
        <f t="shared" si="7"/>
        <v>170</v>
      </c>
      <c r="H94" s="7">
        <f t="shared" si="7"/>
        <v>170000</v>
      </c>
      <c r="I94" s="8">
        <v>-2.9999999999999997E-4</v>
      </c>
      <c r="J94" s="9">
        <f t="shared" si="6"/>
        <v>-50.999999999999993</v>
      </c>
      <c r="K94" s="1"/>
    </row>
    <row r="95" spans="1:11">
      <c r="A95" s="4">
        <v>44132</v>
      </c>
      <c r="B95" s="5">
        <v>0.70420000000000005</v>
      </c>
      <c r="C95" s="6">
        <v>0.71389999999999998</v>
      </c>
      <c r="D95" s="6">
        <v>0.71530000000000005</v>
      </c>
      <c r="E95" s="6">
        <v>0.70420000000000005</v>
      </c>
      <c r="F95" s="6">
        <v>0.05</v>
      </c>
      <c r="G95" s="6">
        <f t="shared" si="7"/>
        <v>50</v>
      </c>
      <c r="H95" s="7">
        <f t="shared" si="7"/>
        <v>50000</v>
      </c>
      <c r="I95" s="8">
        <v>-1.41E-2</v>
      </c>
      <c r="J95" s="9">
        <f t="shared" si="6"/>
        <v>-705</v>
      </c>
      <c r="K95" s="1"/>
    </row>
    <row r="96" spans="1:11">
      <c r="A96" s="4">
        <v>44131</v>
      </c>
      <c r="B96" s="11">
        <v>0.71430000000000005</v>
      </c>
      <c r="C96" s="6">
        <v>0.71209999999999996</v>
      </c>
      <c r="D96" s="6">
        <v>0.71430000000000005</v>
      </c>
      <c r="E96" s="6">
        <v>0.71060000000000001</v>
      </c>
      <c r="F96" s="6">
        <v>0.69</v>
      </c>
      <c r="G96" s="6">
        <f t="shared" si="7"/>
        <v>690</v>
      </c>
      <c r="H96" s="7">
        <f t="shared" si="7"/>
        <v>690000</v>
      </c>
      <c r="I96" s="12">
        <v>2.0999999999999999E-3</v>
      </c>
      <c r="J96" s="9">
        <f t="shared" si="6"/>
        <v>1449</v>
      </c>
      <c r="K96" s="1"/>
    </row>
    <row r="97" spans="1:11">
      <c r="A97" s="4">
        <v>44130</v>
      </c>
      <c r="B97" s="5">
        <v>0.71279999999999999</v>
      </c>
      <c r="C97" s="6">
        <v>0.71179999999999999</v>
      </c>
      <c r="D97" s="6">
        <v>0.71489999999999998</v>
      </c>
      <c r="E97" s="6">
        <v>0.71060000000000001</v>
      </c>
      <c r="F97" s="6">
        <v>0.1</v>
      </c>
      <c r="G97" s="6">
        <f t="shared" si="7"/>
        <v>100</v>
      </c>
      <c r="H97" s="7">
        <f t="shared" si="7"/>
        <v>100000</v>
      </c>
      <c r="I97" s="8">
        <v>-2.2000000000000001E-3</v>
      </c>
      <c r="J97" s="9">
        <f t="shared" si="6"/>
        <v>-220</v>
      </c>
      <c r="K97" s="1"/>
    </row>
    <row r="98" spans="1:11">
      <c r="A98" s="4">
        <v>44127</v>
      </c>
      <c r="B98" s="11">
        <v>0.71440000000000003</v>
      </c>
      <c r="C98" s="6">
        <v>0.71089999999999998</v>
      </c>
      <c r="D98" s="6">
        <v>0.72799999999999998</v>
      </c>
      <c r="E98" s="6">
        <v>0.70540000000000003</v>
      </c>
      <c r="F98" s="6">
        <v>0.11</v>
      </c>
      <c r="G98" s="6">
        <f t="shared" si="7"/>
        <v>110</v>
      </c>
      <c r="H98" s="7">
        <f t="shared" si="7"/>
        <v>110000</v>
      </c>
      <c r="I98" s="12">
        <v>4.4999999999999997E-3</v>
      </c>
      <c r="J98" s="9">
        <f t="shared" si="6"/>
        <v>494.99999999999994</v>
      </c>
      <c r="K98" s="1"/>
    </row>
    <row r="99" spans="1:11">
      <c r="A99" s="4">
        <v>44126</v>
      </c>
      <c r="B99" s="5">
        <v>0.71120000000000005</v>
      </c>
      <c r="C99" s="6">
        <v>0.71020000000000005</v>
      </c>
      <c r="D99" s="6">
        <v>0.71260000000000001</v>
      </c>
      <c r="E99" s="6">
        <v>0.70930000000000004</v>
      </c>
      <c r="F99" s="6">
        <v>0.15</v>
      </c>
      <c r="G99" s="6">
        <f t="shared" si="7"/>
        <v>150</v>
      </c>
      <c r="H99" s="7">
        <f t="shared" si="7"/>
        <v>150000</v>
      </c>
      <c r="I99" s="8">
        <v>-1E-3</v>
      </c>
      <c r="J99" s="9">
        <f t="shared" si="6"/>
        <v>-150</v>
      </c>
      <c r="K99" s="1"/>
    </row>
    <row r="100" spans="1:11">
      <c r="A100" s="4">
        <v>44125</v>
      </c>
      <c r="B100" s="11">
        <v>0.71189999999999998</v>
      </c>
      <c r="C100" s="6">
        <v>0.70740000000000003</v>
      </c>
      <c r="D100" s="6">
        <v>0.71360000000000001</v>
      </c>
      <c r="E100" s="6">
        <v>0.70730000000000004</v>
      </c>
      <c r="F100" s="6">
        <v>0.34</v>
      </c>
      <c r="G100" s="6">
        <f t="shared" ref="G100:H115" si="8">F100*1000</f>
        <v>340</v>
      </c>
      <c r="H100" s="7">
        <f t="shared" si="8"/>
        <v>340000</v>
      </c>
      <c r="I100" s="12">
        <v>9.7999999999999997E-3</v>
      </c>
      <c r="J100" s="9">
        <f t="shared" si="6"/>
        <v>3332</v>
      </c>
      <c r="K100" s="1"/>
    </row>
    <row r="101" spans="1:11">
      <c r="A101" s="4">
        <v>44124</v>
      </c>
      <c r="B101" s="5">
        <v>0.70499999999999996</v>
      </c>
      <c r="C101" s="6">
        <v>0.70509999999999995</v>
      </c>
      <c r="D101" s="6">
        <v>0.70750000000000002</v>
      </c>
      <c r="E101" s="6">
        <v>0.70250000000000001</v>
      </c>
      <c r="F101" s="6">
        <v>0.35</v>
      </c>
      <c r="G101" s="6">
        <f t="shared" si="8"/>
        <v>350</v>
      </c>
      <c r="H101" s="7">
        <f t="shared" si="8"/>
        <v>350000</v>
      </c>
      <c r="I101" s="8">
        <v>-2.8E-3</v>
      </c>
      <c r="J101" s="9">
        <f t="shared" si="6"/>
        <v>-980</v>
      </c>
      <c r="K101" s="1"/>
    </row>
    <row r="102" spans="1:11">
      <c r="A102" s="4">
        <v>44123</v>
      </c>
      <c r="B102" s="5">
        <v>0.70699999999999996</v>
      </c>
      <c r="C102" s="6">
        <v>0.7097</v>
      </c>
      <c r="D102" s="6">
        <v>0.71160000000000001</v>
      </c>
      <c r="E102" s="6">
        <v>0.70609999999999995</v>
      </c>
      <c r="F102" s="6">
        <v>0.33</v>
      </c>
      <c r="G102" s="6">
        <f t="shared" si="8"/>
        <v>330</v>
      </c>
      <c r="H102" s="7">
        <f t="shared" si="8"/>
        <v>330000</v>
      </c>
      <c r="I102" s="8">
        <v>-1.2999999999999999E-3</v>
      </c>
      <c r="J102" s="9">
        <f t="shared" si="6"/>
        <v>-429</v>
      </c>
      <c r="K102" s="1"/>
    </row>
    <row r="103" spans="1:11">
      <c r="A103" s="4">
        <v>44120</v>
      </c>
      <c r="B103" s="5">
        <v>0.70789999999999997</v>
      </c>
      <c r="C103" s="6">
        <v>0.70820000000000005</v>
      </c>
      <c r="D103" s="6">
        <v>0.70989999999999998</v>
      </c>
      <c r="E103" s="6">
        <v>0.70760000000000001</v>
      </c>
      <c r="F103" s="6">
        <v>0.1</v>
      </c>
      <c r="G103" s="6">
        <f t="shared" si="8"/>
        <v>100</v>
      </c>
      <c r="H103" s="7">
        <f t="shared" si="8"/>
        <v>100000</v>
      </c>
      <c r="I103" s="8">
        <v>-2.7000000000000001E-3</v>
      </c>
      <c r="J103" s="9">
        <f t="shared" si="6"/>
        <v>-270</v>
      </c>
      <c r="K103" s="1"/>
    </row>
    <row r="104" spans="1:11">
      <c r="A104" s="4">
        <v>44119</v>
      </c>
      <c r="B104" s="5">
        <v>0.70979999999999999</v>
      </c>
      <c r="C104" s="6">
        <v>0.71230000000000004</v>
      </c>
      <c r="D104" s="6">
        <v>0.71230000000000004</v>
      </c>
      <c r="E104" s="6">
        <v>0.70589999999999997</v>
      </c>
      <c r="F104" s="6">
        <v>0.17</v>
      </c>
      <c r="G104" s="6">
        <f t="shared" si="8"/>
        <v>170</v>
      </c>
      <c r="H104" s="7">
        <f t="shared" si="8"/>
        <v>170000</v>
      </c>
      <c r="I104" s="8">
        <v>-8.6999999999999994E-3</v>
      </c>
      <c r="J104" s="9">
        <f t="shared" si="6"/>
        <v>-1479</v>
      </c>
      <c r="K104" s="1"/>
    </row>
    <row r="105" spans="1:11">
      <c r="A105" s="4">
        <v>44118</v>
      </c>
      <c r="B105" s="5">
        <v>0.71599999999999997</v>
      </c>
      <c r="C105" s="6">
        <v>0.71619999999999995</v>
      </c>
      <c r="D105" s="6">
        <v>0.71919999999999995</v>
      </c>
      <c r="E105" s="6">
        <v>0.7157</v>
      </c>
      <c r="F105" s="6">
        <v>0.47</v>
      </c>
      <c r="G105" s="6">
        <f t="shared" si="8"/>
        <v>470</v>
      </c>
      <c r="H105" s="7">
        <f t="shared" si="8"/>
        <v>470000</v>
      </c>
      <c r="I105" s="8">
        <v>-2.9999999999999997E-4</v>
      </c>
      <c r="J105" s="9">
        <f t="shared" si="6"/>
        <v>-141</v>
      </c>
      <c r="K105" s="1"/>
    </row>
    <row r="106" spans="1:11">
      <c r="A106" s="4">
        <v>44117</v>
      </c>
      <c r="B106" s="5">
        <v>0.71619999999999995</v>
      </c>
      <c r="C106" s="6">
        <v>0.71960000000000002</v>
      </c>
      <c r="D106" s="6">
        <v>0.72030000000000005</v>
      </c>
      <c r="E106" s="6">
        <v>0.71530000000000005</v>
      </c>
      <c r="F106" s="6">
        <v>0.16</v>
      </c>
      <c r="G106" s="6">
        <f t="shared" si="8"/>
        <v>160</v>
      </c>
      <c r="H106" s="7">
        <f t="shared" si="8"/>
        <v>160000</v>
      </c>
      <c r="I106" s="8">
        <v>-6.4999999999999997E-3</v>
      </c>
      <c r="J106" s="9">
        <f t="shared" si="6"/>
        <v>-1040</v>
      </c>
      <c r="K106" s="1"/>
    </row>
    <row r="107" spans="1:11">
      <c r="A107" s="4">
        <v>44116</v>
      </c>
      <c r="B107" s="5">
        <v>0.72089999999999999</v>
      </c>
      <c r="C107" s="6">
        <v>0.72399999999999998</v>
      </c>
      <c r="D107" s="6">
        <v>0.72399999999999998</v>
      </c>
      <c r="E107" s="6">
        <v>0.72050000000000003</v>
      </c>
      <c r="F107" s="6">
        <v>0.2</v>
      </c>
      <c r="G107" s="6">
        <f t="shared" si="8"/>
        <v>200</v>
      </c>
      <c r="H107" s="7">
        <f t="shared" si="8"/>
        <v>200000</v>
      </c>
      <c r="I107" s="8">
        <v>-3.7000000000000002E-3</v>
      </c>
      <c r="J107" s="9">
        <f t="shared" si="6"/>
        <v>-740</v>
      </c>
      <c r="K107" s="1"/>
    </row>
    <row r="108" spans="1:11">
      <c r="A108" s="4">
        <v>44113</v>
      </c>
      <c r="B108" s="11">
        <v>0.72360000000000002</v>
      </c>
      <c r="C108" s="6">
        <v>0.71609999999999996</v>
      </c>
      <c r="D108" s="6">
        <v>0.7238</v>
      </c>
      <c r="E108" s="6">
        <v>0.71609999999999996</v>
      </c>
      <c r="F108" s="6">
        <v>1.94</v>
      </c>
      <c r="G108" s="6">
        <f t="shared" si="8"/>
        <v>1940</v>
      </c>
      <c r="H108" s="7">
        <f t="shared" si="8"/>
        <v>1940000</v>
      </c>
      <c r="I108" s="12">
        <v>9.2999999999999992E-3</v>
      </c>
      <c r="J108" s="9">
        <f t="shared" si="6"/>
        <v>18042</v>
      </c>
      <c r="K108" s="1"/>
    </row>
    <row r="109" spans="1:11">
      <c r="A109" s="4">
        <v>44112</v>
      </c>
      <c r="B109" s="11">
        <v>0.71689999999999998</v>
      </c>
      <c r="C109" s="6">
        <v>0.71599999999999997</v>
      </c>
      <c r="D109" s="6">
        <v>0.71730000000000005</v>
      </c>
      <c r="E109" s="6">
        <v>0.71489999999999998</v>
      </c>
      <c r="F109" s="6">
        <v>0.28999999999999998</v>
      </c>
      <c r="G109" s="6">
        <f t="shared" si="8"/>
        <v>290</v>
      </c>
      <c r="H109" s="7">
        <f t="shared" si="8"/>
        <v>290000</v>
      </c>
      <c r="I109" s="12">
        <v>4.3E-3</v>
      </c>
      <c r="J109" s="9">
        <f t="shared" si="6"/>
        <v>1247</v>
      </c>
      <c r="K109" s="1"/>
    </row>
    <row r="110" spans="1:11">
      <c r="A110" s="4">
        <v>44111</v>
      </c>
      <c r="B110" s="5">
        <v>0.71379999999999999</v>
      </c>
      <c r="C110" s="6">
        <v>0.71350000000000002</v>
      </c>
      <c r="D110" s="6">
        <v>0.71509999999999996</v>
      </c>
      <c r="E110" s="6">
        <v>0.71220000000000006</v>
      </c>
      <c r="F110" s="6">
        <v>0.06</v>
      </c>
      <c r="G110" s="6">
        <f t="shared" si="8"/>
        <v>60</v>
      </c>
      <c r="H110" s="7">
        <f t="shared" si="8"/>
        <v>60000</v>
      </c>
      <c r="I110" s="8">
        <v>-5.7999999999999996E-3</v>
      </c>
      <c r="J110" s="9">
        <f t="shared" si="6"/>
        <v>-348</v>
      </c>
      <c r="K110" s="1"/>
    </row>
    <row r="111" spans="1:11">
      <c r="A111" s="4">
        <v>44110</v>
      </c>
      <c r="B111" s="5">
        <v>0.71799999999999997</v>
      </c>
      <c r="C111" s="6">
        <v>0.71640000000000004</v>
      </c>
      <c r="D111" s="6">
        <v>0.71799999999999997</v>
      </c>
      <c r="E111" s="6">
        <v>0.71099999999999997</v>
      </c>
      <c r="F111" s="6">
        <v>0.47</v>
      </c>
      <c r="G111" s="6">
        <f t="shared" si="8"/>
        <v>470</v>
      </c>
      <c r="H111" s="7">
        <f t="shared" si="8"/>
        <v>470000</v>
      </c>
      <c r="I111" s="8">
        <v>-1E-4</v>
      </c>
      <c r="J111" s="9">
        <f t="shared" si="6"/>
        <v>-47</v>
      </c>
      <c r="K111" s="1"/>
    </row>
    <row r="112" spans="1:11">
      <c r="A112" s="4">
        <v>44109</v>
      </c>
      <c r="B112" s="11">
        <v>0.71809999999999996</v>
      </c>
      <c r="C112" s="6">
        <v>0.71730000000000005</v>
      </c>
      <c r="D112" s="6">
        <v>0.71940000000000004</v>
      </c>
      <c r="E112" s="6">
        <v>0.71650000000000003</v>
      </c>
      <c r="F112" s="6">
        <v>0.06</v>
      </c>
      <c r="G112" s="6">
        <f t="shared" si="8"/>
        <v>60</v>
      </c>
      <c r="H112" s="7">
        <f t="shared" si="8"/>
        <v>60000</v>
      </c>
      <c r="I112" s="12">
        <v>2.8E-3</v>
      </c>
      <c r="J112" s="9">
        <f t="shared" si="6"/>
        <v>168</v>
      </c>
      <c r="K112" s="1"/>
    </row>
    <row r="113" spans="1:11">
      <c r="A113" s="4">
        <v>44106</v>
      </c>
      <c r="B113" s="5">
        <v>0.71609999999999996</v>
      </c>
      <c r="C113" s="6">
        <v>0.71850000000000003</v>
      </c>
      <c r="D113" s="6">
        <v>0.71950000000000003</v>
      </c>
      <c r="E113" s="6">
        <v>0.71409999999999996</v>
      </c>
      <c r="F113" s="6">
        <v>0.26</v>
      </c>
      <c r="G113" s="6">
        <f t="shared" si="8"/>
        <v>260</v>
      </c>
      <c r="H113" s="7">
        <f t="shared" si="8"/>
        <v>260000</v>
      </c>
      <c r="I113" s="8">
        <v>-3.8999999999999998E-3</v>
      </c>
      <c r="J113" s="9">
        <f t="shared" si="6"/>
        <v>-1014</v>
      </c>
      <c r="K113" s="1"/>
    </row>
    <row r="114" spans="1:11">
      <c r="A114" s="4">
        <v>44105</v>
      </c>
      <c r="B114" s="11">
        <v>0.71889999999999998</v>
      </c>
      <c r="C114" s="6">
        <v>0.71919999999999995</v>
      </c>
      <c r="D114" s="6">
        <v>0.7208</v>
      </c>
      <c r="E114" s="6">
        <v>0.71660000000000001</v>
      </c>
      <c r="F114" s="6">
        <v>0.12</v>
      </c>
      <c r="G114" s="6">
        <f t="shared" si="8"/>
        <v>120</v>
      </c>
      <c r="H114" s="7">
        <f t="shared" si="8"/>
        <v>120000</v>
      </c>
      <c r="I114" s="12">
        <v>3.8E-3</v>
      </c>
      <c r="J114" s="9">
        <f t="shared" si="6"/>
        <v>456</v>
      </c>
      <c r="K114" s="1"/>
    </row>
    <row r="115" spans="1:11">
      <c r="A115" s="4">
        <v>44104</v>
      </c>
      <c r="B115" s="11">
        <v>0.71619999999999995</v>
      </c>
      <c r="C115" s="6">
        <v>0.71279999999999999</v>
      </c>
      <c r="D115" s="6">
        <v>0.71730000000000005</v>
      </c>
      <c r="E115" s="6">
        <v>0.71060000000000001</v>
      </c>
      <c r="F115" s="6">
        <v>0.26</v>
      </c>
      <c r="G115" s="6">
        <f t="shared" si="8"/>
        <v>260</v>
      </c>
      <c r="H115" s="7">
        <f t="shared" si="8"/>
        <v>260000</v>
      </c>
      <c r="I115" s="12">
        <v>4.5999999999999999E-3</v>
      </c>
      <c r="J115" s="9">
        <f t="shared" si="6"/>
        <v>1196</v>
      </c>
      <c r="K115" s="1"/>
    </row>
    <row r="116" spans="1:11">
      <c r="A116" s="4">
        <v>44103</v>
      </c>
      <c r="B116" s="11">
        <v>0.71289999999999998</v>
      </c>
      <c r="C116" s="6">
        <v>0.70799999999999996</v>
      </c>
      <c r="D116" s="6">
        <v>0.71389999999999998</v>
      </c>
      <c r="E116" s="6">
        <v>0.70779999999999998</v>
      </c>
      <c r="F116" s="6">
        <v>0.23</v>
      </c>
      <c r="G116" s="6">
        <f t="shared" ref="G116:H131" si="9">F116*1000</f>
        <v>230</v>
      </c>
      <c r="H116" s="7">
        <f t="shared" si="9"/>
        <v>230000</v>
      </c>
      <c r="I116" s="12">
        <v>7.4999999999999997E-3</v>
      </c>
      <c r="J116" s="9">
        <f t="shared" si="6"/>
        <v>1725</v>
      </c>
      <c r="K116" s="1"/>
    </row>
    <row r="117" spans="1:11">
      <c r="A117" s="4">
        <v>44102</v>
      </c>
      <c r="B117" s="11">
        <v>0.70760000000000001</v>
      </c>
      <c r="C117" s="6">
        <v>0.70520000000000005</v>
      </c>
      <c r="D117" s="6">
        <v>0.70760000000000001</v>
      </c>
      <c r="E117" s="6">
        <v>0.70430000000000004</v>
      </c>
      <c r="F117" s="6">
        <v>7.0000000000000007E-2</v>
      </c>
      <c r="G117" s="6">
        <f t="shared" si="9"/>
        <v>70</v>
      </c>
      <c r="H117" s="7">
        <f t="shared" si="9"/>
        <v>70000</v>
      </c>
      <c r="I117" s="12">
        <v>3.5000000000000001E-3</v>
      </c>
      <c r="J117" s="9">
        <f t="shared" si="6"/>
        <v>245</v>
      </c>
      <c r="K117" s="1"/>
    </row>
    <row r="118" spans="1:11">
      <c r="A118" s="4">
        <v>44099</v>
      </c>
      <c r="B118" s="5">
        <v>0.70509999999999995</v>
      </c>
      <c r="C118" s="6">
        <v>0.70520000000000005</v>
      </c>
      <c r="D118" s="6">
        <v>0.7087</v>
      </c>
      <c r="E118" s="6">
        <v>0.70079999999999998</v>
      </c>
      <c r="F118" s="6">
        <v>0.14000000000000001</v>
      </c>
      <c r="G118" s="6">
        <f t="shared" si="9"/>
        <v>140</v>
      </c>
      <c r="H118" s="7">
        <f t="shared" si="9"/>
        <v>140000</v>
      </c>
      <c r="I118" s="8">
        <v>-1E-4</v>
      </c>
      <c r="J118" s="9">
        <f t="shared" si="6"/>
        <v>-14</v>
      </c>
      <c r="K118" s="1"/>
    </row>
    <row r="119" spans="1:11">
      <c r="A119" s="4">
        <v>44098</v>
      </c>
      <c r="B119" s="5">
        <v>0.70520000000000005</v>
      </c>
      <c r="C119" s="6">
        <v>0.70499999999999996</v>
      </c>
      <c r="D119" s="6">
        <v>0.70720000000000005</v>
      </c>
      <c r="E119" s="6">
        <v>0.7016</v>
      </c>
      <c r="F119" s="6">
        <v>0.69</v>
      </c>
      <c r="G119" s="6">
        <f t="shared" si="9"/>
        <v>690</v>
      </c>
      <c r="H119" s="7">
        <f t="shared" si="9"/>
        <v>690000</v>
      </c>
      <c r="I119" s="8">
        <v>-2.5000000000000001E-3</v>
      </c>
      <c r="J119" s="9">
        <f t="shared" si="6"/>
        <v>-1725</v>
      </c>
      <c r="K119" s="1"/>
    </row>
    <row r="120" spans="1:11">
      <c r="A120" s="4">
        <v>44097</v>
      </c>
      <c r="B120" s="5">
        <v>0.70699999999999996</v>
      </c>
      <c r="C120" s="6">
        <v>0.71330000000000005</v>
      </c>
      <c r="D120" s="6">
        <v>0.71350000000000002</v>
      </c>
      <c r="E120" s="6">
        <v>0.70699999999999996</v>
      </c>
      <c r="F120" s="6">
        <v>0.34</v>
      </c>
      <c r="G120" s="6">
        <f t="shared" si="9"/>
        <v>340</v>
      </c>
      <c r="H120" s="7">
        <f t="shared" si="9"/>
        <v>340000</v>
      </c>
      <c r="I120" s="8">
        <v>-1.3899999999999999E-2</v>
      </c>
      <c r="J120" s="9">
        <f t="shared" si="6"/>
        <v>-4726</v>
      </c>
      <c r="K120" s="1"/>
    </row>
    <row r="121" spans="1:11">
      <c r="A121" s="4">
        <v>44096</v>
      </c>
      <c r="B121" s="5">
        <v>0.71699999999999997</v>
      </c>
      <c r="C121" s="6">
        <v>0.72009999999999996</v>
      </c>
      <c r="D121" s="6">
        <v>0.72340000000000004</v>
      </c>
      <c r="E121" s="6">
        <v>0.71560000000000001</v>
      </c>
      <c r="F121" s="6">
        <v>0.12</v>
      </c>
      <c r="G121" s="6">
        <f t="shared" si="9"/>
        <v>120</v>
      </c>
      <c r="H121" s="7">
        <f t="shared" si="9"/>
        <v>120000</v>
      </c>
      <c r="I121" s="8">
        <v>-7.1000000000000004E-3</v>
      </c>
      <c r="J121" s="9">
        <f t="shared" si="6"/>
        <v>-852</v>
      </c>
      <c r="K121" s="1"/>
    </row>
    <row r="122" spans="1:11">
      <c r="A122" s="4">
        <v>44095</v>
      </c>
      <c r="B122" s="5">
        <v>0.72209999999999996</v>
      </c>
      <c r="C122" s="6">
        <v>0.73150000000000004</v>
      </c>
      <c r="D122" s="6">
        <v>0.73199999999999998</v>
      </c>
      <c r="E122" s="6">
        <v>0.72009999999999996</v>
      </c>
      <c r="F122" s="6">
        <v>0.23</v>
      </c>
      <c r="G122" s="6">
        <f t="shared" si="9"/>
        <v>230</v>
      </c>
      <c r="H122" s="7">
        <f t="shared" si="9"/>
        <v>230000</v>
      </c>
      <c r="I122" s="8">
        <v>-0.01</v>
      </c>
      <c r="J122" s="9">
        <f t="shared" si="6"/>
        <v>-2300</v>
      </c>
      <c r="K122" s="1"/>
    </row>
    <row r="123" spans="1:11">
      <c r="A123" s="4">
        <v>44092</v>
      </c>
      <c r="B123" s="5">
        <v>0.72940000000000005</v>
      </c>
      <c r="C123" s="6">
        <v>0.72819999999999996</v>
      </c>
      <c r="D123" s="6">
        <v>0.73270000000000002</v>
      </c>
      <c r="E123" s="6">
        <v>0.72799999999999998</v>
      </c>
      <c r="F123" s="6">
        <v>0.65</v>
      </c>
      <c r="G123" s="6">
        <f t="shared" si="9"/>
        <v>650</v>
      </c>
      <c r="H123" s="7">
        <f t="shared" si="9"/>
        <v>650000</v>
      </c>
      <c r="I123" s="8">
        <v>-2.7000000000000001E-3</v>
      </c>
      <c r="J123" s="9">
        <f t="shared" si="6"/>
        <v>-1755</v>
      </c>
      <c r="K123" s="1"/>
    </row>
    <row r="124" spans="1:11">
      <c r="A124" s="4">
        <v>44091</v>
      </c>
      <c r="B124" s="11">
        <v>0.73140000000000005</v>
      </c>
      <c r="C124" s="6">
        <v>0.72860000000000003</v>
      </c>
      <c r="D124" s="6">
        <v>0.73329999999999995</v>
      </c>
      <c r="E124" s="6">
        <v>0.72709999999999997</v>
      </c>
      <c r="F124" s="6">
        <v>0.81</v>
      </c>
      <c r="G124" s="6">
        <f t="shared" si="9"/>
        <v>810</v>
      </c>
      <c r="H124" s="7">
        <f t="shared" si="9"/>
        <v>810000</v>
      </c>
      <c r="I124" s="12">
        <v>2.0999999999999999E-3</v>
      </c>
      <c r="J124" s="9">
        <f t="shared" si="6"/>
        <v>1701</v>
      </c>
      <c r="K124" s="1"/>
    </row>
    <row r="125" spans="1:11">
      <c r="A125" s="4">
        <v>44090</v>
      </c>
      <c r="B125" s="5">
        <v>0.72989999999999999</v>
      </c>
      <c r="C125" s="6">
        <v>0.7319</v>
      </c>
      <c r="D125" s="6">
        <v>0.73429999999999995</v>
      </c>
      <c r="E125" s="6">
        <v>0.72819999999999996</v>
      </c>
      <c r="F125" s="6">
        <v>0.64</v>
      </c>
      <c r="G125" s="6">
        <f t="shared" si="9"/>
        <v>640</v>
      </c>
      <c r="H125" s="7">
        <f t="shared" si="9"/>
        <v>640000</v>
      </c>
      <c r="I125" s="8">
        <v>0</v>
      </c>
      <c r="J125" s="9">
        <f t="shared" si="6"/>
        <v>0</v>
      </c>
      <c r="K125" s="1"/>
    </row>
    <row r="126" spans="1:11">
      <c r="A126" s="4">
        <v>44089</v>
      </c>
      <c r="B126" s="11">
        <v>0.72989999999999999</v>
      </c>
      <c r="C126" s="6">
        <v>0.73180000000000001</v>
      </c>
      <c r="D126" s="6">
        <v>0.73399999999999999</v>
      </c>
      <c r="E126" s="6">
        <v>0.72950000000000004</v>
      </c>
      <c r="F126" s="6">
        <v>0.56000000000000005</v>
      </c>
      <c r="G126" s="6">
        <f t="shared" si="9"/>
        <v>560</v>
      </c>
      <c r="H126" s="7">
        <f t="shared" si="9"/>
        <v>560000</v>
      </c>
      <c r="I126" s="12">
        <v>1E-3</v>
      </c>
      <c r="J126" s="9">
        <f t="shared" si="6"/>
        <v>560</v>
      </c>
      <c r="K126" s="1"/>
    </row>
    <row r="127" spans="1:11">
      <c r="A127" s="4">
        <v>44088</v>
      </c>
      <c r="B127" s="11">
        <v>0.72919999999999996</v>
      </c>
      <c r="C127" s="6">
        <v>0.72599999999999998</v>
      </c>
      <c r="D127" s="6">
        <v>0.7329</v>
      </c>
      <c r="E127" s="6">
        <v>0.72599999999999998</v>
      </c>
      <c r="F127" s="6">
        <v>0.03</v>
      </c>
      <c r="G127" s="6">
        <f t="shared" si="9"/>
        <v>30</v>
      </c>
      <c r="H127" s="7">
        <f t="shared" si="9"/>
        <v>30000</v>
      </c>
      <c r="I127" s="12">
        <v>2.5000000000000001E-3</v>
      </c>
      <c r="J127" s="9">
        <f t="shared" si="6"/>
        <v>75</v>
      </c>
      <c r="K127" s="1"/>
    </row>
    <row r="128" spans="1:11">
      <c r="A128" s="4">
        <v>44085</v>
      </c>
      <c r="B128" s="11">
        <v>0.72740000000000005</v>
      </c>
      <c r="C128" s="6">
        <v>0.72870000000000001</v>
      </c>
      <c r="D128" s="6">
        <v>0.73050000000000004</v>
      </c>
      <c r="E128" s="6">
        <v>0.72509999999999997</v>
      </c>
      <c r="F128" s="6">
        <v>0.88</v>
      </c>
      <c r="G128" s="6">
        <f t="shared" si="9"/>
        <v>880</v>
      </c>
      <c r="H128" s="7">
        <f t="shared" si="9"/>
        <v>880000</v>
      </c>
      <c r="I128" s="12">
        <v>2.5999999999999999E-3</v>
      </c>
      <c r="J128" s="9">
        <f t="shared" si="6"/>
        <v>2288</v>
      </c>
      <c r="K128" s="1"/>
    </row>
    <row r="129" spans="1:11">
      <c r="A129" s="4">
        <v>44084</v>
      </c>
      <c r="B129" s="5">
        <v>0.72550000000000003</v>
      </c>
      <c r="C129" s="6">
        <v>0.72760000000000002</v>
      </c>
      <c r="D129" s="6">
        <v>0.73209999999999997</v>
      </c>
      <c r="E129" s="6">
        <v>0.72509999999999997</v>
      </c>
      <c r="F129" s="6">
        <v>0.36</v>
      </c>
      <c r="G129" s="6">
        <f t="shared" si="9"/>
        <v>360</v>
      </c>
      <c r="H129" s="7">
        <f t="shared" si="9"/>
        <v>360000</v>
      </c>
      <c r="I129" s="8">
        <v>-4.3E-3</v>
      </c>
      <c r="J129" s="9">
        <f t="shared" si="6"/>
        <v>-1548</v>
      </c>
      <c r="K129" s="1"/>
    </row>
    <row r="130" spans="1:11">
      <c r="A130" s="4">
        <v>44083</v>
      </c>
      <c r="B130" s="11">
        <v>0.72860000000000003</v>
      </c>
      <c r="C130" s="6">
        <v>0.72130000000000005</v>
      </c>
      <c r="D130" s="6">
        <v>0.72860000000000003</v>
      </c>
      <c r="E130" s="6">
        <v>0.72130000000000005</v>
      </c>
      <c r="F130" s="6">
        <v>0.9</v>
      </c>
      <c r="G130" s="6">
        <f t="shared" si="9"/>
        <v>900</v>
      </c>
      <c r="H130" s="7">
        <f t="shared" si="9"/>
        <v>900000</v>
      </c>
      <c r="I130" s="12">
        <v>1.03E-2</v>
      </c>
      <c r="J130" s="9">
        <f t="shared" si="6"/>
        <v>9270</v>
      </c>
      <c r="K130" s="1"/>
    </row>
    <row r="131" spans="1:11">
      <c r="A131" s="4">
        <v>44082</v>
      </c>
      <c r="B131" s="5">
        <v>0.72119999999999995</v>
      </c>
      <c r="C131" s="6">
        <v>0.72850000000000004</v>
      </c>
      <c r="D131" s="6">
        <v>0.72950000000000004</v>
      </c>
      <c r="E131" s="6">
        <v>0.72109999999999996</v>
      </c>
      <c r="F131" s="6">
        <v>0.41</v>
      </c>
      <c r="G131" s="6">
        <f t="shared" si="9"/>
        <v>410</v>
      </c>
      <c r="H131" s="7">
        <f t="shared" si="9"/>
        <v>410000</v>
      </c>
      <c r="I131" s="8">
        <v>-8.5000000000000006E-3</v>
      </c>
      <c r="J131" s="9">
        <f t="shared" si="6"/>
        <v>-3485.0000000000005</v>
      </c>
      <c r="K131" s="1"/>
    </row>
    <row r="132" spans="1:11">
      <c r="A132" s="4">
        <v>44081</v>
      </c>
      <c r="B132" s="5">
        <v>0.72740000000000005</v>
      </c>
      <c r="C132" s="6">
        <v>0.72799999999999998</v>
      </c>
      <c r="D132" s="6">
        <v>0.72889999999999999</v>
      </c>
      <c r="E132" s="6">
        <v>0.72699999999999998</v>
      </c>
      <c r="F132" s="6">
        <v>0.06</v>
      </c>
      <c r="G132" s="6">
        <f t="shared" ref="G132:H147" si="10">F132*1000</f>
        <v>60</v>
      </c>
      <c r="H132" s="7">
        <f t="shared" si="10"/>
        <v>60000</v>
      </c>
      <c r="I132" s="8">
        <v>-2.8999999999999998E-3</v>
      </c>
      <c r="J132" s="9">
        <f t="shared" ref="J132:J195" si="11">I132*H132</f>
        <v>-174</v>
      </c>
      <c r="K132" s="1"/>
    </row>
    <row r="133" spans="1:11">
      <c r="A133" s="4">
        <v>44078</v>
      </c>
      <c r="B133" s="11">
        <v>0.72950000000000004</v>
      </c>
      <c r="C133" s="6">
        <v>0.72799999999999998</v>
      </c>
      <c r="D133" s="6">
        <v>0.73129999999999995</v>
      </c>
      <c r="E133" s="6">
        <v>0.72270000000000001</v>
      </c>
      <c r="F133" s="6">
        <v>0.24</v>
      </c>
      <c r="G133" s="6">
        <f t="shared" si="10"/>
        <v>240</v>
      </c>
      <c r="H133" s="7">
        <f t="shared" si="10"/>
        <v>240000</v>
      </c>
      <c r="I133" s="12">
        <v>2.7000000000000001E-3</v>
      </c>
      <c r="J133" s="9">
        <f t="shared" si="11"/>
        <v>648</v>
      </c>
      <c r="K133" s="1"/>
    </row>
    <row r="134" spans="1:11">
      <c r="A134" s="4">
        <v>44077</v>
      </c>
      <c r="B134" s="5">
        <v>0.72750000000000004</v>
      </c>
      <c r="C134" s="6">
        <v>0.73040000000000005</v>
      </c>
      <c r="D134" s="6">
        <v>0.73209999999999997</v>
      </c>
      <c r="E134" s="6">
        <v>0.72609999999999997</v>
      </c>
      <c r="F134" s="6">
        <v>0.05</v>
      </c>
      <c r="G134" s="6">
        <f t="shared" si="10"/>
        <v>50</v>
      </c>
      <c r="H134" s="7">
        <f t="shared" si="10"/>
        <v>50000</v>
      </c>
      <c r="I134" s="8">
        <v>-8.6E-3</v>
      </c>
      <c r="J134" s="9">
        <f t="shared" si="11"/>
        <v>-430</v>
      </c>
      <c r="K134" s="1"/>
    </row>
    <row r="135" spans="1:11">
      <c r="A135" s="4">
        <v>44076</v>
      </c>
      <c r="B135" s="5">
        <v>0.73380000000000001</v>
      </c>
      <c r="C135" s="6">
        <v>0.73599999999999999</v>
      </c>
      <c r="D135" s="6">
        <v>0.73599999999999999</v>
      </c>
      <c r="E135" s="6">
        <v>0.73050000000000004</v>
      </c>
      <c r="F135" s="6">
        <v>7.0000000000000007E-2</v>
      </c>
      <c r="G135" s="6">
        <f t="shared" si="10"/>
        <v>70</v>
      </c>
      <c r="H135" s="7">
        <f t="shared" si="10"/>
        <v>70000</v>
      </c>
      <c r="I135" s="8">
        <v>-5.3E-3</v>
      </c>
      <c r="J135" s="9">
        <f t="shared" si="11"/>
        <v>-371</v>
      </c>
      <c r="K135" s="1"/>
    </row>
    <row r="136" spans="1:11">
      <c r="A136" s="4">
        <v>44075</v>
      </c>
      <c r="B136" s="5">
        <v>0.73770000000000002</v>
      </c>
      <c r="C136" s="6">
        <v>0.7399</v>
      </c>
      <c r="D136" s="6">
        <v>0.7409</v>
      </c>
      <c r="E136" s="6">
        <v>0.73570000000000002</v>
      </c>
      <c r="F136" s="6">
        <v>0.14000000000000001</v>
      </c>
      <c r="G136" s="6">
        <f t="shared" si="10"/>
        <v>140</v>
      </c>
      <c r="H136" s="7">
        <f t="shared" si="10"/>
        <v>140000</v>
      </c>
      <c r="I136" s="8">
        <v>-2.3999999999999998E-3</v>
      </c>
      <c r="J136" s="9">
        <f t="shared" si="11"/>
        <v>-335.99999999999994</v>
      </c>
      <c r="K136" s="1"/>
    </row>
    <row r="137" spans="1:11">
      <c r="A137" s="4">
        <v>44074</v>
      </c>
      <c r="B137" s="11">
        <v>0.73950000000000005</v>
      </c>
      <c r="C137" s="6">
        <v>0.73480000000000001</v>
      </c>
      <c r="D137" s="6">
        <v>0.74</v>
      </c>
      <c r="E137" s="6">
        <v>0.73450000000000004</v>
      </c>
      <c r="F137" s="6">
        <v>0.38</v>
      </c>
      <c r="G137" s="6">
        <f t="shared" si="10"/>
        <v>380</v>
      </c>
      <c r="H137" s="7">
        <f t="shared" si="10"/>
        <v>380000</v>
      </c>
      <c r="I137" s="12">
        <v>4.7999999999999996E-3</v>
      </c>
      <c r="J137" s="9">
        <f t="shared" si="11"/>
        <v>1823.9999999999998</v>
      </c>
      <c r="K137" s="1"/>
    </row>
    <row r="138" spans="1:11">
      <c r="A138" s="4">
        <v>44071</v>
      </c>
      <c r="B138" s="11">
        <v>0.73599999999999999</v>
      </c>
      <c r="C138" s="6">
        <v>0.72589999999999999</v>
      </c>
      <c r="D138" s="6">
        <v>0.73740000000000006</v>
      </c>
      <c r="E138" s="6">
        <v>0.72299999999999998</v>
      </c>
      <c r="F138" s="6">
        <v>0.13</v>
      </c>
      <c r="G138" s="6">
        <f t="shared" si="10"/>
        <v>130</v>
      </c>
      <c r="H138" s="7">
        <f t="shared" si="10"/>
        <v>130000</v>
      </c>
      <c r="I138" s="12">
        <v>1.4500000000000001E-2</v>
      </c>
      <c r="J138" s="9">
        <f t="shared" si="11"/>
        <v>1885</v>
      </c>
      <c r="K138" s="1"/>
    </row>
    <row r="139" spans="1:11">
      <c r="A139" s="4">
        <v>44070</v>
      </c>
      <c r="B139" s="11">
        <v>0.72550000000000003</v>
      </c>
      <c r="C139" s="6">
        <v>0.72350000000000003</v>
      </c>
      <c r="D139" s="6">
        <v>0.72889999999999999</v>
      </c>
      <c r="E139" s="6">
        <v>0.72199999999999998</v>
      </c>
      <c r="F139" s="6">
        <v>0.53</v>
      </c>
      <c r="G139" s="6">
        <f t="shared" si="10"/>
        <v>530</v>
      </c>
      <c r="H139" s="7">
        <f t="shared" si="10"/>
        <v>530000</v>
      </c>
      <c r="I139" s="12">
        <v>2.8999999999999998E-3</v>
      </c>
      <c r="J139" s="9">
        <f t="shared" si="11"/>
        <v>1537</v>
      </c>
      <c r="K139" s="1"/>
    </row>
    <row r="140" spans="1:11">
      <c r="A140" s="4">
        <v>44069</v>
      </c>
      <c r="B140" s="11">
        <v>0.72340000000000004</v>
      </c>
      <c r="C140" s="6">
        <v>0.71930000000000005</v>
      </c>
      <c r="D140" s="6">
        <v>0.72389999999999999</v>
      </c>
      <c r="E140" s="6">
        <v>0.71860000000000002</v>
      </c>
      <c r="F140" s="6">
        <v>0.26</v>
      </c>
      <c r="G140" s="6">
        <f t="shared" si="10"/>
        <v>260</v>
      </c>
      <c r="H140" s="7">
        <f t="shared" si="10"/>
        <v>260000</v>
      </c>
      <c r="I140" s="12">
        <v>5.1000000000000004E-3</v>
      </c>
      <c r="J140" s="9">
        <f t="shared" si="11"/>
        <v>1326</v>
      </c>
      <c r="K140" s="1"/>
    </row>
    <row r="141" spans="1:11">
      <c r="A141" s="4">
        <v>44068</v>
      </c>
      <c r="B141" s="11">
        <v>0.71970000000000001</v>
      </c>
      <c r="C141" s="6">
        <v>0.71699999999999997</v>
      </c>
      <c r="D141" s="6">
        <v>0.71970000000000001</v>
      </c>
      <c r="E141" s="6">
        <v>0.71509999999999996</v>
      </c>
      <c r="F141" s="6">
        <v>0.05</v>
      </c>
      <c r="G141" s="6">
        <f t="shared" si="10"/>
        <v>50</v>
      </c>
      <c r="H141" s="7">
        <f t="shared" si="10"/>
        <v>50000</v>
      </c>
      <c r="I141" s="12">
        <v>5.1999999999999998E-3</v>
      </c>
      <c r="J141" s="9">
        <f t="shared" si="11"/>
        <v>260</v>
      </c>
      <c r="K141" s="1"/>
    </row>
    <row r="142" spans="1:11">
      <c r="A142" s="4">
        <v>44067</v>
      </c>
      <c r="B142" s="5">
        <v>0.71599999999999997</v>
      </c>
      <c r="C142" s="6">
        <v>0.71699999999999997</v>
      </c>
      <c r="D142" s="6">
        <v>0.72</v>
      </c>
      <c r="E142" s="6">
        <v>0.71579999999999999</v>
      </c>
      <c r="F142" s="6">
        <v>0.23</v>
      </c>
      <c r="G142" s="6">
        <f t="shared" si="10"/>
        <v>230</v>
      </c>
      <c r="H142" s="7">
        <f t="shared" si="10"/>
        <v>230000</v>
      </c>
      <c r="I142" s="8">
        <v>0</v>
      </c>
      <c r="J142" s="9">
        <f t="shared" si="11"/>
        <v>0</v>
      </c>
      <c r="K142" s="1"/>
    </row>
    <row r="143" spans="1:11">
      <c r="A143" s="4">
        <v>44064</v>
      </c>
      <c r="B143" s="5">
        <v>0.71599999999999997</v>
      </c>
      <c r="C143" s="6">
        <v>0.71779999999999999</v>
      </c>
      <c r="D143" s="6">
        <v>0.72009999999999996</v>
      </c>
      <c r="E143" s="6">
        <v>0.71360000000000001</v>
      </c>
      <c r="F143" s="6">
        <v>0.91</v>
      </c>
      <c r="G143" s="6">
        <f t="shared" si="10"/>
        <v>910</v>
      </c>
      <c r="H143" s="7">
        <f t="shared" si="10"/>
        <v>910000</v>
      </c>
      <c r="I143" s="8">
        <v>-5.1000000000000004E-3</v>
      </c>
      <c r="J143" s="9">
        <f t="shared" si="11"/>
        <v>-4641</v>
      </c>
      <c r="K143" s="1"/>
    </row>
    <row r="144" spans="1:11">
      <c r="A144" s="4">
        <v>44063</v>
      </c>
      <c r="B144" s="11">
        <v>0.71970000000000001</v>
      </c>
      <c r="C144" s="6">
        <v>0.71699999999999997</v>
      </c>
      <c r="D144" s="6">
        <v>0.72009999999999996</v>
      </c>
      <c r="E144" s="6">
        <v>0.71360000000000001</v>
      </c>
      <c r="F144" s="6">
        <v>0.15</v>
      </c>
      <c r="G144" s="6">
        <f t="shared" si="10"/>
        <v>150</v>
      </c>
      <c r="H144" s="7">
        <f t="shared" si="10"/>
        <v>150000</v>
      </c>
      <c r="I144" s="12">
        <v>2.2000000000000001E-3</v>
      </c>
      <c r="J144" s="9">
        <f t="shared" si="11"/>
        <v>330</v>
      </c>
      <c r="K144" s="1"/>
    </row>
    <row r="145" spans="1:11">
      <c r="A145" s="4">
        <v>44062</v>
      </c>
      <c r="B145" s="5">
        <v>0.71809999999999996</v>
      </c>
      <c r="C145" s="6">
        <v>0.72499999999999998</v>
      </c>
      <c r="D145" s="6">
        <v>0.72789999999999999</v>
      </c>
      <c r="E145" s="6">
        <v>0.71809999999999996</v>
      </c>
      <c r="F145" s="6">
        <v>0.53</v>
      </c>
      <c r="G145" s="6">
        <f t="shared" si="10"/>
        <v>530</v>
      </c>
      <c r="H145" s="7">
        <f t="shared" si="10"/>
        <v>530000</v>
      </c>
      <c r="I145" s="8">
        <v>-7.6E-3</v>
      </c>
      <c r="J145" s="9">
        <f t="shared" si="11"/>
        <v>-4028</v>
      </c>
      <c r="K145" s="1"/>
    </row>
    <row r="146" spans="1:11">
      <c r="A146" s="4">
        <v>44061</v>
      </c>
      <c r="B146" s="11">
        <v>0.72360000000000002</v>
      </c>
      <c r="C146" s="6">
        <v>0.72119999999999995</v>
      </c>
      <c r="D146" s="6">
        <v>0.72640000000000005</v>
      </c>
      <c r="E146" s="6">
        <v>0.72070000000000001</v>
      </c>
      <c r="F146" s="6">
        <v>1</v>
      </c>
      <c r="G146" s="6">
        <f t="shared" si="10"/>
        <v>1000</v>
      </c>
      <c r="H146" s="7">
        <f t="shared" si="10"/>
        <v>1000000</v>
      </c>
      <c r="I146" s="12">
        <v>4.4000000000000003E-3</v>
      </c>
      <c r="J146" s="9">
        <f t="shared" si="11"/>
        <v>4400</v>
      </c>
      <c r="K146" s="1"/>
    </row>
    <row r="147" spans="1:11">
      <c r="A147" s="4">
        <v>44060</v>
      </c>
      <c r="B147" s="11">
        <v>0.72040000000000004</v>
      </c>
      <c r="C147" s="6">
        <v>0.71689999999999998</v>
      </c>
      <c r="D147" s="6">
        <v>0.7228</v>
      </c>
      <c r="E147" s="6">
        <v>0.7167</v>
      </c>
      <c r="F147" s="6">
        <v>1.69</v>
      </c>
      <c r="G147" s="6">
        <f t="shared" si="10"/>
        <v>1690</v>
      </c>
      <c r="H147" s="7">
        <f t="shared" si="10"/>
        <v>1690000</v>
      </c>
      <c r="I147" s="12">
        <v>4.4999999999999997E-3</v>
      </c>
      <c r="J147" s="9">
        <f t="shared" si="11"/>
        <v>7604.9999999999991</v>
      </c>
      <c r="K147" s="1"/>
    </row>
    <row r="148" spans="1:11">
      <c r="A148" s="4">
        <v>44057</v>
      </c>
      <c r="B148" s="11">
        <v>0.71719999999999995</v>
      </c>
      <c r="C148" s="6">
        <v>0.71619999999999995</v>
      </c>
      <c r="D148" s="6">
        <v>0.71719999999999995</v>
      </c>
      <c r="E148" s="6">
        <v>0.71309999999999996</v>
      </c>
      <c r="F148" s="6">
        <v>0.86</v>
      </c>
      <c r="G148" s="6">
        <f t="shared" ref="G148:H163" si="12">F148*1000</f>
        <v>860</v>
      </c>
      <c r="H148" s="7">
        <f t="shared" si="12"/>
        <v>860000</v>
      </c>
      <c r="I148" s="12">
        <v>3.3999999999999998E-3</v>
      </c>
      <c r="J148" s="9">
        <f t="shared" si="11"/>
        <v>2924</v>
      </c>
      <c r="K148" s="1"/>
    </row>
    <row r="149" spans="1:11">
      <c r="A149" s="4">
        <v>44056</v>
      </c>
      <c r="B149" s="5">
        <v>0.71479999999999999</v>
      </c>
      <c r="C149" s="6">
        <v>0.71650000000000003</v>
      </c>
      <c r="D149" s="6">
        <v>0.71809999999999996</v>
      </c>
      <c r="E149" s="6">
        <v>0.71309999999999996</v>
      </c>
      <c r="F149" s="6">
        <v>0.11</v>
      </c>
      <c r="G149" s="6">
        <f t="shared" si="12"/>
        <v>110</v>
      </c>
      <c r="H149" s="7">
        <f t="shared" si="12"/>
        <v>110000</v>
      </c>
      <c r="I149" s="8">
        <v>-2.8999999999999998E-3</v>
      </c>
      <c r="J149" s="9">
        <f t="shared" si="11"/>
        <v>-319</v>
      </c>
      <c r="K149" s="1"/>
    </row>
    <row r="150" spans="1:11">
      <c r="A150" s="4">
        <v>44055</v>
      </c>
      <c r="B150" s="11">
        <v>0.71689999999999998</v>
      </c>
      <c r="C150" s="6">
        <v>0.7157</v>
      </c>
      <c r="D150" s="6">
        <v>0.71719999999999995</v>
      </c>
      <c r="E150" s="6">
        <v>0.71199999999999997</v>
      </c>
      <c r="F150" s="6">
        <v>0.64</v>
      </c>
      <c r="G150" s="6">
        <f t="shared" si="12"/>
        <v>640</v>
      </c>
      <c r="H150" s="7">
        <f t="shared" si="12"/>
        <v>640000</v>
      </c>
      <c r="I150" s="12">
        <v>4.4999999999999997E-3</v>
      </c>
      <c r="J150" s="9">
        <f t="shared" si="11"/>
        <v>2880</v>
      </c>
      <c r="K150" s="1"/>
    </row>
    <row r="151" spans="1:11">
      <c r="A151" s="4">
        <v>44054</v>
      </c>
      <c r="B151" s="5">
        <v>0.7137</v>
      </c>
      <c r="C151" s="6">
        <v>0.71650000000000003</v>
      </c>
      <c r="D151" s="6">
        <v>0.71899999999999997</v>
      </c>
      <c r="E151" s="6">
        <v>0.7137</v>
      </c>
      <c r="F151" s="6">
        <v>0.41</v>
      </c>
      <c r="G151" s="6">
        <f t="shared" si="12"/>
        <v>410</v>
      </c>
      <c r="H151" s="7">
        <f t="shared" si="12"/>
        <v>410000</v>
      </c>
      <c r="I151" s="8">
        <v>-2E-3</v>
      </c>
      <c r="J151" s="9">
        <f t="shared" si="11"/>
        <v>-820</v>
      </c>
      <c r="K151" s="1"/>
    </row>
    <row r="152" spans="1:11">
      <c r="A152" s="4">
        <v>44053</v>
      </c>
      <c r="B152" s="5">
        <v>0.71509999999999996</v>
      </c>
      <c r="C152" s="6">
        <v>0.71519999999999995</v>
      </c>
      <c r="D152" s="6">
        <v>0.71840000000000004</v>
      </c>
      <c r="E152" s="6">
        <v>0.71409999999999996</v>
      </c>
      <c r="F152" s="6">
        <v>7.0000000000000007E-2</v>
      </c>
      <c r="G152" s="6">
        <f t="shared" si="12"/>
        <v>70</v>
      </c>
      <c r="H152" s="7">
        <f t="shared" si="12"/>
        <v>70000</v>
      </c>
      <c r="I152" s="8">
        <v>-1E-3</v>
      </c>
      <c r="J152" s="9">
        <f t="shared" si="11"/>
        <v>-70</v>
      </c>
      <c r="K152" s="1"/>
    </row>
    <row r="153" spans="1:11">
      <c r="A153" s="4">
        <v>44050</v>
      </c>
      <c r="B153" s="5">
        <v>0.71579999999999999</v>
      </c>
      <c r="C153" s="6">
        <v>0.72299999999999998</v>
      </c>
      <c r="D153" s="6">
        <v>0.72409999999999997</v>
      </c>
      <c r="E153" s="6">
        <v>0.71579999999999999</v>
      </c>
      <c r="F153" s="6">
        <v>0.11</v>
      </c>
      <c r="G153" s="6">
        <f t="shared" si="12"/>
        <v>110</v>
      </c>
      <c r="H153" s="7">
        <f t="shared" si="12"/>
        <v>110000</v>
      </c>
      <c r="I153" s="8">
        <v>-1.15E-2</v>
      </c>
      <c r="J153" s="9">
        <f t="shared" si="11"/>
        <v>-1265</v>
      </c>
      <c r="K153" s="1"/>
    </row>
    <row r="154" spans="1:11">
      <c r="A154" s="4">
        <v>44049</v>
      </c>
      <c r="B154" s="11">
        <v>0.72409999999999997</v>
      </c>
      <c r="C154" s="6">
        <v>0.7198</v>
      </c>
      <c r="D154" s="6">
        <v>0.72409999999999997</v>
      </c>
      <c r="E154" s="6">
        <v>0.71740000000000004</v>
      </c>
      <c r="F154" s="6">
        <v>0.6</v>
      </c>
      <c r="G154" s="6">
        <f t="shared" si="12"/>
        <v>600</v>
      </c>
      <c r="H154" s="7">
        <f t="shared" si="12"/>
        <v>600000</v>
      </c>
      <c r="I154" s="12">
        <v>7.0000000000000001E-3</v>
      </c>
      <c r="J154" s="9">
        <f t="shared" si="11"/>
        <v>4200</v>
      </c>
      <c r="K154" s="1"/>
    </row>
    <row r="155" spans="1:11">
      <c r="A155" s="4">
        <v>44048</v>
      </c>
      <c r="B155" s="11">
        <v>0.71909999999999996</v>
      </c>
      <c r="C155" s="6">
        <v>0.71889999999999998</v>
      </c>
      <c r="D155" s="6">
        <v>0.72430000000000005</v>
      </c>
      <c r="E155" s="6">
        <v>0.71830000000000005</v>
      </c>
      <c r="F155" s="6">
        <v>0.75</v>
      </c>
      <c r="G155" s="6">
        <f t="shared" si="12"/>
        <v>750</v>
      </c>
      <c r="H155" s="7">
        <f t="shared" si="12"/>
        <v>750000</v>
      </c>
      <c r="I155" s="12">
        <v>4.3E-3</v>
      </c>
      <c r="J155" s="9">
        <f t="shared" si="11"/>
        <v>3225</v>
      </c>
      <c r="K155" s="1"/>
    </row>
    <row r="156" spans="1:11">
      <c r="A156" s="4">
        <v>44047</v>
      </c>
      <c r="B156" s="11">
        <v>0.71599999999999997</v>
      </c>
      <c r="C156" s="6">
        <v>0.71419999999999995</v>
      </c>
      <c r="D156" s="6">
        <v>0.71679999999999999</v>
      </c>
      <c r="E156" s="6">
        <v>0.71189999999999998</v>
      </c>
      <c r="F156" s="6">
        <v>0.15</v>
      </c>
      <c r="G156" s="6">
        <f t="shared" si="12"/>
        <v>150</v>
      </c>
      <c r="H156" s="7">
        <f t="shared" si="12"/>
        <v>150000</v>
      </c>
      <c r="I156" s="12">
        <v>4.3E-3</v>
      </c>
      <c r="J156" s="9">
        <f t="shared" si="11"/>
        <v>645</v>
      </c>
      <c r="K156" s="1"/>
    </row>
    <row r="157" spans="1:11">
      <c r="A157" s="4">
        <v>44046</v>
      </c>
      <c r="B157" s="5">
        <v>0.71289999999999998</v>
      </c>
      <c r="C157" s="6">
        <v>0.71150000000000002</v>
      </c>
      <c r="D157" s="6">
        <v>0.71299999999999997</v>
      </c>
      <c r="E157" s="6">
        <v>0.70799999999999996</v>
      </c>
      <c r="F157" s="6">
        <v>0.12</v>
      </c>
      <c r="G157" s="6">
        <f t="shared" si="12"/>
        <v>120</v>
      </c>
      <c r="H157" s="7">
        <f t="shared" si="12"/>
        <v>120000</v>
      </c>
      <c r="I157" s="8">
        <v>-5.1999999999999998E-3</v>
      </c>
      <c r="J157" s="9">
        <f t="shared" si="11"/>
        <v>-624</v>
      </c>
      <c r="K157" s="1"/>
    </row>
    <row r="158" spans="1:11">
      <c r="A158" s="4">
        <v>44043</v>
      </c>
      <c r="B158" s="5">
        <v>0.71660000000000001</v>
      </c>
      <c r="C158" s="6">
        <v>0.7147</v>
      </c>
      <c r="D158" s="6">
        <v>0.72940000000000005</v>
      </c>
      <c r="E158" s="6">
        <v>0.7147</v>
      </c>
      <c r="F158" s="6">
        <v>0.74</v>
      </c>
      <c r="G158" s="6">
        <f t="shared" si="12"/>
        <v>740</v>
      </c>
      <c r="H158" s="7">
        <f t="shared" si="12"/>
        <v>740000</v>
      </c>
      <c r="I158" s="8">
        <v>-3.3E-3</v>
      </c>
      <c r="J158" s="9">
        <f t="shared" si="11"/>
        <v>-2442</v>
      </c>
      <c r="K158" s="1"/>
    </row>
    <row r="159" spans="1:11">
      <c r="A159" s="4">
        <v>44042</v>
      </c>
      <c r="B159" s="11">
        <v>0.71899999999999997</v>
      </c>
      <c r="C159" s="6">
        <v>0.71630000000000005</v>
      </c>
      <c r="D159" s="6">
        <v>0.71899999999999997</v>
      </c>
      <c r="E159" s="6">
        <v>0.7127</v>
      </c>
      <c r="F159" s="6">
        <v>0.21</v>
      </c>
      <c r="G159" s="6">
        <f t="shared" si="12"/>
        <v>210</v>
      </c>
      <c r="H159" s="7">
        <f t="shared" si="12"/>
        <v>210000</v>
      </c>
      <c r="I159" s="12">
        <v>8.0000000000000004E-4</v>
      </c>
      <c r="J159" s="9">
        <f t="shared" si="11"/>
        <v>168</v>
      </c>
      <c r="K159" s="1"/>
    </row>
    <row r="160" spans="1:11">
      <c r="A160" s="4">
        <v>44041</v>
      </c>
      <c r="B160" s="11">
        <v>0.71840000000000004</v>
      </c>
      <c r="C160" s="6">
        <v>0.7177</v>
      </c>
      <c r="D160" s="6">
        <v>0.7198</v>
      </c>
      <c r="E160" s="6">
        <v>0.71579999999999999</v>
      </c>
      <c r="F160" s="6">
        <v>0.14000000000000001</v>
      </c>
      <c r="G160" s="6">
        <f t="shared" si="12"/>
        <v>140</v>
      </c>
      <c r="H160" s="7">
        <f t="shared" si="12"/>
        <v>140000</v>
      </c>
      <c r="I160" s="12">
        <v>3.5000000000000001E-3</v>
      </c>
      <c r="J160" s="9">
        <f t="shared" si="11"/>
        <v>490</v>
      </c>
      <c r="K160" s="1"/>
    </row>
    <row r="161" spans="1:11">
      <c r="A161" s="4">
        <v>44040</v>
      </c>
      <c r="B161" s="11">
        <v>0.71589999999999998</v>
      </c>
      <c r="C161" s="6">
        <v>0.71309999999999996</v>
      </c>
      <c r="D161" s="6">
        <v>0.7167</v>
      </c>
      <c r="E161" s="6">
        <v>0.71120000000000005</v>
      </c>
      <c r="F161" s="6">
        <v>0.55000000000000004</v>
      </c>
      <c r="G161" s="6">
        <f t="shared" si="12"/>
        <v>550</v>
      </c>
      <c r="H161" s="7">
        <f t="shared" si="12"/>
        <v>550000</v>
      </c>
      <c r="I161" s="12">
        <v>1.6999999999999999E-3</v>
      </c>
      <c r="J161" s="9">
        <f t="shared" si="11"/>
        <v>935</v>
      </c>
      <c r="K161" s="1"/>
    </row>
    <row r="162" spans="1:11">
      <c r="A162" s="4">
        <v>44039</v>
      </c>
      <c r="B162" s="11">
        <v>0.7147</v>
      </c>
      <c r="C162" s="6">
        <v>0.71089999999999998</v>
      </c>
      <c r="D162" s="6">
        <v>0.71509999999999996</v>
      </c>
      <c r="E162" s="6">
        <v>0.71089999999999998</v>
      </c>
      <c r="F162" s="6">
        <v>0.03</v>
      </c>
      <c r="G162" s="6">
        <f t="shared" si="12"/>
        <v>30</v>
      </c>
      <c r="H162" s="7">
        <f t="shared" si="12"/>
        <v>30000</v>
      </c>
      <c r="I162" s="12">
        <v>7.6E-3</v>
      </c>
      <c r="J162" s="9">
        <f t="shared" si="11"/>
        <v>228</v>
      </c>
      <c r="K162" s="1"/>
    </row>
    <row r="163" spans="1:11">
      <c r="A163" s="4">
        <v>44036</v>
      </c>
      <c r="B163" s="5">
        <v>0.70930000000000004</v>
      </c>
      <c r="C163" s="6">
        <v>0.71250000000000002</v>
      </c>
      <c r="D163" s="6">
        <v>0.7137</v>
      </c>
      <c r="E163" s="6">
        <v>0.70650000000000002</v>
      </c>
      <c r="F163" s="6">
        <v>0.75</v>
      </c>
      <c r="G163" s="6">
        <f t="shared" si="12"/>
        <v>750</v>
      </c>
      <c r="H163" s="7">
        <f t="shared" si="12"/>
        <v>750000</v>
      </c>
      <c r="I163" s="8">
        <v>-6.9999999999999999E-4</v>
      </c>
      <c r="J163" s="9">
        <f t="shared" si="11"/>
        <v>-525</v>
      </c>
      <c r="K163" s="1"/>
    </row>
    <row r="164" spans="1:11">
      <c r="A164" s="4">
        <v>44035</v>
      </c>
      <c r="B164" s="5">
        <v>0.70979999999999999</v>
      </c>
      <c r="C164" s="6">
        <v>0.71619999999999995</v>
      </c>
      <c r="D164" s="6">
        <v>0.71619999999999995</v>
      </c>
      <c r="E164" s="6">
        <v>0.70960000000000001</v>
      </c>
      <c r="F164" s="6">
        <v>0.28999999999999998</v>
      </c>
      <c r="G164" s="6">
        <f t="shared" ref="G164:H179" si="13">F164*1000</f>
        <v>290</v>
      </c>
      <c r="H164" s="7">
        <f t="shared" si="13"/>
        <v>290000</v>
      </c>
      <c r="I164" s="8">
        <v>-5.7000000000000002E-3</v>
      </c>
      <c r="J164" s="9">
        <f t="shared" si="11"/>
        <v>-1653</v>
      </c>
      <c r="K164" s="1"/>
    </row>
    <row r="165" spans="1:11">
      <c r="A165" s="4">
        <v>44034</v>
      </c>
      <c r="B165" s="11">
        <v>0.71389999999999998</v>
      </c>
      <c r="C165" s="6">
        <v>0.71589999999999998</v>
      </c>
      <c r="D165" s="6">
        <v>0.71809999999999996</v>
      </c>
      <c r="E165" s="6">
        <v>0.71130000000000004</v>
      </c>
      <c r="F165" s="6">
        <v>0.27</v>
      </c>
      <c r="G165" s="6">
        <f t="shared" si="13"/>
        <v>270</v>
      </c>
      <c r="H165" s="7">
        <f t="shared" si="13"/>
        <v>270000</v>
      </c>
      <c r="I165" s="12">
        <v>2.3999999999999998E-3</v>
      </c>
      <c r="J165" s="9">
        <f t="shared" si="11"/>
        <v>648</v>
      </c>
      <c r="K165" s="1"/>
    </row>
    <row r="166" spans="1:11">
      <c r="A166" s="4">
        <v>44033</v>
      </c>
      <c r="B166" s="11">
        <v>0.71220000000000006</v>
      </c>
      <c r="C166" s="6">
        <v>0.70499999999999996</v>
      </c>
      <c r="D166" s="6">
        <v>0.71419999999999995</v>
      </c>
      <c r="E166" s="6">
        <v>0.70289999999999997</v>
      </c>
      <c r="F166" s="6">
        <v>0.46</v>
      </c>
      <c r="G166" s="6">
        <f t="shared" si="13"/>
        <v>460</v>
      </c>
      <c r="H166" s="7">
        <f t="shared" si="13"/>
        <v>460000</v>
      </c>
      <c r="I166" s="12">
        <v>1.5100000000000001E-2</v>
      </c>
      <c r="J166" s="9">
        <f t="shared" si="11"/>
        <v>6946</v>
      </c>
      <c r="K166" s="1"/>
    </row>
    <row r="167" spans="1:11">
      <c r="A167" s="4">
        <v>44032</v>
      </c>
      <c r="B167" s="11">
        <v>0.7016</v>
      </c>
      <c r="C167" s="6">
        <v>0.69840000000000002</v>
      </c>
      <c r="D167" s="6">
        <v>0.70169999999999999</v>
      </c>
      <c r="E167" s="6">
        <v>0.69840000000000002</v>
      </c>
      <c r="F167" s="6">
        <v>0.02</v>
      </c>
      <c r="G167" s="6">
        <f t="shared" si="13"/>
        <v>20</v>
      </c>
      <c r="H167" s="7">
        <f t="shared" si="13"/>
        <v>20000</v>
      </c>
      <c r="I167" s="12">
        <v>2.3E-3</v>
      </c>
      <c r="J167" s="9">
        <f t="shared" si="11"/>
        <v>46</v>
      </c>
      <c r="K167" s="1"/>
    </row>
    <row r="168" spans="1:11">
      <c r="A168" s="4">
        <v>44029</v>
      </c>
      <c r="B168" s="11">
        <v>0.7</v>
      </c>
      <c r="C168" s="6">
        <v>0.70109999999999995</v>
      </c>
      <c r="D168" s="6">
        <v>0.70109999999999995</v>
      </c>
      <c r="E168" s="6">
        <v>0.69650000000000001</v>
      </c>
      <c r="F168" s="6">
        <v>0.08</v>
      </c>
      <c r="G168" s="6">
        <f t="shared" si="13"/>
        <v>80</v>
      </c>
      <c r="H168" s="7">
        <f t="shared" si="13"/>
        <v>80000</v>
      </c>
      <c r="I168" s="12">
        <v>3.7000000000000002E-3</v>
      </c>
      <c r="J168" s="9">
        <f t="shared" si="11"/>
        <v>296</v>
      </c>
      <c r="K168" s="1"/>
    </row>
    <row r="169" spans="1:11">
      <c r="A169" s="4">
        <v>44028</v>
      </c>
      <c r="B169" s="5">
        <v>0.69740000000000002</v>
      </c>
      <c r="C169" s="6">
        <v>0.69979999999999998</v>
      </c>
      <c r="D169" s="6">
        <v>0.70120000000000005</v>
      </c>
      <c r="E169" s="6">
        <v>0.69650000000000001</v>
      </c>
      <c r="F169" s="6">
        <v>0.14000000000000001</v>
      </c>
      <c r="G169" s="6">
        <f t="shared" si="13"/>
        <v>140</v>
      </c>
      <c r="H169" s="7">
        <f t="shared" si="13"/>
        <v>140000</v>
      </c>
      <c r="I169" s="8">
        <v>-4.0000000000000001E-3</v>
      </c>
      <c r="J169" s="9">
        <f t="shared" si="11"/>
        <v>-560</v>
      </c>
      <c r="K169" s="1"/>
    </row>
    <row r="170" spans="1:11">
      <c r="A170" s="4">
        <v>44027</v>
      </c>
      <c r="B170" s="11">
        <v>0.70020000000000004</v>
      </c>
      <c r="C170" s="6">
        <v>0.69869999999999999</v>
      </c>
      <c r="D170" s="6">
        <v>0.70369999999999999</v>
      </c>
      <c r="E170" s="6">
        <v>0.69869999999999999</v>
      </c>
      <c r="F170" s="6">
        <v>0.02</v>
      </c>
      <c r="G170" s="6">
        <f t="shared" si="13"/>
        <v>20</v>
      </c>
      <c r="H170" s="7">
        <f t="shared" si="13"/>
        <v>20000</v>
      </c>
      <c r="I170" s="12">
        <v>3.5999999999999999E-3</v>
      </c>
      <c r="J170" s="9">
        <f t="shared" si="11"/>
        <v>72</v>
      </c>
      <c r="K170" s="1"/>
    </row>
    <row r="171" spans="1:11">
      <c r="A171" s="4">
        <v>44026</v>
      </c>
      <c r="B171" s="11">
        <v>0.69769999999999999</v>
      </c>
      <c r="C171" s="6">
        <v>0.69530000000000003</v>
      </c>
      <c r="D171" s="6">
        <v>0.69779999999999998</v>
      </c>
      <c r="E171" s="6">
        <v>0.6925</v>
      </c>
      <c r="F171" s="6">
        <v>0.06</v>
      </c>
      <c r="G171" s="6">
        <f t="shared" si="13"/>
        <v>60</v>
      </c>
      <c r="H171" s="7">
        <f t="shared" si="13"/>
        <v>60000</v>
      </c>
      <c r="I171" s="12">
        <v>4.4999999999999997E-3</v>
      </c>
      <c r="J171" s="9">
        <f t="shared" si="11"/>
        <v>270</v>
      </c>
      <c r="K171" s="1"/>
    </row>
    <row r="172" spans="1:11">
      <c r="A172" s="4">
        <v>44025</v>
      </c>
      <c r="B172" s="5">
        <v>0.6946</v>
      </c>
      <c r="C172" s="6">
        <v>0.69540000000000002</v>
      </c>
      <c r="D172" s="6">
        <v>0.69930000000000003</v>
      </c>
      <c r="E172" s="6">
        <v>0.69430000000000003</v>
      </c>
      <c r="F172" s="6">
        <v>0.23</v>
      </c>
      <c r="G172" s="6">
        <f t="shared" si="13"/>
        <v>230</v>
      </c>
      <c r="H172" s="7">
        <f t="shared" si="13"/>
        <v>230000</v>
      </c>
      <c r="I172" s="8">
        <v>-1.1999999999999999E-3</v>
      </c>
      <c r="J172" s="9">
        <f t="shared" si="11"/>
        <v>-276</v>
      </c>
      <c r="K172" s="1"/>
    </row>
    <row r="173" spans="1:11">
      <c r="A173" s="4">
        <v>44022</v>
      </c>
      <c r="B173" s="5">
        <v>0.69540000000000002</v>
      </c>
      <c r="C173" s="6">
        <v>0.69630000000000003</v>
      </c>
      <c r="D173" s="6">
        <v>0.69699999999999995</v>
      </c>
      <c r="E173" s="6">
        <v>0.69269999999999998</v>
      </c>
      <c r="F173" s="6">
        <v>0.05</v>
      </c>
      <c r="G173" s="6">
        <f t="shared" si="13"/>
        <v>50</v>
      </c>
      <c r="H173" s="7">
        <f t="shared" si="13"/>
        <v>50000</v>
      </c>
      <c r="I173" s="8">
        <v>-8.9999999999999998E-4</v>
      </c>
      <c r="J173" s="9">
        <f t="shared" si="11"/>
        <v>-45</v>
      </c>
      <c r="K173" s="1"/>
    </row>
    <row r="174" spans="1:11">
      <c r="A174" s="4">
        <v>44021</v>
      </c>
      <c r="B174" s="5">
        <v>0.69599999999999995</v>
      </c>
      <c r="C174" s="6">
        <v>0.69879999999999998</v>
      </c>
      <c r="D174" s="6">
        <v>0.7</v>
      </c>
      <c r="E174" s="6">
        <v>0.69510000000000005</v>
      </c>
      <c r="F174" s="6">
        <v>0.85</v>
      </c>
      <c r="G174" s="6">
        <f t="shared" si="13"/>
        <v>850</v>
      </c>
      <c r="H174" s="7">
        <f t="shared" si="13"/>
        <v>850000</v>
      </c>
      <c r="I174" s="8">
        <v>-4.0000000000000001E-3</v>
      </c>
      <c r="J174" s="9">
        <f t="shared" si="11"/>
        <v>-3400</v>
      </c>
      <c r="K174" s="1"/>
    </row>
    <row r="175" spans="1:11">
      <c r="A175" s="4">
        <v>44020</v>
      </c>
      <c r="B175" s="11">
        <v>0.69879999999999998</v>
      </c>
      <c r="C175" s="6">
        <v>0.69340000000000002</v>
      </c>
      <c r="D175" s="6">
        <v>0.69879999999999998</v>
      </c>
      <c r="E175" s="6">
        <v>0.69340000000000002</v>
      </c>
      <c r="F175" s="6">
        <v>0.09</v>
      </c>
      <c r="G175" s="6">
        <f t="shared" si="13"/>
        <v>90</v>
      </c>
      <c r="H175" s="7">
        <f t="shared" si="13"/>
        <v>90000</v>
      </c>
      <c r="I175" s="12">
        <v>5.5999999999999999E-3</v>
      </c>
      <c r="J175" s="9">
        <f t="shared" si="11"/>
        <v>504</v>
      </c>
      <c r="K175" s="1"/>
    </row>
    <row r="176" spans="1:11">
      <c r="A176" s="4">
        <v>44019</v>
      </c>
      <c r="B176" s="5">
        <v>0.69489999999999996</v>
      </c>
      <c r="C176" s="6">
        <v>0.69110000000000005</v>
      </c>
      <c r="D176" s="6">
        <v>0.69769999999999999</v>
      </c>
      <c r="E176" s="6">
        <v>0.69110000000000005</v>
      </c>
      <c r="F176" s="6">
        <v>0.06</v>
      </c>
      <c r="G176" s="6">
        <f t="shared" si="13"/>
        <v>60</v>
      </c>
      <c r="H176" s="7">
        <f t="shared" si="13"/>
        <v>60000</v>
      </c>
      <c r="I176" s="8">
        <v>-3.5999999999999999E-3</v>
      </c>
      <c r="J176" s="9">
        <f t="shared" si="11"/>
        <v>-216</v>
      </c>
      <c r="K176" s="1"/>
    </row>
    <row r="177" spans="1:11">
      <c r="A177" s="4">
        <v>44018</v>
      </c>
      <c r="B177" s="11">
        <v>0.69740000000000002</v>
      </c>
      <c r="C177" s="6">
        <v>0.69769999999999999</v>
      </c>
      <c r="D177" s="6">
        <v>0.69879999999999998</v>
      </c>
      <c r="E177" s="6">
        <v>0.69540000000000002</v>
      </c>
      <c r="F177" s="6">
        <v>0.05</v>
      </c>
      <c r="G177" s="6">
        <f t="shared" si="13"/>
        <v>50</v>
      </c>
      <c r="H177" s="7">
        <f t="shared" si="13"/>
        <v>50000</v>
      </c>
      <c r="I177" s="12">
        <v>4.8999999999999998E-3</v>
      </c>
      <c r="J177" s="9">
        <f t="shared" si="11"/>
        <v>245</v>
      </c>
      <c r="K177" s="1"/>
    </row>
    <row r="178" spans="1:11">
      <c r="A178" s="4">
        <v>44015</v>
      </c>
      <c r="B178" s="11">
        <v>0.69399999999999995</v>
      </c>
      <c r="C178" s="6">
        <v>0.6915</v>
      </c>
      <c r="D178" s="6">
        <v>0.69440000000000002</v>
      </c>
      <c r="E178" s="6">
        <v>0.69120000000000004</v>
      </c>
      <c r="F178" s="6">
        <v>0.14000000000000001</v>
      </c>
      <c r="G178" s="6">
        <f t="shared" si="13"/>
        <v>140</v>
      </c>
      <c r="H178" s="7">
        <f t="shared" si="13"/>
        <v>140000</v>
      </c>
      <c r="I178" s="12">
        <v>1.9E-3</v>
      </c>
      <c r="J178" s="9">
        <f t="shared" si="11"/>
        <v>266</v>
      </c>
      <c r="K178" s="1"/>
    </row>
    <row r="179" spans="1:11">
      <c r="A179" s="4">
        <v>44014</v>
      </c>
      <c r="B179" s="11">
        <v>0.69269999999999998</v>
      </c>
      <c r="C179" s="6">
        <v>0.6925</v>
      </c>
      <c r="D179" s="6">
        <v>0.69520000000000004</v>
      </c>
      <c r="E179" s="6">
        <v>0.69030000000000002</v>
      </c>
      <c r="F179" s="6">
        <v>0.16</v>
      </c>
      <c r="G179" s="6">
        <f t="shared" si="13"/>
        <v>160</v>
      </c>
      <c r="H179" s="7">
        <f t="shared" si="13"/>
        <v>160000</v>
      </c>
      <c r="I179" s="12">
        <v>3.5999999999999999E-3</v>
      </c>
      <c r="J179" s="9">
        <f t="shared" si="11"/>
        <v>576</v>
      </c>
      <c r="K179" s="1"/>
    </row>
    <row r="180" spans="1:11">
      <c r="A180" s="4">
        <v>44012</v>
      </c>
      <c r="B180" s="11">
        <v>0.69020000000000004</v>
      </c>
      <c r="C180" s="6">
        <v>0.68600000000000005</v>
      </c>
      <c r="D180" s="6">
        <v>0.69199999999999995</v>
      </c>
      <c r="E180" s="6">
        <v>0.6835</v>
      </c>
      <c r="F180" s="6">
        <v>0.15</v>
      </c>
      <c r="G180" s="6">
        <f t="shared" ref="G180:H195" si="14">F180*1000</f>
        <v>150</v>
      </c>
      <c r="H180" s="7">
        <f t="shared" si="14"/>
        <v>150000</v>
      </c>
      <c r="I180" s="12">
        <v>5.4000000000000003E-3</v>
      </c>
      <c r="J180" s="9">
        <f t="shared" si="11"/>
        <v>810</v>
      </c>
      <c r="K180" s="1"/>
    </row>
    <row r="181" spans="1:11">
      <c r="A181" s="4">
        <v>44011</v>
      </c>
      <c r="B181" s="11">
        <v>0.6865</v>
      </c>
      <c r="C181" s="6">
        <v>0.68840000000000001</v>
      </c>
      <c r="D181" s="6">
        <v>0.68879999999999997</v>
      </c>
      <c r="E181" s="6">
        <v>0.68420000000000003</v>
      </c>
      <c r="F181" s="6">
        <v>0.01</v>
      </c>
      <c r="G181" s="6">
        <f t="shared" si="14"/>
        <v>10</v>
      </c>
      <c r="H181" s="7">
        <f t="shared" si="14"/>
        <v>10000</v>
      </c>
      <c r="I181" s="12">
        <v>4.0000000000000002E-4</v>
      </c>
      <c r="J181" s="9">
        <f t="shared" si="11"/>
        <v>4</v>
      </c>
      <c r="K181" s="1"/>
    </row>
    <row r="182" spans="1:11">
      <c r="A182" s="4">
        <v>44008</v>
      </c>
      <c r="B182" s="5">
        <v>0.68620000000000003</v>
      </c>
      <c r="C182" s="6">
        <v>0.68730000000000002</v>
      </c>
      <c r="D182" s="6">
        <v>0.68920000000000003</v>
      </c>
      <c r="E182" s="6">
        <v>0.68410000000000004</v>
      </c>
      <c r="F182" s="6">
        <v>0.25</v>
      </c>
      <c r="G182" s="6">
        <f t="shared" si="14"/>
        <v>250</v>
      </c>
      <c r="H182" s="7">
        <f t="shared" si="14"/>
        <v>250000</v>
      </c>
      <c r="I182" s="8">
        <v>-3.2000000000000002E-3</v>
      </c>
      <c r="J182" s="9">
        <f t="shared" si="11"/>
        <v>-800</v>
      </c>
      <c r="K182" s="1"/>
    </row>
    <row r="183" spans="1:11">
      <c r="A183" s="4">
        <v>44007</v>
      </c>
      <c r="B183" s="5">
        <v>0.68840000000000001</v>
      </c>
      <c r="C183" s="6">
        <v>0.68620000000000003</v>
      </c>
      <c r="D183" s="6">
        <v>0.68920000000000003</v>
      </c>
      <c r="E183" s="6">
        <v>0.68479999999999996</v>
      </c>
      <c r="F183" s="6">
        <v>0.37</v>
      </c>
      <c r="G183" s="6">
        <f t="shared" si="14"/>
        <v>370</v>
      </c>
      <c r="H183" s="7">
        <f t="shared" si="14"/>
        <v>370000</v>
      </c>
      <c r="I183" s="8">
        <v>-5.8999999999999999E-3</v>
      </c>
      <c r="J183" s="9">
        <f t="shared" si="11"/>
        <v>-2183</v>
      </c>
      <c r="K183" s="1"/>
    </row>
    <row r="184" spans="1:11">
      <c r="A184" s="4">
        <v>44005</v>
      </c>
      <c r="B184" s="11">
        <v>0.6925</v>
      </c>
      <c r="C184" s="6">
        <v>0.69110000000000005</v>
      </c>
      <c r="D184" s="6">
        <v>0.69750000000000001</v>
      </c>
      <c r="E184" s="6">
        <v>0.69059999999999999</v>
      </c>
      <c r="F184" s="6">
        <v>0.7</v>
      </c>
      <c r="G184" s="6">
        <f t="shared" si="14"/>
        <v>700</v>
      </c>
      <c r="H184" s="7">
        <f t="shared" si="14"/>
        <v>700000</v>
      </c>
      <c r="I184" s="12">
        <v>2.3E-3</v>
      </c>
      <c r="J184" s="9">
        <f t="shared" si="11"/>
        <v>1610</v>
      </c>
      <c r="K184" s="1"/>
    </row>
    <row r="185" spans="1:11">
      <c r="A185" s="4">
        <v>44004</v>
      </c>
      <c r="B185" s="11">
        <v>0.69089999999999996</v>
      </c>
      <c r="C185" s="6">
        <v>0.6845</v>
      </c>
      <c r="D185" s="6">
        <v>0.69230000000000003</v>
      </c>
      <c r="E185" s="6">
        <v>0.6845</v>
      </c>
      <c r="F185" s="6">
        <v>0.24</v>
      </c>
      <c r="G185" s="6">
        <f t="shared" si="14"/>
        <v>240</v>
      </c>
      <c r="H185" s="7">
        <f t="shared" si="14"/>
        <v>240000</v>
      </c>
      <c r="I185" s="12">
        <v>1.0200000000000001E-2</v>
      </c>
      <c r="J185" s="9">
        <f t="shared" si="11"/>
        <v>2448</v>
      </c>
      <c r="K185" s="1"/>
    </row>
    <row r="186" spans="1:11">
      <c r="A186" s="4">
        <v>44001</v>
      </c>
      <c r="B186" s="5">
        <v>0.68389999999999995</v>
      </c>
      <c r="C186" s="6">
        <v>0.68510000000000004</v>
      </c>
      <c r="D186" s="6">
        <v>0.69120000000000004</v>
      </c>
      <c r="E186" s="6">
        <v>0.6835</v>
      </c>
      <c r="F186" s="6">
        <v>0.46</v>
      </c>
      <c r="G186" s="6">
        <f t="shared" si="14"/>
        <v>460</v>
      </c>
      <c r="H186" s="7">
        <f t="shared" si="14"/>
        <v>460000</v>
      </c>
      <c r="I186" s="8">
        <v>-1.8E-3</v>
      </c>
      <c r="J186" s="9">
        <f t="shared" si="11"/>
        <v>-828</v>
      </c>
      <c r="K186" s="1"/>
    </row>
    <row r="187" spans="1:11">
      <c r="A187" s="4">
        <v>44000</v>
      </c>
      <c r="B187" s="5">
        <v>0.68510000000000004</v>
      </c>
      <c r="C187" s="6">
        <v>0.68779999999999997</v>
      </c>
      <c r="D187" s="6">
        <v>0.69</v>
      </c>
      <c r="E187" s="6">
        <v>0.6835</v>
      </c>
      <c r="F187" s="6">
        <v>0.09</v>
      </c>
      <c r="G187" s="6">
        <f t="shared" si="14"/>
        <v>90</v>
      </c>
      <c r="H187" s="7">
        <f t="shared" si="14"/>
        <v>90000</v>
      </c>
      <c r="I187" s="8">
        <v>-6.4000000000000003E-3</v>
      </c>
      <c r="J187" s="9">
        <f t="shared" si="11"/>
        <v>-576</v>
      </c>
      <c r="K187" s="1"/>
    </row>
    <row r="188" spans="1:11">
      <c r="A188" s="4">
        <v>43999</v>
      </c>
      <c r="B188" s="11">
        <v>0.6895</v>
      </c>
      <c r="C188" s="6">
        <v>0.68799999999999994</v>
      </c>
      <c r="D188" s="6">
        <v>0.69210000000000005</v>
      </c>
      <c r="E188" s="6">
        <v>0.68720000000000003</v>
      </c>
      <c r="F188" s="6">
        <v>3.6</v>
      </c>
      <c r="G188" s="6">
        <f t="shared" si="14"/>
        <v>3600</v>
      </c>
      <c r="H188" s="7">
        <f t="shared" si="14"/>
        <v>3600000</v>
      </c>
      <c r="I188" s="12">
        <v>6.9999999999999999E-4</v>
      </c>
      <c r="J188" s="9">
        <f t="shared" si="11"/>
        <v>2520</v>
      </c>
      <c r="K188" s="1"/>
    </row>
    <row r="189" spans="1:11">
      <c r="A189" s="4">
        <v>43998</v>
      </c>
      <c r="B189" s="5">
        <v>0.68899999999999995</v>
      </c>
      <c r="C189" s="6">
        <v>0.69310000000000005</v>
      </c>
      <c r="D189" s="6">
        <v>0.69530000000000003</v>
      </c>
      <c r="E189" s="6">
        <v>0.68479999999999996</v>
      </c>
      <c r="F189" s="6">
        <v>0.96</v>
      </c>
      <c r="G189" s="6">
        <f t="shared" si="14"/>
        <v>960</v>
      </c>
      <c r="H189" s="7">
        <f t="shared" si="14"/>
        <v>960000</v>
      </c>
      <c r="I189" s="8">
        <v>-4.4999999999999997E-3</v>
      </c>
      <c r="J189" s="9">
        <f t="shared" si="11"/>
        <v>-4320</v>
      </c>
      <c r="K189" s="1"/>
    </row>
    <row r="190" spans="1:11">
      <c r="A190" s="4">
        <v>43997</v>
      </c>
      <c r="B190" s="11">
        <v>0.69210000000000005</v>
      </c>
      <c r="C190" s="6">
        <v>0.68010000000000004</v>
      </c>
      <c r="D190" s="6">
        <v>0.69220000000000004</v>
      </c>
      <c r="E190" s="6">
        <v>0.67859999999999998</v>
      </c>
      <c r="F190" s="6">
        <v>1.82</v>
      </c>
      <c r="G190" s="6">
        <f t="shared" si="14"/>
        <v>1820</v>
      </c>
      <c r="H190" s="7">
        <f t="shared" si="14"/>
        <v>1820000</v>
      </c>
      <c r="I190" s="12">
        <v>1.0699999999999999E-2</v>
      </c>
      <c r="J190" s="9">
        <f t="shared" si="11"/>
        <v>19474</v>
      </c>
      <c r="K190" s="1"/>
    </row>
    <row r="191" spans="1:11">
      <c r="A191" s="4">
        <v>43993</v>
      </c>
      <c r="B191" s="5">
        <v>0.68479999999999996</v>
      </c>
      <c r="C191" s="6">
        <v>0.69989999999999997</v>
      </c>
      <c r="D191" s="6">
        <v>0.70609999999999995</v>
      </c>
      <c r="E191" s="6">
        <v>0.68479999999999996</v>
      </c>
      <c r="F191" s="6">
        <v>0.84</v>
      </c>
      <c r="G191" s="6">
        <f t="shared" si="14"/>
        <v>840</v>
      </c>
      <c r="H191" s="7">
        <f t="shared" si="14"/>
        <v>840000</v>
      </c>
      <c r="I191" s="8">
        <v>-2.23E-2</v>
      </c>
      <c r="J191" s="9">
        <f t="shared" si="11"/>
        <v>-18732</v>
      </c>
      <c r="K191" s="1"/>
    </row>
    <row r="192" spans="1:11">
      <c r="A192" s="4">
        <v>43992</v>
      </c>
      <c r="B192" s="11">
        <v>0.70040000000000002</v>
      </c>
      <c r="C192" s="6">
        <v>0.69679999999999997</v>
      </c>
      <c r="D192" s="6">
        <v>0.70199999999999996</v>
      </c>
      <c r="E192" s="6">
        <v>0.69589999999999996</v>
      </c>
      <c r="F192" s="6">
        <v>3.32</v>
      </c>
      <c r="G192" s="6">
        <f t="shared" si="14"/>
        <v>3320</v>
      </c>
      <c r="H192" s="7">
        <f t="shared" si="14"/>
        <v>3320000</v>
      </c>
      <c r="I192" s="12">
        <v>5.7000000000000002E-3</v>
      </c>
      <c r="J192" s="9">
        <f t="shared" si="11"/>
        <v>18924</v>
      </c>
      <c r="K192" s="1"/>
    </row>
    <row r="193" spans="1:11">
      <c r="A193" s="4">
        <v>43991</v>
      </c>
      <c r="B193" s="5">
        <v>0.69640000000000002</v>
      </c>
      <c r="C193" s="6">
        <v>0.69650000000000001</v>
      </c>
      <c r="D193" s="6">
        <v>0.6976</v>
      </c>
      <c r="E193" s="6">
        <v>0.69010000000000005</v>
      </c>
      <c r="F193" s="6">
        <v>0.28000000000000003</v>
      </c>
      <c r="G193" s="6">
        <f t="shared" si="14"/>
        <v>280</v>
      </c>
      <c r="H193" s="7">
        <f t="shared" si="14"/>
        <v>280000</v>
      </c>
      <c r="I193" s="8">
        <v>-7.7000000000000002E-3</v>
      </c>
      <c r="J193" s="9">
        <f t="shared" si="11"/>
        <v>-2156</v>
      </c>
      <c r="K193" s="1"/>
    </row>
    <row r="194" spans="1:11">
      <c r="A194" s="4">
        <v>43990</v>
      </c>
      <c r="B194" s="11">
        <v>0.70179999999999998</v>
      </c>
      <c r="C194" s="6">
        <v>0.69750000000000001</v>
      </c>
      <c r="D194" s="6">
        <v>0.70289999999999997</v>
      </c>
      <c r="E194" s="6">
        <v>0.6966</v>
      </c>
      <c r="F194" s="6">
        <v>0.79</v>
      </c>
      <c r="G194" s="6">
        <f t="shared" si="14"/>
        <v>790</v>
      </c>
      <c r="H194" s="7">
        <f t="shared" si="14"/>
        <v>790000</v>
      </c>
      <c r="I194" s="12">
        <v>6.6E-3</v>
      </c>
      <c r="J194" s="9">
        <f t="shared" si="11"/>
        <v>5214</v>
      </c>
      <c r="K194" s="1"/>
    </row>
    <row r="195" spans="1:11">
      <c r="A195" s="4">
        <v>43987</v>
      </c>
      <c r="B195" s="11">
        <v>0.69720000000000004</v>
      </c>
      <c r="C195" s="6">
        <v>0.69499999999999995</v>
      </c>
      <c r="D195" s="6">
        <v>0.70130000000000003</v>
      </c>
      <c r="E195" s="6">
        <v>0.69310000000000005</v>
      </c>
      <c r="F195" s="6">
        <v>0.28999999999999998</v>
      </c>
      <c r="G195" s="6">
        <f t="shared" si="14"/>
        <v>290</v>
      </c>
      <c r="H195" s="7">
        <f t="shared" si="14"/>
        <v>290000</v>
      </c>
      <c r="I195" s="12">
        <v>3.3E-3</v>
      </c>
      <c r="J195" s="9">
        <f t="shared" si="11"/>
        <v>957</v>
      </c>
      <c r="K195" s="1"/>
    </row>
    <row r="196" spans="1:11">
      <c r="A196" s="4">
        <v>43986</v>
      </c>
      <c r="B196" s="5">
        <v>0.69489999999999996</v>
      </c>
      <c r="C196" s="6">
        <v>0.68959999999999999</v>
      </c>
      <c r="D196" s="6">
        <v>0.6986</v>
      </c>
      <c r="E196" s="6">
        <v>0.68840000000000001</v>
      </c>
      <c r="F196" s="6">
        <v>0.79</v>
      </c>
      <c r="G196" s="6">
        <f t="shared" ref="G196:H211" si="15">F196*1000</f>
        <v>790</v>
      </c>
      <c r="H196" s="7">
        <f t="shared" si="15"/>
        <v>790000</v>
      </c>
      <c r="I196" s="8">
        <v>-6.9999999999999999E-4</v>
      </c>
      <c r="J196" s="9">
        <f t="shared" ref="J196:J253" si="16">I196*H196</f>
        <v>-553</v>
      </c>
      <c r="K196" s="1"/>
    </row>
    <row r="197" spans="1:11">
      <c r="A197" s="4">
        <v>43985</v>
      </c>
      <c r="B197" s="11">
        <v>0.69540000000000002</v>
      </c>
      <c r="C197" s="6">
        <v>0.68730000000000002</v>
      </c>
      <c r="D197" s="6">
        <v>0.69540000000000002</v>
      </c>
      <c r="E197" s="6">
        <v>0.68600000000000005</v>
      </c>
      <c r="F197" s="6">
        <v>9.16</v>
      </c>
      <c r="G197" s="6">
        <f t="shared" si="15"/>
        <v>9160</v>
      </c>
      <c r="H197" s="7">
        <f t="shared" si="15"/>
        <v>9160000</v>
      </c>
      <c r="I197" s="12">
        <v>8.0999999999999996E-3</v>
      </c>
      <c r="J197" s="9">
        <f t="shared" si="16"/>
        <v>74196</v>
      </c>
      <c r="K197" s="1"/>
    </row>
    <row r="198" spans="1:11">
      <c r="A198" s="4">
        <v>43984</v>
      </c>
      <c r="B198" s="11">
        <v>0.68979999999999997</v>
      </c>
      <c r="C198" s="6">
        <v>0.67920000000000003</v>
      </c>
      <c r="D198" s="6">
        <v>0.68979999999999997</v>
      </c>
      <c r="E198" s="6">
        <v>0.67920000000000003</v>
      </c>
      <c r="F198" s="6">
        <v>0.48</v>
      </c>
      <c r="G198" s="6">
        <f t="shared" si="15"/>
        <v>480</v>
      </c>
      <c r="H198" s="7">
        <f t="shared" si="15"/>
        <v>480000</v>
      </c>
      <c r="I198" s="12">
        <v>1.5599999999999999E-2</v>
      </c>
      <c r="J198" s="9">
        <f t="shared" si="16"/>
        <v>7488</v>
      </c>
      <c r="K198" s="1"/>
    </row>
    <row r="199" spans="1:11">
      <c r="A199" s="4">
        <v>43983</v>
      </c>
      <c r="B199" s="11">
        <v>0.67920000000000003</v>
      </c>
      <c r="C199" s="6">
        <v>0.67</v>
      </c>
      <c r="D199" s="6">
        <v>0.6804</v>
      </c>
      <c r="E199" s="6">
        <v>0.67</v>
      </c>
      <c r="F199" s="6">
        <v>0.63</v>
      </c>
      <c r="G199" s="6">
        <f t="shared" si="15"/>
        <v>630</v>
      </c>
      <c r="H199" s="7">
        <f t="shared" si="15"/>
        <v>630000</v>
      </c>
      <c r="I199" s="12">
        <v>2.2700000000000001E-2</v>
      </c>
      <c r="J199" s="9">
        <f t="shared" si="16"/>
        <v>14301</v>
      </c>
      <c r="K199" s="1"/>
    </row>
    <row r="200" spans="1:11">
      <c r="A200" s="4">
        <v>43980</v>
      </c>
      <c r="B200" s="11">
        <v>0.66410000000000002</v>
      </c>
      <c r="C200" s="6">
        <v>0.66649999999999998</v>
      </c>
      <c r="D200" s="6">
        <v>0.66830000000000001</v>
      </c>
      <c r="E200" s="6">
        <v>0.66210000000000002</v>
      </c>
      <c r="F200" s="6">
        <v>2.34</v>
      </c>
      <c r="G200" s="6">
        <f t="shared" si="15"/>
        <v>2340</v>
      </c>
      <c r="H200" s="7">
        <f t="shared" si="15"/>
        <v>2340000</v>
      </c>
      <c r="I200" s="12">
        <v>2.9999999999999997E-4</v>
      </c>
      <c r="J200" s="9">
        <f t="shared" si="16"/>
        <v>701.99999999999989</v>
      </c>
      <c r="K200" s="1"/>
    </row>
    <row r="201" spans="1:11">
      <c r="A201" s="4">
        <v>43979</v>
      </c>
      <c r="B201" s="11">
        <v>0.66390000000000005</v>
      </c>
      <c r="C201" s="6">
        <v>0.66200000000000003</v>
      </c>
      <c r="D201" s="6">
        <v>0.66690000000000005</v>
      </c>
      <c r="E201" s="6">
        <v>0.65959999999999996</v>
      </c>
      <c r="F201" s="6">
        <v>0.98</v>
      </c>
      <c r="G201" s="6">
        <f t="shared" si="15"/>
        <v>980</v>
      </c>
      <c r="H201" s="7">
        <f t="shared" si="15"/>
        <v>980000</v>
      </c>
      <c r="I201" s="12">
        <v>4.1000000000000003E-3</v>
      </c>
      <c r="J201" s="9">
        <f t="shared" si="16"/>
        <v>4018.0000000000005</v>
      </c>
      <c r="K201" s="1"/>
    </row>
    <row r="202" spans="1:11">
      <c r="A202" s="4">
        <v>43978</v>
      </c>
      <c r="B202" s="5">
        <v>0.66120000000000001</v>
      </c>
      <c r="C202" s="6">
        <v>0.6643</v>
      </c>
      <c r="D202" s="6">
        <v>0.66800000000000004</v>
      </c>
      <c r="E202" s="6">
        <v>0.65749999999999997</v>
      </c>
      <c r="F202" s="6">
        <v>0.73</v>
      </c>
      <c r="G202" s="6">
        <f t="shared" si="15"/>
        <v>730</v>
      </c>
      <c r="H202" s="7">
        <f t="shared" si="15"/>
        <v>730000</v>
      </c>
      <c r="I202" s="8">
        <v>-6.4999999999999997E-3</v>
      </c>
      <c r="J202" s="9">
        <f t="shared" si="16"/>
        <v>-4745</v>
      </c>
      <c r="K202" s="1"/>
    </row>
    <row r="203" spans="1:11">
      <c r="A203" s="4">
        <v>43977</v>
      </c>
      <c r="B203" s="11">
        <v>0.66549999999999998</v>
      </c>
      <c r="C203" s="6">
        <v>0.65629999999999999</v>
      </c>
      <c r="D203" s="6">
        <v>0.66739999999999999</v>
      </c>
      <c r="E203" s="6">
        <v>0.65629999999999999</v>
      </c>
      <c r="F203" s="6">
        <v>0.66</v>
      </c>
      <c r="G203" s="6">
        <f t="shared" si="15"/>
        <v>660</v>
      </c>
      <c r="H203" s="7">
        <f t="shared" si="15"/>
        <v>660000</v>
      </c>
      <c r="I203" s="12">
        <v>1.6299999999999999E-2</v>
      </c>
      <c r="J203" s="9">
        <f t="shared" si="16"/>
        <v>10757.999999999998</v>
      </c>
      <c r="K203" s="1"/>
    </row>
    <row r="204" spans="1:11">
      <c r="A204" s="4">
        <v>43976</v>
      </c>
      <c r="B204" s="11">
        <v>0.65480000000000005</v>
      </c>
      <c r="C204" s="6">
        <v>0.65249999999999997</v>
      </c>
      <c r="D204" s="6">
        <v>0.65500000000000003</v>
      </c>
      <c r="E204" s="6">
        <v>0.65200000000000002</v>
      </c>
      <c r="F204" s="6">
        <v>0.03</v>
      </c>
      <c r="G204" s="6">
        <f t="shared" si="15"/>
        <v>30</v>
      </c>
      <c r="H204" s="7">
        <f t="shared" si="15"/>
        <v>30000</v>
      </c>
      <c r="I204" s="12">
        <v>1.1999999999999999E-3</v>
      </c>
      <c r="J204" s="9">
        <f t="shared" si="16"/>
        <v>36</v>
      </c>
      <c r="K204" s="1"/>
    </row>
    <row r="205" spans="1:11">
      <c r="A205" s="4">
        <v>43973</v>
      </c>
      <c r="B205" s="5">
        <v>0.65400000000000003</v>
      </c>
      <c r="C205" s="6">
        <v>0.65620000000000001</v>
      </c>
      <c r="D205" s="6">
        <v>0.65790000000000004</v>
      </c>
      <c r="E205" s="6">
        <v>0.65080000000000005</v>
      </c>
      <c r="F205" s="6">
        <v>0.22</v>
      </c>
      <c r="G205" s="6">
        <f t="shared" si="15"/>
        <v>220</v>
      </c>
      <c r="H205" s="7">
        <f t="shared" si="15"/>
        <v>220000</v>
      </c>
      <c r="I205" s="8">
        <v>-3.3999999999999998E-3</v>
      </c>
      <c r="J205" s="9">
        <f t="shared" si="16"/>
        <v>-748</v>
      </c>
      <c r="K205" s="1"/>
    </row>
    <row r="206" spans="1:11">
      <c r="A206" s="4">
        <v>43972</v>
      </c>
      <c r="B206" s="5">
        <v>0.65620000000000001</v>
      </c>
      <c r="C206" s="6">
        <v>0.65620000000000001</v>
      </c>
      <c r="D206" s="6">
        <v>0.65990000000000004</v>
      </c>
      <c r="E206" s="6">
        <v>0.6552</v>
      </c>
      <c r="F206" s="6">
        <v>0.08</v>
      </c>
      <c r="G206" s="6">
        <f t="shared" si="15"/>
        <v>80</v>
      </c>
      <c r="H206" s="7">
        <f t="shared" si="15"/>
        <v>80000</v>
      </c>
      <c r="I206" s="8">
        <v>-5.4999999999999997E-3</v>
      </c>
      <c r="J206" s="9">
        <f t="shared" si="16"/>
        <v>-440</v>
      </c>
      <c r="K206" s="1"/>
    </row>
    <row r="207" spans="1:11">
      <c r="A207" s="4">
        <v>43971</v>
      </c>
      <c r="B207" s="11">
        <v>0.65980000000000005</v>
      </c>
      <c r="C207" s="6">
        <v>0.65459999999999996</v>
      </c>
      <c r="D207" s="6">
        <v>0.66139999999999999</v>
      </c>
      <c r="E207" s="6">
        <v>0.6532</v>
      </c>
      <c r="F207" s="6">
        <v>1.77</v>
      </c>
      <c r="G207" s="6">
        <f t="shared" si="15"/>
        <v>1770</v>
      </c>
      <c r="H207" s="7">
        <f t="shared" si="15"/>
        <v>1770000</v>
      </c>
      <c r="I207" s="12">
        <v>9.7999999999999997E-3</v>
      </c>
      <c r="J207" s="9">
        <f t="shared" si="16"/>
        <v>17346</v>
      </c>
      <c r="K207" s="1"/>
    </row>
    <row r="208" spans="1:11">
      <c r="A208" s="4">
        <v>43970</v>
      </c>
      <c r="B208" s="11">
        <v>0.65339999999999998</v>
      </c>
      <c r="C208" s="6">
        <v>0.65500000000000003</v>
      </c>
      <c r="D208" s="6">
        <v>0.65839999999999999</v>
      </c>
      <c r="E208" s="6">
        <v>0.65290000000000004</v>
      </c>
      <c r="F208" s="6">
        <v>2.2200000000000002</v>
      </c>
      <c r="G208" s="6">
        <f t="shared" si="15"/>
        <v>2220</v>
      </c>
      <c r="H208" s="7">
        <f t="shared" si="15"/>
        <v>2220000</v>
      </c>
      <c r="I208" s="12">
        <v>1.1999999999999999E-3</v>
      </c>
      <c r="J208" s="9">
        <f t="shared" si="16"/>
        <v>2663.9999999999995</v>
      </c>
      <c r="K208" s="1"/>
    </row>
    <row r="209" spans="1:11">
      <c r="A209" s="4">
        <v>43969</v>
      </c>
      <c r="B209" s="11">
        <v>0.65259999999999996</v>
      </c>
      <c r="C209" s="6">
        <v>0.64419999999999999</v>
      </c>
      <c r="D209" s="6">
        <v>0.65290000000000004</v>
      </c>
      <c r="E209" s="6">
        <v>0.64359999999999995</v>
      </c>
      <c r="F209" s="6">
        <v>2.8</v>
      </c>
      <c r="G209" s="6">
        <f t="shared" si="15"/>
        <v>2800</v>
      </c>
      <c r="H209" s="7">
        <f t="shared" si="15"/>
        <v>2800000</v>
      </c>
      <c r="I209" s="12">
        <v>1.7299999999999999E-2</v>
      </c>
      <c r="J209" s="9">
        <f t="shared" si="16"/>
        <v>48440</v>
      </c>
      <c r="K209" s="1"/>
    </row>
    <row r="210" spans="1:11">
      <c r="A210" s="4">
        <v>43966</v>
      </c>
      <c r="B210" s="5">
        <v>0.64149999999999996</v>
      </c>
      <c r="C210" s="6">
        <v>0.64500000000000002</v>
      </c>
      <c r="D210" s="6">
        <v>0.6472</v>
      </c>
      <c r="E210" s="6">
        <v>0.64049999999999996</v>
      </c>
      <c r="F210" s="6">
        <v>0.3</v>
      </c>
      <c r="G210" s="6">
        <f t="shared" si="15"/>
        <v>300</v>
      </c>
      <c r="H210" s="7">
        <f t="shared" si="15"/>
        <v>300000</v>
      </c>
      <c r="I210" s="8">
        <v>-7.6E-3</v>
      </c>
      <c r="J210" s="9">
        <f t="shared" si="16"/>
        <v>-2280</v>
      </c>
      <c r="K210" s="1"/>
    </row>
    <row r="211" spans="1:11">
      <c r="A211" s="4">
        <v>43965</v>
      </c>
      <c r="B211" s="11">
        <v>0.64639999999999997</v>
      </c>
      <c r="C211" s="6">
        <v>0.64329999999999998</v>
      </c>
      <c r="D211" s="6">
        <v>0.64680000000000004</v>
      </c>
      <c r="E211" s="6">
        <v>0.64029999999999998</v>
      </c>
      <c r="F211" s="6">
        <v>0.71</v>
      </c>
      <c r="G211" s="6">
        <f t="shared" si="15"/>
        <v>710</v>
      </c>
      <c r="H211" s="7">
        <f t="shared" si="15"/>
        <v>710000</v>
      </c>
      <c r="I211" s="12">
        <v>1.9E-3</v>
      </c>
      <c r="J211" s="9">
        <f t="shared" si="16"/>
        <v>1349</v>
      </c>
      <c r="K211" s="1"/>
    </row>
    <row r="212" spans="1:11">
      <c r="A212" s="4">
        <v>43964</v>
      </c>
      <c r="B212" s="5">
        <v>0.6452</v>
      </c>
      <c r="C212" s="6">
        <v>0.64739999999999998</v>
      </c>
      <c r="D212" s="6">
        <v>0.65229999999999999</v>
      </c>
      <c r="E212" s="6">
        <v>0.64390000000000003</v>
      </c>
      <c r="F212" s="6">
        <v>1.4</v>
      </c>
      <c r="G212" s="6">
        <f t="shared" ref="G212:H227" si="17">F212*1000</f>
        <v>1400</v>
      </c>
      <c r="H212" s="7">
        <f t="shared" si="17"/>
        <v>1400000</v>
      </c>
      <c r="I212" s="8">
        <v>-9.7999999999999997E-3</v>
      </c>
      <c r="J212" s="9">
        <f t="shared" si="16"/>
        <v>-13720</v>
      </c>
      <c r="K212" s="1"/>
    </row>
    <row r="213" spans="1:11">
      <c r="A213" s="4">
        <v>43963</v>
      </c>
      <c r="B213" s="5">
        <v>0.65159999999999996</v>
      </c>
      <c r="C213" s="6">
        <v>0.65349999999999997</v>
      </c>
      <c r="D213" s="6">
        <v>0.65390000000000004</v>
      </c>
      <c r="E213" s="6">
        <v>0.64559999999999995</v>
      </c>
      <c r="F213" s="6">
        <v>7.54</v>
      </c>
      <c r="G213" s="6">
        <f t="shared" si="17"/>
        <v>7540</v>
      </c>
      <c r="H213" s="7">
        <f t="shared" si="17"/>
        <v>7540000</v>
      </c>
      <c r="I213" s="8">
        <v>-4.4000000000000003E-3</v>
      </c>
      <c r="J213" s="9">
        <f t="shared" si="16"/>
        <v>-33176</v>
      </c>
      <c r="K213" s="1"/>
    </row>
    <row r="214" spans="1:11">
      <c r="A214" s="4">
        <v>43959</v>
      </c>
      <c r="B214" s="11">
        <v>0.65449999999999997</v>
      </c>
      <c r="C214" s="6">
        <v>0.64949999999999997</v>
      </c>
      <c r="D214" s="6">
        <v>0.65449999999999997</v>
      </c>
      <c r="E214" s="6">
        <v>0.64839999999999998</v>
      </c>
      <c r="F214" s="6">
        <v>5.37</v>
      </c>
      <c r="G214" s="6">
        <f t="shared" si="17"/>
        <v>5370</v>
      </c>
      <c r="H214" s="7">
        <f t="shared" si="17"/>
        <v>5370000</v>
      </c>
      <c r="I214" s="12">
        <v>1.1299999999999999E-2</v>
      </c>
      <c r="J214" s="9">
        <f t="shared" si="16"/>
        <v>60680.999999999993</v>
      </c>
      <c r="K214" s="1"/>
    </row>
    <row r="215" spans="1:11">
      <c r="A215" s="4">
        <v>43958</v>
      </c>
      <c r="B215" s="11">
        <v>0.6472</v>
      </c>
      <c r="C215" s="6">
        <v>0.64149999999999996</v>
      </c>
      <c r="D215" s="6">
        <v>0.64849999999999997</v>
      </c>
      <c r="E215" s="6">
        <v>0.63929999999999998</v>
      </c>
      <c r="F215" s="6">
        <v>4.8899999999999997</v>
      </c>
      <c r="G215" s="6">
        <f t="shared" si="17"/>
        <v>4890</v>
      </c>
      <c r="H215" s="7">
        <f t="shared" si="17"/>
        <v>4890000</v>
      </c>
      <c r="I215" s="12">
        <v>7.9000000000000008E-3</v>
      </c>
      <c r="J215" s="9">
        <f t="shared" si="16"/>
        <v>38631.000000000007</v>
      </c>
      <c r="K215" s="1"/>
    </row>
    <row r="216" spans="1:11">
      <c r="A216" s="4">
        <v>43957</v>
      </c>
      <c r="B216" s="5">
        <v>0.6421</v>
      </c>
      <c r="C216" s="6">
        <v>0.64559999999999995</v>
      </c>
      <c r="D216" s="6">
        <v>0.6472</v>
      </c>
      <c r="E216" s="6">
        <v>0.64139999999999997</v>
      </c>
      <c r="F216" s="6">
        <v>2.81</v>
      </c>
      <c r="G216" s="6">
        <f t="shared" si="17"/>
        <v>2810</v>
      </c>
      <c r="H216" s="7">
        <f t="shared" si="17"/>
        <v>2810000</v>
      </c>
      <c r="I216" s="8">
        <v>-3.7000000000000002E-3</v>
      </c>
      <c r="J216" s="9">
        <f t="shared" si="16"/>
        <v>-10397</v>
      </c>
      <c r="K216" s="1"/>
    </row>
    <row r="217" spans="1:11">
      <c r="A217" s="4">
        <v>43956</v>
      </c>
      <c r="B217" s="11">
        <v>0.64449999999999996</v>
      </c>
      <c r="C217" s="6">
        <v>0.64080000000000004</v>
      </c>
      <c r="D217" s="6">
        <v>0.64770000000000005</v>
      </c>
      <c r="E217" s="6">
        <v>0.64049999999999996</v>
      </c>
      <c r="F217" s="6">
        <v>1.38</v>
      </c>
      <c r="G217" s="6">
        <f t="shared" si="17"/>
        <v>1380</v>
      </c>
      <c r="H217" s="7">
        <f t="shared" si="17"/>
        <v>1380000</v>
      </c>
      <c r="I217" s="12">
        <v>6.1000000000000004E-3</v>
      </c>
      <c r="J217" s="9">
        <f t="shared" si="16"/>
        <v>8418</v>
      </c>
      <c r="K217" s="1"/>
    </row>
    <row r="218" spans="1:11">
      <c r="A218" s="4">
        <v>43955</v>
      </c>
      <c r="B218" s="5">
        <v>0.64059999999999995</v>
      </c>
      <c r="C218" s="6">
        <v>0.65169999999999995</v>
      </c>
      <c r="D218" s="6">
        <v>0.65459999999999996</v>
      </c>
      <c r="E218" s="6">
        <v>0.63600000000000001</v>
      </c>
      <c r="F218" s="6">
        <v>5.84</v>
      </c>
      <c r="G218" s="6">
        <f t="shared" si="17"/>
        <v>5840</v>
      </c>
      <c r="H218" s="7">
        <f t="shared" si="17"/>
        <v>5840000</v>
      </c>
      <c r="I218" s="8">
        <v>-2.12E-2</v>
      </c>
      <c r="J218" s="9">
        <f t="shared" si="16"/>
        <v>-123808</v>
      </c>
      <c r="K218" s="1"/>
    </row>
    <row r="219" spans="1:11">
      <c r="A219" s="4">
        <v>43951</v>
      </c>
      <c r="B219" s="11">
        <v>0.65449999999999997</v>
      </c>
      <c r="C219" s="6">
        <v>0.65369999999999995</v>
      </c>
      <c r="D219" s="6">
        <v>0.65629999999999999</v>
      </c>
      <c r="E219" s="6">
        <v>0.64910000000000001</v>
      </c>
      <c r="F219" s="6">
        <v>5.09</v>
      </c>
      <c r="G219" s="6">
        <f t="shared" si="17"/>
        <v>5090</v>
      </c>
      <c r="H219" s="7">
        <f t="shared" si="17"/>
        <v>5090000</v>
      </c>
      <c r="I219" s="12">
        <v>2E-3</v>
      </c>
      <c r="J219" s="9">
        <f t="shared" si="16"/>
        <v>10180</v>
      </c>
      <c r="K219" s="1"/>
    </row>
    <row r="220" spans="1:11">
      <c r="A220" s="4">
        <v>43950</v>
      </c>
      <c r="B220" s="11">
        <v>0.6532</v>
      </c>
      <c r="C220" s="6">
        <v>0.64959999999999996</v>
      </c>
      <c r="D220" s="6">
        <v>0.6542</v>
      </c>
      <c r="E220" s="6">
        <v>0.6492</v>
      </c>
      <c r="F220" s="6">
        <v>3.68</v>
      </c>
      <c r="G220" s="6">
        <f t="shared" si="17"/>
        <v>3680</v>
      </c>
      <c r="H220" s="7">
        <f t="shared" si="17"/>
        <v>3680000</v>
      </c>
      <c r="I220" s="12">
        <v>5.1999999999999998E-3</v>
      </c>
      <c r="J220" s="9">
        <f t="shared" si="16"/>
        <v>19136</v>
      </c>
      <c r="K220" s="1"/>
    </row>
    <row r="221" spans="1:11">
      <c r="A221" s="4">
        <v>43949</v>
      </c>
      <c r="B221" s="11">
        <v>0.64980000000000004</v>
      </c>
      <c r="C221" s="6">
        <v>0.64600000000000002</v>
      </c>
      <c r="D221" s="6">
        <v>0.65139999999999998</v>
      </c>
      <c r="E221" s="6">
        <v>0.64529999999999998</v>
      </c>
      <c r="F221" s="6">
        <v>1.43</v>
      </c>
      <c r="G221" s="6">
        <f t="shared" si="17"/>
        <v>1430</v>
      </c>
      <c r="H221" s="7">
        <f t="shared" si="17"/>
        <v>1430000</v>
      </c>
      <c r="I221" s="12">
        <v>4.7999999999999996E-3</v>
      </c>
      <c r="J221" s="9">
        <f t="shared" si="16"/>
        <v>6863.9999999999991</v>
      </c>
      <c r="K221" s="1"/>
    </row>
    <row r="222" spans="1:11">
      <c r="A222" s="4">
        <v>43948</v>
      </c>
      <c r="B222" s="11">
        <v>0.64670000000000005</v>
      </c>
      <c r="C222" s="6">
        <v>0.63749999999999996</v>
      </c>
      <c r="D222" s="6">
        <v>0.65310000000000001</v>
      </c>
      <c r="E222" s="6">
        <v>0.63700000000000001</v>
      </c>
      <c r="F222" s="6">
        <v>5.21</v>
      </c>
      <c r="G222" s="6">
        <f t="shared" si="17"/>
        <v>5210</v>
      </c>
      <c r="H222" s="7">
        <f t="shared" si="17"/>
        <v>5210000</v>
      </c>
      <c r="I222" s="12">
        <v>1.5100000000000001E-2</v>
      </c>
      <c r="J222" s="9">
        <f t="shared" si="16"/>
        <v>78671</v>
      </c>
      <c r="K222" s="1"/>
    </row>
    <row r="223" spans="1:11">
      <c r="A223" s="4">
        <v>43945</v>
      </c>
      <c r="B223" s="5">
        <v>0.6371</v>
      </c>
      <c r="C223" s="6">
        <v>0.63870000000000005</v>
      </c>
      <c r="D223" s="6">
        <v>0.63919999999999999</v>
      </c>
      <c r="E223" s="6">
        <v>0.63500000000000001</v>
      </c>
      <c r="F223" s="6">
        <v>5.61</v>
      </c>
      <c r="G223" s="6">
        <f t="shared" si="17"/>
        <v>5610</v>
      </c>
      <c r="H223" s="7">
        <f t="shared" si="17"/>
        <v>5610000</v>
      </c>
      <c r="I223" s="8">
        <v>-2.5000000000000001E-3</v>
      </c>
      <c r="J223" s="9">
        <f t="shared" si="16"/>
        <v>-14025</v>
      </c>
      <c r="K223" s="1"/>
    </row>
    <row r="224" spans="1:11">
      <c r="A224" s="4">
        <v>43944</v>
      </c>
      <c r="B224" s="11">
        <v>0.63870000000000005</v>
      </c>
      <c r="C224" s="6">
        <v>0.63200000000000001</v>
      </c>
      <c r="D224" s="6">
        <v>0.64039999999999997</v>
      </c>
      <c r="E224" s="6">
        <v>0.63100000000000001</v>
      </c>
      <c r="F224" s="6">
        <v>2.02</v>
      </c>
      <c r="G224" s="6">
        <f t="shared" si="17"/>
        <v>2020</v>
      </c>
      <c r="H224" s="7">
        <f t="shared" si="17"/>
        <v>2020000</v>
      </c>
      <c r="I224" s="12">
        <v>1.1599999999999999E-2</v>
      </c>
      <c r="J224" s="9">
        <f t="shared" si="16"/>
        <v>23432</v>
      </c>
      <c r="K224" s="1"/>
    </row>
    <row r="225" spans="1:11">
      <c r="A225" s="4">
        <v>43943</v>
      </c>
      <c r="B225" s="11">
        <v>0.63139999999999996</v>
      </c>
      <c r="C225" s="6">
        <v>0.62780000000000002</v>
      </c>
      <c r="D225" s="6">
        <v>0.63500000000000001</v>
      </c>
      <c r="E225" s="6">
        <v>0.62719999999999998</v>
      </c>
      <c r="F225" s="6">
        <v>2.84</v>
      </c>
      <c r="G225" s="6">
        <f t="shared" si="17"/>
        <v>2840</v>
      </c>
      <c r="H225" s="7">
        <f t="shared" si="17"/>
        <v>2840000</v>
      </c>
      <c r="I225" s="12">
        <v>6.1999999999999998E-3</v>
      </c>
      <c r="J225" s="9">
        <f t="shared" si="16"/>
        <v>17608</v>
      </c>
      <c r="K225" s="1"/>
    </row>
    <row r="226" spans="1:11">
      <c r="A226" s="4">
        <v>43942</v>
      </c>
      <c r="B226" s="5">
        <v>0.62749999999999995</v>
      </c>
      <c r="C226" s="6">
        <v>0.6391</v>
      </c>
      <c r="D226" s="6">
        <v>0.64</v>
      </c>
      <c r="E226" s="6">
        <v>0.626</v>
      </c>
      <c r="F226" s="6">
        <v>10.95</v>
      </c>
      <c r="G226" s="6">
        <f t="shared" si="17"/>
        <v>10950</v>
      </c>
      <c r="H226" s="7">
        <f t="shared" si="17"/>
        <v>10950000</v>
      </c>
      <c r="I226" s="8">
        <v>-1.7500000000000002E-2</v>
      </c>
      <c r="J226" s="9">
        <f t="shared" si="16"/>
        <v>-191625.00000000003</v>
      </c>
      <c r="K226" s="1"/>
    </row>
    <row r="227" spans="1:11">
      <c r="A227" s="4">
        <v>43941</v>
      </c>
      <c r="B227" s="11">
        <v>0.63870000000000005</v>
      </c>
      <c r="C227" s="6">
        <v>0.63549999999999995</v>
      </c>
      <c r="D227" s="6">
        <v>0.63959999999999995</v>
      </c>
      <c r="E227" s="6">
        <v>0.63490000000000002</v>
      </c>
      <c r="F227" s="6">
        <v>10.67</v>
      </c>
      <c r="G227" s="6">
        <f t="shared" si="17"/>
        <v>10670</v>
      </c>
      <c r="H227" s="7">
        <f t="shared" si="17"/>
        <v>10670000</v>
      </c>
      <c r="I227" s="12">
        <v>5.1999999999999998E-3</v>
      </c>
      <c r="J227" s="9">
        <f t="shared" si="16"/>
        <v>55484</v>
      </c>
      <c r="K227" s="1"/>
    </row>
    <row r="228" spans="1:11">
      <c r="A228" s="4">
        <v>43938</v>
      </c>
      <c r="B228" s="11">
        <v>0.63539999999999996</v>
      </c>
      <c r="C228" s="6">
        <v>0.63700000000000001</v>
      </c>
      <c r="D228" s="6">
        <v>0.63800000000000001</v>
      </c>
      <c r="E228" s="6">
        <v>0.61399999999999999</v>
      </c>
      <c r="F228" s="6">
        <v>14.83</v>
      </c>
      <c r="G228" s="6">
        <f t="shared" ref="G228:H243" si="18">F228*1000</f>
        <v>14830</v>
      </c>
      <c r="H228" s="7">
        <f t="shared" si="18"/>
        <v>14830000</v>
      </c>
      <c r="I228" s="12">
        <v>8.8999999999999999E-3</v>
      </c>
      <c r="J228" s="9">
        <f t="shared" si="16"/>
        <v>131987</v>
      </c>
      <c r="K228" s="1"/>
    </row>
    <row r="229" spans="1:11">
      <c r="A229" s="4">
        <v>43937</v>
      </c>
      <c r="B229" s="5">
        <v>0.62980000000000003</v>
      </c>
      <c r="C229" s="6">
        <v>0.63260000000000005</v>
      </c>
      <c r="D229" s="6">
        <v>0.63470000000000004</v>
      </c>
      <c r="E229" s="6">
        <v>0.61</v>
      </c>
      <c r="F229" s="6">
        <v>11.09</v>
      </c>
      <c r="G229" s="6">
        <f t="shared" si="18"/>
        <v>11090</v>
      </c>
      <c r="H229" s="7">
        <f t="shared" si="18"/>
        <v>11090000</v>
      </c>
      <c r="I229" s="8">
        <v>-5.1000000000000004E-3</v>
      </c>
      <c r="J229" s="9">
        <f t="shared" si="16"/>
        <v>-56559.000000000007</v>
      </c>
      <c r="K229" s="1"/>
    </row>
    <row r="230" spans="1:11">
      <c r="A230" s="4">
        <v>43936</v>
      </c>
      <c r="B230" s="5">
        <v>0.63300000000000001</v>
      </c>
      <c r="C230" s="6">
        <v>0.64190000000000003</v>
      </c>
      <c r="D230" s="6">
        <v>0.64480000000000004</v>
      </c>
      <c r="E230" s="6">
        <v>0.62860000000000005</v>
      </c>
      <c r="F230" s="6">
        <v>3.38</v>
      </c>
      <c r="G230" s="6">
        <f t="shared" si="18"/>
        <v>3380</v>
      </c>
      <c r="H230" s="7">
        <f t="shared" si="18"/>
        <v>3380000</v>
      </c>
      <c r="I230" s="8">
        <v>-1.3100000000000001E-2</v>
      </c>
      <c r="J230" s="9">
        <f t="shared" si="16"/>
        <v>-44278</v>
      </c>
      <c r="K230" s="1"/>
    </row>
    <row r="231" spans="1:11">
      <c r="A231" s="4">
        <v>43935</v>
      </c>
      <c r="B231" s="11">
        <v>0.64139999999999997</v>
      </c>
      <c r="C231" s="6">
        <v>0.63800000000000001</v>
      </c>
      <c r="D231" s="6">
        <v>0.64280000000000004</v>
      </c>
      <c r="E231" s="6">
        <v>0.63759999999999994</v>
      </c>
      <c r="F231" s="6">
        <v>3.11</v>
      </c>
      <c r="G231" s="6">
        <f t="shared" si="18"/>
        <v>3110</v>
      </c>
      <c r="H231" s="7">
        <f t="shared" si="18"/>
        <v>3110000</v>
      </c>
      <c r="I231" s="12">
        <v>5.3E-3</v>
      </c>
      <c r="J231" s="9">
        <f t="shared" si="16"/>
        <v>16483</v>
      </c>
      <c r="K231" s="1"/>
    </row>
    <row r="232" spans="1:11">
      <c r="A232" s="4">
        <v>43934</v>
      </c>
      <c r="B232" s="11">
        <v>0.63800000000000001</v>
      </c>
      <c r="C232" s="6">
        <v>0.63439999999999996</v>
      </c>
      <c r="D232" s="6">
        <v>0.63800000000000001</v>
      </c>
      <c r="E232" s="6">
        <v>0.63100000000000001</v>
      </c>
      <c r="F232" s="6">
        <v>0.86</v>
      </c>
      <c r="G232" s="6">
        <f t="shared" si="18"/>
        <v>860</v>
      </c>
      <c r="H232" s="7">
        <f t="shared" si="18"/>
        <v>860000</v>
      </c>
      <c r="I232" s="12">
        <v>5.4999999999999997E-3</v>
      </c>
      <c r="J232" s="9">
        <f t="shared" si="16"/>
        <v>4730</v>
      </c>
      <c r="K232" s="1"/>
    </row>
    <row r="233" spans="1:11">
      <c r="A233" s="4">
        <v>43931</v>
      </c>
      <c r="B233" s="11">
        <v>0.63449999999999995</v>
      </c>
      <c r="C233" s="6">
        <v>0.63049999999999995</v>
      </c>
      <c r="D233" s="6">
        <v>0.63680000000000003</v>
      </c>
      <c r="E233" s="6">
        <v>0.63049999999999995</v>
      </c>
      <c r="F233" s="6">
        <v>3.32</v>
      </c>
      <c r="G233" s="6">
        <f t="shared" si="18"/>
        <v>3320</v>
      </c>
      <c r="H233" s="7">
        <f t="shared" si="18"/>
        <v>3320000</v>
      </c>
      <c r="I233" s="12">
        <v>7.1000000000000004E-3</v>
      </c>
      <c r="J233" s="9">
        <f t="shared" si="16"/>
        <v>23572</v>
      </c>
      <c r="K233" s="1"/>
    </row>
    <row r="234" spans="1:11">
      <c r="A234" s="4">
        <v>43930</v>
      </c>
      <c r="B234" s="11">
        <v>0.63</v>
      </c>
      <c r="C234" s="6">
        <v>0.62219999999999998</v>
      </c>
      <c r="D234" s="6">
        <v>0.63100000000000001</v>
      </c>
      <c r="E234" s="6">
        <v>0.62180000000000002</v>
      </c>
      <c r="F234" s="6">
        <v>2</v>
      </c>
      <c r="G234" s="6">
        <f t="shared" si="18"/>
        <v>2000</v>
      </c>
      <c r="H234" s="7">
        <f t="shared" si="18"/>
        <v>2000000</v>
      </c>
      <c r="I234" s="12">
        <v>1.12E-2</v>
      </c>
      <c r="J234" s="9">
        <f t="shared" si="16"/>
        <v>22400</v>
      </c>
      <c r="K234" s="1"/>
    </row>
    <row r="235" spans="1:11">
      <c r="A235" s="4">
        <v>43929</v>
      </c>
      <c r="B235" s="11">
        <v>0.623</v>
      </c>
      <c r="C235" s="6">
        <v>0.61960000000000004</v>
      </c>
      <c r="D235" s="6">
        <v>0.62339999999999995</v>
      </c>
      <c r="E235" s="6">
        <v>0.61299999999999999</v>
      </c>
      <c r="F235" s="6">
        <v>3.1</v>
      </c>
      <c r="G235" s="6">
        <f t="shared" si="18"/>
        <v>3100</v>
      </c>
      <c r="H235" s="7">
        <f t="shared" si="18"/>
        <v>3100000</v>
      </c>
      <c r="I235" s="12">
        <v>6.4999999999999997E-3</v>
      </c>
      <c r="J235" s="9">
        <f t="shared" si="16"/>
        <v>20150</v>
      </c>
      <c r="K235" s="1"/>
    </row>
    <row r="236" spans="1:11">
      <c r="A236" s="4">
        <v>43928</v>
      </c>
      <c r="B236" s="11">
        <v>0.61899999999999999</v>
      </c>
      <c r="C236" s="6">
        <v>0.60970000000000002</v>
      </c>
      <c r="D236" s="6">
        <v>0.62119999999999997</v>
      </c>
      <c r="E236" s="6">
        <v>0.60840000000000005</v>
      </c>
      <c r="F236" s="6">
        <v>8.67</v>
      </c>
      <c r="G236" s="6">
        <f t="shared" si="18"/>
        <v>8670</v>
      </c>
      <c r="H236" s="7">
        <f t="shared" si="18"/>
        <v>8670000</v>
      </c>
      <c r="I236" s="12">
        <v>1.49E-2</v>
      </c>
      <c r="J236" s="9">
        <f t="shared" si="16"/>
        <v>129183</v>
      </c>
      <c r="K236" s="1"/>
    </row>
    <row r="237" spans="1:11">
      <c r="A237" s="4">
        <v>43927</v>
      </c>
      <c r="B237" s="11">
        <v>0.6099</v>
      </c>
      <c r="C237" s="6">
        <v>0.6</v>
      </c>
      <c r="D237" s="6">
        <v>0.61009999999999998</v>
      </c>
      <c r="E237" s="6">
        <v>0.59919999999999995</v>
      </c>
      <c r="F237" s="6">
        <v>1.99</v>
      </c>
      <c r="G237" s="6">
        <f t="shared" si="18"/>
        <v>1990</v>
      </c>
      <c r="H237" s="7">
        <f t="shared" si="18"/>
        <v>1990000</v>
      </c>
      <c r="I237" s="12">
        <v>1.5100000000000001E-2</v>
      </c>
      <c r="J237" s="9">
        <f t="shared" si="16"/>
        <v>30049</v>
      </c>
      <c r="K237" s="1"/>
    </row>
    <row r="238" spans="1:11">
      <c r="A238" s="4">
        <v>43924</v>
      </c>
      <c r="B238" s="5">
        <v>0.6008</v>
      </c>
      <c r="C238" s="6">
        <v>0.6048</v>
      </c>
      <c r="D238" s="6">
        <v>0.60670000000000002</v>
      </c>
      <c r="E238" s="6">
        <v>0.58440000000000003</v>
      </c>
      <c r="F238" s="6">
        <v>10.94</v>
      </c>
      <c r="G238" s="6">
        <f t="shared" si="18"/>
        <v>10940</v>
      </c>
      <c r="H238" s="7">
        <f t="shared" si="18"/>
        <v>10940000</v>
      </c>
      <c r="I238" s="8">
        <v>-6.3E-3</v>
      </c>
      <c r="J238" s="9">
        <f t="shared" si="16"/>
        <v>-68922</v>
      </c>
      <c r="K238" s="1"/>
    </row>
    <row r="239" spans="1:11">
      <c r="A239" s="4">
        <v>43923</v>
      </c>
      <c r="B239" s="5">
        <v>0.60460000000000003</v>
      </c>
      <c r="C239" s="6">
        <v>0.61</v>
      </c>
      <c r="D239" s="6">
        <v>0.61229999999999996</v>
      </c>
      <c r="E239" s="6">
        <v>0.60099999999999998</v>
      </c>
      <c r="F239" s="6">
        <v>2.69</v>
      </c>
      <c r="G239" s="6">
        <f t="shared" si="18"/>
        <v>2690</v>
      </c>
      <c r="H239" s="7">
        <f t="shared" si="18"/>
        <v>2690000</v>
      </c>
      <c r="I239" s="8">
        <v>-0.01</v>
      </c>
      <c r="J239" s="9">
        <f t="shared" si="16"/>
        <v>-26900</v>
      </c>
      <c r="K239" s="1"/>
    </row>
    <row r="240" spans="1:11">
      <c r="A240" s="4">
        <v>43922</v>
      </c>
      <c r="B240" s="5">
        <v>0.61070000000000002</v>
      </c>
      <c r="C240" s="6">
        <v>0.61</v>
      </c>
      <c r="D240" s="6">
        <v>0.61509999999999998</v>
      </c>
      <c r="E240" s="6">
        <v>0.60499999999999998</v>
      </c>
      <c r="F240" s="6">
        <v>5.6</v>
      </c>
      <c r="G240" s="6">
        <f t="shared" si="18"/>
        <v>5600</v>
      </c>
      <c r="H240" s="7">
        <f t="shared" si="18"/>
        <v>5600000</v>
      </c>
      <c r="I240" s="8">
        <v>-6.3E-3</v>
      </c>
      <c r="J240" s="9">
        <f t="shared" si="16"/>
        <v>-35280</v>
      </c>
      <c r="K240" s="1"/>
    </row>
    <row r="241" spans="1:11">
      <c r="A241" s="4">
        <v>43921</v>
      </c>
      <c r="B241" s="5">
        <v>0.61460000000000004</v>
      </c>
      <c r="C241" s="6">
        <v>0.61609999999999998</v>
      </c>
      <c r="D241" s="6">
        <v>0.61799999999999999</v>
      </c>
      <c r="E241" s="6">
        <v>0.60829999999999995</v>
      </c>
      <c r="F241" s="6">
        <v>2.06</v>
      </c>
      <c r="G241" s="6">
        <f t="shared" si="18"/>
        <v>2060</v>
      </c>
      <c r="H241" s="7">
        <f t="shared" si="18"/>
        <v>2060000</v>
      </c>
      <c r="I241" s="8">
        <v>-5.0000000000000001E-4</v>
      </c>
      <c r="J241" s="9">
        <f t="shared" si="16"/>
        <v>-1030</v>
      </c>
      <c r="K241" s="1"/>
    </row>
    <row r="242" spans="1:11">
      <c r="A242" s="4">
        <v>43920</v>
      </c>
      <c r="B242" s="11">
        <v>0.6149</v>
      </c>
      <c r="C242" s="6">
        <v>0.61199999999999999</v>
      </c>
      <c r="D242" s="6">
        <v>0.62</v>
      </c>
      <c r="E242" s="6">
        <v>0.61109999999999998</v>
      </c>
      <c r="F242" s="6">
        <v>1.21</v>
      </c>
      <c r="G242" s="6">
        <f t="shared" si="18"/>
        <v>1210</v>
      </c>
      <c r="H242" s="7">
        <f t="shared" si="18"/>
        <v>1210000</v>
      </c>
      <c r="I242" s="12">
        <v>1.0800000000000001E-2</v>
      </c>
      <c r="J242" s="9">
        <f t="shared" si="16"/>
        <v>13068</v>
      </c>
      <c r="K242" s="1"/>
    </row>
    <row r="243" spans="1:11">
      <c r="A243" s="4">
        <v>43917</v>
      </c>
      <c r="B243" s="11">
        <v>0.60829999999999995</v>
      </c>
      <c r="C243" s="6">
        <v>0.60540000000000005</v>
      </c>
      <c r="D243" s="6">
        <v>0.60950000000000004</v>
      </c>
      <c r="E243" s="6">
        <v>0.60250000000000004</v>
      </c>
      <c r="F243" s="6">
        <v>2.62</v>
      </c>
      <c r="G243" s="6">
        <f t="shared" si="18"/>
        <v>2620</v>
      </c>
      <c r="H243" s="7">
        <f t="shared" si="18"/>
        <v>2620000</v>
      </c>
      <c r="I243" s="12">
        <v>3.3E-3</v>
      </c>
      <c r="J243" s="9">
        <f t="shared" si="16"/>
        <v>8646</v>
      </c>
      <c r="K243" s="1"/>
    </row>
    <row r="244" spans="1:11">
      <c r="A244" s="4">
        <v>43916</v>
      </c>
      <c r="B244" s="11">
        <v>0.60629999999999995</v>
      </c>
      <c r="C244" s="6">
        <v>0.59599999999999997</v>
      </c>
      <c r="D244" s="6">
        <v>0.60860000000000003</v>
      </c>
      <c r="E244" s="6">
        <v>0.59319999999999995</v>
      </c>
      <c r="F244" s="6">
        <v>0.26</v>
      </c>
      <c r="G244" s="6">
        <f t="shared" ref="G244:H253" si="19">F244*1000</f>
        <v>260</v>
      </c>
      <c r="H244" s="7">
        <f t="shared" si="19"/>
        <v>260000</v>
      </c>
      <c r="I244" s="12">
        <v>6.0000000000000001E-3</v>
      </c>
      <c r="J244" s="9">
        <f t="shared" si="16"/>
        <v>1560</v>
      </c>
      <c r="K244" s="1"/>
    </row>
    <row r="245" spans="1:11">
      <c r="A245" s="4">
        <v>43915</v>
      </c>
      <c r="B245" s="11">
        <v>0.60270000000000001</v>
      </c>
      <c r="C245" s="6">
        <v>0.60040000000000004</v>
      </c>
      <c r="D245" s="6">
        <v>0.60670000000000002</v>
      </c>
      <c r="E245" s="6">
        <v>0.59389999999999998</v>
      </c>
      <c r="F245" s="6">
        <v>1.49</v>
      </c>
      <c r="G245" s="6">
        <f t="shared" si="19"/>
        <v>1490</v>
      </c>
      <c r="H245" s="7">
        <f t="shared" si="19"/>
        <v>1490000</v>
      </c>
      <c r="I245" s="12">
        <v>1.35E-2</v>
      </c>
      <c r="J245" s="9">
        <f t="shared" si="16"/>
        <v>20115</v>
      </c>
      <c r="K245" s="1"/>
    </row>
    <row r="246" spans="1:11">
      <c r="A246" s="4">
        <v>43914</v>
      </c>
      <c r="B246" s="11">
        <v>0.59470000000000001</v>
      </c>
      <c r="C246" s="6">
        <v>0.59409999999999996</v>
      </c>
      <c r="D246" s="6">
        <v>0.59670000000000001</v>
      </c>
      <c r="E246" s="6">
        <v>0.58650000000000002</v>
      </c>
      <c r="F246" s="6">
        <v>0.21</v>
      </c>
      <c r="G246" s="6">
        <f t="shared" si="19"/>
        <v>210</v>
      </c>
      <c r="H246" s="7">
        <f t="shared" si="19"/>
        <v>210000</v>
      </c>
      <c r="I246" s="12">
        <v>2.29E-2</v>
      </c>
      <c r="J246" s="9">
        <f t="shared" si="16"/>
        <v>4809</v>
      </c>
      <c r="K246" s="1"/>
    </row>
    <row r="247" spans="1:11">
      <c r="A247" s="4">
        <v>43913</v>
      </c>
      <c r="B247" s="11">
        <v>0.58140000000000003</v>
      </c>
      <c r="C247" s="6">
        <v>0.58250000000000002</v>
      </c>
      <c r="D247" s="6">
        <v>0.5857</v>
      </c>
      <c r="E247" s="6">
        <v>0.57169999999999999</v>
      </c>
      <c r="F247" s="6">
        <v>0.04</v>
      </c>
      <c r="G247" s="6">
        <f t="shared" si="19"/>
        <v>40</v>
      </c>
      <c r="H247" s="7">
        <f t="shared" si="19"/>
        <v>40000</v>
      </c>
      <c r="I247" s="12">
        <v>4.1000000000000003E-3</v>
      </c>
      <c r="J247" s="9">
        <f t="shared" si="16"/>
        <v>164</v>
      </c>
      <c r="K247" s="1"/>
    </row>
    <row r="248" spans="1:11">
      <c r="A248" s="4">
        <v>43910</v>
      </c>
      <c r="B248" s="11">
        <v>0.57899999999999996</v>
      </c>
      <c r="C248" s="6">
        <v>0.58709999999999996</v>
      </c>
      <c r="D248" s="6">
        <v>0.60229999999999995</v>
      </c>
      <c r="E248" s="6">
        <v>0.57330000000000003</v>
      </c>
      <c r="F248" s="6">
        <v>0.09</v>
      </c>
      <c r="G248" s="6">
        <f t="shared" si="19"/>
        <v>90</v>
      </c>
      <c r="H248" s="7">
        <f t="shared" si="19"/>
        <v>90000</v>
      </c>
      <c r="I248" s="12">
        <v>9.9000000000000008E-3</v>
      </c>
      <c r="J248" s="9">
        <f t="shared" si="16"/>
        <v>891.00000000000011</v>
      </c>
      <c r="K248" s="1"/>
    </row>
    <row r="249" spans="1:11">
      <c r="A249" s="4">
        <v>43909</v>
      </c>
      <c r="B249" s="5">
        <v>0.57330000000000003</v>
      </c>
      <c r="C249" s="6">
        <v>0.57450000000000001</v>
      </c>
      <c r="D249" s="6">
        <v>0.59250000000000003</v>
      </c>
      <c r="E249" s="6">
        <v>0.56399999999999995</v>
      </c>
      <c r="F249" s="6">
        <v>0.28999999999999998</v>
      </c>
      <c r="G249" s="6">
        <f t="shared" si="19"/>
        <v>290</v>
      </c>
      <c r="H249" s="7">
        <f t="shared" si="19"/>
        <v>290000</v>
      </c>
      <c r="I249" s="8">
        <v>-1.41E-2</v>
      </c>
      <c r="J249" s="9">
        <f t="shared" si="16"/>
        <v>-4089</v>
      </c>
      <c r="K249" s="1"/>
    </row>
    <row r="250" spans="1:11">
      <c r="A250" s="4">
        <v>43908</v>
      </c>
      <c r="B250" s="5">
        <v>0.58150000000000002</v>
      </c>
      <c r="C250" s="6">
        <v>0.59960000000000002</v>
      </c>
      <c r="D250" s="6">
        <v>0.5998</v>
      </c>
      <c r="E250" s="6">
        <v>0.57089999999999996</v>
      </c>
      <c r="F250" s="6">
        <v>0.15</v>
      </c>
      <c r="G250" s="6">
        <f t="shared" si="19"/>
        <v>150</v>
      </c>
      <c r="H250" s="7">
        <f t="shared" si="19"/>
        <v>150000</v>
      </c>
      <c r="I250" s="8">
        <v>-3.0700000000000002E-2</v>
      </c>
      <c r="J250" s="9">
        <f t="shared" si="16"/>
        <v>-4605</v>
      </c>
      <c r="K250" s="1"/>
    </row>
    <row r="251" spans="1:11">
      <c r="A251" s="4">
        <v>43907</v>
      </c>
      <c r="B251" s="5">
        <v>0.59989999999999999</v>
      </c>
      <c r="C251" s="6">
        <v>0.61419999999999997</v>
      </c>
      <c r="D251" s="6">
        <v>0.61499999999999999</v>
      </c>
      <c r="E251" s="6">
        <v>0.59870000000000001</v>
      </c>
      <c r="F251" s="6">
        <v>5.53</v>
      </c>
      <c r="G251" s="6">
        <f t="shared" si="19"/>
        <v>5530</v>
      </c>
      <c r="H251" s="7">
        <f t="shared" si="19"/>
        <v>5530000</v>
      </c>
      <c r="I251" s="8">
        <v>-2.4199999999999999E-2</v>
      </c>
      <c r="J251" s="9">
        <f t="shared" si="16"/>
        <v>-133826</v>
      </c>
      <c r="K251" s="1"/>
    </row>
    <row r="252" spans="1:11">
      <c r="A252" s="4">
        <v>43906</v>
      </c>
      <c r="B252" s="5">
        <v>0.61480000000000001</v>
      </c>
      <c r="C252" s="6">
        <v>0.62170000000000003</v>
      </c>
      <c r="D252" s="6">
        <v>0.623</v>
      </c>
      <c r="E252" s="6">
        <v>0.60799999999999998</v>
      </c>
      <c r="F252" s="6">
        <v>9.23</v>
      </c>
      <c r="G252" s="6">
        <f t="shared" si="19"/>
        <v>9230</v>
      </c>
      <c r="H252" s="7">
        <f t="shared" si="19"/>
        <v>9230000</v>
      </c>
      <c r="I252" s="8">
        <v>-1.1900000000000001E-2</v>
      </c>
      <c r="J252" s="9">
        <f t="shared" si="16"/>
        <v>-109837.00000000001</v>
      </c>
      <c r="K252" s="1"/>
    </row>
    <row r="253" spans="1:11" ht="15" thickBot="1">
      <c r="A253" s="4">
        <v>43903</v>
      </c>
      <c r="B253" s="5">
        <v>0.62219999999999998</v>
      </c>
      <c r="C253" s="6">
        <v>0.62809999999999999</v>
      </c>
      <c r="D253" s="6">
        <v>0.63819999999999999</v>
      </c>
      <c r="E253" s="6">
        <v>0.62170000000000003</v>
      </c>
      <c r="F253" s="6">
        <v>7.99</v>
      </c>
      <c r="G253" s="6">
        <f t="shared" si="19"/>
        <v>7990</v>
      </c>
      <c r="H253" s="7">
        <f t="shared" si="19"/>
        <v>7990000</v>
      </c>
      <c r="I253" s="8">
        <v>-0.01</v>
      </c>
      <c r="J253" s="9">
        <f t="shared" si="16"/>
        <v>-79900</v>
      </c>
      <c r="K253" s="1"/>
    </row>
    <row r="254" spans="1:11">
      <c r="A254" s="1"/>
      <c r="B254" s="1"/>
      <c r="C254" s="1"/>
      <c r="D254" s="1"/>
      <c r="E254" s="1"/>
      <c r="F254" s="1"/>
      <c r="G254" s="1"/>
      <c r="H254" s="13">
        <f>SUM(H3:H253)</f>
        <v>307750000</v>
      </c>
      <c r="I254" s="14">
        <f>COUNTIF(I3:I253,"&gt;0")/COUNT(I3:I253)</f>
        <v>0.54980079681274896</v>
      </c>
      <c r="J254" s="15">
        <f>SUM(J3:J253)</f>
        <v>52202</v>
      </c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6" t="s">
        <v>12</v>
      </c>
      <c r="J255" s="1"/>
      <c r="K2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Weekly profit</vt:lpstr>
      <vt:lpstr>Profits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 Zsolt</dc:creator>
  <cp:lastModifiedBy>Barabási Tamás</cp:lastModifiedBy>
  <dcterms:created xsi:type="dcterms:W3CDTF">2021-03-14T15:28:36Z</dcterms:created>
  <dcterms:modified xsi:type="dcterms:W3CDTF">2021-03-17T14:33:42Z</dcterms:modified>
</cp:coreProperties>
</file>