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24226"/>
  <mc:AlternateContent xmlns:mc="http://schemas.openxmlformats.org/markup-compatibility/2006">
    <mc:Choice Requires="x15">
      <x15ac:absPath xmlns:x15ac="http://schemas.microsoft.com/office/spreadsheetml/2010/11/ac" url="https://d.docs.live.net/ada71a58c5100740/Desktop/Excel/"/>
    </mc:Choice>
  </mc:AlternateContent>
  <xr:revisionPtr revIDLastSave="82" documentId="8_{35C3BB95-24DE-43AD-8086-5711D6A8B6F3}" xr6:coauthVersionLast="47" xr6:coauthVersionMax="47" xr10:uidLastSave="{A94A3DB3-3FD3-480F-ABB6-DA22E11AD0BC}"/>
  <bookViews>
    <workbookView xWindow="-108" yWindow="-108" windowWidth="23256" windowHeight="12456" activeTab="8" xr2:uid="{00000000-000D-0000-FFFF-FFFF00000000}"/>
  </bookViews>
  <sheets>
    <sheet name="Task 1" sheetId="2" r:id="rId1"/>
    <sheet name="Task 2" sheetId="3" r:id="rId2"/>
    <sheet name="Task 3" sheetId="4" r:id="rId3"/>
    <sheet name="Task 7" sheetId="5" r:id="rId4"/>
    <sheet name="Task 4" sheetId="6" r:id="rId5"/>
    <sheet name="Raw Data" sheetId="1" r:id="rId6"/>
    <sheet name="SUMMARY" sheetId="10" r:id="rId7"/>
    <sheet name="Task 5" sheetId="7" r:id="rId8"/>
    <sheet name="Task 6" sheetId="9" r:id="rId9"/>
  </sheets>
  <definedNames>
    <definedName name="_xlnm._FilterDatabase" localSheetId="5" hidden="1">'Raw Data'!$A$1:$H$71</definedName>
    <definedName name="_xlchart.v1.0" hidden="1">'Task 6'!$H$2:$H$23</definedName>
    <definedName name="_xlchart.v1.1" hidden="1">'Task 6'!$P$2:$P$16</definedName>
    <definedName name="_xlchart.v1.2" hidden="1">'Task 6'!$L$2:$L$21</definedName>
    <definedName name="_xlchart.v1.3" hidden="1">'Task 6'!$B$2:$B$14</definedName>
  </definedNames>
  <calcPr calcId="191028"/>
  <pivotCaches>
    <pivotCache cacheId="0" r:id="rId10"/>
    <pivotCache cacheId="1" r:id="rId11"/>
    <pivotCache cacheId="2" r:id="rId12"/>
    <pivotCache cacheId="3" r:id="rId13"/>
    <pivotCache cacheId="4"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3" i="9" l="1"/>
  <c r="P22" i="9"/>
  <c r="P21" i="9"/>
  <c r="P20" i="9"/>
  <c r="P19" i="9"/>
  <c r="P18" i="9"/>
  <c r="L29" i="9"/>
  <c r="L28" i="9"/>
  <c r="H30" i="9"/>
  <c r="H29" i="9"/>
  <c r="B21" i="9"/>
  <c r="B20" i="9"/>
  <c r="L27" i="9"/>
  <c r="L26" i="9"/>
  <c r="L25" i="9"/>
  <c r="L24" i="9"/>
  <c r="B19" i="9"/>
  <c r="B18" i="9"/>
  <c r="B17" i="9"/>
  <c r="H28" i="9"/>
  <c r="H27" i="9"/>
  <c r="H26" i="9"/>
  <c r="H25" i="9"/>
  <c r="B16" i="9"/>
  <c r="C8" i="6"/>
  <c r="L5" i="6"/>
</calcChain>
</file>

<file path=xl/sharedStrings.xml><?xml version="1.0" encoding="utf-8"?>
<sst xmlns="http://schemas.openxmlformats.org/spreadsheetml/2006/main" count="708" uniqueCount="73">
  <si>
    <t xml:space="preserve">Employee_Code </t>
  </si>
  <si>
    <t>Gender</t>
  </si>
  <si>
    <t>Department</t>
  </si>
  <si>
    <t>Annual_Salary ($)</t>
  </si>
  <si>
    <t>Experience</t>
  </si>
  <si>
    <t>Age</t>
  </si>
  <si>
    <t>Work_Experience</t>
  </si>
  <si>
    <t>Male</t>
  </si>
  <si>
    <t xml:space="preserve">IT </t>
  </si>
  <si>
    <t>Female</t>
  </si>
  <si>
    <t>Sales</t>
  </si>
  <si>
    <t>Finance</t>
  </si>
  <si>
    <t>HR</t>
  </si>
  <si>
    <t xml:space="preserve"> </t>
  </si>
  <si>
    <t>Row Labels</t>
  </si>
  <si>
    <t>Grand Total</t>
  </si>
  <si>
    <t>Sum of Annual_Salary ($)</t>
  </si>
  <si>
    <t>Count of Gender</t>
  </si>
  <si>
    <t>Column Labels</t>
  </si>
  <si>
    <t>Sum of Annual_Salary in %</t>
  </si>
  <si>
    <t>AVERAGE OF IT DEPARTMENT</t>
  </si>
  <si>
    <t>AVERAGE OF SALES DEPARTMENT</t>
  </si>
  <si>
    <t>22-22</t>
  </si>
  <si>
    <t>23-23</t>
  </si>
  <si>
    <t>24-24</t>
  </si>
  <si>
    <t>25-25</t>
  </si>
  <si>
    <t>26-26</t>
  </si>
  <si>
    <t>27-27</t>
  </si>
  <si>
    <t>28-28</t>
  </si>
  <si>
    <t>29-29</t>
  </si>
  <si>
    <t>30-30</t>
  </si>
  <si>
    <t>31-31</t>
  </si>
  <si>
    <t>32-32</t>
  </si>
  <si>
    <t>33-33</t>
  </si>
  <si>
    <t>34-34</t>
  </si>
  <si>
    <t>35-35</t>
  </si>
  <si>
    <t>36-36</t>
  </si>
  <si>
    <t>37-37</t>
  </si>
  <si>
    <t>38-38</t>
  </si>
  <si>
    <t>39-39</t>
  </si>
  <si>
    <t>40-40</t>
  </si>
  <si>
    <t>41-41</t>
  </si>
  <si>
    <t>42-42</t>
  </si>
  <si>
    <t>43-43</t>
  </si>
  <si>
    <t>44-44</t>
  </si>
  <si>
    <t>45-45</t>
  </si>
  <si>
    <t>46-46</t>
  </si>
  <si>
    <t>47-47</t>
  </si>
  <si>
    <t>49-50</t>
  </si>
  <si>
    <t xml:space="preserve">Count of Employee_Code </t>
  </si>
  <si>
    <t>Annual_Salary ($) for finance</t>
  </si>
  <si>
    <t>q1</t>
  </si>
  <si>
    <t>Q2</t>
  </si>
  <si>
    <t>Q1</t>
  </si>
  <si>
    <t>Q3</t>
  </si>
  <si>
    <t>IQR</t>
  </si>
  <si>
    <t>UF</t>
  </si>
  <si>
    <t>LF</t>
  </si>
  <si>
    <t>IQR FOR FINANCE</t>
  </si>
  <si>
    <t>IQR FOR IT</t>
  </si>
  <si>
    <t>IQR FOR SALES</t>
  </si>
  <si>
    <t>IQR FOR HR</t>
  </si>
  <si>
    <t>INTERPREATION</t>
  </si>
  <si>
    <t>In This Task I Have found the overall   salary of each department and I have represent the cluster bar chart to easily understand the overall salary provided by the company for the department wise.</t>
  </si>
  <si>
    <t>INTERPRETATION</t>
  </si>
  <si>
    <t>In this task I have found the sum of salary for the department wise and I have converted into percentage wise and I have applied pie chart to easily understand which department is getting high  salary which is company provided to the employee</t>
  </si>
  <si>
    <t>In This Task I have seperated the employee Gender  by who has working in various departments Using Pivot chart and I have Applied the clustered chart to compare the employeee who has working in various departments in gender wise</t>
  </si>
  <si>
    <t>In This Task I have separate the annual salary for IT Department and  sales department through the Filter Option. And then I have found the average salary for IT AND Sales Department through the average Formula</t>
  </si>
  <si>
    <t>In  This Task we have seperated the age categories like 22,23,24 etc…who has working in all departments.and then we have created a bar chart to easily analyze the age wise working members in all departments.</t>
  </si>
  <si>
    <t>INT</t>
  </si>
  <si>
    <t>In This Task I have found the Inter Quartiile Range (IQR) for each Department and I have found the outlier for each department . For Sales and Finance department There is no Outlier where as the IT and  HR Department Have a Outlier and I hva plotted A box plot To identify then outlier.</t>
  </si>
  <si>
    <t>In This Task we have seperated the Salary and work experience through the filter.and then we have Sum the annual salary for all the types of working experience and then I created the line chart to easily understand which experience has given overall salary provided by the company to the employee.</t>
  </si>
  <si>
    <t>I used pivot tables, bar charts, and pie charts to determine employee distribution by gender, average pay, and salaries by department. Pay scale for high department were observed in IT and HR outliers. The relationship between experience and salary was examined using a line chart, which showed that department and job experience had a major impact on salary levels, with sales having the highest average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</si>
</sst>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i/>
      <sz val="11"/>
      <color theme="1"/>
      <name val="Calibri"/>
      <family val="2"/>
      <scheme val="minor"/>
    </font>
    <font>
      <sz val="11"/>
      <color rgb="FFFF0000"/>
      <name val="Calibri"/>
      <family val="2"/>
      <scheme val="minor"/>
    </font>
    <font>
      <b/>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8">
    <xf numFmtId="0" fontId="0" fillId="0" borderId="0" xfId="0"/>
    <xf numFmtId="0" fontId="0" fillId="0" borderId="1" xfId="0" applyBorder="1"/>
    <xf numFmtId="0" fontId="0" fillId="0" borderId="0" xfId="0" applyAlignment="1">
      <alignment wrapText="1"/>
    </xf>
    <xf numFmtId="0" fontId="0" fillId="0" borderId="1" xfId="0" applyBorder="1" applyAlignment="1">
      <alignment wrapText="1"/>
    </xf>
    <xf numFmtId="0" fontId="1" fillId="0" borderId="0" xfId="0" applyFont="1" applyAlignment="1">
      <alignment horizontal="center"/>
    </xf>
    <xf numFmtId="0" fontId="0" fillId="0" borderId="2" xfId="0" applyBorder="1"/>
    <xf numFmtId="0" fontId="0" fillId="2" borderId="1" xfId="0" applyFill="1" applyBorder="1"/>
    <xf numFmtId="0" fontId="0" fillId="0" borderId="0" xfId="0" pivotButton="1"/>
    <xf numFmtId="0" fontId="0" fillId="0" borderId="0" xfId="0" applyAlignment="1">
      <alignment horizontal="left"/>
    </xf>
    <xf numFmtId="10" fontId="0" fillId="0" borderId="0" xfId="0" applyNumberFormat="1"/>
    <xf numFmtId="0" fontId="2" fillId="0" borderId="1" xfId="0" applyFont="1" applyBorder="1"/>
    <xf numFmtId="0" fontId="0" fillId="3" borderId="1" xfId="0" applyFill="1" applyBorder="1"/>
    <xf numFmtId="0" fontId="3" fillId="2" borderId="1" xfId="0" applyFont="1" applyFill="1" applyBorder="1"/>
    <xf numFmtId="0" fontId="3" fillId="0" borderId="0" xfId="0" applyFont="1"/>
    <xf numFmtId="0" fontId="3" fillId="0" borderId="1" xfId="0" applyFont="1" applyBorder="1"/>
    <xf numFmtId="0" fontId="3" fillId="4" borderId="0" xfId="0" applyFont="1" applyFill="1" applyAlignment="1">
      <alignment wrapText="1"/>
    </xf>
    <xf numFmtId="0" fontId="3" fillId="4" borderId="0" xfId="0" applyFont="1" applyFill="1"/>
    <xf numFmtId="0" fontId="0" fillId="5" borderId="0" xfId="0" applyFill="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[BARATH S P - SPRINT 3 - PRACTICE^^.xlsx]Task 1!PivotTable6</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 1'!$K$7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1'!$J$8:$J$12</c:f>
              <c:strCache>
                <c:ptCount val="4"/>
                <c:pt idx="0">
                  <c:v>Finance</c:v>
                </c:pt>
                <c:pt idx="1">
                  <c:v>HR</c:v>
                </c:pt>
                <c:pt idx="2">
                  <c:v>Sales</c:v>
                </c:pt>
                <c:pt idx="3">
                  <c:v>IT </c:v>
                </c:pt>
              </c:strCache>
            </c:strRef>
          </c:cat>
          <c:val>
            <c:numRef>
              <c:f>'Task 1'!$K$8:$K$12</c:f>
              <c:numCache>
                <c:formatCode>General</c:formatCode>
                <c:ptCount val="4"/>
                <c:pt idx="0">
                  <c:v>790000</c:v>
                </c:pt>
                <c:pt idx="1">
                  <c:v>987000</c:v>
                </c:pt>
                <c:pt idx="2">
                  <c:v>1089000</c:v>
                </c:pt>
                <c:pt idx="3">
                  <c:v>1282900</c:v>
                </c:pt>
              </c:numCache>
            </c:numRef>
          </c:val>
          <c:extLst>
            <c:ext xmlns:c16="http://schemas.microsoft.com/office/drawing/2014/chart" uri="{C3380CC4-5D6E-409C-BE32-E72D297353CC}">
              <c16:uniqueId val="{00000000-FFF3-4148-9991-A74EBBCD00D6}"/>
            </c:ext>
          </c:extLst>
        </c:ser>
        <c:dLbls>
          <c:dLblPos val="outEnd"/>
          <c:showLegendKey val="0"/>
          <c:showVal val="1"/>
          <c:showCatName val="0"/>
          <c:showSerName val="0"/>
          <c:showPercent val="0"/>
          <c:showBubbleSize val="0"/>
        </c:dLbls>
        <c:gapWidth val="182"/>
        <c:axId val="1828003039"/>
        <c:axId val="1828001599"/>
      </c:barChart>
      <c:catAx>
        <c:axId val="1828003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001599"/>
        <c:crosses val="autoZero"/>
        <c:auto val="1"/>
        <c:lblAlgn val="ctr"/>
        <c:lblOffset val="100"/>
        <c:noMultiLvlLbl val="0"/>
      </c:catAx>
      <c:valAx>
        <c:axId val="1828001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00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[BARATH S P - SPRINT 3 - PRACTICE^^.xlsx]Task 2!PivotTable7</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'Task 2'!$L$14</c:f>
              <c:strCache>
                <c:ptCount val="1"/>
                <c:pt idx="0">
                  <c:v>Sum of Annual_Salary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A8-425D-94F9-66663CE061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A8-425D-94F9-66663CE061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A8-425D-94F9-66663CE061E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A8-425D-94F9-66663CE061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2'!$K$15:$K$19</c:f>
              <c:strCache>
                <c:ptCount val="4"/>
                <c:pt idx="0">
                  <c:v>Finance</c:v>
                </c:pt>
                <c:pt idx="1">
                  <c:v>HR</c:v>
                </c:pt>
                <c:pt idx="2">
                  <c:v>IT </c:v>
                </c:pt>
                <c:pt idx="3">
                  <c:v>Sales</c:v>
                </c:pt>
              </c:strCache>
            </c:strRef>
          </c:cat>
          <c:val>
            <c:numRef>
              <c:f>'Task 2'!$L$15:$L$19</c:f>
              <c:numCache>
                <c:formatCode>General</c:formatCode>
                <c:ptCount val="4"/>
                <c:pt idx="0">
                  <c:v>790000</c:v>
                </c:pt>
                <c:pt idx="1">
                  <c:v>987000</c:v>
                </c:pt>
                <c:pt idx="2">
                  <c:v>1282900</c:v>
                </c:pt>
                <c:pt idx="3">
                  <c:v>1089000</c:v>
                </c:pt>
              </c:numCache>
            </c:numRef>
          </c:val>
          <c:extLst>
            <c:ext xmlns:c16="http://schemas.microsoft.com/office/drawing/2014/chart" uri="{C3380CC4-5D6E-409C-BE32-E72D297353CC}">
              <c16:uniqueId val="{00000000-4B19-4792-9B49-7DFBE7D3C8AE}"/>
            </c:ext>
          </c:extLst>
        </c:ser>
        <c:ser>
          <c:idx val="1"/>
          <c:order val="1"/>
          <c:tx>
            <c:strRef>
              <c:f>'Task 2'!$M$14</c:f>
              <c:strCache>
                <c:ptCount val="1"/>
                <c:pt idx="0">
                  <c:v>Sum of Annual_Salary in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9AA8-425D-94F9-66663CE061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9AA8-425D-94F9-66663CE061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9AA8-425D-94F9-66663CE061E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9AA8-425D-94F9-66663CE061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2'!$K$15:$K$19</c:f>
              <c:strCache>
                <c:ptCount val="4"/>
                <c:pt idx="0">
                  <c:v>Finance</c:v>
                </c:pt>
                <c:pt idx="1">
                  <c:v>HR</c:v>
                </c:pt>
                <c:pt idx="2">
                  <c:v>IT </c:v>
                </c:pt>
                <c:pt idx="3">
                  <c:v>Sales</c:v>
                </c:pt>
              </c:strCache>
            </c:strRef>
          </c:cat>
          <c:val>
            <c:numRef>
              <c:f>'Task 2'!$M$15:$M$19</c:f>
              <c:numCache>
                <c:formatCode>0.00%</c:formatCode>
                <c:ptCount val="4"/>
                <c:pt idx="0">
                  <c:v>0.19041191641157898</c:v>
                </c:pt>
                <c:pt idx="1">
                  <c:v>0.23789438164332716</c:v>
                </c:pt>
                <c:pt idx="2">
                  <c:v>0.30921449058786665</c:v>
                </c:pt>
                <c:pt idx="3">
                  <c:v>0.26247921135722724</c:v>
                </c:pt>
              </c:numCache>
            </c:numRef>
          </c:val>
          <c:extLst>
            <c:ext xmlns:c16="http://schemas.microsoft.com/office/drawing/2014/chart" uri="{C3380CC4-5D6E-409C-BE32-E72D297353CC}">
              <c16:uniqueId val="{00000001-4B19-4792-9B49-7DFBE7D3C8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[BARATH S P - SPRINT 3 - PRACTICE^^.xlsx]Task 3!PivotTable8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3'!$J$11:$J$12</c:f>
              <c:strCache>
                <c:ptCount val="1"/>
                <c:pt idx="0">
                  <c:v>Female</c:v>
                </c:pt>
              </c:strCache>
            </c:strRef>
          </c:tx>
          <c:spPr>
            <a:solidFill>
              <a:schemeClr val="accent1"/>
            </a:solidFill>
            <a:ln>
              <a:noFill/>
            </a:ln>
            <a:effectLst/>
          </c:spPr>
          <c:invertIfNegative val="0"/>
          <c:cat>
            <c:strRef>
              <c:f>'Task 3'!$I$13:$I$17</c:f>
              <c:strCache>
                <c:ptCount val="4"/>
                <c:pt idx="0">
                  <c:v>Finance</c:v>
                </c:pt>
                <c:pt idx="1">
                  <c:v>HR</c:v>
                </c:pt>
                <c:pt idx="2">
                  <c:v>IT </c:v>
                </c:pt>
                <c:pt idx="3">
                  <c:v>Sales</c:v>
                </c:pt>
              </c:strCache>
            </c:strRef>
          </c:cat>
          <c:val>
            <c:numRef>
              <c:f>'Task 3'!$J$13:$J$17</c:f>
              <c:numCache>
                <c:formatCode>General</c:formatCode>
                <c:ptCount val="4"/>
                <c:pt idx="0">
                  <c:v>2</c:v>
                </c:pt>
                <c:pt idx="1">
                  <c:v>11</c:v>
                </c:pt>
                <c:pt idx="2">
                  <c:v>10</c:v>
                </c:pt>
                <c:pt idx="3">
                  <c:v>4</c:v>
                </c:pt>
              </c:numCache>
            </c:numRef>
          </c:val>
          <c:extLst>
            <c:ext xmlns:c16="http://schemas.microsoft.com/office/drawing/2014/chart" uri="{C3380CC4-5D6E-409C-BE32-E72D297353CC}">
              <c16:uniqueId val="{00000000-80AE-4669-A529-CC7619F4E907}"/>
            </c:ext>
          </c:extLst>
        </c:ser>
        <c:ser>
          <c:idx val="1"/>
          <c:order val="1"/>
          <c:tx>
            <c:strRef>
              <c:f>'Task 3'!$K$11:$K$12</c:f>
              <c:strCache>
                <c:ptCount val="1"/>
                <c:pt idx="0">
                  <c:v>Male</c:v>
                </c:pt>
              </c:strCache>
            </c:strRef>
          </c:tx>
          <c:spPr>
            <a:solidFill>
              <a:schemeClr val="accent2"/>
            </a:solidFill>
            <a:ln>
              <a:noFill/>
            </a:ln>
            <a:effectLst/>
          </c:spPr>
          <c:invertIfNegative val="0"/>
          <c:cat>
            <c:strRef>
              <c:f>'Task 3'!$I$13:$I$17</c:f>
              <c:strCache>
                <c:ptCount val="4"/>
                <c:pt idx="0">
                  <c:v>Finance</c:v>
                </c:pt>
                <c:pt idx="1">
                  <c:v>HR</c:v>
                </c:pt>
                <c:pt idx="2">
                  <c:v>IT </c:v>
                </c:pt>
                <c:pt idx="3">
                  <c:v>Sales</c:v>
                </c:pt>
              </c:strCache>
            </c:strRef>
          </c:cat>
          <c:val>
            <c:numRef>
              <c:f>'Task 3'!$K$13:$K$17</c:f>
              <c:numCache>
                <c:formatCode>General</c:formatCode>
                <c:ptCount val="4"/>
                <c:pt idx="0">
                  <c:v>11</c:v>
                </c:pt>
                <c:pt idx="1">
                  <c:v>4</c:v>
                </c:pt>
                <c:pt idx="2">
                  <c:v>12</c:v>
                </c:pt>
                <c:pt idx="3">
                  <c:v>16</c:v>
                </c:pt>
              </c:numCache>
            </c:numRef>
          </c:val>
          <c:extLst>
            <c:ext xmlns:c16="http://schemas.microsoft.com/office/drawing/2014/chart" uri="{C3380CC4-5D6E-409C-BE32-E72D297353CC}">
              <c16:uniqueId val="{00000001-80AE-4669-A529-CC7619F4E907}"/>
            </c:ext>
          </c:extLst>
        </c:ser>
        <c:dLbls>
          <c:showLegendKey val="0"/>
          <c:showVal val="0"/>
          <c:showCatName val="0"/>
          <c:showSerName val="0"/>
          <c:showPercent val="0"/>
          <c:showBubbleSize val="0"/>
        </c:dLbls>
        <c:gapWidth val="219"/>
        <c:overlap val="-27"/>
        <c:axId val="278855487"/>
        <c:axId val="278856927"/>
      </c:barChart>
      <c:catAx>
        <c:axId val="27885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856927"/>
        <c:crosses val="autoZero"/>
        <c:auto val="1"/>
        <c:lblAlgn val="ctr"/>
        <c:lblOffset val="100"/>
        <c:noMultiLvlLbl val="0"/>
      </c:catAx>
      <c:valAx>
        <c:axId val="27885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85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[BARATH S P - SPRINT 3 - PRACTICE^^.xlsx]Task 3!PivotTable8</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'Task 3'!$J$11:$J$12</c:f>
              <c:strCache>
                <c:ptCount val="1"/>
                <c:pt idx="0">
                  <c:v>Female</c:v>
                </c:pt>
              </c:strCache>
            </c:strRef>
          </c:tx>
          <c:spPr>
            <a:solidFill>
              <a:schemeClr val="accent1"/>
            </a:solidFill>
            <a:ln>
              <a:noFill/>
            </a:ln>
            <a:effectLst/>
          </c:spPr>
          <c:invertIfNegative val="0"/>
          <c:cat>
            <c:strRef>
              <c:f>'Task 3'!$I$13:$I$17</c:f>
              <c:strCache>
                <c:ptCount val="4"/>
                <c:pt idx="0">
                  <c:v>Finance</c:v>
                </c:pt>
                <c:pt idx="1">
                  <c:v>HR</c:v>
                </c:pt>
                <c:pt idx="2">
                  <c:v>IT </c:v>
                </c:pt>
                <c:pt idx="3">
                  <c:v>Sales</c:v>
                </c:pt>
              </c:strCache>
            </c:strRef>
          </c:cat>
          <c:val>
            <c:numRef>
              <c:f>'Task 3'!$J$13:$J$17</c:f>
              <c:numCache>
                <c:formatCode>General</c:formatCode>
                <c:ptCount val="4"/>
                <c:pt idx="0">
                  <c:v>2</c:v>
                </c:pt>
                <c:pt idx="1">
                  <c:v>11</c:v>
                </c:pt>
                <c:pt idx="2">
                  <c:v>10</c:v>
                </c:pt>
                <c:pt idx="3">
                  <c:v>4</c:v>
                </c:pt>
              </c:numCache>
            </c:numRef>
          </c:val>
          <c:extLst>
            <c:ext xmlns:c16="http://schemas.microsoft.com/office/drawing/2014/chart" uri="{C3380CC4-5D6E-409C-BE32-E72D297353CC}">
              <c16:uniqueId val="{00000000-CD4B-4284-A7BA-A784EE1AB678}"/>
            </c:ext>
          </c:extLst>
        </c:ser>
        <c:ser>
          <c:idx val="1"/>
          <c:order val="1"/>
          <c:tx>
            <c:strRef>
              <c:f>'Task 3'!$K$11:$K$12</c:f>
              <c:strCache>
                <c:ptCount val="1"/>
                <c:pt idx="0">
                  <c:v>Male</c:v>
                </c:pt>
              </c:strCache>
            </c:strRef>
          </c:tx>
          <c:spPr>
            <a:solidFill>
              <a:schemeClr val="accent2"/>
            </a:solidFill>
            <a:ln>
              <a:noFill/>
            </a:ln>
            <a:effectLst/>
          </c:spPr>
          <c:invertIfNegative val="0"/>
          <c:cat>
            <c:strRef>
              <c:f>'Task 3'!$I$13:$I$17</c:f>
              <c:strCache>
                <c:ptCount val="4"/>
                <c:pt idx="0">
                  <c:v>Finance</c:v>
                </c:pt>
                <c:pt idx="1">
                  <c:v>HR</c:v>
                </c:pt>
                <c:pt idx="2">
                  <c:v>IT </c:v>
                </c:pt>
                <c:pt idx="3">
                  <c:v>Sales</c:v>
                </c:pt>
              </c:strCache>
            </c:strRef>
          </c:cat>
          <c:val>
            <c:numRef>
              <c:f>'Task 3'!$K$13:$K$17</c:f>
              <c:numCache>
                <c:formatCode>General</c:formatCode>
                <c:ptCount val="4"/>
                <c:pt idx="0">
                  <c:v>11</c:v>
                </c:pt>
                <c:pt idx="1">
                  <c:v>4</c:v>
                </c:pt>
                <c:pt idx="2">
                  <c:v>12</c:v>
                </c:pt>
                <c:pt idx="3">
                  <c:v>16</c:v>
                </c:pt>
              </c:numCache>
            </c:numRef>
          </c:val>
          <c:extLst>
            <c:ext xmlns:c16="http://schemas.microsoft.com/office/drawing/2014/chart" uri="{C3380CC4-5D6E-409C-BE32-E72D297353CC}">
              <c16:uniqueId val="{00000001-CD4B-4284-A7BA-A784EE1AB678}"/>
            </c:ext>
          </c:extLst>
        </c:ser>
        <c:dLbls>
          <c:showLegendKey val="0"/>
          <c:showVal val="0"/>
          <c:showCatName val="0"/>
          <c:showSerName val="0"/>
          <c:showPercent val="0"/>
          <c:showBubbleSize val="0"/>
        </c:dLbls>
        <c:gapWidth val="150"/>
        <c:overlap val="100"/>
        <c:axId val="1695055791"/>
        <c:axId val="1695056751"/>
      </c:barChart>
      <c:catAx>
        <c:axId val="169505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056751"/>
        <c:crosses val="autoZero"/>
        <c:auto val="1"/>
        <c:lblAlgn val="ctr"/>
        <c:lblOffset val="100"/>
        <c:noMultiLvlLbl val="0"/>
      </c:catAx>
      <c:valAx>
        <c:axId val="16950567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05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[BARATH S P - SPRINT 3 - PRACTICE^^.xlsx]Task 7!PivotTable9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'Task 7'!$J$13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'Task 7'!$I$14:$I$34</c:f>
              <c:strCach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15</c:v>
                </c:pt>
                <c:pt idx="15">
                  <c:v>16</c:v>
                </c:pt>
                <c:pt idx="16">
                  <c:v>17</c:v>
                </c:pt>
                <c:pt idx="17">
                  <c:v>19</c:v>
                </c:pt>
                <c:pt idx="18">
                  <c:v>20</c:v>
                </c:pt>
                <c:pt idx="19">
                  <c:v>24</c:v>
                </c:pt>
              </c:strCache>
            </c:strRef>
          </c:cat>
          <c:val>
            <c:numRef>
              <c:f>'Task 7'!$J$14:$J$34</c:f>
              <c:numCache>
                <c:formatCode>General</c:formatCode>
                <c:ptCount val="20"/>
                <c:pt idx="0">
                  <c:v>196500</c:v>
                </c:pt>
                <c:pt idx="1">
                  <c:v>120500</c:v>
                </c:pt>
                <c:pt idx="2">
                  <c:v>107000</c:v>
                </c:pt>
                <c:pt idx="3">
                  <c:v>114000</c:v>
                </c:pt>
                <c:pt idx="4">
                  <c:v>567000</c:v>
                </c:pt>
                <c:pt idx="5">
                  <c:v>368500</c:v>
                </c:pt>
                <c:pt idx="6">
                  <c:v>236000</c:v>
                </c:pt>
                <c:pt idx="7">
                  <c:v>455000</c:v>
                </c:pt>
                <c:pt idx="8">
                  <c:v>279000</c:v>
                </c:pt>
                <c:pt idx="9">
                  <c:v>233500</c:v>
                </c:pt>
                <c:pt idx="10">
                  <c:v>161000</c:v>
                </c:pt>
                <c:pt idx="11">
                  <c:v>152000</c:v>
                </c:pt>
                <c:pt idx="12">
                  <c:v>251400</c:v>
                </c:pt>
                <c:pt idx="13">
                  <c:v>242500</c:v>
                </c:pt>
                <c:pt idx="14">
                  <c:v>85000</c:v>
                </c:pt>
                <c:pt idx="15">
                  <c:v>88000</c:v>
                </c:pt>
                <c:pt idx="16">
                  <c:v>90000</c:v>
                </c:pt>
                <c:pt idx="17">
                  <c:v>92000</c:v>
                </c:pt>
                <c:pt idx="18">
                  <c:v>140000</c:v>
                </c:pt>
                <c:pt idx="19">
                  <c:v>170000</c:v>
                </c:pt>
              </c:numCache>
            </c:numRef>
          </c:val>
          <c:smooth val="0"/>
          <c:extLst>
            <c:ext xmlns:c16="http://schemas.microsoft.com/office/drawing/2014/chart" uri="{C3380CC4-5D6E-409C-BE32-E72D297353CC}">
              <c16:uniqueId val="{00000000-B59C-4D45-892A-3F7671239481}"/>
            </c:ext>
          </c:extLst>
        </c:ser>
        <c:dLbls>
          <c:showLegendKey val="0"/>
          <c:showVal val="0"/>
          <c:showCatName val="0"/>
          <c:showSerName val="0"/>
          <c:showPercent val="0"/>
          <c:showBubbleSize val="0"/>
        </c:dLbls>
        <c:marker val="1"/>
        <c:smooth val="0"/>
        <c:axId val="25708063"/>
        <c:axId val="25711423"/>
      </c:lineChart>
      <c:catAx>
        <c:axId val="2570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11423"/>
        <c:crosses val="autoZero"/>
        <c:auto val="1"/>
        <c:lblAlgn val="ctr"/>
        <c:lblOffset val="100"/>
        <c:noMultiLvlLbl val="0"/>
      </c:catAx>
      <c:valAx>
        <c:axId val="2571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0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[BARATH S P - SPRINT 3 - PRACTICE^^.xlsx]Task 5!PivotTable13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5'!$K$13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5'!$J$14:$J$41</c:f>
              <c:strCache>
                <c:ptCount val="27"/>
                <c:pt idx="0">
                  <c:v>22-22</c:v>
                </c:pt>
                <c:pt idx="1">
                  <c:v>23-23</c:v>
                </c:pt>
                <c:pt idx="2">
                  <c:v>24-24</c:v>
                </c:pt>
                <c:pt idx="3">
                  <c:v>25-25</c:v>
                </c:pt>
                <c:pt idx="4">
                  <c:v>26-26</c:v>
                </c:pt>
                <c:pt idx="5">
                  <c:v>27-27</c:v>
                </c:pt>
                <c:pt idx="6">
                  <c:v>28-28</c:v>
                </c:pt>
                <c:pt idx="7">
                  <c:v>29-29</c:v>
                </c:pt>
                <c:pt idx="8">
                  <c:v>30-30</c:v>
                </c:pt>
                <c:pt idx="9">
                  <c:v>31-31</c:v>
                </c:pt>
                <c:pt idx="10">
                  <c:v>32-32</c:v>
                </c:pt>
                <c:pt idx="11">
                  <c:v>33-33</c:v>
                </c:pt>
                <c:pt idx="12">
                  <c:v>34-34</c:v>
                </c:pt>
                <c:pt idx="13">
                  <c:v>35-35</c:v>
                </c:pt>
                <c:pt idx="14">
                  <c:v>36-36</c:v>
                </c:pt>
                <c:pt idx="15">
                  <c:v>37-37</c:v>
                </c:pt>
                <c:pt idx="16">
                  <c:v>38-38</c:v>
                </c:pt>
                <c:pt idx="17">
                  <c:v>39-39</c:v>
                </c:pt>
                <c:pt idx="18">
                  <c:v>40-40</c:v>
                </c:pt>
                <c:pt idx="19">
                  <c:v>41-41</c:v>
                </c:pt>
                <c:pt idx="20">
                  <c:v>42-42</c:v>
                </c:pt>
                <c:pt idx="21">
                  <c:v>43-43</c:v>
                </c:pt>
                <c:pt idx="22">
                  <c:v>44-44</c:v>
                </c:pt>
                <c:pt idx="23">
                  <c:v>45-45</c:v>
                </c:pt>
                <c:pt idx="24">
                  <c:v>46-46</c:v>
                </c:pt>
                <c:pt idx="25">
                  <c:v>47-47</c:v>
                </c:pt>
                <c:pt idx="26">
                  <c:v>49-50</c:v>
                </c:pt>
              </c:strCache>
            </c:strRef>
          </c:cat>
          <c:val>
            <c:numRef>
              <c:f>'Task 5'!$K$14:$K$41</c:f>
              <c:numCache>
                <c:formatCode>General</c:formatCode>
                <c:ptCount val="27"/>
                <c:pt idx="0">
                  <c:v>5</c:v>
                </c:pt>
                <c:pt idx="1">
                  <c:v>3</c:v>
                </c:pt>
                <c:pt idx="2">
                  <c:v>3</c:v>
                </c:pt>
                <c:pt idx="3">
                  <c:v>1</c:v>
                </c:pt>
                <c:pt idx="4">
                  <c:v>5</c:v>
                </c:pt>
                <c:pt idx="5">
                  <c:v>11</c:v>
                </c:pt>
                <c:pt idx="6">
                  <c:v>6</c:v>
                </c:pt>
                <c:pt idx="7">
                  <c:v>4</c:v>
                </c:pt>
                <c:pt idx="8">
                  <c:v>3</c:v>
                </c:pt>
                <c:pt idx="9">
                  <c:v>2</c:v>
                </c:pt>
                <c:pt idx="10">
                  <c:v>5</c:v>
                </c:pt>
                <c:pt idx="11">
                  <c:v>3</c:v>
                </c:pt>
                <c:pt idx="12">
                  <c:v>1</c:v>
                </c:pt>
                <c:pt idx="13">
                  <c:v>2</c:v>
                </c:pt>
                <c:pt idx="14">
                  <c:v>1</c:v>
                </c:pt>
                <c:pt idx="15">
                  <c:v>3</c:v>
                </c:pt>
                <c:pt idx="16">
                  <c:v>1</c:v>
                </c:pt>
                <c:pt idx="17">
                  <c:v>1</c:v>
                </c:pt>
                <c:pt idx="18">
                  <c:v>1</c:v>
                </c:pt>
                <c:pt idx="19">
                  <c:v>1</c:v>
                </c:pt>
                <c:pt idx="20">
                  <c:v>1</c:v>
                </c:pt>
                <c:pt idx="21">
                  <c:v>1</c:v>
                </c:pt>
                <c:pt idx="22">
                  <c:v>1</c:v>
                </c:pt>
                <c:pt idx="23">
                  <c:v>1</c:v>
                </c:pt>
                <c:pt idx="24">
                  <c:v>1</c:v>
                </c:pt>
                <c:pt idx="25">
                  <c:v>1</c:v>
                </c:pt>
                <c:pt idx="26">
                  <c:v>2</c:v>
                </c:pt>
              </c:numCache>
            </c:numRef>
          </c:val>
          <c:extLst>
            <c:ext xmlns:c16="http://schemas.microsoft.com/office/drawing/2014/chart" uri="{C3380CC4-5D6E-409C-BE32-E72D297353CC}">
              <c16:uniqueId val="{00000000-A1F7-43BC-BC04-40FE85AA542B}"/>
            </c:ext>
          </c:extLst>
        </c:ser>
        <c:dLbls>
          <c:showLegendKey val="0"/>
          <c:showVal val="0"/>
          <c:showCatName val="0"/>
          <c:showSerName val="0"/>
          <c:showPercent val="0"/>
          <c:showBubbleSize val="0"/>
        </c:dLbls>
        <c:gapWidth val="0"/>
        <c:overlap val="-27"/>
        <c:axId val="1849363599"/>
        <c:axId val="1849364079"/>
      </c:barChart>
      <c:catAx>
        <c:axId val="1849363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364079"/>
        <c:crosses val="autoZero"/>
        <c:auto val="1"/>
        <c:lblAlgn val="ctr"/>
        <c:lblOffset val="100"/>
        <c:noMultiLvlLbl val="0"/>
      </c:catAx>
      <c:valAx>
        <c:axId val="184936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36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FINANCE</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a:rPr>
            <a:t>FINANCE</a:t>
          </a:r>
        </a:p>
      </cx:txPr>
    </cx:title>
    <cx:plotArea>
      <cx:plotAreaRegion>
        <cx:series layoutId="boxWhisker" uniqueId="{10658B45-DFCE-459B-B2C1-B9C83D07D166}">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IT DEPARTMENT</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a:rPr>
            <a:t>IT DEPARTMENT</a:t>
          </a:r>
        </a:p>
      </cx:txPr>
    </cx:title>
    <cx:plotArea>
      <cx:plotAreaRegion>
        <cx:series layoutId="boxWhisker" uniqueId="{866A3160-AC39-445F-BE35-8F5E5708ADB2}">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SALES DEPARTMENT</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a:rPr>
            <a:t>SALES DEPARTMENT</a:t>
          </a:r>
        </a:p>
      </cx:txPr>
    </cx:title>
    <cx:plotArea>
      <cx:plotAreaRegion>
        <cx:series layoutId="boxWhisker" uniqueId="{48D12AB9-F5B2-4A06-8046-3D3CEA5E33A1}">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HR DEPARTMENT</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a:rPr>
            <a:t>HR DEPARTMENT</a:t>
          </a:r>
        </a:p>
      </cx:txPr>
    </cx:title>
    <cx:plotArea>
      <cx:plotAreaRegion>
        <cx:series layoutId="boxWhisker" uniqueId="{CAB31FEF-F08A-44A0-9D26-664EEA551C0C}">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7</xdr:col>
      <xdr:colOff>144780</xdr:colOff>
      <xdr:row>12</xdr:row>
      <xdr:rowOff>34290</xdr:rowOff>
    </xdr:from>
    <xdr:to>
      <xdr:col>12</xdr:col>
      <xdr:colOff>472440</xdr:colOff>
      <xdr:row>27</xdr:row>
      <xdr:rowOff>34290</xdr:rowOff>
    </xdr:to>
    <xdr:graphicFrame macro="">
      <xdr:nvGraphicFramePr>
        <xdr:cNvPr id="2" name="Chart 1">
          <a:extLst>
            <a:ext uri="{FF2B5EF4-FFF2-40B4-BE49-F238E27FC236}">
              <a16:creationId xmlns:a16="http://schemas.microsoft.com/office/drawing/2014/main" id="{066E5FB0-E031-72D0-DADB-109857871F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106680</xdr:colOff>
      <xdr:row>19</xdr:row>
      <xdr:rowOff>148590</xdr:rowOff>
    </xdr:from>
    <xdr:to>
      <xdr:col>13</xdr:col>
      <xdr:colOff>30480</xdr:colOff>
      <xdr:row>34</xdr:row>
      <xdr:rowOff>148590</xdr:rowOff>
    </xdr:to>
    <xdr:graphicFrame macro="">
      <xdr:nvGraphicFramePr>
        <xdr:cNvPr id="2" name="Chart 1">
          <a:extLst>
            <a:ext uri="{FF2B5EF4-FFF2-40B4-BE49-F238E27FC236}">
              <a16:creationId xmlns:a16="http://schemas.microsoft.com/office/drawing/2014/main" id="{5B8F98E4-2A2B-B671-DB25-BE5E8AFB5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121920</xdr:colOff>
      <xdr:row>5</xdr:row>
      <xdr:rowOff>95250</xdr:rowOff>
    </xdr:from>
    <xdr:to>
      <xdr:col>19</xdr:col>
      <xdr:colOff>426720</xdr:colOff>
      <xdr:row>20</xdr:row>
      <xdr:rowOff>95250</xdr:rowOff>
    </xdr:to>
    <xdr:graphicFrame macro="">
      <xdr:nvGraphicFramePr>
        <xdr:cNvPr id="2" name="Chart 1">
          <a:extLst>
            <a:ext uri="{FF2B5EF4-FFF2-40B4-BE49-F238E27FC236}">
              <a16:creationId xmlns:a16="http://schemas.microsoft.com/office/drawing/2014/main" id="{4355EC47-A486-8DB8-D398-6A27C2E23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18</xdr:row>
      <xdr:rowOff>19050</xdr:rowOff>
    </xdr:from>
    <xdr:to>
      <xdr:col>11</xdr:col>
      <xdr:colOff>304800</xdr:colOff>
      <xdr:row>33</xdr:row>
      <xdr:rowOff>19050</xdr:rowOff>
    </xdr:to>
    <xdr:graphicFrame macro="">
      <xdr:nvGraphicFramePr>
        <xdr:cNvPr id="3" name="Chart 2">
          <a:extLst>
            <a:ext uri="{FF2B5EF4-FFF2-40B4-BE49-F238E27FC236}">
              <a16:creationId xmlns:a16="http://schemas.microsoft.com/office/drawing/2014/main" id="{FF7E2561-B05C-1BD2-F04F-63E35BD2E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83820</xdr:colOff>
      <xdr:row>11</xdr:row>
      <xdr:rowOff>148590</xdr:rowOff>
    </xdr:from>
    <xdr:to>
      <xdr:col>17</xdr:col>
      <xdr:colOff>388620</xdr:colOff>
      <xdr:row>26</xdr:row>
      <xdr:rowOff>148590</xdr:rowOff>
    </xdr:to>
    <xdr:graphicFrame macro="">
      <xdr:nvGraphicFramePr>
        <xdr:cNvPr id="2" name="Chart 1">
          <a:extLst>
            <a:ext uri="{FF2B5EF4-FFF2-40B4-BE49-F238E27FC236}">
              <a16:creationId xmlns:a16="http://schemas.microsoft.com/office/drawing/2014/main" id="{4F26898A-E7B5-0160-A4BC-AF0F89EF7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297180</xdr:colOff>
      <xdr:row>13</xdr:row>
      <xdr:rowOff>110490</xdr:rowOff>
    </xdr:from>
    <xdr:to>
      <xdr:col>17</xdr:col>
      <xdr:colOff>510540</xdr:colOff>
      <xdr:row>28</xdr:row>
      <xdr:rowOff>110490</xdr:rowOff>
    </xdr:to>
    <xdr:graphicFrame macro="">
      <xdr:nvGraphicFramePr>
        <xdr:cNvPr id="2" name="Chart 1">
          <a:extLst>
            <a:ext uri="{FF2B5EF4-FFF2-40B4-BE49-F238E27FC236}">
              <a16:creationId xmlns:a16="http://schemas.microsoft.com/office/drawing/2014/main" id="{A1CAB928-74BF-9CCA-F762-2F4327222F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45720</xdr:colOff>
      <xdr:row>30</xdr:row>
      <xdr:rowOff>110490</xdr:rowOff>
    </xdr:from>
    <xdr:to>
      <xdr:col>5</xdr:col>
      <xdr:colOff>358140</xdr:colOff>
      <xdr:row>45</xdr:row>
      <xdr:rowOff>110490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487299A-0C2C-B7D1-EF6A-FA199779B9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720" y="5596890"/>
              <a:ext cx="467106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929640</xdr:colOff>
      <xdr:row>30</xdr:row>
      <xdr:rowOff>95250</xdr:rowOff>
    </xdr:from>
    <xdr:to>
      <xdr:col>14</xdr:col>
      <xdr:colOff>121920</xdr:colOff>
      <xdr:row>45</xdr:row>
      <xdr:rowOff>95250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BAF8C54-0020-9E48-851B-639AF8D9F7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507480" y="5581650"/>
              <a:ext cx="470916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83820</xdr:colOff>
      <xdr:row>45</xdr:row>
      <xdr:rowOff>179070</xdr:rowOff>
    </xdr:from>
    <xdr:to>
      <xdr:col>5</xdr:col>
      <xdr:colOff>396240</xdr:colOff>
      <xdr:row>60</xdr:row>
      <xdr:rowOff>179070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828F86D-3DEA-C1A7-5A05-4FBAC290FD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3820" y="8408670"/>
              <a:ext cx="467106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937260</xdr:colOff>
      <xdr:row>45</xdr:row>
      <xdr:rowOff>133350</xdr:rowOff>
    </xdr:from>
    <xdr:to>
      <xdr:col>14</xdr:col>
      <xdr:colOff>129540</xdr:colOff>
      <xdr:row>60</xdr:row>
      <xdr:rowOff>133350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62A521A3-E864-C97D-F929-9FF2ABA745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515100" y="8362950"/>
              <a:ext cx="470916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rath Bala" refreshedDate="45534.547132175925" createdVersion="8" refreshedVersion="8" minRefreshableVersion="3" recordCount="70" xr:uid="{67D7032E-646B-4940-A137-17CF97E85E87}">
  <cacheSource type="worksheet">
    <worksheetSource ref="A1:B71" sheet="Task 1"/>
  </cacheSource>
  <cacheFields count="2">
    <cacheField name="Department" numFmtId="0">
      <sharedItems count="4">
        <s v="IT "/>
        <s v="Sales"/>
        <s v="Finance"/>
        <s v="HR"/>
      </sharedItems>
    </cacheField>
    <cacheField name="Annual_Salary ($)" numFmtId="0">
      <sharedItems containsSemiMixedTypes="0" containsString="0" containsNumber="1" containsInteger="1" minValue="27000" maxValue="17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rath Bala" refreshedDate="45534.549101041666" createdVersion="8" refreshedVersion="8" minRefreshableVersion="3" recordCount="70" xr:uid="{64B97311-3DDA-4C86-94AD-82746C8BF45E}">
  <cacheSource type="worksheet">
    <worksheetSource ref="A1:B71" sheet="Task 2"/>
  </cacheSource>
  <cacheFields count="2">
    <cacheField name="Department" numFmtId="0">
      <sharedItems count="4">
        <s v="IT "/>
        <s v="Sales"/>
        <s v="Finance"/>
        <s v="HR"/>
      </sharedItems>
    </cacheField>
    <cacheField name="Annual_Salary ($)" numFmtId="0">
      <sharedItems containsSemiMixedTypes="0" containsString="0" containsNumber="1" containsInteger="1" minValue="27000" maxValue="17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rath Bala" refreshedDate="45534.557055324076" createdVersion="8" refreshedVersion="8" minRefreshableVersion="3" recordCount="70" xr:uid="{5D004DCC-14D2-42B6-BEB4-43CB8978AD98}">
  <cacheSource type="worksheet">
    <worksheetSource ref="A1:B71" sheet="Task 3"/>
  </cacheSource>
  <cacheFields count="2">
    <cacheField name="Department" numFmtId="0">
      <sharedItems count="4">
        <s v="IT "/>
        <s v="Sales"/>
        <s v="Finance"/>
        <s v="HR"/>
      </sharedItems>
    </cacheField>
    <cacheField name="Gender" numFmtId="0">
      <sharedItems count="2">
        <s v="Male"/>
        <s v="Female"/>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rath Bala" refreshedDate="45534.561762268517" createdVersion="8" refreshedVersion="8" minRefreshableVersion="3" recordCount="70" xr:uid="{63E11B1F-5B36-41BE-9BF9-66E734AC3B13}">
  <cacheSource type="worksheet">
    <worksheetSource ref="A1:B71" sheet="Task 7"/>
  </cacheSource>
  <cacheFields count="2">
    <cacheField name="Annual_Salary ($)" numFmtId="0">
      <sharedItems containsSemiMixedTypes="0" containsString="0" containsNumber="1" containsInteger="1" minValue="27000" maxValue="170000"/>
    </cacheField>
    <cacheField name="Work_Experience" numFmtId="0">
      <sharedItems containsSemiMixedTypes="0" containsString="0" containsNumber="1" containsInteger="1" minValue="0" maxValue="24" count="20">
        <n v="0"/>
        <n v="4"/>
        <n v="7"/>
        <n v="6"/>
        <n v="3"/>
        <n v="9"/>
        <n v="8"/>
        <n v="5"/>
        <n v="12"/>
        <n v="1"/>
        <n v="2"/>
        <n v="20"/>
        <n v="10"/>
        <n v="13"/>
        <n v="11"/>
        <n v="15"/>
        <n v="16"/>
        <n v="17"/>
        <n v="24"/>
        <n v="19"/>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rath Bala" refreshedDate="45534.579534837962" createdVersion="8" refreshedVersion="8" minRefreshableVersion="3" recordCount="70" xr:uid="{CD63DDD4-405A-4226-B9DD-06D9B9F69DEC}">
  <cacheSource type="worksheet">
    <worksheetSource ref="B1:C71" sheet="Task 5"/>
  </cacheSource>
  <cacheFields count="2">
    <cacheField name="Employee_Code " numFmtId="0">
      <sharedItems containsSemiMixedTypes="0" containsString="0" containsNumber="1" containsInteger="1" minValue="1010" maxValue="1078"/>
    </cacheField>
    <cacheField name="Age" numFmtId="0">
      <sharedItems containsSemiMixedTypes="0" containsString="0" containsNumber="1" containsInteger="1" minValue="22" maxValue="50" count="28">
        <n v="22"/>
        <n v="27"/>
        <n v="31"/>
        <n v="29"/>
        <n v="26"/>
        <n v="23"/>
        <n v="32"/>
        <n v="28"/>
        <n v="35"/>
        <n v="33"/>
        <n v="25"/>
        <n v="37"/>
        <n v="24"/>
        <n v="49"/>
        <n v="30"/>
        <n v="36"/>
        <n v="34"/>
        <n v="41"/>
        <n v="38"/>
        <n v="40"/>
        <n v="44"/>
        <n v="46"/>
        <n v="47"/>
        <n v="39"/>
        <n v="42"/>
        <n v="50"/>
        <n v="43"/>
        <n v="45"/>
      </sharedItems>
      <fieldGroup base="1">
        <rangePr startNum="22" endNum="50"/>
        <groupItems count="30">
          <s v="&lt;22"/>
          <s v="22-22"/>
          <s v="23-23"/>
          <s v="24-24"/>
          <s v="25-25"/>
          <s v="26-26"/>
          <s v="27-27"/>
          <s v="28-28"/>
          <s v="29-29"/>
          <s v="30-30"/>
          <s v="31-31"/>
          <s v="32-32"/>
          <s v="33-33"/>
          <s v="34-34"/>
          <s v="35-35"/>
          <s v="36-36"/>
          <s v="37-37"/>
          <s v="38-38"/>
          <s v="39-39"/>
          <s v="40-40"/>
          <s v="41-41"/>
          <s v="42-42"/>
          <s v="43-43"/>
          <s v="44-44"/>
          <s v="45-45"/>
          <s v="46-46"/>
          <s v="47-47"/>
          <s v="48-48"/>
          <s v="49-50"/>
          <s v="&gt;5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n v="27000"/>
  </r>
  <r>
    <x v="0"/>
    <n v="48000"/>
  </r>
  <r>
    <x v="1"/>
    <n v="75000"/>
  </r>
  <r>
    <x v="1"/>
    <n v="61000"/>
  </r>
  <r>
    <x v="2"/>
    <n v="45000"/>
  </r>
  <r>
    <x v="2"/>
    <n v="40000"/>
  </r>
  <r>
    <x v="3"/>
    <n v="42000"/>
  </r>
  <r>
    <x v="0"/>
    <n v="28000"/>
  </r>
  <r>
    <x v="0"/>
    <n v="48000"/>
  </r>
  <r>
    <x v="1"/>
    <n v="65000"/>
  </r>
  <r>
    <x v="1"/>
    <n v="54000"/>
  </r>
  <r>
    <x v="0"/>
    <n v="45000"/>
  </r>
  <r>
    <x v="0"/>
    <n v="29000"/>
  </r>
  <r>
    <x v="2"/>
    <n v="48000"/>
  </r>
  <r>
    <x v="3"/>
    <n v="95000"/>
  </r>
  <r>
    <x v="0"/>
    <n v="78000"/>
  </r>
  <r>
    <x v="1"/>
    <n v="54000"/>
  </r>
  <r>
    <x v="3"/>
    <n v="28000"/>
  </r>
  <r>
    <x v="3"/>
    <n v="36000"/>
  </r>
  <r>
    <x v="0"/>
    <n v="42000"/>
  </r>
  <r>
    <x v="1"/>
    <n v="94000"/>
  </r>
  <r>
    <x v="1"/>
    <n v="42000"/>
  </r>
  <r>
    <x v="2"/>
    <n v="30000"/>
  </r>
  <r>
    <x v="2"/>
    <n v="48000"/>
  </r>
  <r>
    <x v="0"/>
    <n v="52000"/>
  </r>
  <r>
    <x v="0"/>
    <n v="36000"/>
  </r>
  <r>
    <x v="0"/>
    <n v="48000"/>
  </r>
  <r>
    <x v="0"/>
    <n v="48000"/>
  </r>
  <r>
    <x v="3"/>
    <n v="56000"/>
  </r>
  <r>
    <x v="3"/>
    <n v="140000"/>
  </r>
  <r>
    <x v="3"/>
    <n v="38000"/>
  </r>
  <r>
    <x v="2"/>
    <n v="68000"/>
  </r>
  <r>
    <x v="1"/>
    <n v="36000"/>
  </r>
  <r>
    <x v="1"/>
    <n v="32000"/>
  </r>
  <r>
    <x v="1"/>
    <n v="30000"/>
  </r>
  <r>
    <x v="1"/>
    <n v="28500"/>
  </r>
  <r>
    <x v="0"/>
    <n v="53000"/>
  </r>
  <r>
    <x v="3"/>
    <n v="51000"/>
  </r>
  <r>
    <x v="1"/>
    <n v="28000"/>
  </r>
  <r>
    <x v="2"/>
    <n v="35000"/>
  </r>
  <r>
    <x v="2"/>
    <n v="65000"/>
  </r>
  <r>
    <x v="3"/>
    <n v="70000"/>
  </r>
  <r>
    <x v="1"/>
    <n v="68000"/>
  </r>
  <r>
    <x v="3"/>
    <n v="61000"/>
  </r>
  <r>
    <x v="1"/>
    <n v="58000"/>
  </r>
  <r>
    <x v="2"/>
    <n v="83000"/>
  </r>
  <r>
    <x v="0"/>
    <n v="27500"/>
  </r>
  <r>
    <x v="0"/>
    <n v="29000"/>
  </r>
  <r>
    <x v="0"/>
    <n v="62000"/>
  </r>
  <r>
    <x v="3"/>
    <n v="68500"/>
  </r>
  <r>
    <x v="1"/>
    <n v="60000"/>
  </r>
  <r>
    <x v="2"/>
    <n v="80000"/>
  </r>
  <r>
    <x v="3"/>
    <n v="77000"/>
  </r>
  <r>
    <x v="2"/>
    <n v="78000"/>
  </r>
  <r>
    <x v="0"/>
    <n v="75000"/>
  </r>
  <r>
    <x v="3"/>
    <n v="85000"/>
  </r>
  <r>
    <x v="1"/>
    <n v="58000"/>
  </r>
  <r>
    <x v="0"/>
    <n v="88000"/>
  </r>
  <r>
    <x v="0"/>
    <n v="90000"/>
  </r>
  <r>
    <x v="1"/>
    <n v="63000"/>
  </r>
  <r>
    <x v="1"/>
    <n v="62500"/>
  </r>
  <r>
    <x v="2"/>
    <n v="78000"/>
  </r>
  <r>
    <x v="0"/>
    <n v="79400"/>
  </r>
  <r>
    <x v="0"/>
    <n v="80000"/>
  </r>
  <r>
    <x v="0"/>
    <n v="170000"/>
  </r>
  <r>
    <x v="3"/>
    <n v="82500"/>
  </r>
  <r>
    <x v="1"/>
    <n v="53500"/>
  </r>
  <r>
    <x v="3"/>
    <n v="57000"/>
  </r>
  <r>
    <x v="1"/>
    <n v="66500"/>
  </r>
  <r>
    <x v="2"/>
    <n v="92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n v="27000"/>
  </r>
  <r>
    <x v="0"/>
    <n v="48000"/>
  </r>
  <r>
    <x v="1"/>
    <n v="75000"/>
  </r>
  <r>
    <x v="1"/>
    <n v="61000"/>
  </r>
  <r>
    <x v="2"/>
    <n v="45000"/>
  </r>
  <r>
    <x v="2"/>
    <n v="40000"/>
  </r>
  <r>
    <x v="3"/>
    <n v="42000"/>
  </r>
  <r>
    <x v="0"/>
    <n v="28000"/>
  </r>
  <r>
    <x v="0"/>
    <n v="48000"/>
  </r>
  <r>
    <x v="1"/>
    <n v="65000"/>
  </r>
  <r>
    <x v="1"/>
    <n v="54000"/>
  </r>
  <r>
    <x v="0"/>
    <n v="45000"/>
  </r>
  <r>
    <x v="0"/>
    <n v="29000"/>
  </r>
  <r>
    <x v="2"/>
    <n v="48000"/>
  </r>
  <r>
    <x v="3"/>
    <n v="95000"/>
  </r>
  <r>
    <x v="0"/>
    <n v="78000"/>
  </r>
  <r>
    <x v="1"/>
    <n v="54000"/>
  </r>
  <r>
    <x v="3"/>
    <n v="28000"/>
  </r>
  <r>
    <x v="3"/>
    <n v="36000"/>
  </r>
  <r>
    <x v="0"/>
    <n v="42000"/>
  </r>
  <r>
    <x v="1"/>
    <n v="94000"/>
  </r>
  <r>
    <x v="1"/>
    <n v="42000"/>
  </r>
  <r>
    <x v="2"/>
    <n v="30000"/>
  </r>
  <r>
    <x v="2"/>
    <n v="48000"/>
  </r>
  <r>
    <x v="0"/>
    <n v="52000"/>
  </r>
  <r>
    <x v="0"/>
    <n v="36000"/>
  </r>
  <r>
    <x v="0"/>
    <n v="48000"/>
  </r>
  <r>
    <x v="0"/>
    <n v="48000"/>
  </r>
  <r>
    <x v="3"/>
    <n v="56000"/>
  </r>
  <r>
    <x v="3"/>
    <n v="140000"/>
  </r>
  <r>
    <x v="3"/>
    <n v="38000"/>
  </r>
  <r>
    <x v="2"/>
    <n v="68000"/>
  </r>
  <r>
    <x v="1"/>
    <n v="36000"/>
  </r>
  <r>
    <x v="1"/>
    <n v="32000"/>
  </r>
  <r>
    <x v="1"/>
    <n v="30000"/>
  </r>
  <r>
    <x v="1"/>
    <n v="28500"/>
  </r>
  <r>
    <x v="0"/>
    <n v="53000"/>
  </r>
  <r>
    <x v="3"/>
    <n v="51000"/>
  </r>
  <r>
    <x v="1"/>
    <n v="28000"/>
  </r>
  <r>
    <x v="2"/>
    <n v="35000"/>
  </r>
  <r>
    <x v="2"/>
    <n v="65000"/>
  </r>
  <r>
    <x v="3"/>
    <n v="70000"/>
  </r>
  <r>
    <x v="1"/>
    <n v="68000"/>
  </r>
  <r>
    <x v="3"/>
    <n v="61000"/>
  </r>
  <r>
    <x v="1"/>
    <n v="58000"/>
  </r>
  <r>
    <x v="2"/>
    <n v="83000"/>
  </r>
  <r>
    <x v="0"/>
    <n v="27500"/>
  </r>
  <r>
    <x v="0"/>
    <n v="29000"/>
  </r>
  <r>
    <x v="0"/>
    <n v="62000"/>
  </r>
  <r>
    <x v="3"/>
    <n v="68500"/>
  </r>
  <r>
    <x v="1"/>
    <n v="60000"/>
  </r>
  <r>
    <x v="2"/>
    <n v="80000"/>
  </r>
  <r>
    <x v="3"/>
    <n v="77000"/>
  </r>
  <r>
    <x v="2"/>
    <n v="78000"/>
  </r>
  <r>
    <x v="0"/>
    <n v="75000"/>
  </r>
  <r>
    <x v="3"/>
    <n v="85000"/>
  </r>
  <r>
    <x v="1"/>
    <n v="58000"/>
  </r>
  <r>
    <x v="0"/>
    <n v="88000"/>
  </r>
  <r>
    <x v="0"/>
    <n v="90000"/>
  </r>
  <r>
    <x v="1"/>
    <n v="63000"/>
  </r>
  <r>
    <x v="1"/>
    <n v="62500"/>
  </r>
  <r>
    <x v="2"/>
    <n v="78000"/>
  </r>
  <r>
    <x v="0"/>
    <n v="79400"/>
  </r>
  <r>
    <x v="0"/>
    <n v="80000"/>
  </r>
  <r>
    <x v="0"/>
    <n v="170000"/>
  </r>
  <r>
    <x v="3"/>
    <n v="82500"/>
  </r>
  <r>
    <x v="1"/>
    <n v="53500"/>
  </r>
  <r>
    <x v="3"/>
    <n v="57000"/>
  </r>
  <r>
    <x v="1"/>
    <n v="66500"/>
  </r>
  <r>
    <x v="2"/>
    <n v="92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x v="0"/>
  </r>
  <r>
    <x v="0"/>
    <x v="1"/>
  </r>
  <r>
    <x v="1"/>
    <x v="0"/>
  </r>
  <r>
    <x v="1"/>
    <x v="0"/>
  </r>
  <r>
    <x v="2"/>
    <x v="1"/>
  </r>
  <r>
    <x v="2"/>
    <x v="0"/>
  </r>
  <r>
    <x v="3"/>
    <x v="1"/>
  </r>
  <r>
    <x v="0"/>
    <x v="0"/>
  </r>
  <r>
    <x v="0"/>
    <x v="1"/>
  </r>
  <r>
    <x v="1"/>
    <x v="0"/>
  </r>
  <r>
    <x v="1"/>
    <x v="0"/>
  </r>
  <r>
    <x v="0"/>
    <x v="1"/>
  </r>
  <r>
    <x v="0"/>
    <x v="0"/>
  </r>
  <r>
    <x v="2"/>
    <x v="0"/>
  </r>
  <r>
    <x v="3"/>
    <x v="1"/>
  </r>
  <r>
    <x v="0"/>
    <x v="0"/>
  </r>
  <r>
    <x v="1"/>
    <x v="0"/>
  </r>
  <r>
    <x v="3"/>
    <x v="1"/>
  </r>
  <r>
    <x v="3"/>
    <x v="0"/>
  </r>
  <r>
    <x v="0"/>
    <x v="0"/>
  </r>
  <r>
    <x v="1"/>
    <x v="0"/>
  </r>
  <r>
    <x v="1"/>
    <x v="0"/>
  </r>
  <r>
    <x v="2"/>
    <x v="1"/>
  </r>
  <r>
    <x v="2"/>
    <x v="0"/>
  </r>
  <r>
    <x v="0"/>
    <x v="0"/>
  </r>
  <r>
    <x v="0"/>
    <x v="0"/>
  </r>
  <r>
    <x v="0"/>
    <x v="0"/>
  </r>
  <r>
    <x v="0"/>
    <x v="1"/>
  </r>
  <r>
    <x v="3"/>
    <x v="1"/>
  </r>
  <r>
    <x v="3"/>
    <x v="1"/>
  </r>
  <r>
    <x v="3"/>
    <x v="0"/>
  </r>
  <r>
    <x v="2"/>
    <x v="0"/>
  </r>
  <r>
    <x v="1"/>
    <x v="0"/>
  </r>
  <r>
    <x v="1"/>
    <x v="0"/>
  </r>
  <r>
    <x v="1"/>
    <x v="1"/>
  </r>
  <r>
    <x v="1"/>
    <x v="1"/>
  </r>
  <r>
    <x v="0"/>
    <x v="1"/>
  </r>
  <r>
    <x v="3"/>
    <x v="1"/>
  </r>
  <r>
    <x v="1"/>
    <x v="1"/>
  </r>
  <r>
    <x v="2"/>
    <x v="0"/>
  </r>
  <r>
    <x v="2"/>
    <x v="0"/>
  </r>
  <r>
    <x v="3"/>
    <x v="1"/>
  </r>
  <r>
    <x v="1"/>
    <x v="0"/>
  </r>
  <r>
    <x v="3"/>
    <x v="1"/>
  </r>
  <r>
    <x v="1"/>
    <x v="0"/>
  </r>
  <r>
    <x v="2"/>
    <x v="0"/>
  </r>
  <r>
    <x v="0"/>
    <x v="0"/>
  </r>
  <r>
    <x v="0"/>
    <x v="1"/>
  </r>
  <r>
    <x v="0"/>
    <x v="1"/>
  </r>
  <r>
    <x v="3"/>
    <x v="1"/>
  </r>
  <r>
    <x v="1"/>
    <x v="0"/>
  </r>
  <r>
    <x v="2"/>
    <x v="0"/>
  </r>
  <r>
    <x v="3"/>
    <x v="0"/>
  </r>
  <r>
    <x v="2"/>
    <x v="0"/>
  </r>
  <r>
    <x v="0"/>
    <x v="0"/>
  </r>
  <r>
    <x v="3"/>
    <x v="0"/>
  </r>
  <r>
    <x v="1"/>
    <x v="1"/>
  </r>
  <r>
    <x v="0"/>
    <x v="1"/>
  </r>
  <r>
    <x v="0"/>
    <x v="1"/>
  </r>
  <r>
    <x v="1"/>
    <x v="0"/>
  </r>
  <r>
    <x v="1"/>
    <x v="0"/>
  </r>
  <r>
    <x v="2"/>
    <x v="0"/>
  </r>
  <r>
    <x v="0"/>
    <x v="0"/>
  </r>
  <r>
    <x v="0"/>
    <x v="1"/>
  </r>
  <r>
    <x v="0"/>
    <x v="0"/>
  </r>
  <r>
    <x v="3"/>
    <x v="1"/>
  </r>
  <r>
    <x v="1"/>
    <x v="0"/>
  </r>
  <r>
    <x v="3"/>
    <x v="1"/>
  </r>
  <r>
    <x v="1"/>
    <x v="0"/>
  </r>
  <r>
    <x v="2"/>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n v="27000"/>
    <x v="0"/>
  </r>
  <r>
    <n v="48000"/>
    <x v="1"/>
  </r>
  <r>
    <n v="75000"/>
    <x v="2"/>
  </r>
  <r>
    <n v="61000"/>
    <x v="3"/>
  </r>
  <r>
    <n v="45000"/>
    <x v="1"/>
  </r>
  <r>
    <n v="40000"/>
    <x v="4"/>
  </r>
  <r>
    <n v="42000"/>
    <x v="1"/>
  </r>
  <r>
    <n v="28000"/>
    <x v="0"/>
  </r>
  <r>
    <n v="48000"/>
    <x v="1"/>
  </r>
  <r>
    <n v="65000"/>
    <x v="2"/>
  </r>
  <r>
    <n v="54000"/>
    <x v="1"/>
  </r>
  <r>
    <n v="45000"/>
    <x v="1"/>
  </r>
  <r>
    <n v="29000"/>
    <x v="0"/>
  </r>
  <r>
    <n v="48000"/>
    <x v="1"/>
  </r>
  <r>
    <n v="95000"/>
    <x v="5"/>
  </r>
  <r>
    <n v="78000"/>
    <x v="6"/>
  </r>
  <r>
    <n v="54000"/>
    <x v="7"/>
  </r>
  <r>
    <n v="28000"/>
    <x v="0"/>
  </r>
  <r>
    <n v="36000"/>
    <x v="4"/>
  </r>
  <r>
    <n v="42000"/>
    <x v="1"/>
  </r>
  <r>
    <n v="94000"/>
    <x v="8"/>
  </r>
  <r>
    <n v="42000"/>
    <x v="7"/>
  </r>
  <r>
    <n v="30000"/>
    <x v="9"/>
  </r>
  <r>
    <n v="48000"/>
    <x v="1"/>
  </r>
  <r>
    <n v="52000"/>
    <x v="7"/>
  </r>
  <r>
    <n v="36000"/>
    <x v="10"/>
  </r>
  <r>
    <n v="48000"/>
    <x v="1"/>
  </r>
  <r>
    <n v="48000"/>
    <x v="1"/>
  </r>
  <r>
    <n v="56000"/>
    <x v="7"/>
  </r>
  <r>
    <n v="140000"/>
    <x v="11"/>
  </r>
  <r>
    <n v="38000"/>
    <x v="4"/>
  </r>
  <r>
    <n v="68000"/>
    <x v="6"/>
  </r>
  <r>
    <n v="36000"/>
    <x v="10"/>
  </r>
  <r>
    <n v="32000"/>
    <x v="9"/>
  </r>
  <r>
    <n v="30000"/>
    <x v="9"/>
  </r>
  <r>
    <n v="28500"/>
    <x v="9"/>
  </r>
  <r>
    <n v="53000"/>
    <x v="7"/>
  </r>
  <r>
    <n v="51000"/>
    <x v="1"/>
  </r>
  <r>
    <n v="28000"/>
    <x v="0"/>
  </r>
  <r>
    <n v="35000"/>
    <x v="10"/>
  </r>
  <r>
    <n v="65000"/>
    <x v="6"/>
  </r>
  <r>
    <n v="70000"/>
    <x v="5"/>
  </r>
  <r>
    <n v="68000"/>
    <x v="6"/>
  </r>
  <r>
    <n v="61000"/>
    <x v="2"/>
  </r>
  <r>
    <n v="58000"/>
    <x v="3"/>
  </r>
  <r>
    <n v="83000"/>
    <x v="12"/>
  </r>
  <r>
    <n v="27500"/>
    <x v="0"/>
  </r>
  <r>
    <n v="29000"/>
    <x v="0"/>
  </r>
  <r>
    <n v="62000"/>
    <x v="2"/>
  </r>
  <r>
    <n v="68500"/>
    <x v="5"/>
  </r>
  <r>
    <n v="60000"/>
    <x v="3"/>
  </r>
  <r>
    <n v="80000"/>
    <x v="13"/>
  </r>
  <r>
    <n v="77000"/>
    <x v="14"/>
  </r>
  <r>
    <n v="78000"/>
    <x v="8"/>
  </r>
  <r>
    <n v="75000"/>
    <x v="14"/>
  </r>
  <r>
    <n v="85000"/>
    <x v="15"/>
  </r>
  <r>
    <n v="58000"/>
    <x v="7"/>
  </r>
  <r>
    <n v="88000"/>
    <x v="16"/>
  </r>
  <r>
    <n v="90000"/>
    <x v="17"/>
  </r>
  <r>
    <n v="63000"/>
    <x v="2"/>
  </r>
  <r>
    <n v="62500"/>
    <x v="2"/>
  </r>
  <r>
    <n v="78000"/>
    <x v="12"/>
  </r>
  <r>
    <n v="79400"/>
    <x v="8"/>
  </r>
  <r>
    <n v="80000"/>
    <x v="13"/>
  </r>
  <r>
    <n v="170000"/>
    <x v="18"/>
  </r>
  <r>
    <n v="82500"/>
    <x v="13"/>
  </r>
  <r>
    <n v="53500"/>
    <x v="7"/>
  </r>
  <r>
    <n v="57000"/>
    <x v="3"/>
  </r>
  <r>
    <n v="66500"/>
    <x v="2"/>
  </r>
  <r>
    <n v="92000"/>
    <x v="1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n v="1010"/>
    <x v="0"/>
  </r>
  <r>
    <n v="1011"/>
    <x v="1"/>
  </r>
  <r>
    <n v="1012"/>
    <x v="2"/>
  </r>
  <r>
    <n v="1013"/>
    <x v="3"/>
  </r>
  <r>
    <n v="1014"/>
    <x v="1"/>
  </r>
  <r>
    <n v="1015"/>
    <x v="4"/>
  </r>
  <r>
    <n v="1016"/>
    <x v="1"/>
  </r>
  <r>
    <n v="1017"/>
    <x v="5"/>
  </r>
  <r>
    <n v="1018"/>
    <x v="1"/>
  </r>
  <r>
    <n v="1019"/>
    <x v="6"/>
  </r>
  <r>
    <n v="1020"/>
    <x v="7"/>
  </r>
  <r>
    <n v="1021"/>
    <x v="1"/>
  </r>
  <r>
    <n v="1022"/>
    <x v="0"/>
  </r>
  <r>
    <n v="1023"/>
    <x v="1"/>
  </r>
  <r>
    <n v="1024"/>
    <x v="8"/>
  </r>
  <r>
    <n v="1025"/>
    <x v="9"/>
  </r>
  <r>
    <n v="1026"/>
    <x v="7"/>
  </r>
  <r>
    <n v="1027"/>
    <x v="0"/>
  </r>
  <r>
    <n v="1028"/>
    <x v="10"/>
  </r>
  <r>
    <n v="1029"/>
    <x v="1"/>
  </r>
  <r>
    <n v="1030"/>
    <x v="11"/>
  </r>
  <r>
    <n v="1031"/>
    <x v="1"/>
  </r>
  <r>
    <n v="1032"/>
    <x v="12"/>
  </r>
  <r>
    <n v="1033"/>
    <x v="1"/>
  </r>
  <r>
    <n v="1034"/>
    <x v="7"/>
  </r>
  <r>
    <n v="1035"/>
    <x v="4"/>
  </r>
  <r>
    <n v="1036"/>
    <x v="1"/>
  </r>
  <r>
    <n v="1037"/>
    <x v="1"/>
  </r>
  <r>
    <n v="1038"/>
    <x v="3"/>
  </r>
  <r>
    <n v="1039"/>
    <x v="13"/>
  </r>
  <r>
    <n v="1040"/>
    <x v="4"/>
  </r>
  <r>
    <n v="1040"/>
    <x v="6"/>
  </r>
  <r>
    <n v="1041"/>
    <x v="4"/>
  </r>
  <r>
    <n v="1042"/>
    <x v="12"/>
  </r>
  <r>
    <n v="1043"/>
    <x v="12"/>
  </r>
  <r>
    <n v="1044"/>
    <x v="5"/>
  </r>
  <r>
    <n v="1045"/>
    <x v="7"/>
  </r>
  <r>
    <n v="1046"/>
    <x v="7"/>
  </r>
  <r>
    <n v="1047"/>
    <x v="0"/>
  </r>
  <r>
    <n v="1048"/>
    <x v="4"/>
  </r>
  <r>
    <n v="1049"/>
    <x v="6"/>
  </r>
  <r>
    <n v="1050"/>
    <x v="8"/>
  </r>
  <r>
    <n v="1051"/>
    <x v="9"/>
  </r>
  <r>
    <n v="1052"/>
    <x v="2"/>
  </r>
  <r>
    <n v="1053"/>
    <x v="14"/>
  </r>
  <r>
    <n v="1054"/>
    <x v="15"/>
  </r>
  <r>
    <n v="1055"/>
    <x v="0"/>
  </r>
  <r>
    <n v="1056"/>
    <x v="5"/>
  </r>
  <r>
    <n v="1057"/>
    <x v="6"/>
  </r>
  <r>
    <n v="1058"/>
    <x v="16"/>
  </r>
  <r>
    <n v="1059"/>
    <x v="14"/>
  </r>
  <r>
    <n v="1060"/>
    <x v="17"/>
  </r>
  <r>
    <n v="1061"/>
    <x v="18"/>
  </r>
  <r>
    <n v="1062"/>
    <x v="19"/>
  </r>
  <r>
    <n v="1063"/>
    <x v="11"/>
  </r>
  <r>
    <n v="1064"/>
    <x v="20"/>
  </r>
  <r>
    <n v="1065"/>
    <x v="3"/>
  </r>
  <r>
    <n v="1066"/>
    <x v="21"/>
  </r>
  <r>
    <n v="1067"/>
    <x v="22"/>
  </r>
  <r>
    <n v="1068"/>
    <x v="6"/>
  </r>
  <r>
    <n v="1069"/>
    <x v="14"/>
  </r>
  <r>
    <n v="1070"/>
    <x v="11"/>
  </r>
  <r>
    <n v="1071"/>
    <x v="23"/>
  </r>
  <r>
    <n v="1072"/>
    <x v="24"/>
  </r>
  <r>
    <n v="1073"/>
    <x v="25"/>
  </r>
  <r>
    <n v="1074"/>
    <x v="26"/>
  </r>
  <r>
    <n v="1075"/>
    <x v="7"/>
  </r>
  <r>
    <n v="1076"/>
    <x v="3"/>
  </r>
  <r>
    <n v="1077"/>
    <x v="9"/>
  </r>
  <r>
    <n v="1078"/>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44C0C1-27AF-4A93-AA70-F839DA6FCE6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J7:K12" firstHeaderRow="1" firstDataRow="1" firstDataCol="1"/>
  <pivotFields count="2">
    <pivotField axis="axisRow" showAll="0" sortType="ascending">
      <items count="5">
        <item x="2"/>
        <item x="3"/>
        <item x="0"/>
        <item x="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5">
    <i>
      <x/>
    </i>
    <i>
      <x v="1"/>
    </i>
    <i>
      <x v="3"/>
    </i>
    <i>
      <x v="2"/>
    </i>
    <i t="grand">
      <x/>
    </i>
  </rowItems>
  <colItems count="1">
    <i/>
  </colItems>
  <dataFields count="1">
    <dataField name="Sum of Annual_Salary ($)" fld="1" baseField="0" baseItem="0"/>
  </dataField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62D9EB-0554-4269-8BFB-70A6B2E681FC}"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14:M19" firstHeaderRow="0" firstDataRow="1" firstDataCol="1"/>
  <pivotFields count="2">
    <pivotField axis="axisRow" showAll="0">
      <items count="5">
        <item x="2"/>
        <item x="3"/>
        <item x="0"/>
        <item x="1"/>
        <item t="default"/>
      </items>
    </pivotField>
    <pivotField dataField="1" showAll="0"/>
  </pivotFields>
  <rowFields count="1">
    <field x="0"/>
  </rowFields>
  <rowItems count="5">
    <i>
      <x/>
    </i>
    <i>
      <x v="1"/>
    </i>
    <i>
      <x v="2"/>
    </i>
    <i>
      <x v="3"/>
    </i>
    <i t="grand">
      <x/>
    </i>
  </rowItems>
  <colFields count="1">
    <field x="-2"/>
  </colFields>
  <colItems count="2">
    <i>
      <x/>
    </i>
    <i i="1">
      <x v="1"/>
    </i>
  </colItems>
  <dataFields count="2">
    <dataField name="Sum of Annual_Salary ($)" fld="1" baseField="0" baseItem="1"/>
    <dataField name="Sum of Annual_Salary in %" fld="1" showDataAs="percentOfTotal" baseField="0" baseItem="0" numFmtId="10"/>
  </dataFields>
  <chartFormats count="10">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pivotArea type="data" outline="0" fieldPosition="0">
        <references count="2">
          <reference field="4294967294" count="1" selected="0">
            <x v="0"/>
          </reference>
          <reference field="0" count="1" selected="0">
            <x v="0"/>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 chart="5" format="4">
      <pivotArea type="data" outline="0" fieldPosition="0">
        <references count="2">
          <reference field="4294967294" count="1" selected="0">
            <x v="0"/>
          </reference>
          <reference field="0" count="1" selected="0">
            <x v="2"/>
          </reference>
        </references>
      </pivotArea>
    </chartFormat>
    <chartFormat chart="5" format="5">
      <pivotArea type="data" outline="0" fieldPosition="0">
        <references count="2">
          <reference field="4294967294" count="1" selected="0">
            <x v="0"/>
          </reference>
          <reference field="0" count="1" selected="0">
            <x v="3"/>
          </reference>
        </references>
      </pivotArea>
    </chartFormat>
    <chartFormat chart="5" format="6">
      <pivotArea type="data" outline="0" fieldPosition="0">
        <references count="2">
          <reference field="4294967294" count="1" selected="0">
            <x v="1"/>
          </reference>
          <reference field="0" count="1" selected="0">
            <x v="0"/>
          </reference>
        </references>
      </pivotArea>
    </chartFormat>
    <chartFormat chart="5" format="7">
      <pivotArea type="data" outline="0" fieldPosition="0">
        <references count="2">
          <reference field="4294967294" count="1" selected="0">
            <x v="1"/>
          </reference>
          <reference field="0" count="1" selected="0">
            <x v="1"/>
          </reference>
        </references>
      </pivotArea>
    </chartFormat>
    <chartFormat chart="5" format="8">
      <pivotArea type="data" outline="0" fieldPosition="0">
        <references count="2">
          <reference field="4294967294" count="1" selected="0">
            <x v="1"/>
          </reference>
          <reference field="0" count="1" selected="0">
            <x v="2"/>
          </reference>
        </references>
      </pivotArea>
    </chartFormat>
    <chartFormat chart="5" format="9">
      <pivotArea type="data" outline="0" fieldPosition="0">
        <references count="2">
          <reference field="4294967294" count="1" selected="0">
            <x v="1"/>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26BFE6-DB69-4616-842A-0CEB6B5DEA6B}"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I11:L17" firstHeaderRow="1" firstDataRow="2" firstDataCol="1"/>
  <pivotFields count="2">
    <pivotField axis="axisRow" showAll="0">
      <items count="5">
        <item x="2"/>
        <item x="3"/>
        <item x="0"/>
        <item x="1"/>
        <item t="default"/>
      </items>
    </pivotField>
    <pivotField axis="axisCol" dataField="1" showAll="0">
      <items count="3">
        <item x="1"/>
        <item x="0"/>
        <item t="default"/>
      </items>
    </pivotField>
  </pivotFields>
  <rowFields count="1">
    <field x="0"/>
  </rowFields>
  <rowItems count="5">
    <i>
      <x/>
    </i>
    <i>
      <x v="1"/>
    </i>
    <i>
      <x v="2"/>
    </i>
    <i>
      <x v="3"/>
    </i>
    <i t="grand">
      <x/>
    </i>
  </rowItems>
  <colFields count="1">
    <field x="1"/>
  </colFields>
  <colItems count="3">
    <i>
      <x/>
    </i>
    <i>
      <x v="1"/>
    </i>
    <i t="grand">
      <x/>
    </i>
  </colItems>
  <dataFields count="1">
    <dataField name="Count of Gender" fld="1"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2" format="0" series="1">
      <pivotArea type="data" outline="0" fieldPosition="0">
        <references count="2">
          <reference field="4294967294" count="1" selected="0">
            <x v="0"/>
          </reference>
          <reference field="1" count="1" selected="0">
            <x v="0"/>
          </reference>
        </references>
      </pivotArea>
    </chartFormat>
    <chartFormat chart="12"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C79FC1-1A87-4817-A8EC-E3415A889F3E}"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13:J34" firstHeaderRow="1" firstDataRow="1" firstDataCol="1"/>
  <pivotFields count="2">
    <pivotField dataField="1" showAll="0"/>
    <pivotField axis="axisRow" showAll="0">
      <items count="21">
        <item x="0"/>
        <item x="9"/>
        <item x="10"/>
        <item x="4"/>
        <item x="1"/>
        <item x="7"/>
        <item x="3"/>
        <item x="2"/>
        <item x="6"/>
        <item x="5"/>
        <item x="12"/>
        <item x="14"/>
        <item x="8"/>
        <item x="13"/>
        <item x="15"/>
        <item x="16"/>
        <item x="17"/>
        <item x="19"/>
        <item x="11"/>
        <item x="18"/>
        <item t="default"/>
      </items>
    </pivotField>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Annual_Salary ($)" fld="0"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BCBB29-51A0-4D75-B054-BF1007B1BEAB}" name="PivotTable1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3:K41" firstHeaderRow="1" firstDataRow="1" firstDataCol="1"/>
  <pivotFields count="2">
    <pivotField dataField="1" showAll="0"/>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s>
  <rowFields count="1">
    <field x="1"/>
  </rowFields>
  <rowItems count="28">
    <i>
      <x v="1"/>
    </i>
    <i>
      <x v="2"/>
    </i>
    <i>
      <x v="3"/>
    </i>
    <i>
      <x v="4"/>
    </i>
    <i>
      <x v="5"/>
    </i>
    <i>
      <x v="6"/>
    </i>
    <i>
      <x v="7"/>
    </i>
    <i>
      <x v="8"/>
    </i>
    <i>
      <x v="9"/>
    </i>
    <i>
      <x v="10"/>
    </i>
    <i>
      <x v="11"/>
    </i>
    <i>
      <x v="12"/>
    </i>
    <i>
      <x v="13"/>
    </i>
    <i>
      <x v="14"/>
    </i>
    <i>
      <x v="15"/>
    </i>
    <i>
      <x v="16"/>
    </i>
    <i>
      <x v="17"/>
    </i>
    <i>
      <x v="18"/>
    </i>
    <i>
      <x v="19"/>
    </i>
    <i>
      <x v="20"/>
    </i>
    <i>
      <x v="21"/>
    </i>
    <i>
      <x v="22"/>
    </i>
    <i>
      <x v="23"/>
    </i>
    <i>
      <x v="24"/>
    </i>
    <i>
      <x v="25"/>
    </i>
    <i>
      <x v="26"/>
    </i>
    <i>
      <x v="28"/>
    </i>
    <i t="grand">
      <x/>
    </i>
  </rowItems>
  <colItems count="1">
    <i/>
  </colItems>
  <dataFields count="1">
    <dataField name="Count of Employee_Code " fld="0" subtotal="count" baseField="1" baseItem="6"/>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71"/>
  <sheetViews>
    <sheetView workbookViewId="0">
      <selection activeCell="P12" sqref="P12"/>
    </sheetView>
  </sheetViews>
  <sheetFormatPr defaultRowHeight="14.4" x14ac:dyDescent="0.3"/>
  <cols>
    <col min="1" max="1" width="10.77734375" bestFit="1" customWidth="1"/>
    <col min="2" max="2" width="15.109375" bestFit="1" customWidth="1"/>
    <col min="10" max="10" width="12.5546875" bestFit="1" customWidth="1"/>
    <col min="11" max="11" width="22.6640625" bestFit="1" customWidth="1"/>
    <col min="16" max="16" width="29.6640625" customWidth="1"/>
  </cols>
  <sheetData>
    <row r="1" spans="1:16" x14ac:dyDescent="0.3">
      <c r="A1" s="12" t="s">
        <v>2</v>
      </c>
      <c r="B1" s="12" t="s">
        <v>3</v>
      </c>
    </row>
    <row r="2" spans="1:16" x14ac:dyDescent="0.3">
      <c r="A2" s="1" t="s">
        <v>8</v>
      </c>
      <c r="B2" s="1">
        <v>27000</v>
      </c>
    </row>
    <row r="3" spans="1:16" x14ac:dyDescent="0.3">
      <c r="A3" s="1" t="s">
        <v>8</v>
      </c>
      <c r="B3" s="1">
        <v>48000</v>
      </c>
    </row>
    <row r="4" spans="1:16" x14ac:dyDescent="0.3">
      <c r="A4" s="1" t="s">
        <v>10</v>
      </c>
      <c r="B4" s="1">
        <v>75000</v>
      </c>
    </row>
    <row r="5" spans="1:16" x14ac:dyDescent="0.3">
      <c r="A5" s="1" t="s">
        <v>10</v>
      </c>
      <c r="B5" s="1">
        <v>61000</v>
      </c>
    </row>
    <row r="6" spans="1:16" x14ac:dyDescent="0.3">
      <c r="A6" s="1" t="s">
        <v>11</v>
      </c>
      <c r="B6" s="1">
        <v>45000</v>
      </c>
    </row>
    <row r="7" spans="1:16" x14ac:dyDescent="0.3">
      <c r="A7" s="1" t="s">
        <v>11</v>
      </c>
      <c r="B7" s="1">
        <v>40000</v>
      </c>
      <c r="J7" s="7" t="s">
        <v>14</v>
      </c>
      <c r="K7" t="s">
        <v>16</v>
      </c>
    </row>
    <row r="8" spans="1:16" x14ac:dyDescent="0.3">
      <c r="A8" s="1" t="s">
        <v>12</v>
      </c>
      <c r="B8" s="1">
        <v>42000</v>
      </c>
      <c r="J8" s="8" t="s">
        <v>11</v>
      </c>
      <c r="K8">
        <v>790000</v>
      </c>
    </row>
    <row r="9" spans="1:16" x14ac:dyDescent="0.3">
      <c r="A9" s="1" t="s">
        <v>8</v>
      </c>
      <c r="B9" s="1">
        <v>28000</v>
      </c>
      <c r="J9" s="8" t="s">
        <v>12</v>
      </c>
      <c r="K9">
        <v>987000</v>
      </c>
    </row>
    <row r="10" spans="1:16" x14ac:dyDescent="0.3">
      <c r="A10" s="1" t="s">
        <v>8</v>
      </c>
      <c r="B10" s="1">
        <v>48000</v>
      </c>
      <c r="J10" s="8" t="s">
        <v>10</v>
      </c>
      <c r="K10">
        <v>1089000</v>
      </c>
    </row>
    <row r="11" spans="1:16" x14ac:dyDescent="0.3">
      <c r="A11" s="1" t="s">
        <v>10</v>
      </c>
      <c r="B11" s="1">
        <v>65000</v>
      </c>
      <c r="J11" s="8" t="s">
        <v>8</v>
      </c>
      <c r="K11">
        <v>1282900</v>
      </c>
    </row>
    <row r="12" spans="1:16" x14ac:dyDescent="0.3">
      <c r="A12" s="1" t="s">
        <v>10</v>
      </c>
      <c r="B12" s="1">
        <v>54000</v>
      </c>
      <c r="J12" s="8" t="s">
        <v>15</v>
      </c>
      <c r="K12">
        <v>4148900</v>
      </c>
    </row>
    <row r="13" spans="1:16" x14ac:dyDescent="0.3">
      <c r="A13" s="1" t="s">
        <v>8</v>
      </c>
      <c r="B13" s="1">
        <v>45000</v>
      </c>
    </row>
    <row r="14" spans="1:16" x14ac:dyDescent="0.3">
      <c r="A14" s="1" t="s">
        <v>8</v>
      </c>
      <c r="B14" s="1">
        <v>29000</v>
      </c>
    </row>
    <row r="15" spans="1:16" x14ac:dyDescent="0.3">
      <c r="A15" s="1" t="s">
        <v>11</v>
      </c>
      <c r="B15" s="1">
        <v>48000</v>
      </c>
      <c r="P15" s="15" t="s">
        <v>62</v>
      </c>
    </row>
    <row r="16" spans="1:16" ht="100.8" x14ac:dyDescent="0.3">
      <c r="A16" s="1" t="s">
        <v>12</v>
      </c>
      <c r="B16" s="1">
        <v>95000</v>
      </c>
      <c r="P16" s="2" t="s">
        <v>63</v>
      </c>
    </row>
    <row r="17" spans="1:2" x14ac:dyDescent="0.3">
      <c r="A17" s="1" t="s">
        <v>8</v>
      </c>
      <c r="B17" s="1">
        <v>78000</v>
      </c>
    </row>
    <row r="18" spans="1:2" x14ac:dyDescent="0.3">
      <c r="A18" s="1" t="s">
        <v>10</v>
      </c>
      <c r="B18" s="1">
        <v>54000</v>
      </c>
    </row>
    <row r="19" spans="1:2" x14ac:dyDescent="0.3">
      <c r="A19" s="1" t="s">
        <v>12</v>
      </c>
      <c r="B19" s="1">
        <v>28000</v>
      </c>
    </row>
    <row r="20" spans="1:2" x14ac:dyDescent="0.3">
      <c r="A20" s="1" t="s">
        <v>12</v>
      </c>
      <c r="B20" s="1">
        <v>36000</v>
      </c>
    </row>
    <row r="21" spans="1:2" x14ac:dyDescent="0.3">
      <c r="A21" s="1" t="s">
        <v>8</v>
      </c>
      <c r="B21" s="1">
        <v>42000</v>
      </c>
    </row>
    <row r="22" spans="1:2" x14ac:dyDescent="0.3">
      <c r="A22" s="1" t="s">
        <v>10</v>
      </c>
      <c r="B22" s="1">
        <v>94000</v>
      </c>
    </row>
    <row r="23" spans="1:2" x14ac:dyDescent="0.3">
      <c r="A23" s="1" t="s">
        <v>10</v>
      </c>
      <c r="B23" s="1">
        <v>42000</v>
      </c>
    </row>
    <row r="24" spans="1:2" x14ac:dyDescent="0.3">
      <c r="A24" s="1" t="s">
        <v>11</v>
      </c>
      <c r="B24" s="1">
        <v>30000</v>
      </c>
    </row>
    <row r="25" spans="1:2" x14ac:dyDescent="0.3">
      <c r="A25" s="1" t="s">
        <v>11</v>
      </c>
      <c r="B25" s="1">
        <v>48000</v>
      </c>
    </row>
    <row r="26" spans="1:2" x14ac:dyDescent="0.3">
      <c r="A26" s="1" t="s">
        <v>8</v>
      </c>
      <c r="B26" s="1">
        <v>52000</v>
      </c>
    </row>
    <row r="27" spans="1:2" x14ac:dyDescent="0.3">
      <c r="A27" s="1" t="s">
        <v>8</v>
      </c>
      <c r="B27" s="1">
        <v>36000</v>
      </c>
    </row>
    <row r="28" spans="1:2" x14ac:dyDescent="0.3">
      <c r="A28" s="1" t="s">
        <v>8</v>
      </c>
      <c r="B28" s="1">
        <v>48000</v>
      </c>
    </row>
    <row r="29" spans="1:2" x14ac:dyDescent="0.3">
      <c r="A29" s="1" t="s">
        <v>8</v>
      </c>
      <c r="B29" s="1">
        <v>48000</v>
      </c>
    </row>
    <row r="30" spans="1:2" x14ac:dyDescent="0.3">
      <c r="A30" s="1" t="s">
        <v>12</v>
      </c>
      <c r="B30" s="1">
        <v>56000</v>
      </c>
    </row>
    <row r="31" spans="1:2" x14ac:dyDescent="0.3">
      <c r="A31" s="1" t="s">
        <v>12</v>
      </c>
      <c r="B31" s="1">
        <v>140000</v>
      </c>
    </row>
    <row r="32" spans="1:2" x14ac:dyDescent="0.3">
      <c r="A32" s="1" t="s">
        <v>12</v>
      </c>
      <c r="B32" s="1">
        <v>38000</v>
      </c>
    </row>
    <row r="33" spans="1:2" x14ac:dyDescent="0.3">
      <c r="A33" s="1" t="s">
        <v>11</v>
      </c>
      <c r="B33" s="1">
        <v>68000</v>
      </c>
    </row>
    <row r="34" spans="1:2" x14ac:dyDescent="0.3">
      <c r="A34" s="1" t="s">
        <v>10</v>
      </c>
      <c r="B34" s="1">
        <v>36000</v>
      </c>
    </row>
    <row r="35" spans="1:2" x14ac:dyDescent="0.3">
      <c r="A35" s="1" t="s">
        <v>10</v>
      </c>
      <c r="B35" s="1">
        <v>32000</v>
      </c>
    </row>
    <row r="36" spans="1:2" x14ac:dyDescent="0.3">
      <c r="A36" s="1" t="s">
        <v>10</v>
      </c>
      <c r="B36" s="1">
        <v>30000</v>
      </c>
    </row>
    <row r="37" spans="1:2" x14ac:dyDescent="0.3">
      <c r="A37" s="1" t="s">
        <v>10</v>
      </c>
      <c r="B37" s="1">
        <v>28500</v>
      </c>
    </row>
    <row r="38" spans="1:2" x14ac:dyDescent="0.3">
      <c r="A38" s="1" t="s">
        <v>8</v>
      </c>
      <c r="B38" s="1">
        <v>53000</v>
      </c>
    </row>
    <row r="39" spans="1:2" x14ac:dyDescent="0.3">
      <c r="A39" s="1" t="s">
        <v>12</v>
      </c>
      <c r="B39" s="1">
        <v>51000</v>
      </c>
    </row>
    <row r="40" spans="1:2" x14ac:dyDescent="0.3">
      <c r="A40" s="1" t="s">
        <v>10</v>
      </c>
      <c r="B40" s="1">
        <v>28000</v>
      </c>
    </row>
    <row r="41" spans="1:2" x14ac:dyDescent="0.3">
      <c r="A41" s="1" t="s">
        <v>11</v>
      </c>
      <c r="B41" s="1">
        <v>35000</v>
      </c>
    </row>
    <row r="42" spans="1:2" x14ac:dyDescent="0.3">
      <c r="A42" s="1" t="s">
        <v>11</v>
      </c>
      <c r="B42" s="1">
        <v>65000</v>
      </c>
    </row>
    <row r="43" spans="1:2" x14ac:dyDescent="0.3">
      <c r="A43" s="1" t="s">
        <v>12</v>
      </c>
      <c r="B43" s="1">
        <v>70000</v>
      </c>
    </row>
    <row r="44" spans="1:2" x14ac:dyDescent="0.3">
      <c r="A44" s="3" t="s">
        <v>10</v>
      </c>
      <c r="B44" s="1">
        <v>68000</v>
      </c>
    </row>
    <row r="45" spans="1:2" x14ac:dyDescent="0.3">
      <c r="A45" s="3" t="s">
        <v>12</v>
      </c>
      <c r="B45" s="1">
        <v>61000</v>
      </c>
    </row>
    <row r="46" spans="1:2" x14ac:dyDescent="0.3">
      <c r="A46" s="1" t="s">
        <v>10</v>
      </c>
      <c r="B46" s="1">
        <v>58000</v>
      </c>
    </row>
    <row r="47" spans="1:2" x14ac:dyDescent="0.3">
      <c r="A47" s="1" t="s">
        <v>11</v>
      </c>
      <c r="B47" s="1">
        <v>83000</v>
      </c>
    </row>
    <row r="48" spans="1:2" x14ac:dyDescent="0.3">
      <c r="A48" s="1" t="s">
        <v>8</v>
      </c>
      <c r="B48" s="5">
        <v>27500</v>
      </c>
    </row>
    <row r="49" spans="1:2" x14ac:dyDescent="0.3">
      <c r="A49" s="1" t="s">
        <v>8</v>
      </c>
      <c r="B49" s="1">
        <v>29000</v>
      </c>
    </row>
    <row r="50" spans="1:2" x14ac:dyDescent="0.3">
      <c r="A50" s="1" t="s">
        <v>8</v>
      </c>
      <c r="B50" s="1">
        <v>62000</v>
      </c>
    </row>
    <row r="51" spans="1:2" x14ac:dyDescent="0.3">
      <c r="A51" s="1" t="s">
        <v>12</v>
      </c>
      <c r="B51" s="1">
        <v>68500</v>
      </c>
    </row>
    <row r="52" spans="1:2" x14ac:dyDescent="0.3">
      <c r="A52" s="3" t="s">
        <v>10</v>
      </c>
      <c r="B52" s="1">
        <v>60000</v>
      </c>
    </row>
    <row r="53" spans="1:2" x14ac:dyDescent="0.3">
      <c r="A53" s="3" t="s">
        <v>11</v>
      </c>
      <c r="B53" s="1">
        <v>80000</v>
      </c>
    </row>
    <row r="54" spans="1:2" x14ac:dyDescent="0.3">
      <c r="A54" s="1" t="s">
        <v>12</v>
      </c>
      <c r="B54" s="1">
        <v>77000</v>
      </c>
    </row>
    <row r="55" spans="1:2" x14ac:dyDescent="0.3">
      <c r="A55" s="1" t="s">
        <v>11</v>
      </c>
      <c r="B55" s="1">
        <v>78000</v>
      </c>
    </row>
    <row r="56" spans="1:2" x14ac:dyDescent="0.3">
      <c r="A56" s="1" t="s">
        <v>8</v>
      </c>
      <c r="B56" s="1">
        <v>75000</v>
      </c>
    </row>
    <row r="57" spans="1:2" x14ac:dyDescent="0.3">
      <c r="A57" s="1" t="s">
        <v>12</v>
      </c>
      <c r="B57" s="1">
        <v>85000</v>
      </c>
    </row>
    <row r="58" spans="1:2" x14ac:dyDescent="0.3">
      <c r="A58" s="1" t="s">
        <v>10</v>
      </c>
      <c r="B58" s="1">
        <v>58000</v>
      </c>
    </row>
    <row r="59" spans="1:2" x14ac:dyDescent="0.3">
      <c r="A59" s="1" t="s">
        <v>8</v>
      </c>
      <c r="B59" s="1">
        <v>88000</v>
      </c>
    </row>
    <row r="60" spans="1:2" x14ac:dyDescent="0.3">
      <c r="A60" s="1" t="s">
        <v>8</v>
      </c>
      <c r="B60" s="1">
        <v>90000</v>
      </c>
    </row>
    <row r="61" spans="1:2" x14ac:dyDescent="0.3">
      <c r="A61" s="1" t="s">
        <v>10</v>
      </c>
      <c r="B61" s="1">
        <v>63000</v>
      </c>
    </row>
    <row r="62" spans="1:2" x14ac:dyDescent="0.3">
      <c r="A62" s="1" t="s">
        <v>10</v>
      </c>
      <c r="B62" s="1">
        <v>62500</v>
      </c>
    </row>
    <row r="63" spans="1:2" x14ac:dyDescent="0.3">
      <c r="A63" s="1" t="s">
        <v>11</v>
      </c>
      <c r="B63" s="1">
        <v>78000</v>
      </c>
    </row>
    <row r="64" spans="1:2" x14ac:dyDescent="0.3">
      <c r="A64" s="1" t="s">
        <v>8</v>
      </c>
      <c r="B64" s="1">
        <v>79400</v>
      </c>
    </row>
    <row r="65" spans="1:2" x14ac:dyDescent="0.3">
      <c r="A65" s="1" t="s">
        <v>8</v>
      </c>
      <c r="B65" s="1">
        <v>80000</v>
      </c>
    </row>
    <row r="66" spans="1:2" x14ac:dyDescent="0.3">
      <c r="A66" s="1" t="s">
        <v>8</v>
      </c>
      <c r="B66" s="1">
        <v>170000</v>
      </c>
    </row>
    <row r="67" spans="1:2" x14ac:dyDescent="0.3">
      <c r="A67" s="1" t="s">
        <v>12</v>
      </c>
      <c r="B67" s="1">
        <v>82500</v>
      </c>
    </row>
    <row r="68" spans="1:2" x14ac:dyDescent="0.3">
      <c r="A68" s="1" t="s">
        <v>10</v>
      </c>
      <c r="B68" s="1">
        <v>53500</v>
      </c>
    </row>
    <row r="69" spans="1:2" x14ac:dyDescent="0.3">
      <c r="A69" s="1" t="s">
        <v>12</v>
      </c>
      <c r="B69" s="1">
        <v>57000</v>
      </c>
    </row>
    <row r="70" spans="1:2" x14ac:dyDescent="0.3">
      <c r="A70" s="1" t="s">
        <v>10</v>
      </c>
      <c r="B70" s="1">
        <v>66500</v>
      </c>
    </row>
    <row r="71" spans="1:2" x14ac:dyDescent="0.3">
      <c r="A71" s="1" t="s">
        <v>11</v>
      </c>
      <c r="B71" s="1">
        <v>92000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71"/>
  <sheetViews>
    <sheetView topLeftCell="F13" workbookViewId="0">
      <selection activeCell="P26" sqref="P26"/>
    </sheetView>
  </sheetViews>
  <sheetFormatPr defaultRowHeight="14.4" x14ac:dyDescent="0.3"/>
  <cols>
    <col min="1" max="1" width="12" customWidth="1"/>
    <col min="2" max="2" width="17.44140625" customWidth="1"/>
    <col min="11" max="11" width="12.5546875" bestFit="1" customWidth="1"/>
    <col min="12" max="12" width="22.6640625" bestFit="1" customWidth="1"/>
    <col min="13" max="13" width="23.6640625" bestFit="1" customWidth="1"/>
    <col min="16" max="16" width="32" customWidth="1"/>
  </cols>
  <sheetData>
    <row r="1" spans="1:13" x14ac:dyDescent="0.3">
      <c r="A1" s="12" t="s">
        <v>2</v>
      </c>
      <c r="B1" s="12" t="s">
        <v>3</v>
      </c>
    </row>
    <row r="2" spans="1:13" x14ac:dyDescent="0.3">
      <c r="A2" s="1" t="s">
        <v>8</v>
      </c>
      <c r="B2" s="1">
        <v>27000</v>
      </c>
    </row>
    <row r="3" spans="1:13" x14ac:dyDescent="0.3">
      <c r="A3" s="1" t="s">
        <v>8</v>
      </c>
      <c r="B3" s="1">
        <v>48000</v>
      </c>
    </row>
    <row r="4" spans="1:13" x14ac:dyDescent="0.3">
      <c r="A4" s="1" t="s">
        <v>10</v>
      </c>
      <c r="B4" s="1">
        <v>75000</v>
      </c>
    </row>
    <row r="5" spans="1:13" x14ac:dyDescent="0.3">
      <c r="A5" s="1" t="s">
        <v>10</v>
      </c>
      <c r="B5" s="1">
        <v>61000</v>
      </c>
    </row>
    <row r="6" spans="1:13" x14ac:dyDescent="0.3">
      <c r="A6" s="1" t="s">
        <v>11</v>
      </c>
      <c r="B6" s="1">
        <v>45000</v>
      </c>
    </row>
    <row r="7" spans="1:13" x14ac:dyDescent="0.3">
      <c r="A7" s="1" t="s">
        <v>11</v>
      </c>
      <c r="B7" s="1">
        <v>40000</v>
      </c>
    </row>
    <row r="8" spans="1:13" x14ac:dyDescent="0.3">
      <c r="A8" s="1" t="s">
        <v>12</v>
      </c>
      <c r="B8" s="1">
        <v>42000</v>
      </c>
    </row>
    <row r="9" spans="1:13" x14ac:dyDescent="0.3">
      <c r="A9" s="1" t="s">
        <v>8</v>
      </c>
      <c r="B9" s="1">
        <v>28000</v>
      </c>
    </row>
    <row r="10" spans="1:13" x14ac:dyDescent="0.3">
      <c r="A10" s="1" t="s">
        <v>8</v>
      </c>
      <c r="B10" s="1">
        <v>48000</v>
      </c>
    </row>
    <row r="11" spans="1:13" x14ac:dyDescent="0.3">
      <c r="A11" s="1" t="s">
        <v>10</v>
      </c>
      <c r="B11" s="1">
        <v>65000</v>
      </c>
    </row>
    <row r="12" spans="1:13" x14ac:dyDescent="0.3">
      <c r="A12" s="1" t="s">
        <v>10</v>
      </c>
      <c r="B12" s="1">
        <v>54000</v>
      </c>
    </row>
    <row r="13" spans="1:13" x14ac:dyDescent="0.3">
      <c r="A13" s="1" t="s">
        <v>8</v>
      </c>
      <c r="B13" s="1">
        <v>45000</v>
      </c>
    </row>
    <row r="14" spans="1:13" x14ac:dyDescent="0.3">
      <c r="A14" s="1" t="s">
        <v>8</v>
      </c>
      <c r="B14" s="1">
        <v>29000</v>
      </c>
      <c r="K14" s="7" t="s">
        <v>14</v>
      </c>
      <c r="L14" t="s">
        <v>16</v>
      </c>
      <c r="M14" t="s">
        <v>19</v>
      </c>
    </row>
    <row r="15" spans="1:13" x14ac:dyDescent="0.3">
      <c r="A15" s="1" t="s">
        <v>11</v>
      </c>
      <c r="B15" s="1">
        <v>48000</v>
      </c>
      <c r="K15" s="8" t="s">
        <v>11</v>
      </c>
      <c r="L15">
        <v>790000</v>
      </c>
      <c r="M15" s="9">
        <v>0.19041191641157898</v>
      </c>
    </row>
    <row r="16" spans="1:13" x14ac:dyDescent="0.3">
      <c r="A16" s="1" t="s">
        <v>12</v>
      </c>
      <c r="B16" s="1">
        <v>95000</v>
      </c>
      <c r="K16" s="8" t="s">
        <v>12</v>
      </c>
      <c r="L16">
        <v>987000</v>
      </c>
      <c r="M16" s="9">
        <v>0.23789438164332716</v>
      </c>
    </row>
    <row r="17" spans="1:16" x14ac:dyDescent="0.3">
      <c r="A17" s="1" t="s">
        <v>8</v>
      </c>
      <c r="B17" s="1">
        <v>78000</v>
      </c>
      <c r="K17" s="8" t="s">
        <v>8</v>
      </c>
      <c r="L17">
        <v>1282900</v>
      </c>
      <c r="M17" s="9">
        <v>0.30921449058786665</v>
      </c>
    </row>
    <row r="18" spans="1:16" x14ac:dyDescent="0.3">
      <c r="A18" s="1" t="s">
        <v>10</v>
      </c>
      <c r="B18" s="1">
        <v>54000</v>
      </c>
      <c r="K18" s="8" t="s">
        <v>10</v>
      </c>
      <c r="L18">
        <v>1089000</v>
      </c>
      <c r="M18" s="9">
        <v>0.26247921135722724</v>
      </c>
    </row>
    <row r="19" spans="1:16" x14ac:dyDescent="0.3">
      <c r="A19" s="1" t="s">
        <v>12</v>
      </c>
      <c r="B19" s="1">
        <v>28000</v>
      </c>
      <c r="K19" s="8" t="s">
        <v>15</v>
      </c>
      <c r="L19">
        <v>4148900</v>
      </c>
      <c r="M19" s="9">
        <v>1</v>
      </c>
    </row>
    <row r="20" spans="1:16" x14ac:dyDescent="0.3">
      <c r="A20" s="1" t="s">
        <v>12</v>
      </c>
      <c r="B20" s="1">
        <v>36000</v>
      </c>
    </row>
    <row r="21" spans="1:16" x14ac:dyDescent="0.3">
      <c r="A21" s="1" t="s">
        <v>8</v>
      </c>
      <c r="B21" s="1">
        <v>42000</v>
      </c>
    </row>
    <row r="22" spans="1:16" x14ac:dyDescent="0.3">
      <c r="A22" s="1" t="s">
        <v>10</v>
      </c>
      <c r="B22" s="1">
        <v>94000</v>
      </c>
    </row>
    <row r="23" spans="1:16" x14ac:dyDescent="0.3">
      <c r="A23" s="1" t="s">
        <v>10</v>
      </c>
      <c r="B23" s="1">
        <v>42000</v>
      </c>
    </row>
    <row r="24" spans="1:16" x14ac:dyDescent="0.3">
      <c r="A24" s="1" t="s">
        <v>11</v>
      </c>
      <c r="B24" s="1">
        <v>30000</v>
      </c>
    </row>
    <row r="25" spans="1:16" x14ac:dyDescent="0.3">
      <c r="A25" s="1" t="s">
        <v>11</v>
      </c>
      <c r="B25" s="1">
        <v>48000</v>
      </c>
      <c r="P25" s="16" t="s">
        <v>64</v>
      </c>
    </row>
    <row r="26" spans="1:16" ht="100.8" x14ac:dyDescent="0.3">
      <c r="A26" s="1" t="s">
        <v>8</v>
      </c>
      <c r="B26" s="1">
        <v>52000</v>
      </c>
      <c r="P26" s="2" t="s">
        <v>65</v>
      </c>
    </row>
    <row r="27" spans="1:16" x14ac:dyDescent="0.3">
      <c r="A27" s="1" t="s">
        <v>8</v>
      </c>
      <c r="B27" s="1">
        <v>36000</v>
      </c>
    </row>
    <row r="28" spans="1:16" x14ac:dyDescent="0.3">
      <c r="A28" s="1" t="s">
        <v>8</v>
      </c>
      <c r="B28" s="1">
        <v>48000</v>
      </c>
    </row>
    <row r="29" spans="1:16" x14ac:dyDescent="0.3">
      <c r="A29" s="1" t="s">
        <v>8</v>
      </c>
      <c r="B29" s="1">
        <v>48000</v>
      </c>
    </row>
    <row r="30" spans="1:16" x14ac:dyDescent="0.3">
      <c r="A30" s="1" t="s">
        <v>12</v>
      </c>
      <c r="B30" s="1">
        <v>56000</v>
      </c>
    </row>
    <row r="31" spans="1:16" x14ac:dyDescent="0.3">
      <c r="A31" s="1" t="s">
        <v>12</v>
      </c>
      <c r="B31" s="1">
        <v>140000</v>
      </c>
    </row>
    <row r="32" spans="1:16" x14ac:dyDescent="0.3">
      <c r="A32" s="1" t="s">
        <v>12</v>
      </c>
      <c r="B32" s="1">
        <v>38000</v>
      </c>
    </row>
    <row r="33" spans="1:2" x14ac:dyDescent="0.3">
      <c r="A33" s="1" t="s">
        <v>11</v>
      </c>
      <c r="B33" s="1">
        <v>68000</v>
      </c>
    </row>
    <row r="34" spans="1:2" x14ac:dyDescent="0.3">
      <c r="A34" s="1" t="s">
        <v>10</v>
      </c>
      <c r="B34" s="1">
        <v>36000</v>
      </c>
    </row>
    <row r="35" spans="1:2" x14ac:dyDescent="0.3">
      <c r="A35" s="1" t="s">
        <v>10</v>
      </c>
      <c r="B35" s="1">
        <v>32000</v>
      </c>
    </row>
    <row r="36" spans="1:2" x14ac:dyDescent="0.3">
      <c r="A36" s="1" t="s">
        <v>10</v>
      </c>
      <c r="B36" s="1">
        <v>30000</v>
      </c>
    </row>
    <row r="37" spans="1:2" x14ac:dyDescent="0.3">
      <c r="A37" s="1" t="s">
        <v>10</v>
      </c>
      <c r="B37" s="1">
        <v>28500</v>
      </c>
    </row>
    <row r="38" spans="1:2" x14ac:dyDescent="0.3">
      <c r="A38" s="1" t="s">
        <v>8</v>
      </c>
      <c r="B38" s="1">
        <v>53000</v>
      </c>
    </row>
    <row r="39" spans="1:2" x14ac:dyDescent="0.3">
      <c r="A39" s="1" t="s">
        <v>12</v>
      </c>
      <c r="B39" s="1">
        <v>51000</v>
      </c>
    </row>
    <row r="40" spans="1:2" x14ac:dyDescent="0.3">
      <c r="A40" s="1" t="s">
        <v>10</v>
      </c>
      <c r="B40" s="1">
        <v>28000</v>
      </c>
    </row>
    <row r="41" spans="1:2" x14ac:dyDescent="0.3">
      <c r="A41" s="1" t="s">
        <v>11</v>
      </c>
      <c r="B41" s="1">
        <v>35000</v>
      </c>
    </row>
    <row r="42" spans="1:2" x14ac:dyDescent="0.3">
      <c r="A42" s="1" t="s">
        <v>11</v>
      </c>
      <c r="B42" s="1">
        <v>65000</v>
      </c>
    </row>
    <row r="43" spans="1:2" x14ac:dyDescent="0.3">
      <c r="A43" s="1" t="s">
        <v>12</v>
      </c>
      <c r="B43" s="1">
        <v>70000</v>
      </c>
    </row>
    <row r="44" spans="1:2" x14ac:dyDescent="0.3">
      <c r="A44" s="3" t="s">
        <v>10</v>
      </c>
      <c r="B44" s="1">
        <v>68000</v>
      </c>
    </row>
    <row r="45" spans="1:2" x14ac:dyDescent="0.3">
      <c r="A45" s="3" t="s">
        <v>12</v>
      </c>
      <c r="B45" s="1">
        <v>61000</v>
      </c>
    </row>
    <row r="46" spans="1:2" x14ac:dyDescent="0.3">
      <c r="A46" s="1" t="s">
        <v>10</v>
      </c>
      <c r="B46" s="1">
        <v>58000</v>
      </c>
    </row>
    <row r="47" spans="1:2" x14ac:dyDescent="0.3">
      <c r="A47" s="1" t="s">
        <v>11</v>
      </c>
      <c r="B47" s="1">
        <v>83000</v>
      </c>
    </row>
    <row r="48" spans="1:2" x14ac:dyDescent="0.3">
      <c r="A48" s="1" t="s">
        <v>8</v>
      </c>
      <c r="B48" s="5">
        <v>27500</v>
      </c>
    </row>
    <row r="49" spans="1:2" x14ac:dyDescent="0.3">
      <c r="A49" s="1" t="s">
        <v>8</v>
      </c>
      <c r="B49" s="1">
        <v>29000</v>
      </c>
    </row>
    <row r="50" spans="1:2" x14ac:dyDescent="0.3">
      <c r="A50" s="1" t="s">
        <v>8</v>
      </c>
      <c r="B50" s="1">
        <v>62000</v>
      </c>
    </row>
    <row r="51" spans="1:2" x14ac:dyDescent="0.3">
      <c r="A51" s="1" t="s">
        <v>12</v>
      </c>
      <c r="B51" s="1">
        <v>68500</v>
      </c>
    </row>
    <row r="52" spans="1:2" x14ac:dyDescent="0.3">
      <c r="A52" s="3" t="s">
        <v>10</v>
      </c>
      <c r="B52" s="1">
        <v>60000</v>
      </c>
    </row>
    <row r="53" spans="1:2" x14ac:dyDescent="0.3">
      <c r="A53" s="3" t="s">
        <v>11</v>
      </c>
      <c r="B53" s="1">
        <v>80000</v>
      </c>
    </row>
    <row r="54" spans="1:2" x14ac:dyDescent="0.3">
      <c r="A54" s="1" t="s">
        <v>12</v>
      </c>
      <c r="B54" s="1">
        <v>77000</v>
      </c>
    </row>
    <row r="55" spans="1:2" x14ac:dyDescent="0.3">
      <c r="A55" s="1" t="s">
        <v>11</v>
      </c>
      <c r="B55" s="1">
        <v>78000</v>
      </c>
    </row>
    <row r="56" spans="1:2" x14ac:dyDescent="0.3">
      <c r="A56" s="1" t="s">
        <v>8</v>
      </c>
      <c r="B56" s="1">
        <v>75000</v>
      </c>
    </row>
    <row r="57" spans="1:2" x14ac:dyDescent="0.3">
      <c r="A57" s="1" t="s">
        <v>12</v>
      </c>
      <c r="B57" s="1">
        <v>85000</v>
      </c>
    </row>
    <row r="58" spans="1:2" x14ac:dyDescent="0.3">
      <c r="A58" s="1" t="s">
        <v>10</v>
      </c>
      <c r="B58" s="1">
        <v>58000</v>
      </c>
    </row>
    <row r="59" spans="1:2" x14ac:dyDescent="0.3">
      <c r="A59" s="1" t="s">
        <v>8</v>
      </c>
      <c r="B59" s="1">
        <v>88000</v>
      </c>
    </row>
    <row r="60" spans="1:2" x14ac:dyDescent="0.3">
      <c r="A60" s="1" t="s">
        <v>8</v>
      </c>
      <c r="B60" s="1">
        <v>90000</v>
      </c>
    </row>
    <row r="61" spans="1:2" x14ac:dyDescent="0.3">
      <c r="A61" s="1" t="s">
        <v>10</v>
      </c>
      <c r="B61" s="1">
        <v>63000</v>
      </c>
    </row>
    <row r="62" spans="1:2" x14ac:dyDescent="0.3">
      <c r="A62" s="1" t="s">
        <v>10</v>
      </c>
      <c r="B62" s="1">
        <v>62500</v>
      </c>
    </row>
    <row r="63" spans="1:2" x14ac:dyDescent="0.3">
      <c r="A63" s="1" t="s">
        <v>11</v>
      </c>
      <c r="B63" s="1">
        <v>78000</v>
      </c>
    </row>
    <row r="64" spans="1:2" x14ac:dyDescent="0.3">
      <c r="A64" s="1" t="s">
        <v>8</v>
      </c>
      <c r="B64" s="1">
        <v>79400</v>
      </c>
    </row>
    <row r="65" spans="1:2" x14ac:dyDescent="0.3">
      <c r="A65" s="1" t="s">
        <v>8</v>
      </c>
      <c r="B65" s="1">
        <v>80000</v>
      </c>
    </row>
    <row r="66" spans="1:2" x14ac:dyDescent="0.3">
      <c r="A66" s="1" t="s">
        <v>8</v>
      </c>
      <c r="B66" s="1">
        <v>170000</v>
      </c>
    </row>
    <row r="67" spans="1:2" x14ac:dyDescent="0.3">
      <c r="A67" s="1" t="s">
        <v>12</v>
      </c>
      <c r="B67" s="1">
        <v>82500</v>
      </c>
    </row>
    <row r="68" spans="1:2" x14ac:dyDescent="0.3">
      <c r="A68" s="1" t="s">
        <v>10</v>
      </c>
      <c r="B68" s="1">
        <v>53500</v>
      </c>
    </row>
    <row r="69" spans="1:2" x14ac:dyDescent="0.3">
      <c r="A69" s="1" t="s">
        <v>12</v>
      </c>
      <c r="B69" s="1">
        <v>57000</v>
      </c>
    </row>
    <row r="70" spans="1:2" x14ac:dyDescent="0.3">
      <c r="A70" s="1" t="s">
        <v>10</v>
      </c>
      <c r="B70" s="1">
        <v>66500</v>
      </c>
    </row>
    <row r="71" spans="1:2" x14ac:dyDescent="0.3">
      <c r="A71" s="1" t="s">
        <v>11</v>
      </c>
      <c r="B71" s="1">
        <v>92000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808C4-11B3-466C-AECE-8661BD0C703F}">
  <dimension ref="A1:V71"/>
  <sheetViews>
    <sheetView topLeftCell="D1" workbookViewId="0">
      <selection activeCell="Y9" sqref="Y9"/>
    </sheetView>
  </sheetViews>
  <sheetFormatPr defaultRowHeight="14.4" x14ac:dyDescent="0.3"/>
  <cols>
    <col min="1" max="1" width="10.77734375" bestFit="1" customWidth="1"/>
    <col min="2" max="2" width="6.88671875" bestFit="1" customWidth="1"/>
    <col min="9" max="9" width="15" bestFit="1" customWidth="1"/>
    <col min="10" max="10" width="15.5546875" bestFit="1" customWidth="1"/>
    <col min="11" max="11" width="5.21875" bestFit="1" customWidth="1"/>
    <col min="12" max="12" width="10.77734375" bestFit="1" customWidth="1"/>
    <col min="22" max="22" width="26" customWidth="1"/>
  </cols>
  <sheetData>
    <row r="1" spans="1:22" x14ac:dyDescent="0.3">
      <c r="A1" s="12" t="s">
        <v>2</v>
      </c>
      <c r="B1" s="12" t="s">
        <v>1</v>
      </c>
    </row>
    <row r="2" spans="1:22" x14ac:dyDescent="0.3">
      <c r="A2" s="1" t="s">
        <v>8</v>
      </c>
      <c r="B2" s="1" t="s">
        <v>7</v>
      </c>
    </row>
    <row r="3" spans="1:22" x14ac:dyDescent="0.3">
      <c r="A3" s="1" t="s">
        <v>8</v>
      </c>
      <c r="B3" s="1" t="s">
        <v>9</v>
      </c>
    </row>
    <row r="4" spans="1:22" x14ac:dyDescent="0.3">
      <c r="A4" s="1" t="s">
        <v>10</v>
      </c>
      <c r="B4" s="1" t="s">
        <v>7</v>
      </c>
    </row>
    <row r="5" spans="1:22" x14ac:dyDescent="0.3">
      <c r="A5" s="1" t="s">
        <v>10</v>
      </c>
      <c r="B5" s="1" t="s">
        <v>7</v>
      </c>
    </row>
    <row r="6" spans="1:22" x14ac:dyDescent="0.3">
      <c r="A6" s="1" t="s">
        <v>11</v>
      </c>
      <c r="B6" s="1" t="s">
        <v>9</v>
      </c>
    </row>
    <row r="7" spans="1:22" x14ac:dyDescent="0.3">
      <c r="A7" s="1" t="s">
        <v>11</v>
      </c>
      <c r="B7" s="1" t="s">
        <v>7</v>
      </c>
    </row>
    <row r="8" spans="1:22" x14ac:dyDescent="0.3">
      <c r="A8" s="1" t="s">
        <v>12</v>
      </c>
      <c r="B8" s="1" t="s">
        <v>9</v>
      </c>
    </row>
    <row r="9" spans="1:22" x14ac:dyDescent="0.3">
      <c r="A9" s="1" t="s">
        <v>8</v>
      </c>
      <c r="B9" s="1" t="s">
        <v>7</v>
      </c>
    </row>
    <row r="10" spans="1:22" x14ac:dyDescent="0.3">
      <c r="A10" s="1" t="s">
        <v>8</v>
      </c>
      <c r="B10" s="1" t="s">
        <v>9</v>
      </c>
      <c r="V10" s="16" t="s">
        <v>64</v>
      </c>
    </row>
    <row r="11" spans="1:22" ht="129.6" x14ac:dyDescent="0.3">
      <c r="A11" s="1" t="s">
        <v>10</v>
      </c>
      <c r="B11" s="1" t="s">
        <v>7</v>
      </c>
      <c r="I11" s="7" t="s">
        <v>17</v>
      </c>
      <c r="J11" s="7" t="s">
        <v>18</v>
      </c>
      <c r="V11" s="2" t="s">
        <v>66</v>
      </c>
    </row>
    <row r="12" spans="1:22" x14ac:dyDescent="0.3">
      <c r="A12" s="1" t="s">
        <v>10</v>
      </c>
      <c r="B12" s="1" t="s">
        <v>7</v>
      </c>
      <c r="I12" s="7" t="s">
        <v>14</v>
      </c>
      <c r="J12" t="s">
        <v>9</v>
      </c>
      <c r="K12" t="s">
        <v>7</v>
      </c>
      <c r="L12" t="s">
        <v>15</v>
      </c>
    </row>
    <row r="13" spans="1:22" x14ac:dyDescent="0.3">
      <c r="A13" s="1" t="s">
        <v>8</v>
      </c>
      <c r="B13" s="1" t="s">
        <v>9</v>
      </c>
      <c r="I13" s="8" t="s">
        <v>11</v>
      </c>
      <c r="J13">
        <v>2</v>
      </c>
      <c r="K13">
        <v>11</v>
      </c>
      <c r="L13">
        <v>13</v>
      </c>
    </row>
    <row r="14" spans="1:22" x14ac:dyDescent="0.3">
      <c r="A14" s="1" t="s">
        <v>8</v>
      </c>
      <c r="B14" s="1" t="s">
        <v>7</v>
      </c>
      <c r="I14" s="8" t="s">
        <v>12</v>
      </c>
      <c r="J14">
        <v>11</v>
      </c>
      <c r="K14">
        <v>4</v>
      </c>
      <c r="L14">
        <v>15</v>
      </c>
    </row>
    <row r="15" spans="1:22" x14ac:dyDescent="0.3">
      <c r="A15" s="1" t="s">
        <v>11</v>
      </c>
      <c r="B15" s="1" t="s">
        <v>7</v>
      </c>
      <c r="I15" s="8" t="s">
        <v>8</v>
      </c>
      <c r="J15">
        <v>10</v>
      </c>
      <c r="K15">
        <v>12</v>
      </c>
      <c r="L15">
        <v>22</v>
      </c>
    </row>
    <row r="16" spans="1:22" x14ac:dyDescent="0.3">
      <c r="A16" s="1" t="s">
        <v>12</v>
      </c>
      <c r="B16" s="1" t="s">
        <v>9</v>
      </c>
      <c r="I16" s="8" t="s">
        <v>10</v>
      </c>
      <c r="J16">
        <v>4</v>
      </c>
      <c r="K16">
        <v>16</v>
      </c>
      <c r="L16">
        <v>20</v>
      </c>
    </row>
    <row r="17" spans="1:12" x14ac:dyDescent="0.3">
      <c r="A17" s="1" t="s">
        <v>8</v>
      </c>
      <c r="B17" s="1" t="s">
        <v>7</v>
      </c>
      <c r="I17" s="8" t="s">
        <v>15</v>
      </c>
      <c r="J17">
        <v>27</v>
      </c>
      <c r="K17">
        <v>43</v>
      </c>
      <c r="L17">
        <v>70</v>
      </c>
    </row>
    <row r="18" spans="1:12" x14ac:dyDescent="0.3">
      <c r="A18" s="1" t="s">
        <v>10</v>
      </c>
      <c r="B18" s="1" t="s">
        <v>7</v>
      </c>
    </row>
    <row r="19" spans="1:12" x14ac:dyDescent="0.3">
      <c r="A19" s="1" t="s">
        <v>12</v>
      </c>
      <c r="B19" s="1" t="s">
        <v>9</v>
      </c>
    </row>
    <row r="20" spans="1:12" x14ac:dyDescent="0.3">
      <c r="A20" s="1" t="s">
        <v>12</v>
      </c>
      <c r="B20" s="1" t="s">
        <v>7</v>
      </c>
    </row>
    <row r="21" spans="1:12" x14ac:dyDescent="0.3">
      <c r="A21" s="1" t="s">
        <v>8</v>
      </c>
      <c r="B21" s="1" t="s">
        <v>7</v>
      </c>
    </row>
    <row r="22" spans="1:12" x14ac:dyDescent="0.3">
      <c r="A22" s="1" t="s">
        <v>10</v>
      </c>
      <c r="B22" s="1" t="s">
        <v>7</v>
      </c>
    </row>
    <row r="23" spans="1:12" x14ac:dyDescent="0.3">
      <c r="A23" s="1" t="s">
        <v>10</v>
      </c>
      <c r="B23" s="1" t="s">
        <v>7</v>
      </c>
    </row>
    <row r="24" spans="1:12" x14ac:dyDescent="0.3">
      <c r="A24" s="1" t="s">
        <v>11</v>
      </c>
      <c r="B24" s="1" t="s">
        <v>9</v>
      </c>
    </row>
    <row r="25" spans="1:12" x14ac:dyDescent="0.3">
      <c r="A25" s="1" t="s">
        <v>11</v>
      </c>
      <c r="B25" s="1" t="s">
        <v>7</v>
      </c>
    </row>
    <row r="26" spans="1:12" x14ac:dyDescent="0.3">
      <c r="A26" s="1" t="s">
        <v>8</v>
      </c>
      <c r="B26" s="1" t="s">
        <v>7</v>
      </c>
    </row>
    <row r="27" spans="1:12" x14ac:dyDescent="0.3">
      <c r="A27" s="1" t="s">
        <v>8</v>
      </c>
      <c r="B27" s="1" t="s">
        <v>7</v>
      </c>
    </row>
    <row r="28" spans="1:12" x14ac:dyDescent="0.3">
      <c r="A28" s="1" t="s">
        <v>8</v>
      </c>
      <c r="B28" s="1" t="s">
        <v>7</v>
      </c>
    </row>
    <row r="29" spans="1:12" x14ac:dyDescent="0.3">
      <c r="A29" s="1" t="s">
        <v>8</v>
      </c>
      <c r="B29" s="1" t="s">
        <v>9</v>
      </c>
    </row>
    <row r="30" spans="1:12" x14ac:dyDescent="0.3">
      <c r="A30" s="1" t="s">
        <v>12</v>
      </c>
      <c r="B30" s="1" t="s">
        <v>9</v>
      </c>
    </row>
    <row r="31" spans="1:12" x14ac:dyDescent="0.3">
      <c r="A31" s="1" t="s">
        <v>12</v>
      </c>
      <c r="B31" s="1" t="s">
        <v>9</v>
      </c>
    </row>
    <row r="32" spans="1:12" x14ac:dyDescent="0.3">
      <c r="A32" s="1" t="s">
        <v>12</v>
      </c>
      <c r="B32" s="1" t="s">
        <v>7</v>
      </c>
    </row>
    <row r="33" spans="1:2" x14ac:dyDescent="0.3">
      <c r="A33" s="1" t="s">
        <v>11</v>
      </c>
      <c r="B33" s="1" t="s">
        <v>7</v>
      </c>
    </row>
    <row r="34" spans="1:2" x14ac:dyDescent="0.3">
      <c r="A34" s="1" t="s">
        <v>10</v>
      </c>
      <c r="B34" s="1" t="s">
        <v>7</v>
      </c>
    </row>
    <row r="35" spans="1:2" x14ac:dyDescent="0.3">
      <c r="A35" s="1" t="s">
        <v>10</v>
      </c>
      <c r="B35" s="1" t="s">
        <v>7</v>
      </c>
    </row>
    <row r="36" spans="1:2" x14ac:dyDescent="0.3">
      <c r="A36" s="1" t="s">
        <v>10</v>
      </c>
      <c r="B36" s="1" t="s">
        <v>9</v>
      </c>
    </row>
    <row r="37" spans="1:2" x14ac:dyDescent="0.3">
      <c r="A37" s="1" t="s">
        <v>10</v>
      </c>
      <c r="B37" s="1" t="s">
        <v>9</v>
      </c>
    </row>
    <row r="38" spans="1:2" x14ac:dyDescent="0.3">
      <c r="A38" s="1" t="s">
        <v>8</v>
      </c>
      <c r="B38" s="1" t="s">
        <v>9</v>
      </c>
    </row>
    <row r="39" spans="1:2" x14ac:dyDescent="0.3">
      <c r="A39" s="1" t="s">
        <v>12</v>
      </c>
      <c r="B39" s="1" t="s">
        <v>9</v>
      </c>
    </row>
    <row r="40" spans="1:2" x14ac:dyDescent="0.3">
      <c r="A40" s="1" t="s">
        <v>10</v>
      </c>
      <c r="B40" s="1" t="s">
        <v>9</v>
      </c>
    </row>
    <row r="41" spans="1:2" x14ac:dyDescent="0.3">
      <c r="A41" s="1" t="s">
        <v>11</v>
      </c>
      <c r="B41" s="1" t="s">
        <v>7</v>
      </c>
    </row>
    <row r="42" spans="1:2" x14ac:dyDescent="0.3">
      <c r="A42" s="1" t="s">
        <v>11</v>
      </c>
      <c r="B42" s="1" t="s">
        <v>7</v>
      </c>
    </row>
    <row r="43" spans="1:2" x14ac:dyDescent="0.3">
      <c r="A43" s="1" t="s">
        <v>12</v>
      </c>
      <c r="B43" s="1" t="s">
        <v>9</v>
      </c>
    </row>
    <row r="44" spans="1:2" x14ac:dyDescent="0.3">
      <c r="A44" s="3" t="s">
        <v>10</v>
      </c>
      <c r="B44" s="1" t="s">
        <v>7</v>
      </c>
    </row>
    <row r="45" spans="1:2" x14ac:dyDescent="0.3">
      <c r="A45" s="3" t="s">
        <v>12</v>
      </c>
      <c r="B45" s="1" t="s">
        <v>9</v>
      </c>
    </row>
    <row r="46" spans="1:2" x14ac:dyDescent="0.3">
      <c r="A46" s="1" t="s">
        <v>10</v>
      </c>
      <c r="B46" s="1" t="s">
        <v>7</v>
      </c>
    </row>
    <row r="47" spans="1:2" x14ac:dyDescent="0.3">
      <c r="A47" s="1" t="s">
        <v>11</v>
      </c>
      <c r="B47" s="1" t="s">
        <v>7</v>
      </c>
    </row>
    <row r="48" spans="1:2" x14ac:dyDescent="0.3">
      <c r="A48" s="1" t="s">
        <v>8</v>
      </c>
      <c r="B48" s="1" t="s">
        <v>7</v>
      </c>
    </row>
    <row r="49" spans="1:2" x14ac:dyDescent="0.3">
      <c r="A49" s="1" t="s">
        <v>8</v>
      </c>
      <c r="B49" s="1" t="s">
        <v>9</v>
      </c>
    </row>
    <row r="50" spans="1:2" x14ac:dyDescent="0.3">
      <c r="A50" s="1" t="s">
        <v>8</v>
      </c>
      <c r="B50" s="1" t="s">
        <v>9</v>
      </c>
    </row>
    <row r="51" spans="1:2" x14ac:dyDescent="0.3">
      <c r="A51" s="1" t="s">
        <v>12</v>
      </c>
      <c r="B51" s="1" t="s">
        <v>9</v>
      </c>
    </row>
    <row r="52" spans="1:2" x14ac:dyDescent="0.3">
      <c r="A52" s="3" t="s">
        <v>10</v>
      </c>
      <c r="B52" s="1" t="s">
        <v>7</v>
      </c>
    </row>
    <row r="53" spans="1:2" x14ac:dyDescent="0.3">
      <c r="A53" s="3" t="s">
        <v>11</v>
      </c>
      <c r="B53" s="1" t="s">
        <v>7</v>
      </c>
    </row>
    <row r="54" spans="1:2" x14ac:dyDescent="0.3">
      <c r="A54" s="1" t="s">
        <v>12</v>
      </c>
      <c r="B54" s="1" t="s">
        <v>7</v>
      </c>
    </row>
    <row r="55" spans="1:2" x14ac:dyDescent="0.3">
      <c r="A55" s="1" t="s">
        <v>11</v>
      </c>
      <c r="B55" s="1" t="s">
        <v>7</v>
      </c>
    </row>
    <row r="56" spans="1:2" x14ac:dyDescent="0.3">
      <c r="A56" s="1" t="s">
        <v>8</v>
      </c>
      <c r="B56" s="1" t="s">
        <v>7</v>
      </c>
    </row>
    <row r="57" spans="1:2" x14ac:dyDescent="0.3">
      <c r="A57" s="1" t="s">
        <v>12</v>
      </c>
      <c r="B57" s="1" t="s">
        <v>7</v>
      </c>
    </row>
    <row r="58" spans="1:2" x14ac:dyDescent="0.3">
      <c r="A58" s="1" t="s">
        <v>10</v>
      </c>
      <c r="B58" s="1" t="s">
        <v>9</v>
      </c>
    </row>
    <row r="59" spans="1:2" x14ac:dyDescent="0.3">
      <c r="A59" s="1" t="s">
        <v>8</v>
      </c>
      <c r="B59" s="1" t="s">
        <v>9</v>
      </c>
    </row>
    <row r="60" spans="1:2" x14ac:dyDescent="0.3">
      <c r="A60" s="1" t="s">
        <v>8</v>
      </c>
      <c r="B60" s="1" t="s">
        <v>9</v>
      </c>
    </row>
    <row r="61" spans="1:2" x14ac:dyDescent="0.3">
      <c r="A61" s="1" t="s">
        <v>10</v>
      </c>
      <c r="B61" s="1" t="s">
        <v>7</v>
      </c>
    </row>
    <row r="62" spans="1:2" x14ac:dyDescent="0.3">
      <c r="A62" s="1" t="s">
        <v>10</v>
      </c>
      <c r="B62" s="1" t="s">
        <v>7</v>
      </c>
    </row>
    <row r="63" spans="1:2" x14ac:dyDescent="0.3">
      <c r="A63" s="1" t="s">
        <v>11</v>
      </c>
      <c r="B63" s="1" t="s">
        <v>7</v>
      </c>
    </row>
    <row r="64" spans="1:2" x14ac:dyDescent="0.3">
      <c r="A64" s="1" t="s">
        <v>8</v>
      </c>
      <c r="B64" s="1" t="s">
        <v>7</v>
      </c>
    </row>
    <row r="65" spans="1:2" x14ac:dyDescent="0.3">
      <c r="A65" s="1" t="s">
        <v>8</v>
      </c>
      <c r="B65" s="1" t="s">
        <v>9</v>
      </c>
    </row>
    <row r="66" spans="1:2" x14ac:dyDescent="0.3">
      <c r="A66" s="1" t="s">
        <v>8</v>
      </c>
      <c r="B66" s="1" t="s">
        <v>7</v>
      </c>
    </row>
    <row r="67" spans="1:2" x14ac:dyDescent="0.3">
      <c r="A67" s="1" t="s">
        <v>12</v>
      </c>
      <c r="B67" s="1" t="s">
        <v>9</v>
      </c>
    </row>
    <row r="68" spans="1:2" x14ac:dyDescent="0.3">
      <c r="A68" s="1" t="s">
        <v>10</v>
      </c>
      <c r="B68" s="1" t="s">
        <v>7</v>
      </c>
    </row>
    <row r="69" spans="1:2" x14ac:dyDescent="0.3">
      <c r="A69" s="1" t="s">
        <v>12</v>
      </c>
      <c r="B69" s="1" t="s">
        <v>9</v>
      </c>
    </row>
    <row r="70" spans="1:2" x14ac:dyDescent="0.3">
      <c r="A70" s="1" t="s">
        <v>10</v>
      </c>
      <c r="B70" s="1" t="s">
        <v>7</v>
      </c>
    </row>
    <row r="71" spans="1:2" x14ac:dyDescent="0.3">
      <c r="A71" s="1" t="s">
        <v>11</v>
      </c>
      <c r="B71" s="1" t="s">
        <v>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65E81-5AA7-49C0-A7C7-C170B909134C}">
  <dimension ref="A1:T71"/>
  <sheetViews>
    <sheetView workbookViewId="0">
      <selection activeCell="F18" sqref="F15:F18"/>
    </sheetView>
  </sheetViews>
  <sheetFormatPr defaultRowHeight="14.4" x14ac:dyDescent="0.3"/>
  <cols>
    <col min="1" max="1" width="17.44140625" customWidth="1"/>
    <col min="2" max="2" width="20.6640625" customWidth="1"/>
    <col min="9" max="9" width="12.5546875" bestFit="1" customWidth="1"/>
    <col min="10" max="10" width="22.6640625" bestFit="1" customWidth="1"/>
    <col min="20" max="20" width="34.109375" customWidth="1"/>
  </cols>
  <sheetData>
    <row r="1" spans="1:20" x14ac:dyDescent="0.3">
      <c r="A1" s="12" t="s">
        <v>3</v>
      </c>
      <c r="B1" s="12" t="s">
        <v>6</v>
      </c>
    </row>
    <row r="2" spans="1:20" x14ac:dyDescent="0.3">
      <c r="A2" s="1">
        <v>27000</v>
      </c>
      <c r="B2" s="1">
        <v>0</v>
      </c>
    </row>
    <row r="3" spans="1:20" x14ac:dyDescent="0.3">
      <c r="A3" s="1">
        <v>48000</v>
      </c>
      <c r="B3" s="1">
        <v>4</v>
      </c>
    </row>
    <row r="4" spans="1:20" x14ac:dyDescent="0.3">
      <c r="A4" s="1">
        <v>75000</v>
      </c>
      <c r="B4" s="1">
        <v>7</v>
      </c>
    </row>
    <row r="5" spans="1:20" x14ac:dyDescent="0.3">
      <c r="A5" s="1">
        <v>61000</v>
      </c>
      <c r="B5" s="1">
        <v>6</v>
      </c>
    </row>
    <row r="6" spans="1:20" x14ac:dyDescent="0.3">
      <c r="A6" s="1">
        <v>45000</v>
      </c>
      <c r="B6" s="1">
        <v>4</v>
      </c>
    </row>
    <row r="7" spans="1:20" x14ac:dyDescent="0.3">
      <c r="A7" s="1">
        <v>40000</v>
      </c>
      <c r="B7" s="1">
        <v>3</v>
      </c>
    </row>
    <row r="8" spans="1:20" x14ac:dyDescent="0.3">
      <c r="A8" s="1">
        <v>42000</v>
      </c>
      <c r="B8" s="1">
        <v>4</v>
      </c>
    </row>
    <row r="9" spans="1:20" x14ac:dyDescent="0.3">
      <c r="A9" s="1">
        <v>28000</v>
      </c>
      <c r="B9" s="1">
        <v>0</v>
      </c>
    </row>
    <row r="10" spans="1:20" x14ac:dyDescent="0.3">
      <c r="A10" s="1">
        <v>48000</v>
      </c>
      <c r="B10" s="1">
        <v>4</v>
      </c>
    </row>
    <row r="11" spans="1:20" x14ac:dyDescent="0.3">
      <c r="A11" s="1">
        <v>65000</v>
      </c>
      <c r="B11" s="1">
        <v>7</v>
      </c>
    </row>
    <row r="12" spans="1:20" x14ac:dyDescent="0.3">
      <c r="A12" s="1">
        <v>54000</v>
      </c>
      <c r="B12" s="1">
        <v>4</v>
      </c>
    </row>
    <row r="13" spans="1:20" x14ac:dyDescent="0.3">
      <c r="A13" s="1">
        <v>45000</v>
      </c>
      <c r="B13" s="1">
        <v>4</v>
      </c>
      <c r="I13" s="7" t="s">
        <v>14</v>
      </c>
      <c r="J13" t="s">
        <v>16</v>
      </c>
    </row>
    <row r="14" spans="1:20" x14ac:dyDescent="0.3">
      <c r="A14" s="1">
        <v>29000</v>
      </c>
      <c r="B14" s="1">
        <v>0</v>
      </c>
      <c r="I14" s="8">
        <v>0</v>
      </c>
      <c r="J14">
        <v>196500</v>
      </c>
      <c r="T14" s="17" t="s">
        <v>64</v>
      </c>
    </row>
    <row r="15" spans="1:20" ht="129.6" x14ac:dyDescent="0.3">
      <c r="A15" s="1">
        <v>48000</v>
      </c>
      <c r="B15" s="1">
        <v>4</v>
      </c>
      <c r="I15" s="8">
        <v>1</v>
      </c>
      <c r="J15">
        <v>120500</v>
      </c>
      <c r="T15" s="2" t="s">
        <v>71</v>
      </c>
    </row>
    <row r="16" spans="1:20" x14ac:dyDescent="0.3">
      <c r="A16" s="1">
        <v>95000</v>
      </c>
      <c r="B16" s="1">
        <v>9</v>
      </c>
      <c r="I16" s="8">
        <v>2</v>
      </c>
      <c r="J16">
        <v>107000</v>
      </c>
    </row>
    <row r="17" spans="1:10" x14ac:dyDescent="0.3">
      <c r="A17" s="1">
        <v>78000</v>
      </c>
      <c r="B17" s="1">
        <v>8</v>
      </c>
      <c r="I17" s="8">
        <v>3</v>
      </c>
      <c r="J17">
        <v>114000</v>
      </c>
    </row>
    <row r="18" spans="1:10" x14ac:dyDescent="0.3">
      <c r="A18" s="1">
        <v>54000</v>
      </c>
      <c r="B18" s="1">
        <v>5</v>
      </c>
      <c r="I18" s="8">
        <v>4</v>
      </c>
      <c r="J18">
        <v>567000</v>
      </c>
    </row>
    <row r="19" spans="1:10" x14ac:dyDescent="0.3">
      <c r="A19" s="1">
        <v>28000</v>
      </c>
      <c r="B19" s="1">
        <v>0</v>
      </c>
      <c r="I19" s="8">
        <v>5</v>
      </c>
      <c r="J19">
        <v>368500</v>
      </c>
    </row>
    <row r="20" spans="1:10" x14ac:dyDescent="0.3">
      <c r="A20" s="1">
        <v>36000</v>
      </c>
      <c r="B20" s="1">
        <v>3</v>
      </c>
      <c r="I20" s="8">
        <v>6</v>
      </c>
      <c r="J20">
        <v>236000</v>
      </c>
    </row>
    <row r="21" spans="1:10" x14ac:dyDescent="0.3">
      <c r="A21" s="1">
        <v>42000</v>
      </c>
      <c r="B21" s="1">
        <v>4</v>
      </c>
      <c r="I21" s="8">
        <v>7</v>
      </c>
      <c r="J21">
        <v>455000</v>
      </c>
    </row>
    <row r="22" spans="1:10" x14ac:dyDescent="0.3">
      <c r="A22" s="1">
        <v>94000</v>
      </c>
      <c r="B22" s="1">
        <v>12</v>
      </c>
      <c r="I22" s="8">
        <v>8</v>
      </c>
      <c r="J22">
        <v>279000</v>
      </c>
    </row>
    <row r="23" spans="1:10" x14ac:dyDescent="0.3">
      <c r="A23" s="1">
        <v>42000</v>
      </c>
      <c r="B23" s="1">
        <v>5</v>
      </c>
      <c r="I23" s="8">
        <v>9</v>
      </c>
      <c r="J23">
        <v>233500</v>
      </c>
    </row>
    <row r="24" spans="1:10" x14ac:dyDescent="0.3">
      <c r="A24" s="1">
        <v>30000</v>
      </c>
      <c r="B24" s="1">
        <v>1</v>
      </c>
      <c r="I24" s="8">
        <v>10</v>
      </c>
      <c r="J24">
        <v>161000</v>
      </c>
    </row>
    <row r="25" spans="1:10" x14ac:dyDescent="0.3">
      <c r="A25" s="1">
        <v>48000</v>
      </c>
      <c r="B25" s="1">
        <v>4</v>
      </c>
      <c r="I25" s="8">
        <v>11</v>
      </c>
      <c r="J25">
        <v>152000</v>
      </c>
    </row>
    <row r="26" spans="1:10" x14ac:dyDescent="0.3">
      <c r="A26" s="1">
        <v>52000</v>
      </c>
      <c r="B26" s="1">
        <v>5</v>
      </c>
      <c r="I26" s="8">
        <v>12</v>
      </c>
      <c r="J26">
        <v>251400</v>
      </c>
    </row>
    <row r="27" spans="1:10" x14ac:dyDescent="0.3">
      <c r="A27" s="1">
        <v>36000</v>
      </c>
      <c r="B27" s="1">
        <v>2</v>
      </c>
      <c r="I27" s="8">
        <v>13</v>
      </c>
      <c r="J27">
        <v>242500</v>
      </c>
    </row>
    <row r="28" spans="1:10" x14ac:dyDescent="0.3">
      <c r="A28" s="1">
        <v>48000</v>
      </c>
      <c r="B28" s="1">
        <v>4</v>
      </c>
      <c r="I28" s="8">
        <v>15</v>
      </c>
      <c r="J28">
        <v>85000</v>
      </c>
    </row>
    <row r="29" spans="1:10" x14ac:dyDescent="0.3">
      <c r="A29" s="1">
        <v>48000</v>
      </c>
      <c r="B29" s="1">
        <v>4</v>
      </c>
      <c r="I29" s="8">
        <v>16</v>
      </c>
      <c r="J29">
        <v>88000</v>
      </c>
    </row>
    <row r="30" spans="1:10" x14ac:dyDescent="0.3">
      <c r="A30" s="1">
        <v>56000</v>
      </c>
      <c r="B30" s="1">
        <v>5</v>
      </c>
      <c r="I30" s="8">
        <v>17</v>
      </c>
      <c r="J30">
        <v>90000</v>
      </c>
    </row>
    <row r="31" spans="1:10" x14ac:dyDescent="0.3">
      <c r="A31" s="1">
        <v>140000</v>
      </c>
      <c r="B31" s="1">
        <v>20</v>
      </c>
      <c r="I31" s="8">
        <v>19</v>
      </c>
      <c r="J31">
        <v>92000</v>
      </c>
    </row>
    <row r="32" spans="1:10" x14ac:dyDescent="0.3">
      <c r="A32" s="1">
        <v>38000</v>
      </c>
      <c r="B32" s="1">
        <v>3</v>
      </c>
      <c r="I32" s="8">
        <v>20</v>
      </c>
      <c r="J32">
        <v>140000</v>
      </c>
    </row>
    <row r="33" spans="1:10" x14ac:dyDescent="0.3">
      <c r="A33" s="1">
        <v>68000</v>
      </c>
      <c r="B33" s="1">
        <v>8</v>
      </c>
      <c r="I33" s="8">
        <v>24</v>
      </c>
      <c r="J33">
        <v>170000</v>
      </c>
    </row>
    <row r="34" spans="1:10" x14ac:dyDescent="0.3">
      <c r="A34" s="1">
        <v>36000</v>
      </c>
      <c r="B34" s="1">
        <v>2</v>
      </c>
      <c r="I34" s="8" t="s">
        <v>15</v>
      </c>
      <c r="J34">
        <v>4148900</v>
      </c>
    </row>
    <row r="35" spans="1:10" x14ac:dyDescent="0.3">
      <c r="A35" s="1">
        <v>32000</v>
      </c>
      <c r="B35" s="1">
        <v>1</v>
      </c>
    </row>
    <row r="36" spans="1:10" x14ac:dyDescent="0.3">
      <c r="A36" s="1">
        <v>30000</v>
      </c>
      <c r="B36" s="1">
        <v>1</v>
      </c>
    </row>
    <row r="37" spans="1:10" x14ac:dyDescent="0.3">
      <c r="A37" s="1">
        <v>28500</v>
      </c>
      <c r="B37" s="1">
        <v>1</v>
      </c>
    </row>
    <row r="38" spans="1:10" x14ac:dyDescent="0.3">
      <c r="A38" s="1">
        <v>53000</v>
      </c>
      <c r="B38" s="1">
        <v>5</v>
      </c>
    </row>
    <row r="39" spans="1:10" x14ac:dyDescent="0.3">
      <c r="A39" s="1">
        <v>51000</v>
      </c>
      <c r="B39" s="1">
        <v>4</v>
      </c>
    </row>
    <row r="40" spans="1:10" x14ac:dyDescent="0.3">
      <c r="A40" s="1">
        <v>28000</v>
      </c>
      <c r="B40" s="1">
        <v>0</v>
      </c>
    </row>
    <row r="41" spans="1:10" x14ac:dyDescent="0.3">
      <c r="A41" s="1">
        <v>35000</v>
      </c>
      <c r="B41" s="1">
        <v>2</v>
      </c>
    </row>
    <row r="42" spans="1:10" x14ac:dyDescent="0.3">
      <c r="A42" s="1">
        <v>65000</v>
      </c>
      <c r="B42" s="1">
        <v>8</v>
      </c>
    </row>
    <row r="43" spans="1:10" x14ac:dyDescent="0.3">
      <c r="A43" s="1">
        <v>70000</v>
      </c>
      <c r="B43" s="1">
        <v>9</v>
      </c>
    </row>
    <row r="44" spans="1:10" x14ac:dyDescent="0.3">
      <c r="A44" s="1">
        <v>68000</v>
      </c>
      <c r="B44" s="1">
        <v>8</v>
      </c>
    </row>
    <row r="45" spans="1:10" x14ac:dyDescent="0.3">
      <c r="A45" s="1">
        <v>61000</v>
      </c>
      <c r="B45" s="1">
        <v>7</v>
      </c>
    </row>
    <row r="46" spans="1:10" x14ac:dyDescent="0.3">
      <c r="A46" s="1">
        <v>58000</v>
      </c>
      <c r="B46" s="1">
        <v>6</v>
      </c>
    </row>
    <row r="47" spans="1:10" x14ac:dyDescent="0.3">
      <c r="A47" s="1">
        <v>83000</v>
      </c>
      <c r="B47" s="1">
        <v>10</v>
      </c>
    </row>
    <row r="48" spans="1:10" x14ac:dyDescent="0.3">
      <c r="A48" s="5">
        <v>27500</v>
      </c>
      <c r="B48" s="1">
        <v>0</v>
      </c>
    </row>
    <row r="49" spans="1:2" x14ac:dyDescent="0.3">
      <c r="A49" s="1">
        <v>29000</v>
      </c>
      <c r="B49" s="1">
        <v>0</v>
      </c>
    </row>
    <row r="50" spans="1:2" x14ac:dyDescent="0.3">
      <c r="A50" s="1">
        <v>62000</v>
      </c>
      <c r="B50" s="1">
        <v>7</v>
      </c>
    </row>
    <row r="51" spans="1:2" x14ac:dyDescent="0.3">
      <c r="A51" s="1">
        <v>68500</v>
      </c>
      <c r="B51" s="1">
        <v>9</v>
      </c>
    </row>
    <row r="52" spans="1:2" x14ac:dyDescent="0.3">
      <c r="A52" s="1">
        <v>60000</v>
      </c>
      <c r="B52" s="1">
        <v>6</v>
      </c>
    </row>
    <row r="53" spans="1:2" x14ac:dyDescent="0.3">
      <c r="A53" s="1">
        <v>80000</v>
      </c>
      <c r="B53" s="1">
        <v>13</v>
      </c>
    </row>
    <row r="54" spans="1:2" x14ac:dyDescent="0.3">
      <c r="A54" s="1">
        <v>77000</v>
      </c>
      <c r="B54" s="1">
        <v>11</v>
      </c>
    </row>
    <row r="55" spans="1:2" x14ac:dyDescent="0.3">
      <c r="A55" s="1">
        <v>78000</v>
      </c>
      <c r="B55" s="1">
        <v>12</v>
      </c>
    </row>
    <row r="56" spans="1:2" x14ac:dyDescent="0.3">
      <c r="A56" s="1">
        <v>75000</v>
      </c>
      <c r="B56" s="1">
        <v>11</v>
      </c>
    </row>
    <row r="57" spans="1:2" x14ac:dyDescent="0.3">
      <c r="A57" s="1">
        <v>85000</v>
      </c>
      <c r="B57" s="1">
        <v>15</v>
      </c>
    </row>
    <row r="58" spans="1:2" x14ac:dyDescent="0.3">
      <c r="A58" s="1">
        <v>58000</v>
      </c>
      <c r="B58" s="1">
        <v>5</v>
      </c>
    </row>
    <row r="59" spans="1:2" x14ac:dyDescent="0.3">
      <c r="A59" s="1">
        <v>88000</v>
      </c>
      <c r="B59" s="1">
        <v>16</v>
      </c>
    </row>
    <row r="60" spans="1:2" x14ac:dyDescent="0.3">
      <c r="A60" s="1">
        <v>90000</v>
      </c>
      <c r="B60" s="1">
        <v>17</v>
      </c>
    </row>
    <row r="61" spans="1:2" x14ac:dyDescent="0.3">
      <c r="A61" s="1">
        <v>63000</v>
      </c>
      <c r="B61" s="1">
        <v>7</v>
      </c>
    </row>
    <row r="62" spans="1:2" x14ac:dyDescent="0.3">
      <c r="A62" s="1">
        <v>62500</v>
      </c>
      <c r="B62" s="1">
        <v>7</v>
      </c>
    </row>
    <row r="63" spans="1:2" x14ac:dyDescent="0.3">
      <c r="A63" s="1">
        <v>78000</v>
      </c>
      <c r="B63" s="1">
        <v>10</v>
      </c>
    </row>
    <row r="64" spans="1:2" x14ac:dyDescent="0.3">
      <c r="A64" s="1">
        <v>79400</v>
      </c>
      <c r="B64" s="1">
        <v>12</v>
      </c>
    </row>
    <row r="65" spans="1:2" x14ac:dyDescent="0.3">
      <c r="A65" s="1">
        <v>80000</v>
      </c>
      <c r="B65" s="1">
        <v>13</v>
      </c>
    </row>
    <row r="66" spans="1:2" x14ac:dyDescent="0.3">
      <c r="A66" s="1">
        <v>170000</v>
      </c>
      <c r="B66" s="1">
        <v>24</v>
      </c>
    </row>
    <row r="67" spans="1:2" x14ac:dyDescent="0.3">
      <c r="A67" s="1">
        <v>82500</v>
      </c>
      <c r="B67" s="1">
        <v>13</v>
      </c>
    </row>
    <row r="68" spans="1:2" x14ac:dyDescent="0.3">
      <c r="A68" s="1">
        <v>53500</v>
      </c>
      <c r="B68" s="1">
        <v>5</v>
      </c>
    </row>
    <row r="69" spans="1:2" x14ac:dyDescent="0.3">
      <c r="A69" s="1">
        <v>57000</v>
      </c>
      <c r="B69" s="1">
        <v>6</v>
      </c>
    </row>
    <row r="70" spans="1:2" x14ac:dyDescent="0.3">
      <c r="A70" s="1">
        <v>66500</v>
      </c>
      <c r="B70" s="1">
        <v>7</v>
      </c>
    </row>
    <row r="71" spans="1:2" x14ac:dyDescent="0.3">
      <c r="A71" s="1">
        <v>92000</v>
      </c>
      <c r="B71" s="1">
        <v>19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37336-3C80-4D16-B45C-AFF8E0F3BD67}">
  <dimension ref="B1:O15"/>
  <sheetViews>
    <sheetView workbookViewId="0">
      <selection activeCell="K14" sqref="K14"/>
    </sheetView>
  </sheetViews>
  <sheetFormatPr defaultRowHeight="14.4" x14ac:dyDescent="0.3"/>
  <cols>
    <col min="2" max="2" width="10.77734375" bestFit="1" customWidth="1"/>
    <col min="3" max="3" width="15.109375" bestFit="1" customWidth="1"/>
    <col min="4" max="4" width="25.6640625" bestFit="1" customWidth="1"/>
    <col min="8" max="8" width="34.5546875" customWidth="1"/>
    <col min="10" max="10" width="15.109375" bestFit="1" customWidth="1"/>
    <col min="11" max="11" width="10.77734375" bestFit="1" customWidth="1"/>
    <col min="12" max="12" width="6" bestFit="1" customWidth="1"/>
    <col min="13" max="13" width="28.88671875" bestFit="1" customWidth="1"/>
  </cols>
  <sheetData>
    <row r="1" spans="2:15" x14ac:dyDescent="0.3">
      <c r="B1" s="12" t="s">
        <v>2</v>
      </c>
      <c r="C1" s="12" t="s">
        <v>3</v>
      </c>
      <c r="D1" s="12" t="s">
        <v>6</v>
      </c>
      <c r="E1" s="1"/>
      <c r="F1" s="1"/>
      <c r="J1" s="12" t="s">
        <v>3</v>
      </c>
      <c r="K1" s="12" t="s">
        <v>2</v>
      </c>
      <c r="L1" s="1"/>
      <c r="M1" s="1"/>
      <c r="N1" s="1"/>
      <c r="O1" s="1"/>
    </row>
    <row r="2" spans="2:15" x14ac:dyDescent="0.3">
      <c r="B2" s="1" t="s">
        <v>8</v>
      </c>
      <c r="C2" s="1">
        <v>27000</v>
      </c>
      <c r="D2" s="1">
        <v>0</v>
      </c>
      <c r="E2" s="1"/>
      <c r="F2" s="1"/>
      <c r="J2" s="1">
        <v>54000</v>
      </c>
      <c r="K2" s="1" t="s">
        <v>10</v>
      </c>
      <c r="L2" s="1"/>
      <c r="M2" s="1"/>
      <c r="N2" s="1"/>
      <c r="O2" s="1"/>
    </row>
    <row r="3" spans="2:15" x14ac:dyDescent="0.3">
      <c r="B3" s="1" t="s">
        <v>8</v>
      </c>
      <c r="C3" s="1">
        <v>28000</v>
      </c>
      <c r="D3" s="1">
        <v>0</v>
      </c>
      <c r="E3" s="1"/>
      <c r="F3" s="1"/>
      <c r="J3" s="1">
        <v>54000</v>
      </c>
      <c r="K3" s="1" t="s">
        <v>10</v>
      </c>
      <c r="L3" s="1"/>
      <c r="M3" s="1"/>
      <c r="N3" s="1"/>
      <c r="O3" s="1"/>
    </row>
    <row r="4" spans="2:15" x14ac:dyDescent="0.3">
      <c r="B4" s="1" t="s">
        <v>8</v>
      </c>
      <c r="C4" s="1">
        <v>29000</v>
      </c>
      <c r="D4" s="1">
        <v>0</v>
      </c>
      <c r="E4" s="1"/>
      <c r="F4" s="1"/>
      <c r="J4" s="1">
        <v>42000</v>
      </c>
      <c r="K4" s="1" t="s">
        <v>10</v>
      </c>
      <c r="L4" s="1"/>
      <c r="M4" s="1"/>
      <c r="N4" s="1"/>
      <c r="O4" s="1"/>
    </row>
    <row r="5" spans="2:15" x14ac:dyDescent="0.3">
      <c r="B5" s="1" t="s">
        <v>8</v>
      </c>
      <c r="C5" s="1">
        <v>27500</v>
      </c>
      <c r="D5" s="1">
        <v>0</v>
      </c>
      <c r="E5" s="1"/>
      <c r="F5" s="1"/>
      <c r="J5" s="1">
        <v>58000</v>
      </c>
      <c r="K5" s="1" t="s">
        <v>10</v>
      </c>
      <c r="L5" s="10">
        <f>AVERAGE(J2:J6)</f>
        <v>52300</v>
      </c>
      <c r="M5" s="14" t="s">
        <v>21</v>
      </c>
      <c r="N5" s="1"/>
      <c r="O5" s="1"/>
    </row>
    <row r="6" spans="2:15" x14ac:dyDescent="0.3">
      <c r="B6" s="1" t="s">
        <v>8</v>
      </c>
      <c r="C6" s="1">
        <v>29000</v>
      </c>
      <c r="D6" s="1">
        <v>0</v>
      </c>
      <c r="E6" s="1"/>
      <c r="F6" s="1"/>
      <c r="J6" s="1">
        <v>53500</v>
      </c>
      <c r="K6" s="1" t="s">
        <v>10</v>
      </c>
      <c r="L6" s="1"/>
      <c r="M6" s="1"/>
      <c r="N6" s="1"/>
      <c r="O6" s="1"/>
    </row>
    <row r="7" spans="2:15" x14ac:dyDescent="0.3">
      <c r="B7" s="1"/>
      <c r="C7" s="1"/>
      <c r="D7" s="1"/>
      <c r="E7" s="1"/>
      <c r="F7" s="1"/>
      <c r="J7" s="1"/>
      <c r="K7" s="1"/>
      <c r="L7" s="1"/>
      <c r="M7" s="1"/>
      <c r="N7" s="1"/>
      <c r="O7" s="1"/>
    </row>
    <row r="8" spans="2:15" x14ac:dyDescent="0.3">
      <c r="B8" s="1"/>
      <c r="C8" s="10">
        <f>AVERAGE(C2:C6)</f>
        <v>28100</v>
      </c>
      <c r="D8" s="14" t="s">
        <v>20</v>
      </c>
      <c r="E8" s="1"/>
      <c r="F8" s="1"/>
    </row>
    <row r="9" spans="2:15" x14ac:dyDescent="0.3">
      <c r="B9" s="1"/>
      <c r="C9" s="1"/>
      <c r="D9" s="1"/>
      <c r="E9" s="1"/>
      <c r="F9" s="1"/>
    </row>
    <row r="14" spans="2:15" x14ac:dyDescent="0.3">
      <c r="H14" s="16" t="s">
        <v>64</v>
      </c>
    </row>
    <row r="15" spans="2:15" ht="86.4" x14ac:dyDescent="0.3">
      <c r="H15" s="2" t="s">
        <v>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zoomScale="110" zoomScaleNormal="110" workbookViewId="0">
      <selection activeCell="M14" sqref="M14"/>
    </sheetView>
  </sheetViews>
  <sheetFormatPr defaultRowHeight="14.4" x14ac:dyDescent="0.3"/>
  <cols>
    <col min="1" max="2" width="16.88671875" customWidth="1"/>
    <col min="3" max="3" width="12" customWidth="1"/>
    <col min="4" max="4" width="17.44140625" customWidth="1"/>
    <col min="5" max="5" width="12" hidden="1" customWidth="1"/>
    <col min="7" max="7" width="20.6640625" customWidth="1"/>
    <col min="8" max="8" width="8.44140625" customWidth="1"/>
  </cols>
  <sheetData>
    <row r="1" spans="1:8" x14ac:dyDescent="0.3">
      <c r="A1" s="12" t="s">
        <v>0</v>
      </c>
      <c r="B1" s="12" t="s">
        <v>1</v>
      </c>
      <c r="C1" s="12" t="s">
        <v>2</v>
      </c>
      <c r="D1" s="12" t="s">
        <v>3</v>
      </c>
      <c r="E1" s="1" t="s">
        <v>4</v>
      </c>
      <c r="F1" s="12" t="s">
        <v>5</v>
      </c>
      <c r="G1" s="12" t="s">
        <v>6</v>
      </c>
    </row>
    <row r="2" spans="1:8" x14ac:dyDescent="0.3">
      <c r="A2" s="1">
        <v>1010</v>
      </c>
      <c r="B2" s="1" t="s">
        <v>7</v>
      </c>
      <c r="C2" s="1" t="s">
        <v>8</v>
      </c>
      <c r="D2" s="1">
        <v>27000</v>
      </c>
      <c r="E2" s="1">
        <v>1</v>
      </c>
      <c r="F2" s="3">
        <v>22</v>
      </c>
      <c r="G2" s="1">
        <v>0</v>
      </c>
      <c r="H2" s="2"/>
    </row>
    <row r="3" spans="1:8" x14ac:dyDescent="0.3">
      <c r="A3" s="1">
        <v>1011</v>
      </c>
      <c r="B3" s="1" t="s">
        <v>9</v>
      </c>
      <c r="C3" s="1" t="s">
        <v>8</v>
      </c>
      <c r="D3" s="1">
        <v>48000</v>
      </c>
      <c r="E3" s="1">
        <v>4</v>
      </c>
      <c r="F3" s="3">
        <v>27</v>
      </c>
      <c r="G3" s="1">
        <v>4</v>
      </c>
      <c r="H3" s="2"/>
    </row>
    <row r="4" spans="1:8" x14ac:dyDescent="0.3">
      <c r="A4" s="1">
        <v>1012</v>
      </c>
      <c r="B4" s="1" t="s">
        <v>7</v>
      </c>
      <c r="C4" s="1" t="s">
        <v>10</v>
      </c>
      <c r="D4" s="1">
        <v>75000</v>
      </c>
      <c r="E4" s="1">
        <v>10</v>
      </c>
      <c r="F4" s="3">
        <v>31</v>
      </c>
      <c r="G4" s="1">
        <v>7</v>
      </c>
      <c r="H4" s="2"/>
    </row>
    <row r="5" spans="1:8" x14ac:dyDescent="0.3">
      <c r="A5" s="1">
        <v>1013</v>
      </c>
      <c r="B5" s="1" t="s">
        <v>7</v>
      </c>
      <c r="C5" s="1" t="s">
        <v>10</v>
      </c>
      <c r="D5" s="1">
        <v>61000</v>
      </c>
      <c r="E5" s="1">
        <v>4</v>
      </c>
      <c r="F5" s="3">
        <v>29</v>
      </c>
      <c r="G5" s="1">
        <v>6</v>
      </c>
      <c r="H5" s="2"/>
    </row>
    <row r="6" spans="1:8" x14ac:dyDescent="0.3">
      <c r="A6" s="1">
        <v>1014</v>
      </c>
      <c r="B6" s="1" t="s">
        <v>9</v>
      </c>
      <c r="C6" s="1" t="s">
        <v>11</v>
      </c>
      <c r="D6" s="1">
        <v>45000</v>
      </c>
      <c r="E6" s="1">
        <v>4</v>
      </c>
      <c r="F6" s="3">
        <v>27</v>
      </c>
      <c r="G6" s="1">
        <v>4</v>
      </c>
      <c r="H6" s="2"/>
    </row>
    <row r="7" spans="1:8" x14ac:dyDescent="0.3">
      <c r="A7" s="1">
        <v>1015</v>
      </c>
      <c r="B7" s="1" t="s">
        <v>7</v>
      </c>
      <c r="C7" s="1" t="s">
        <v>11</v>
      </c>
      <c r="D7" s="1">
        <v>40000</v>
      </c>
      <c r="E7" s="1">
        <v>0</v>
      </c>
      <c r="F7" s="3">
        <v>26</v>
      </c>
      <c r="G7" s="1">
        <v>3</v>
      </c>
      <c r="H7" s="2"/>
    </row>
    <row r="8" spans="1:8" x14ac:dyDescent="0.3">
      <c r="A8" s="1">
        <v>1016</v>
      </c>
      <c r="B8" s="1" t="s">
        <v>9</v>
      </c>
      <c r="C8" s="1" t="s">
        <v>12</v>
      </c>
      <c r="D8" s="1">
        <v>42000</v>
      </c>
      <c r="E8" s="1">
        <v>2</v>
      </c>
      <c r="F8" s="3">
        <v>27</v>
      </c>
      <c r="G8" s="1">
        <v>4</v>
      </c>
      <c r="H8" s="2"/>
    </row>
    <row r="9" spans="1:8" x14ac:dyDescent="0.3">
      <c r="A9" s="1">
        <v>1017</v>
      </c>
      <c r="B9" s="1" t="s">
        <v>7</v>
      </c>
      <c r="C9" s="1" t="s">
        <v>8</v>
      </c>
      <c r="D9" s="1">
        <v>28000</v>
      </c>
      <c r="E9" s="1">
        <v>1</v>
      </c>
      <c r="F9" s="3">
        <v>23</v>
      </c>
      <c r="G9" s="1">
        <v>0</v>
      </c>
      <c r="H9" s="2"/>
    </row>
    <row r="10" spans="1:8" x14ac:dyDescent="0.3">
      <c r="A10" s="1">
        <v>1018</v>
      </c>
      <c r="B10" s="1" t="s">
        <v>9</v>
      </c>
      <c r="C10" s="1" t="s">
        <v>8</v>
      </c>
      <c r="D10" s="1">
        <v>48000</v>
      </c>
      <c r="E10" s="1">
        <v>4</v>
      </c>
      <c r="F10" s="3">
        <v>27</v>
      </c>
      <c r="G10" s="1">
        <v>4</v>
      </c>
      <c r="H10" s="2"/>
    </row>
    <row r="11" spans="1:8" x14ac:dyDescent="0.3">
      <c r="A11" s="1">
        <v>1019</v>
      </c>
      <c r="B11" s="1" t="s">
        <v>7</v>
      </c>
      <c r="C11" s="1" t="s">
        <v>10</v>
      </c>
      <c r="D11" s="1">
        <v>65000</v>
      </c>
      <c r="E11" s="1">
        <v>4</v>
      </c>
      <c r="F11" s="3">
        <v>32</v>
      </c>
      <c r="G11" s="1">
        <v>7</v>
      </c>
      <c r="H11" s="2"/>
    </row>
    <row r="12" spans="1:8" x14ac:dyDescent="0.3">
      <c r="A12" s="1">
        <v>1020</v>
      </c>
      <c r="B12" s="1" t="s">
        <v>7</v>
      </c>
      <c r="C12" s="1" t="s">
        <v>10</v>
      </c>
      <c r="D12" s="1">
        <v>54000</v>
      </c>
      <c r="E12" s="1">
        <v>4</v>
      </c>
      <c r="F12" s="3">
        <v>28</v>
      </c>
      <c r="G12" s="1">
        <v>4</v>
      </c>
      <c r="H12" s="2"/>
    </row>
    <row r="13" spans="1:8" x14ac:dyDescent="0.3">
      <c r="A13" s="1">
        <v>1021</v>
      </c>
      <c r="B13" s="1" t="s">
        <v>9</v>
      </c>
      <c r="C13" s="1" t="s">
        <v>8</v>
      </c>
      <c r="D13" s="1">
        <v>45000</v>
      </c>
      <c r="E13" s="1">
        <v>4</v>
      </c>
      <c r="F13" s="3">
        <v>27</v>
      </c>
      <c r="G13" s="1">
        <v>4</v>
      </c>
      <c r="H13" t="s">
        <v>13</v>
      </c>
    </row>
    <row r="14" spans="1:8" x14ac:dyDescent="0.3">
      <c r="A14" s="1">
        <v>1022</v>
      </c>
      <c r="B14" s="1" t="s">
        <v>7</v>
      </c>
      <c r="C14" s="1" t="s">
        <v>8</v>
      </c>
      <c r="D14" s="1">
        <v>29000</v>
      </c>
      <c r="E14" s="1">
        <v>0</v>
      </c>
      <c r="F14" s="3">
        <v>22</v>
      </c>
      <c r="G14" s="1">
        <v>0</v>
      </c>
    </row>
    <row r="15" spans="1:8" x14ac:dyDescent="0.3">
      <c r="A15" s="1">
        <v>1023</v>
      </c>
      <c r="B15" s="1" t="s">
        <v>7</v>
      </c>
      <c r="C15" s="1" t="s">
        <v>11</v>
      </c>
      <c r="D15" s="1">
        <v>48000</v>
      </c>
      <c r="E15" s="1">
        <v>2</v>
      </c>
      <c r="F15" s="3">
        <v>27</v>
      </c>
      <c r="G15" s="1">
        <v>4</v>
      </c>
    </row>
    <row r="16" spans="1:8" x14ac:dyDescent="0.3">
      <c r="A16" s="1">
        <v>1024</v>
      </c>
      <c r="B16" s="1" t="s">
        <v>9</v>
      </c>
      <c r="C16" s="1" t="s">
        <v>12</v>
      </c>
      <c r="D16" s="1">
        <v>95000</v>
      </c>
      <c r="E16" s="1">
        <v>9</v>
      </c>
      <c r="F16" s="3">
        <v>35</v>
      </c>
      <c r="G16" s="1">
        <v>9</v>
      </c>
    </row>
    <row r="17" spans="1:7" x14ac:dyDescent="0.3">
      <c r="A17" s="1">
        <v>1025</v>
      </c>
      <c r="B17" s="1" t="s">
        <v>7</v>
      </c>
      <c r="C17" s="1" t="s">
        <v>8</v>
      </c>
      <c r="D17" s="1">
        <v>78000</v>
      </c>
      <c r="E17" s="1">
        <v>4</v>
      </c>
      <c r="F17" s="3">
        <v>33</v>
      </c>
      <c r="G17" s="1">
        <v>8</v>
      </c>
    </row>
    <row r="18" spans="1:7" x14ac:dyDescent="0.3">
      <c r="A18" s="1">
        <v>1026</v>
      </c>
      <c r="B18" s="1" t="s">
        <v>7</v>
      </c>
      <c r="C18" s="1" t="s">
        <v>10</v>
      </c>
      <c r="D18" s="1">
        <v>54000</v>
      </c>
      <c r="E18" s="1">
        <v>4</v>
      </c>
      <c r="F18" s="3">
        <v>28</v>
      </c>
      <c r="G18" s="1">
        <v>5</v>
      </c>
    </row>
    <row r="19" spans="1:7" x14ac:dyDescent="0.3">
      <c r="A19" s="1">
        <v>1027</v>
      </c>
      <c r="B19" s="1" t="s">
        <v>9</v>
      </c>
      <c r="C19" s="1" t="s">
        <v>12</v>
      </c>
      <c r="D19" s="1">
        <v>28000</v>
      </c>
      <c r="E19" s="1">
        <v>1</v>
      </c>
      <c r="F19" s="3">
        <v>22</v>
      </c>
      <c r="G19" s="1">
        <v>0</v>
      </c>
    </row>
    <row r="20" spans="1:7" x14ac:dyDescent="0.3">
      <c r="A20" s="1">
        <v>1028</v>
      </c>
      <c r="B20" s="1" t="s">
        <v>7</v>
      </c>
      <c r="C20" s="1" t="s">
        <v>12</v>
      </c>
      <c r="D20" s="1">
        <v>36000</v>
      </c>
      <c r="E20" s="1">
        <v>0</v>
      </c>
      <c r="F20" s="3">
        <v>25</v>
      </c>
      <c r="G20" s="1">
        <v>3</v>
      </c>
    </row>
    <row r="21" spans="1:7" x14ac:dyDescent="0.3">
      <c r="A21" s="1">
        <v>1029</v>
      </c>
      <c r="B21" s="1" t="s">
        <v>7</v>
      </c>
      <c r="C21" s="1" t="s">
        <v>8</v>
      </c>
      <c r="D21" s="1">
        <v>42000</v>
      </c>
      <c r="E21" s="1">
        <v>2</v>
      </c>
      <c r="F21" s="3">
        <v>27</v>
      </c>
      <c r="G21" s="1">
        <v>4</v>
      </c>
    </row>
    <row r="22" spans="1:7" x14ac:dyDescent="0.3">
      <c r="A22" s="1">
        <v>1030</v>
      </c>
      <c r="B22" s="1" t="s">
        <v>7</v>
      </c>
      <c r="C22" s="1" t="s">
        <v>10</v>
      </c>
      <c r="D22" s="1">
        <v>94000</v>
      </c>
      <c r="E22" s="1">
        <v>4</v>
      </c>
      <c r="F22" s="3">
        <v>37</v>
      </c>
      <c r="G22" s="1">
        <v>12</v>
      </c>
    </row>
    <row r="23" spans="1:7" x14ac:dyDescent="0.3">
      <c r="A23" s="1">
        <v>1031</v>
      </c>
      <c r="B23" s="1" t="s">
        <v>7</v>
      </c>
      <c r="C23" s="1" t="s">
        <v>10</v>
      </c>
      <c r="D23" s="1">
        <v>42000</v>
      </c>
      <c r="E23" s="1">
        <v>2</v>
      </c>
      <c r="F23" s="3">
        <v>27</v>
      </c>
      <c r="G23" s="1">
        <v>5</v>
      </c>
    </row>
    <row r="24" spans="1:7" x14ac:dyDescent="0.3">
      <c r="A24" s="1">
        <v>1032</v>
      </c>
      <c r="B24" s="1" t="s">
        <v>9</v>
      </c>
      <c r="C24" s="1" t="s">
        <v>11</v>
      </c>
      <c r="D24" s="1">
        <v>30000</v>
      </c>
      <c r="E24" s="1">
        <v>4</v>
      </c>
      <c r="F24" s="3">
        <v>24</v>
      </c>
      <c r="G24" s="1">
        <v>1</v>
      </c>
    </row>
    <row r="25" spans="1:7" x14ac:dyDescent="0.3">
      <c r="A25" s="1">
        <v>1033</v>
      </c>
      <c r="B25" s="1" t="s">
        <v>7</v>
      </c>
      <c r="C25" s="1" t="s">
        <v>11</v>
      </c>
      <c r="D25" s="1">
        <v>48000</v>
      </c>
      <c r="E25" s="1">
        <v>4</v>
      </c>
      <c r="F25" s="3">
        <v>27</v>
      </c>
      <c r="G25" s="1">
        <v>4</v>
      </c>
    </row>
    <row r="26" spans="1:7" x14ac:dyDescent="0.3">
      <c r="A26" s="1">
        <v>1034</v>
      </c>
      <c r="B26" s="1" t="s">
        <v>7</v>
      </c>
      <c r="C26" s="1" t="s">
        <v>8</v>
      </c>
      <c r="D26" s="1">
        <v>52000</v>
      </c>
      <c r="E26" s="1">
        <v>5</v>
      </c>
      <c r="F26" s="3">
        <v>28</v>
      </c>
      <c r="G26" s="1">
        <v>5</v>
      </c>
    </row>
    <row r="27" spans="1:7" x14ac:dyDescent="0.3">
      <c r="A27" s="1">
        <v>1035</v>
      </c>
      <c r="B27" s="1" t="s">
        <v>7</v>
      </c>
      <c r="C27" s="1" t="s">
        <v>8</v>
      </c>
      <c r="D27" s="1">
        <v>36000</v>
      </c>
      <c r="E27" s="1">
        <v>1</v>
      </c>
      <c r="F27" s="3">
        <v>26</v>
      </c>
      <c r="G27" s="1">
        <v>2</v>
      </c>
    </row>
    <row r="28" spans="1:7" x14ac:dyDescent="0.3">
      <c r="A28" s="1">
        <v>1036</v>
      </c>
      <c r="B28" s="1" t="s">
        <v>7</v>
      </c>
      <c r="C28" s="1" t="s">
        <v>8</v>
      </c>
      <c r="D28" s="1">
        <v>48000</v>
      </c>
      <c r="E28" s="1">
        <v>4</v>
      </c>
      <c r="F28" s="3">
        <v>27</v>
      </c>
      <c r="G28" s="1">
        <v>4</v>
      </c>
    </row>
    <row r="29" spans="1:7" x14ac:dyDescent="0.3">
      <c r="A29" s="1">
        <v>1037</v>
      </c>
      <c r="B29" s="1" t="s">
        <v>9</v>
      </c>
      <c r="C29" s="1" t="s">
        <v>8</v>
      </c>
      <c r="D29" s="1">
        <v>48000</v>
      </c>
      <c r="E29" s="1">
        <v>4</v>
      </c>
      <c r="F29" s="3">
        <v>27</v>
      </c>
      <c r="G29" s="1">
        <v>4</v>
      </c>
    </row>
    <row r="30" spans="1:7" x14ac:dyDescent="0.3">
      <c r="A30" s="1">
        <v>1038</v>
      </c>
      <c r="B30" s="1" t="s">
        <v>9</v>
      </c>
      <c r="C30" s="1" t="s">
        <v>12</v>
      </c>
      <c r="D30" s="1">
        <v>56000</v>
      </c>
      <c r="E30" s="1">
        <v>4</v>
      </c>
      <c r="F30" s="3">
        <v>29</v>
      </c>
      <c r="G30" s="1">
        <v>5</v>
      </c>
    </row>
    <row r="31" spans="1:7" x14ac:dyDescent="0.3">
      <c r="A31" s="1">
        <v>1039</v>
      </c>
      <c r="B31" s="1" t="s">
        <v>9</v>
      </c>
      <c r="C31" s="1" t="s">
        <v>12</v>
      </c>
      <c r="D31" s="1">
        <v>140000</v>
      </c>
      <c r="E31" s="1">
        <v>9</v>
      </c>
      <c r="F31" s="3">
        <v>49</v>
      </c>
      <c r="G31" s="1">
        <v>20</v>
      </c>
    </row>
    <row r="32" spans="1:7" x14ac:dyDescent="0.3">
      <c r="A32" s="1">
        <v>1040</v>
      </c>
      <c r="B32" s="1" t="s">
        <v>7</v>
      </c>
      <c r="C32" s="1" t="s">
        <v>12</v>
      </c>
      <c r="D32" s="1">
        <v>38000</v>
      </c>
      <c r="E32" s="1">
        <v>1</v>
      </c>
      <c r="F32" s="3">
        <v>26</v>
      </c>
      <c r="G32" s="1">
        <v>3</v>
      </c>
    </row>
    <row r="33" spans="1:10" x14ac:dyDescent="0.3">
      <c r="A33" s="1">
        <v>1040</v>
      </c>
      <c r="B33" s="1" t="s">
        <v>7</v>
      </c>
      <c r="C33" s="1" t="s">
        <v>11</v>
      </c>
      <c r="D33" s="1">
        <v>68000</v>
      </c>
      <c r="E33" s="1"/>
      <c r="F33" s="3">
        <v>32</v>
      </c>
      <c r="G33" s="1">
        <v>8</v>
      </c>
    </row>
    <row r="34" spans="1:10" x14ac:dyDescent="0.3">
      <c r="A34" s="1">
        <v>1041</v>
      </c>
      <c r="B34" s="1" t="s">
        <v>7</v>
      </c>
      <c r="C34" s="1" t="s">
        <v>10</v>
      </c>
      <c r="D34" s="1">
        <v>36000</v>
      </c>
      <c r="E34" s="1">
        <v>2</v>
      </c>
      <c r="F34" s="3">
        <v>26</v>
      </c>
      <c r="G34" s="1">
        <v>2</v>
      </c>
    </row>
    <row r="35" spans="1:10" x14ac:dyDescent="0.3">
      <c r="A35" s="1">
        <v>1042</v>
      </c>
      <c r="B35" s="1" t="s">
        <v>7</v>
      </c>
      <c r="C35" s="1" t="s">
        <v>10</v>
      </c>
      <c r="D35" s="1">
        <v>32000</v>
      </c>
      <c r="E35" s="1">
        <v>9</v>
      </c>
      <c r="F35" s="3">
        <v>24</v>
      </c>
      <c r="G35" s="1">
        <v>1</v>
      </c>
    </row>
    <row r="36" spans="1:10" x14ac:dyDescent="0.3">
      <c r="A36" s="1">
        <v>1043</v>
      </c>
      <c r="B36" s="1" t="s">
        <v>9</v>
      </c>
      <c r="C36" s="1" t="s">
        <v>10</v>
      </c>
      <c r="D36" s="1">
        <v>30000</v>
      </c>
      <c r="E36" s="1">
        <v>2</v>
      </c>
      <c r="F36" s="3">
        <v>24</v>
      </c>
      <c r="G36" s="1">
        <v>1</v>
      </c>
    </row>
    <row r="37" spans="1:10" x14ac:dyDescent="0.3">
      <c r="A37" s="1">
        <v>1044</v>
      </c>
      <c r="B37" s="1" t="s">
        <v>9</v>
      </c>
      <c r="C37" s="1" t="s">
        <v>10</v>
      </c>
      <c r="D37" s="1">
        <v>28500</v>
      </c>
      <c r="E37" s="1">
        <v>1</v>
      </c>
      <c r="F37" s="3">
        <v>23</v>
      </c>
      <c r="G37" s="1">
        <v>1</v>
      </c>
    </row>
    <row r="38" spans="1:10" x14ac:dyDescent="0.3">
      <c r="A38" s="1">
        <v>1045</v>
      </c>
      <c r="B38" s="1" t="s">
        <v>9</v>
      </c>
      <c r="C38" s="1" t="s">
        <v>8</v>
      </c>
      <c r="D38" s="1">
        <v>53000</v>
      </c>
      <c r="E38" s="1">
        <v>4</v>
      </c>
      <c r="F38" s="3">
        <v>28</v>
      </c>
      <c r="G38" s="1">
        <v>5</v>
      </c>
    </row>
    <row r="39" spans="1:10" x14ac:dyDescent="0.3">
      <c r="A39" s="1">
        <v>1046</v>
      </c>
      <c r="B39" s="1" t="s">
        <v>9</v>
      </c>
      <c r="C39" s="1" t="s">
        <v>12</v>
      </c>
      <c r="D39" s="1">
        <v>51000</v>
      </c>
      <c r="E39" s="1">
        <v>4</v>
      </c>
      <c r="F39" s="3">
        <v>28</v>
      </c>
      <c r="G39" s="1">
        <v>4</v>
      </c>
    </row>
    <row r="40" spans="1:10" x14ac:dyDescent="0.3">
      <c r="A40" s="1">
        <v>1047</v>
      </c>
      <c r="B40" s="1" t="s">
        <v>9</v>
      </c>
      <c r="C40" s="1" t="s">
        <v>10</v>
      </c>
      <c r="D40" s="1">
        <v>28000</v>
      </c>
      <c r="E40" s="1">
        <v>1</v>
      </c>
      <c r="F40" s="3">
        <v>22</v>
      </c>
      <c r="G40" s="1">
        <v>0</v>
      </c>
    </row>
    <row r="41" spans="1:10" x14ac:dyDescent="0.3">
      <c r="A41" s="1">
        <v>1048</v>
      </c>
      <c r="B41" s="1" t="s">
        <v>7</v>
      </c>
      <c r="C41" s="1" t="s">
        <v>11</v>
      </c>
      <c r="D41" s="1">
        <v>35000</v>
      </c>
      <c r="E41" s="1">
        <v>10</v>
      </c>
      <c r="F41" s="3">
        <v>26</v>
      </c>
      <c r="G41" s="1">
        <v>2</v>
      </c>
    </row>
    <row r="42" spans="1:10" x14ac:dyDescent="0.3">
      <c r="A42" s="1">
        <v>1049</v>
      </c>
      <c r="B42" s="1" t="s">
        <v>7</v>
      </c>
      <c r="C42" s="1" t="s">
        <v>11</v>
      </c>
      <c r="D42" s="1">
        <v>65000</v>
      </c>
      <c r="E42" s="1"/>
      <c r="F42" s="1">
        <v>32</v>
      </c>
      <c r="G42" s="1">
        <v>8</v>
      </c>
    </row>
    <row r="43" spans="1:10" x14ac:dyDescent="0.3">
      <c r="A43" s="1">
        <v>1050</v>
      </c>
      <c r="B43" s="1" t="s">
        <v>9</v>
      </c>
      <c r="C43" s="1" t="s">
        <v>12</v>
      </c>
      <c r="D43" s="1">
        <v>70000</v>
      </c>
      <c r="E43" s="1"/>
      <c r="F43" s="1">
        <v>35</v>
      </c>
      <c r="G43" s="1">
        <v>9</v>
      </c>
    </row>
    <row r="44" spans="1:10" x14ac:dyDescent="0.3">
      <c r="A44" s="1">
        <v>1051</v>
      </c>
      <c r="B44" s="1" t="s">
        <v>7</v>
      </c>
      <c r="C44" s="3" t="s">
        <v>10</v>
      </c>
      <c r="D44" s="1">
        <v>68000</v>
      </c>
      <c r="E44" s="1"/>
      <c r="F44" s="1">
        <v>33</v>
      </c>
      <c r="G44" s="1">
        <v>8</v>
      </c>
      <c r="I44" s="4"/>
      <c r="J44" s="4"/>
    </row>
    <row r="45" spans="1:10" x14ac:dyDescent="0.3">
      <c r="A45" s="1">
        <v>1052</v>
      </c>
      <c r="B45" s="1" t="s">
        <v>9</v>
      </c>
      <c r="C45" s="3" t="s">
        <v>12</v>
      </c>
      <c r="D45" s="1">
        <v>61000</v>
      </c>
      <c r="E45" s="1"/>
      <c r="F45" s="1">
        <v>31</v>
      </c>
      <c r="G45" s="1">
        <v>7</v>
      </c>
    </row>
    <row r="46" spans="1:10" x14ac:dyDescent="0.3">
      <c r="A46" s="1">
        <v>1053</v>
      </c>
      <c r="B46" s="1" t="s">
        <v>7</v>
      </c>
      <c r="C46" s="1" t="s">
        <v>10</v>
      </c>
      <c r="D46" s="1">
        <v>58000</v>
      </c>
      <c r="E46" s="1"/>
      <c r="F46" s="1">
        <v>30</v>
      </c>
      <c r="G46" s="1">
        <v>6</v>
      </c>
    </row>
    <row r="47" spans="1:10" x14ac:dyDescent="0.3">
      <c r="A47" s="1">
        <v>1054</v>
      </c>
      <c r="B47" s="1" t="s">
        <v>7</v>
      </c>
      <c r="C47" s="1" t="s">
        <v>11</v>
      </c>
      <c r="D47" s="1">
        <v>83000</v>
      </c>
      <c r="E47" s="1"/>
      <c r="F47" s="1">
        <v>36</v>
      </c>
      <c r="G47" s="1">
        <v>10</v>
      </c>
    </row>
    <row r="48" spans="1:10" x14ac:dyDescent="0.3">
      <c r="A48" s="1">
        <v>1055</v>
      </c>
      <c r="B48" s="1" t="s">
        <v>7</v>
      </c>
      <c r="C48" s="1" t="s">
        <v>8</v>
      </c>
      <c r="D48" s="5">
        <v>27500</v>
      </c>
      <c r="E48" s="1"/>
      <c r="F48" s="1">
        <v>22</v>
      </c>
      <c r="G48" s="1">
        <v>0</v>
      </c>
    </row>
    <row r="49" spans="1:7" x14ac:dyDescent="0.3">
      <c r="A49" s="1">
        <v>1056</v>
      </c>
      <c r="B49" s="1" t="s">
        <v>9</v>
      </c>
      <c r="C49" s="1" t="s">
        <v>8</v>
      </c>
      <c r="D49" s="1">
        <v>29000</v>
      </c>
      <c r="E49" s="1"/>
      <c r="F49" s="1">
        <v>23</v>
      </c>
      <c r="G49" s="1">
        <v>0</v>
      </c>
    </row>
    <row r="50" spans="1:7" x14ac:dyDescent="0.3">
      <c r="A50" s="1">
        <v>1057</v>
      </c>
      <c r="B50" s="1" t="s">
        <v>9</v>
      </c>
      <c r="C50" s="1" t="s">
        <v>8</v>
      </c>
      <c r="D50" s="1">
        <v>62000</v>
      </c>
      <c r="E50" s="1"/>
      <c r="F50" s="1">
        <v>32</v>
      </c>
      <c r="G50" s="1">
        <v>7</v>
      </c>
    </row>
    <row r="51" spans="1:7" x14ac:dyDescent="0.3">
      <c r="A51" s="1">
        <v>1058</v>
      </c>
      <c r="B51" s="1" t="s">
        <v>9</v>
      </c>
      <c r="C51" s="1" t="s">
        <v>12</v>
      </c>
      <c r="D51" s="1">
        <v>68500</v>
      </c>
      <c r="E51" s="1"/>
      <c r="F51" s="1">
        <v>34</v>
      </c>
      <c r="G51" s="1">
        <v>9</v>
      </c>
    </row>
    <row r="52" spans="1:7" x14ac:dyDescent="0.3">
      <c r="A52" s="1">
        <v>1059</v>
      </c>
      <c r="B52" s="1" t="s">
        <v>7</v>
      </c>
      <c r="C52" s="3" t="s">
        <v>10</v>
      </c>
      <c r="D52" s="1">
        <v>60000</v>
      </c>
      <c r="E52" s="1"/>
      <c r="F52" s="1">
        <v>30</v>
      </c>
      <c r="G52" s="1">
        <v>6</v>
      </c>
    </row>
    <row r="53" spans="1:7" x14ac:dyDescent="0.3">
      <c r="A53" s="1">
        <v>1060</v>
      </c>
      <c r="B53" s="1" t="s">
        <v>7</v>
      </c>
      <c r="C53" s="3" t="s">
        <v>11</v>
      </c>
      <c r="D53" s="1">
        <v>80000</v>
      </c>
      <c r="E53" s="1"/>
      <c r="F53" s="1">
        <v>41</v>
      </c>
      <c r="G53" s="1">
        <v>13</v>
      </c>
    </row>
    <row r="54" spans="1:7" x14ac:dyDescent="0.3">
      <c r="A54" s="1">
        <v>1061</v>
      </c>
      <c r="B54" s="1" t="s">
        <v>7</v>
      </c>
      <c r="C54" s="1" t="s">
        <v>12</v>
      </c>
      <c r="D54" s="1">
        <v>77000</v>
      </c>
      <c r="E54" s="1"/>
      <c r="F54" s="1">
        <v>38</v>
      </c>
      <c r="G54" s="1">
        <v>11</v>
      </c>
    </row>
    <row r="55" spans="1:7" x14ac:dyDescent="0.3">
      <c r="A55" s="1">
        <v>1062</v>
      </c>
      <c r="B55" s="1" t="s">
        <v>7</v>
      </c>
      <c r="C55" s="1" t="s">
        <v>11</v>
      </c>
      <c r="D55" s="1">
        <v>78000</v>
      </c>
      <c r="E55" s="1"/>
      <c r="F55" s="1">
        <v>40</v>
      </c>
      <c r="G55" s="1">
        <v>12</v>
      </c>
    </row>
    <row r="56" spans="1:7" x14ac:dyDescent="0.3">
      <c r="A56" s="1">
        <v>1063</v>
      </c>
      <c r="B56" s="1" t="s">
        <v>7</v>
      </c>
      <c r="C56" s="1" t="s">
        <v>8</v>
      </c>
      <c r="D56" s="1">
        <v>75000</v>
      </c>
      <c r="E56" s="1"/>
      <c r="F56" s="1">
        <v>37</v>
      </c>
      <c r="G56" s="1">
        <v>11</v>
      </c>
    </row>
    <row r="57" spans="1:7" x14ac:dyDescent="0.3">
      <c r="A57" s="1">
        <v>1064</v>
      </c>
      <c r="B57" s="1" t="s">
        <v>7</v>
      </c>
      <c r="C57" s="1" t="s">
        <v>12</v>
      </c>
      <c r="D57" s="1">
        <v>85000</v>
      </c>
      <c r="E57" s="1"/>
      <c r="F57" s="1">
        <v>44</v>
      </c>
      <c r="G57" s="1">
        <v>15</v>
      </c>
    </row>
    <row r="58" spans="1:7" x14ac:dyDescent="0.3">
      <c r="A58" s="1">
        <v>1065</v>
      </c>
      <c r="B58" s="1" t="s">
        <v>9</v>
      </c>
      <c r="C58" s="1" t="s">
        <v>10</v>
      </c>
      <c r="D58" s="1">
        <v>58000</v>
      </c>
      <c r="E58" s="1"/>
      <c r="F58" s="1">
        <v>29</v>
      </c>
      <c r="G58" s="1">
        <v>5</v>
      </c>
    </row>
    <row r="59" spans="1:7" x14ac:dyDescent="0.3">
      <c r="A59" s="1">
        <v>1066</v>
      </c>
      <c r="B59" s="1" t="s">
        <v>9</v>
      </c>
      <c r="C59" s="1" t="s">
        <v>8</v>
      </c>
      <c r="D59" s="1">
        <v>88000</v>
      </c>
      <c r="E59" s="1"/>
      <c r="F59" s="1">
        <v>46</v>
      </c>
      <c r="G59" s="1">
        <v>16</v>
      </c>
    </row>
    <row r="60" spans="1:7" x14ac:dyDescent="0.3">
      <c r="A60" s="1">
        <v>1067</v>
      </c>
      <c r="B60" s="1" t="s">
        <v>9</v>
      </c>
      <c r="C60" s="1" t="s">
        <v>8</v>
      </c>
      <c r="D60" s="1">
        <v>90000</v>
      </c>
      <c r="E60" s="1"/>
      <c r="F60" s="1">
        <v>47</v>
      </c>
      <c r="G60" s="1">
        <v>17</v>
      </c>
    </row>
    <row r="61" spans="1:7" x14ac:dyDescent="0.3">
      <c r="A61" s="1">
        <v>1068</v>
      </c>
      <c r="B61" s="1" t="s">
        <v>7</v>
      </c>
      <c r="C61" s="1" t="s">
        <v>10</v>
      </c>
      <c r="D61" s="1">
        <v>63000</v>
      </c>
      <c r="E61" s="1"/>
      <c r="F61" s="1">
        <v>32</v>
      </c>
      <c r="G61" s="1">
        <v>7</v>
      </c>
    </row>
    <row r="62" spans="1:7" x14ac:dyDescent="0.3">
      <c r="A62" s="1">
        <v>1069</v>
      </c>
      <c r="B62" s="1" t="s">
        <v>7</v>
      </c>
      <c r="C62" s="1" t="s">
        <v>10</v>
      </c>
      <c r="D62" s="1">
        <v>62500</v>
      </c>
      <c r="E62" s="1"/>
      <c r="F62" s="1">
        <v>30</v>
      </c>
      <c r="G62" s="1">
        <v>7</v>
      </c>
    </row>
    <row r="63" spans="1:7" x14ac:dyDescent="0.3">
      <c r="A63" s="1">
        <v>1070</v>
      </c>
      <c r="B63" s="1" t="s">
        <v>7</v>
      </c>
      <c r="C63" s="1" t="s">
        <v>11</v>
      </c>
      <c r="D63" s="1">
        <v>78000</v>
      </c>
      <c r="E63" s="1"/>
      <c r="F63" s="1">
        <v>37</v>
      </c>
      <c r="G63" s="1">
        <v>10</v>
      </c>
    </row>
    <row r="64" spans="1:7" x14ac:dyDescent="0.3">
      <c r="A64" s="1">
        <v>1071</v>
      </c>
      <c r="B64" s="1" t="s">
        <v>7</v>
      </c>
      <c r="C64" s="1" t="s">
        <v>8</v>
      </c>
      <c r="D64" s="1">
        <v>79400</v>
      </c>
      <c r="E64" s="1"/>
      <c r="F64" s="1">
        <v>39</v>
      </c>
      <c r="G64" s="1">
        <v>12</v>
      </c>
    </row>
    <row r="65" spans="1:7" x14ac:dyDescent="0.3">
      <c r="A65" s="1">
        <v>1072</v>
      </c>
      <c r="B65" s="1" t="s">
        <v>9</v>
      </c>
      <c r="C65" s="1" t="s">
        <v>8</v>
      </c>
      <c r="D65" s="1">
        <v>80000</v>
      </c>
      <c r="E65" s="1"/>
      <c r="F65" s="1">
        <v>42</v>
      </c>
      <c r="G65" s="1">
        <v>13</v>
      </c>
    </row>
    <row r="66" spans="1:7" x14ac:dyDescent="0.3">
      <c r="A66" s="1">
        <v>1073</v>
      </c>
      <c r="B66" s="1" t="s">
        <v>7</v>
      </c>
      <c r="C66" s="1" t="s">
        <v>8</v>
      </c>
      <c r="D66" s="1">
        <v>170000</v>
      </c>
      <c r="E66" s="1"/>
      <c r="F66" s="1">
        <v>50</v>
      </c>
      <c r="G66" s="1">
        <v>24</v>
      </c>
    </row>
    <row r="67" spans="1:7" x14ac:dyDescent="0.3">
      <c r="A67" s="1">
        <v>1074</v>
      </c>
      <c r="B67" s="1" t="s">
        <v>9</v>
      </c>
      <c r="C67" s="1" t="s">
        <v>12</v>
      </c>
      <c r="D67" s="1">
        <v>82500</v>
      </c>
      <c r="E67" s="1"/>
      <c r="F67" s="1">
        <v>43</v>
      </c>
      <c r="G67" s="1">
        <v>13</v>
      </c>
    </row>
    <row r="68" spans="1:7" x14ac:dyDescent="0.3">
      <c r="A68" s="1">
        <v>1075</v>
      </c>
      <c r="B68" s="1" t="s">
        <v>7</v>
      </c>
      <c r="C68" s="1" t="s">
        <v>10</v>
      </c>
      <c r="D68" s="1">
        <v>53500</v>
      </c>
      <c r="E68" s="1"/>
      <c r="F68" s="1">
        <v>28</v>
      </c>
      <c r="G68" s="1">
        <v>5</v>
      </c>
    </row>
    <row r="69" spans="1:7" x14ac:dyDescent="0.3">
      <c r="A69" s="1">
        <v>1076</v>
      </c>
      <c r="B69" s="1" t="s">
        <v>9</v>
      </c>
      <c r="C69" s="1" t="s">
        <v>12</v>
      </c>
      <c r="D69" s="1">
        <v>57000</v>
      </c>
      <c r="E69" s="1"/>
      <c r="F69" s="1">
        <v>29</v>
      </c>
      <c r="G69" s="1">
        <v>6</v>
      </c>
    </row>
    <row r="70" spans="1:7" x14ac:dyDescent="0.3">
      <c r="A70" s="1">
        <v>1077</v>
      </c>
      <c r="B70" s="1" t="s">
        <v>7</v>
      </c>
      <c r="C70" s="1" t="s">
        <v>10</v>
      </c>
      <c r="D70" s="1">
        <v>66500</v>
      </c>
      <c r="E70" s="1"/>
      <c r="F70" s="1">
        <v>33</v>
      </c>
      <c r="G70" s="1">
        <v>7</v>
      </c>
    </row>
    <row r="71" spans="1:7" x14ac:dyDescent="0.3">
      <c r="A71" s="1">
        <v>1078</v>
      </c>
      <c r="B71" s="1" t="s">
        <v>7</v>
      </c>
      <c r="C71" s="1" t="s">
        <v>11</v>
      </c>
      <c r="D71" s="1">
        <v>92000</v>
      </c>
      <c r="E71" s="1"/>
      <c r="F71" s="1">
        <v>45</v>
      </c>
      <c r="G71" s="1">
        <v>19</v>
      </c>
    </row>
  </sheetData>
  <sortState xmlns:xlrd2="http://schemas.microsoft.com/office/spreadsheetml/2017/richdata2" ref="G43:G59">
    <sortCondition ref="G4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B9752-AA71-40E8-B238-3A74871F3915}">
  <dimension ref="K2:K3"/>
  <sheetViews>
    <sheetView workbookViewId="0">
      <selection activeCell="K3" sqref="K3"/>
    </sheetView>
  </sheetViews>
  <sheetFormatPr defaultRowHeight="14.4" x14ac:dyDescent="0.3"/>
  <cols>
    <col min="11" max="11" width="52.6640625" customWidth="1"/>
  </cols>
  <sheetData>
    <row r="2" spans="11:11" x14ac:dyDescent="0.3">
      <c r="K2" s="17" t="s">
        <v>64</v>
      </c>
    </row>
    <row r="3" spans="11:11" ht="100.8" x14ac:dyDescent="0.3">
      <c r="K3" s="2" t="s">
        <v>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67259-C3B7-4E6D-B76E-AA1FDD82F115}">
  <dimension ref="A1:W71"/>
  <sheetViews>
    <sheetView topLeftCell="K5" zoomScaleNormal="100" workbookViewId="0">
      <selection activeCell="W18" sqref="W18"/>
    </sheetView>
  </sheetViews>
  <sheetFormatPr defaultRowHeight="14.4" x14ac:dyDescent="0.3"/>
  <cols>
    <col min="1" max="1" width="10.77734375" bestFit="1" customWidth="1"/>
    <col min="2" max="2" width="14.77734375" bestFit="1" customWidth="1"/>
    <col min="10" max="10" width="12.5546875" bestFit="1" customWidth="1"/>
    <col min="11" max="11" width="23.21875" bestFit="1" customWidth="1"/>
    <col min="12" max="12" width="19.109375" bestFit="1" customWidth="1"/>
    <col min="23" max="23" width="37.77734375" customWidth="1"/>
  </cols>
  <sheetData>
    <row r="1" spans="1:11" x14ac:dyDescent="0.3">
      <c r="A1" s="12" t="s">
        <v>2</v>
      </c>
      <c r="B1" s="12" t="s">
        <v>0</v>
      </c>
      <c r="C1" s="12" t="s">
        <v>5</v>
      </c>
    </row>
    <row r="2" spans="1:11" x14ac:dyDescent="0.3">
      <c r="A2" s="1" t="s">
        <v>8</v>
      </c>
      <c r="B2" s="1">
        <v>1010</v>
      </c>
      <c r="C2" s="3">
        <v>22</v>
      </c>
    </row>
    <row r="3" spans="1:11" x14ac:dyDescent="0.3">
      <c r="A3" s="1" t="s">
        <v>8</v>
      </c>
      <c r="B3" s="1">
        <v>1011</v>
      </c>
      <c r="C3" s="3">
        <v>27</v>
      </c>
    </row>
    <row r="4" spans="1:11" x14ac:dyDescent="0.3">
      <c r="A4" s="1" t="s">
        <v>10</v>
      </c>
      <c r="B4" s="1">
        <v>1012</v>
      </c>
      <c r="C4" s="3">
        <v>31</v>
      </c>
    </row>
    <row r="5" spans="1:11" x14ac:dyDescent="0.3">
      <c r="A5" s="1" t="s">
        <v>10</v>
      </c>
      <c r="B5" s="1">
        <v>1013</v>
      </c>
      <c r="C5" s="3">
        <v>29</v>
      </c>
    </row>
    <row r="6" spans="1:11" x14ac:dyDescent="0.3">
      <c r="A6" s="1" t="s">
        <v>11</v>
      </c>
      <c r="B6" s="1">
        <v>1014</v>
      </c>
      <c r="C6" s="3">
        <v>27</v>
      </c>
    </row>
    <row r="7" spans="1:11" x14ac:dyDescent="0.3">
      <c r="A7" s="1" t="s">
        <v>11</v>
      </c>
      <c r="B7" s="1">
        <v>1015</v>
      </c>
      <c r="C7" s="3">
        <v>26</v>
      </c>
    </row>
    <row r="8" spans="1:11" x14ac:dyDescent="0.3">
      <c r="A8" s="1" t="s">
        <v>12</v>
      </c>
      <c r="B8" s="1">
        <v>1016</v>
      </c>
      <c r="C8" s="3">
        <v>27</v>
      </c>
    </row>
    <row r="9" spans="1:11" x14ac:dyDescent="0.3">
      <c r="A9" s="1" t="s">
        <v>8</v>
      </c>
      <c r="B9" s="1">
        <v>1017</v>
      </c>
      <c r="C9" s="3">
        <v>23</v>
      </c>
    </row>
    <row r="10" spans="1:11" x14ac:dyDescent="0.3">
      <c r="A10" s="1" t="s">
        <v>8</v>
      </c>
      <c r="B10" s="1">
        <v>1018</v>
      </c>
      <c r="C10" s="3">
        <v>27</v>
      </c>
    </row>
    <row r="11" spans="1:11" x14ac:dyDescent="0.3">
      <c r="A11" s="1" t="s">
        <v>10</v>
      </c>
      <c r="B11" s="1">
        <v>1019</v>
      </c>
      <c r="C11" s="3">
        <v>32</v>
      </c>
    </row>
    <row r="12" spans="1:11" x14ac:dyDescent="0.3">
      <c r="A12" s="1" t="s">
        <v>10</v>
      </c>
      <c r="B12" s="1">
        <v>1020</v>
      </c>
      <c r="C12" s="3">
        <v>28</v>
      </c>
    </row>
    <row r="13" spans="1:11" x14ac:dyDescent="0.3">
      <c r="A13" s="1" t="s">
        <v>8</v>
      </c>
      <c r="B13" s="1">
        <v>1021</v>
      </c>
      <c r="C13" s="3">
        <v>27</v>
      </c>
      <c r="J13" s="7" t="s">
        <v>14</v>
      </c>
      <c r="K13" t="s">
        <v>49</v>
      </c>
    </row>
    <row r="14" spans="1:11" x14ac:dyDescent="0.3">
      <c r="A14" s="1" t="s">
        <v>8</v>
      </c>
      <c r="B14" s="1">
        <v>1022</v>
      </c>
      <c r="C14" s="3">
        <v>22</v>
      </c>
      <c r="J14" s="8" t="s">
        <v>22</v>
      </c>
      <c r="K14">
        <v>5</v>
      </c>
    </row>
    <row r="15" spans="1:11" x14ac:dyDescent="0.3">
      <c r="A15" s="1" t="s">
        <v>11</v>
      </c>
      <c r="B15" s="1">
        <v>1023</v>
      </c>
      <c r="C15" s="3">
        <v>27</v>
      </c>
      <c r="J15" s="8" t="s">
        <v>23</v>
      </c>
      <c r="K15">
        <v>3</v>
      </c>
    </row>
    <row r="16" spans="1:11" x14ac:dyDescent="0.3">
      <c r="A16" s="1" t="s">
        <v>12</v>
      </c>
      <c r="B16" s="1">
        <v>1024</v>
      </c>
      <c r="C16" s="3">
        <v>35</v>
      </c>
      <c r="J16" s="8" t="s">
        <v>24</v>
      </c>
      <c r="K16">
        <v>3</v>
      </c>
    </row>
    <row r="17" spans="1:23" x14ac:dyDescent="0.3">
      <c r="A17" s="1" t="s">
        <v>8</v>
      </c>
      <c r="B17" s="1">
        <v>1025</v>
      </c>
      <c r="C17" s="3">
        <v>33</v>
      </c>
      <c r="J17" s="8" t="s">
        <v>25</v>
      </c>
      <c r="K17">
        <v>1</v>
      </c>
      <c r="W17" s="16" t="s">
        <v>64</v>
      </c>
    </row>
    <row r="18" spans="1:23" ht="86.4" x14ac:dyDescent="0.3">
      <c r="A18" s="1" t="s">
        <v>10</v>
      </c>
      <c r="B18" s="1">
        <v>1026</v>
      </c>
      <c r="C18" s="3">
        <v>28</v>
      </c>
      <c r="J18" s="8" t="s">
        <v>26</v>
      </c>
      <c r="K18">
        <v>5</v>
      </c>
      <c r="W18" s="2" t="s">
        <v>68</v>
      </c>
    </row>
    <row r="19" spans="1:23" x14ac:dyDescent="0.3">
      <c r="A19" s="1" t="s">
        <v>12</v>
      </c>
      <c r="B19" s="1">
        <v>1027</v>
      </c>
      <c r="C19" s="3">
        <v>22</v>
      </c>
      <c r="J19" s="8" t="s">
        <v>27</v>
      </c>
      <c r="K19">
        <v>11</v>
      </c>
    </row>
    <row r="20" spans="1:23" x14ac:dyDescent="0.3">
      <c r="A20" s="1" t="s">
        <v>12</v>
      </c>
      <c r="B20" s="1">
        <v>1028</v>
      </c>
      <c r="C20" s="3">
        <v>25</v>
      </c>
      <c r="J20" s="8" t="s">
        <v>28</v>
      </c>
      <c r="K20">
        <v>6</v>
      </c>
    </row>
    <row r="21" spans="1:23" x14ac:dyDescent="0.3">
      <c r="A21" s="1" t="s">
        <v>8</v>
      </c>
      <c r="B21" s="1">
        <v>1029</v>
      </c>
      <c r="C21" s="3">
        <v>27</v>
      </c>
      <c r="J21" s="8" t="s">
        <v>29</v>
      </c>
      <c r="K21">
        <v>4</v>
      </c>
    </row>
    <row r="22" spans="1:23" x14ac:dyDescent="0.3">
      <c r="A22" s="1" t="s">
        <v>10</v>
      </c>
      <c r="B22" s="1">
        <v>1030</v>
      </c>
      <c r="C22" s="3">
        <v>37</v>
      </c>
      <c r="J22" s="8" t="s">
        <v>30</v>
      </c>
      <c r="K22">
        <v>3</v>
      </c>
    </row>
    <row r="23" spans="1:23" x14ac:dyDescent="0.3">
      <c r="A23" s="1" t="s">
        <v>10</v>
      </c>
      <c r="B23" s="1">
        <v>1031</v>
      </c>
      <c r="C23" s="3">
        <v>27</v>
      </c>
      <c r="J23" s="8" t="s">
        <v>31</v>
      </c>
      <c r="K23">
        <v>2</v>
      </c>
    </row>
    <row r="24" spans="1:23" x14ac:dyDescent="0.3">
      <c r="A24" s="1" t="s">
        <v>11</v>
      </c>
      <c r="B24" s="1">
        <v>1032</v>
      </c>
      <c r="C24" s="3">
        <v>24</v>
      </c>
      <c r="J24" s="8" t="s">
        <v>32</v>
      </c>
      <c r="K24">
        <v>5</v>
      </c>
    </row>
    <row r="25" spans="1:23" x14ac:dyDescent="0.3">
      <c r="A25" s="1" t="s">
        <v>11</v>
      </c>
      <c r="B25" s="1">
        <v>1033</v>
      </c>
      <c r="C25" s="3">
        <v>27</v>
      </c>
      <c r="J25" s="8" t="s">
        <v>33</v>
      </c>
      <c r="K25">
        <v>3</v>
      </c>
    </row>
    <row r="26" spans="1:23" x14ac:dyDescent="0.3">
      <c r="A26" s="1" t="s">
        <v>8</v>
      </c>
      <c r="B26" s="1">
        <v>1034</v>
      </c>
      <c r="C26" s="3">
        <v>28</v>
      </c>
      <c r="J26" s="8" t="s">
        <v>34</v>
      </c>
      <c r="K26">
        <v>1</v>
      </c>
    </row>
    <row r="27" spans="1:23" x14ac:dyDescent="0.3">
      <c r="A27" s="1" t="s">
        <v>8</v>
      </c>
      <c r="B27" s="1">
        <v>1035</v>
      </c>
      <c r="C27" s="3">
        <v>26</v>
      </c>
      <c r="J27" s="8" t="s">
        <v>35</v>
      </c>
      <c r="K27">
        <v>2</v>
      </c>
    </row>
    <row r="28" spans="1:23" x14ac:dyDescent="0.3">
      <c r="A28" s="1" t="s">
        <v>8</v>
      </c>
      <c r="B28" s="1">
        <v>1036</v>
      </c>
      <c r="C28" s="3">
        <v>27</v>
      </c>
      <c r="J28" s="8" t="s">
        <v>36</v>
      </c>
      <c r="K28">
        <v>1</v>
      </c>
    </row>
    <row r="29" spans="1:23" x14ac:dyDescent="0.3">
      <c r="A29" s="1" t="s">
        <v>8</v>
      </c>
      <c r="B29" s="1">
        <v>1037</v>
      </c>
      <c r="C29" s="3">
        <v>27</v>
      </c>
      <c r="J29" s="8" t="s">
        <v>37</v>
      </c>
      <c r="K29">
        <v>3</v>
      </c>
    </row>
    <row r="30" spans="1:23" x14ac:dyDescent="0.3">
      <c r="A30" s="1" t="s">
        <v>12</v>
      </c>
      <c r="B30" s="1">
        <v>1038</v>
      </c>
      <c r="C30" s="3">
        <v>29</v>
      </c>
      <c r="J30" s="8" t="s">
        <v>38</v>
      </c>
      <c r="K30">
        <v>1</v>
      </c>
    </row>
    <row r="31" spans="1:23" x14ac:dyDescent="0.3">
      <c r="A31" s="1" t="s">
        <v>12</v>
      </c>
      <c r="B31" s="1">
        <v>1039</v>
      </c>
      <c r="C31" s="3">
        <v>49</v>
      </c>
      <c r="J31" s="8" t="s">
        <v>39</v>
      </c>
      <c r="K31">
        <v>1</v>
      </c>
    </row>
    <row r="32" spans="1:23" x14ac:dyDescent="0.3">
      <c r="A32" s="1" t="s">
        <v>12</v>
      </c>
      <c r="B32" s="1">
        <v>1040</v>
      </c>
      <c r="C32" s="3">
        <v>26</v>
      </c>
      <c r="J32" s="8" t="s">
        <v>40</v>
      </c>
      <c r="K32">
        <v>1</v>
      </c>
    </row>
    <row r="33" spans="1:11" x14ac:dyDescent="0.3">
      <c r="A33" s="1" t="s">
        <v>11</v>
      </c>
      <c r="B33" s="1">
        <v>1040</v>
      </c>
      <c r="C33" s="3">
        <v>32</v>
      </c>
      <c r="J33" s="8" t="s">
        <v>41</v>
      </c>
      <c r="K33">
        <v>1</v>
      </c>
    </row>
    <row r="34" spans="1:11" x14ac:dyDescent="0.3">
      <c r="A34" s="1" t="s">
        <v>10</v>
      </c>
      <c r="B34" s="1">
        <v>1041</v>
      </c>
      <c r="C34" s="3">
        <v>26</v>
      </c>
      <c r="J34" s="8" t="s">
        <v>42</v>
      </c>
      <c r="K34">
        <v>1</v>
      </c>
    </row>
    <row r="35" spans="1:11" x14ac:dyDescent="0.3">
      <c r="A35" s="1" t="s">
        <v>10</v>
      </c>
      <c r="B35" s="1">
        <v>1042</v>
      </c>
      <c r="C35" s="3">
        <v>24</v>
      </c>
      <c r="J35" s="8" t="s">
        <v>43</v>
      </c>
      <c r="K35">
        <v>1</v>
      </c>
    </row>
    <row r="36" spans="1:11" x14ac:dyDescent="0.3">
      <c r="A36" s="1" t="s">
        <v>10</v>
      </c>
      <c r="B36" s="1">
        <v>1043</v>
      </c>
      <c r="C36" s="3">
        <v>24</v>
      </c>
      <c r="J36" s="8" t="s">
        <v>44</v>
      </c>
      <c r="K36">
        <v>1</v>
      </c>
    </row>
    <row r="37" spans="1:11" x14ac:dyDescent="0.3">
      <c r="A37" s="1" t="s">
        <v>10</v>
      </c>
      <c r="B37" s="1">
        <v>1044</v>
      </c>
      <c r="C37" s="3">
        <v>23</v>
      </c>
      <c r="J37" s="8" t="s">
        <v>45</v>
      </c>
      <c r="K37">
        <v>1</v>
      </c>
    </row>
    <row r="38" spans="1:11" x14ac:dyDescent="0.3">
      <c r="A38" s="1" t="s">
        <v>8</v>
      </c>
      <c r="B38" s="1">
        <v>1045</v>
      </c>
      <c r="C38" s="3">
        <v>28</v>
      </c>
      <c r="J38" s="8" t="s">
        <v>46</v>
      </c>
      <c r="K38">
        <v>1</v>
      </c>
    </row>
    <row r="39" spans="1:11" x14ac:dyDescent="0.3">
      <c r="A39" s="1" t="s">
        <v>12</v>
      </c>
      <c r="B39" s="1">
        <v>1046</v>
      </c>
      <c r="C39" s="3">
        <v>28</v>
      </c>
      <c r="J39" s="8" t="s">
        <v>47</v>
      </c>
      <c r="K39">
        <v>1</v>
      </c>
    </row>
    <row r="40" spans="1:11" x14ac:dyDescent="0.3">
      <c r="A40" s="1" t="s">
        <v>10</v>
      </c>
      <c r="B40" s="1">
        <v>1047</v>
      </c>
      <c r="C40" s="3">
        <v>22</v>
      </c>
      <c r="J40" s="8" t="s">
        <v>48</v>
      </c>
      <c r="K40">
        <v>2</v>
      </c>
    </row>
    <row r="41" spans="1:11" x14ac:dyDescent="0.3">
      <c r="A41" s="1" t="s">
        <v>11</v>
      </c>
      <c r="B41" s="1">
        <v>1048</v>
      </c>
      <c r="C41" s="3">
        <v>26</v>
      </c>
      <c r="J41" s="8" t="s">
        <v>15</v>
      </c>
      <c r="K41">
        <v>70</v>
      </c>
    </row>
    <row r="42" spans="1:11" x14ac:dyDescent="0.3">
      <c r="A42" s="1" t="s">
        <v>11</v>
      </c>
      <c r="B42" s="1">
        <v>1049</v>
      </c>
      <c r="C42" s="1">
        <v>32</v>
      </c>
    </row>
    <row r="43" spans="1:11" x14ac:dyDescent="0.3">
      <c r="A43" s="1" t="s">
        <v>12</v>
      </c>
      <c r="B43" s="1">
        <v>1050</v>
      </c>
      <c r="C43" s="1">
        <v>35</v>
      </c>
    </row>
    <row r="44" spans="1:11" x14ac:dyDescent="0.3">
      <c r="A44" s="3" t="s">
        <v>10</v>
      </c>
      <c r="B44" s="1">
        <v>1051</v>
      </c>
      <c r="C44" s="1">
        <v>33</v>
      </c>
    </row>
    <row r="45" spans="1:11" x14ac:dyDescent="0.3">
      <c r="A45" s="3" t="s">
        <v>12</v>
      </c>
      <c r="B45" s="1">
        <v>1052</v>
      </c>
      <c r="C45" s="1">
        <v>31</v>
      </c>
    </row>
    <row r="46" spans="1:11" x14ac:dyDescent="0.3">
      <c r="A46" s="1" t="s">
        <v>10</v>
      </c>
      <c r="B46" s="1">
        <v>1053</v>
      </c>
      <c r="C46" s="1">
        <v>30</v>
      </c>
    </row>
    <row r="47" spans="1:11" x14ac:dyDescent="0.3">
      <c r="A47" s="1" t="s">
        <v>11</v>
      </c>
      <c r="B47" s="1">
        <v>1054</v>
      </c>
      <c r="C47" s="1">
        <v>36</v>
      </c>
    </row>
    <row r="48" spans="1:11" x14ac:dyDescent="0.3">
      <c r="A48" s="1" t="s">
        <v>8</v>
      </c>
      <c r="B48" s="1">
        <v>1055</v>
      </c>
      <c r="C48" s="1">
        <v>22</v>
      </c>
    </row>
    <row r="49" spans="1:3" x14ac:dyDescent="0.3">
      <c r="A49" s="1" t="s">
        <v>8</v>
      </c>
      <c r="B49" s="1">
        <v>1056</v>
      </c>
      <c r="C49" s="1">
        <v>23</v>
      </c>
    </row>
    <row r="50" spans="1:3" x14ac:dyDescent="0.3">
      <c r="A50" s="1" t="s">
        <v>8</v>
      </c>
      <c r="B50" s="1">
        <v>1057</v>
      </c>
      <c r="C50" s="1">
        <v>32</v>
      </c>
    </row>
    <row r="51" spans="1:3" x14ac:dyDescent="0.3">
      <c r="A51" s="1" t="s">
        <v>12</v>
      </c>
      <c r="B51" s="1">
        <v>1058</v>
      </c>
      <c r="C51" s="1">
        <v>34</v>
      </c>
    </row>
    <row r="52" spans="1:3" x14ac:dyDescent="0.3">
      <c r="A52" s="3" t="s">
        <v>10</v>
      </c>
      <c r="B52" s="1">
        <v>1059</v>
      </c>
      <c r="C52" s="1">
        <v>30</v>
      </c>
    </row>
    <row r="53" spans="1:3" x14ac:dyDescent="0.3">
      <c r="A53" s="3" t="s">
        <v>11</v>
      </c>
      <c r="B53" s="1">
        <v>1060</v>
      </c>
      <c r="C53" s="1">
        <v>41</v>
      </c>
    </row>
    <row r="54" spans="1:3" x14ac:dyDescent="0.3">
      <c r="A54" s="1" t="s">
        <v>12</v>
      </c>
      <c r="B54" s="1">
        <v>1061</v>
      </c>
      <c r="C54" s="1">
        <v>38</v>
      </c>
    </row>
    <row r="55" spans="1:3" x14ac:dyDescent="0.3">
      <c r="A55" s="1" t="s">
        <v>11</v>
      </c>
      <c r="B55" s="1">
        <v>1062</v>
      </c>
      <c r="C55" s="1">
        <v>40</v>
      </c>
    </row>
    <row r="56" spans="1:3" x14ac:dyDescent="0.3">
      <c r="A56" s="1" t="s">
        <v>8</v>
      </c>
      <c r="B56" s="1">
        <v>1063</v>
      </c>
      <c r="C56" s="1">
        <v>37</v>
      </c>
    </row>
    <row r="57" spans="1:3" x14ac:dyDescent="0.3">
      <c r="A57" s="1" t="s">
        <v>12</v>
      </c>
      <c r="B57" s="1">
        <v>1064</v>
      </c>
      <c r="C57" s="1">
        <v>44</v>
      </c>
    </row>
    <row r="58" spans="1:3" x14ac:dyDescent="0.3">
      <c r="A58" s="1" t="s">
        <v>10</v>
      </c>
      <c r="B58" s="1">
        <v>1065</v>
      </c>
      <c r="C58" s="1">
        <v>29</v>
      </c>
    </row>
    <row r="59" spans="1:3" x14ac:dyDescent="0.3">
      <c r="A59" s="1" t="s">
        <v>8</v>
      </c>
      <c r="B59" s="1">
        <v>1066</v>
      </c>
      <c r="C59" s="1">
        <v>46</v>
      </c>
    </row>
    <row r="60" spans="1:3" x14ac:dyDescent="0.3">
      <c r="A60" s="1" t="s">
        <v>8</v>
      </c>
      <c r="B60" s="1">
        <v>1067</v>
      </c>
      <c r="C60" s="1">
        <v>47</v>
      </c>
    </row>
    <row r="61" spans="1:3" x14ac:dyDescent="0.3">
      <c r="A61" s="1" t="s">
        <v>10</v>
      </c>
      <c r="B61" s="1">
        <v>1068</v>
      </c>
      <c r="C61" s="1">
        <v>32</v>
      </c>
    </row>
    <row r="62" spans="1:3" x14ac:dyDescent="0.3">
      <c r="A62" s="1" t="s">
        <v>10</v>
      </c>
      <c r="B62" s="1">
        <v>1069</v>
      </c>
      <c r="C62" s="1">
        <v>30</v>
      </c>
    </row>
    <row r="63" spans="1:3" x14ac:dyDescent="0.3">
      <c r="A63" s="1" t="s">
        <v>11</v>
      </c>
      <c r="B63" s="1">
        <v>1070</v>
      </c>
      <c r="C63" s="1">
        <v>37</v>
      </c>
    </row>
    <row r="64" spans="1:3" x14ac:dyDescent="0.3">
      <c r="A64" s="1" t="s">
        <v>8</v>
      </c>
      <c r="B64" s="1">
        <v>1071</v>
      </c>
      <c r="C64" s="1">
        <v>39</v>
      </c>
    </row>
    <row r="65" spans="1:3" x14ac:dyDescent="0.3">
      <c r="A65" s="1" t="s">
        <v>8</v>
      </c>
      <c r="B65" s="1">
        <v>1072</v>
      </c>
      <c r="C65" s="1">
        <v>42</v>
      </c>
    </row>
    <row r="66" spans="1:3" x14ac:dyDescent="0.3">
      <c r="A66" s="1" t="s">
        <v>8</v>
      </c>
      <c r="B66" s="1">
        <v>1073</v>
      </c>
      <c r="C66" s="1">
        <v>50</v>
      </c>
    </row>
    <row r="67" spans="1:3" x14ac:dyDescent="0.3">
      <c r="A67" s="1" t="s">
        <v>12</v>
      </c>
      <c r="B67" s="1">
        <v>1074</v>
      </c>
      <c r="C67" s="1">
        <v>43</v>
      </c>
    </row>
    <row r="68" spans="1:3" x14ac:dyDescent="0.3">
      <c r="A68" s="1" t="s">
        <v>10</v>
      </c>
      <c r="B68" s="1">
        <v>1075</v>
      </c>
      <c r="C68" s="1">
        <v>28</v>
      </c>
    </row>
    <row r="69" spans="1:3" x14ac:dyDescent="0.3">
      <c r="A69" s="1" t="s">
        <v>12</v>
      </c>
      <c r="B69" s="1">
        <v>1076</v>
      </c>
      <c r="C69" s="1">
        <v>29</v>
      </c>
    </row>
    <row r="70" spans="1:3" x14ac:dyDescent="0.3">
      <c r="A70" s="1" t="s">
        <v>10</v>
      </c>
      <c r="B70" s="1">
        <v>1077</v>
      </c>
      <c r="C70" s="1">
        <v>33</v>
      </c>
    </row>
    <row r="71" spans="1:3" x14ac:dyDescent="0.3">
      <c r="A71" s="1" t="s">
        <v>11</v>
      </c>
      <c r="B71" s="1">
        <v>1078</v>
      </c>
      <c r="C71" s="1">
        <v>45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DA3E5-657A-40F9-910F-9D7AAE721E8D}">
  <dimension ref="A1:R62"/>
  <sheetViews>
    <sheetView tabSelected="1" topLeftCell="A22" zoomScale="85" workbookViewId="0">
      <selection activeCell="R37" sqref="R37"/>
    </sheetView>
  </sheetViews>
  <sheetFormatPr defaultRowHeight="14.4" x14ac:dyDescent="0.3"/>
  <cols>
    <col min="2" max="2" width="25.88671875" bestFit="1" customWidth="1"/>
    <col min="3" max="3" width="11" bestFit="1" customWidth="1"/>
    <col min="8" max="8" width="15.88671875" bestFit="1" customWidth="1"/>
    <col min="9" max="9" width="11" bestFit="1" customWidth="1"/>
    <col min="12" max="12" width="15.88671875" bestFit="1" customWidth="1"/>
    <col min="13" max="13" width="11" bestFit="1" customWidth="1"/>
    <col min="16" max="16" width="15.88671875" bestFit="1" customWidth="1"/>
    <col min="17" max="17" width="11" bestFit="1" customWidth="1"/>
    <col min="18" max="18" width="44.88671875" customWidth="1"/>
  </cols>
  <sheetData>
    <row r="1" spans="1:17" x14ac:dyDescent="0.3">
      <c r="B1" s="6" t="s">
        <v>50</v>
      </c>
      <c r="C1" s="6" t="s">
        <v>2</v>
      </c>
      <c r="H1" s="12" t="s">
        <v>3</v>
      </c>
      <c r="I1" s="12" t="s">
        <v>2</v>
      </c>
      <c r="L1" s="12" t="s">
        <v>3</v>
      </c>
      <c r="M1" s="12" t="s">
        <v>2</v>
      </c>
      <c r="P1" s="12" t="s">
        <v>3</v>
      </c>
      <c r="Q1" s="12" t="s">
        <v>2</v>
      </c>
    </row>
    <row r="2" spans="1:17" x14ac:dyDescent="0.3">
      <c r="B2" s="11">
        <v>45000</v>
      </c>
      <c r="C2" s="1" t="s">
        <v>11</v>
      </c>
      <c r="H2" s="1">
        <v>27000</v>
      </c>
      <c r="I2" s="1" t="s">
        <v>8</v>
      </c>
      <c r="L2" s="1">
        <v>75000</v>
      </c>
      <c r="M2" s="1" t="s">
        <v>10</v>
      </c>
      <c r="P2" s="1">
        <v>42000</v>
      </c>
      <c r="Q2" s="1" t="s">
        <v>12</v>
      </c>
    </row>
    <row r="3" spans="1:17" x14ac:dyDescent="0.3">
      <c r="B3" s="11">
        <v>40000</v>
      </c>
      <c r="C3" s="1" t="s">
        <v>11</v>
      </c>
      <c r="H3" s="1">
        <v>48000</v>
      </c>
      <c r="I3" s="1" t="s">
        <v>8</v>
      </c>
      <c r="L3" s="1">
        <v>61000</v>
      </c>
      <c r="M3" s="1" t="s">
        <v>10</v>
      </c>
      <c r="P3" s="1">
        <v>95000</v>
      </c>
      <c r="Q3" s="1" t="s">
        <v>12</v>
      </c>
    </row>
    <row r="4" spans="1:17" x14ac:dyDescent="0.3">
      <c r="B4" s="11">
        <v>48000</v>
      </c>
      <c r="C4" s="1" t="s">
        <v>11</v>
      </c>
      <c r="H4" s="1">
        <v>28000</v>
      </c>
      <c r="I4" s="1" t="s">
        <v>8</v>
      </c>
      <c r="L4" s="1">
        <v>65000</v>
      </c>
      <c r="M4" s="1" t="s">
        <v>10</v>
      </c>
      <c r="P4" s="1">
        <v>28000</v>
      </c>
      <c r="Q4" s="1" t="s">
        <v>12</v>
      </c>
    </row>
    <row r="5" spans="1:17" x14ac:dyDescent="0.3">
      <c r="B5" s="11">
        <v>30000</v>
      </c>
      <c r="C5" s="1" t="s">
        <v>11</v>
      </c>
      <c r="H5" s="1">
        <v>48000</v>
      </c>
      <c r="I5" s="1" t="s">
        <v>8</v>
      </c>
      <c r="L5" s="1">
        <v>54000</v>
      </c>
      <c r="M5" s="1" t="s">
        <v>10</v>
      </c>
      <c r="P5" s="1">
        <v>36000</v>
      </c>
      <c r="Q5" s="1" t="s">
        <v>12</v>
      </c>
    </row>
    <row r="6" spans="1:17" x14ac:dyDescent="0.3">
      <c r="B6" s="11">
        <v>48000</v>
      </c>
      <c r="C6" s="1" t="s">
        <v>11</v>
      </c>
      <c r="H6" s="1">
        <v>45000</v>
      </c>
      <c r="I6" s="1" t="s">
        <v>8</v>
      </c>
      <c r="L6" s="1">
        <v>54000</v>
      </c>
      <c r="M6" s="1" t="s">
        <v>10</v>
      </c>
      <c r="P6" s="1">
        <v>56000</v>
      </c>
      <c r="Q6" s="1" t="s">
        <v>12</v>
      </c>
    </row>
    <row r="7" spans="1:17" x14ac:dyDescent="0.3">
      <c r="B7" s="11">
        <v>68000</v>
      </c>
      <c r="C7" s="1" t="s">
        <v>11</v>
      </c>
      <c r="H7" s="1">
        <v>29000</v>
      </c>
      <c r="I7" s="1" t="s">
        <v>8</v>
      </c>
      <c r="L7" s="1">
        <v>94000</v>
      </c>
      <c r="M7" s="1" t="s">
        <v>10</v>
      </c>
      <c r="P7" s="1">
        <v>140000</v>
      </c>
      <c r="Q7" s="1" t="s">
        <v>12</v>
      </c>
    </row>
    <row r="8" spans="1:17" x14ac:dyDescent="0.3">
      <c r="B8" s="11">
        <v>35000</v>
      </c>
      <c r="C8" s="1" t="s">
        <v>11</v>
      </c>
      <c r="H8" s="1">
        <v>78000</v>
      </c>
      <c r="I8" s="1" t="s">
        <v>8</v>
      </c>
      <c r="L8" s="1">
        <v>42000</v>
      </c>
      <c r="M8" s="1" t="s">
        <v>10</v>
      </c>
      <c r="P8" s="1">
        <v>38000</v>
      </c>
      <c r="Q8" s="1" t="s">
        <v>12</v>
      </c>
    </row>
    <row r="9" spans="1:17" x14ac:dyDescent="0.3">
      <c r="B9" s="11">
        <v>65000</v>
      </c>
      <c r="C9" s="1" t="s">
        <v>11</v>
      </c>
      <c r="H9" s="1">
        <v>42000</v>
      </c>
      <c r="I9" s="1" t="s">
        <v>8</v>
      </c>
      <c r="L9" s="1">
        <v>36000</v>
      </c>
      <c r="M9" s="1" t="s">
        <v>10</v>
      </c>
      <c r="P9" s="1">
        <v>51000</v>
      </c>
      <c r="Q9" s="1" t="s">
        <v>12</v>
      </c>
    </row>
    <row r="10" spans="1:17" x14ac:dyDescent="0.3">
      <c r="B10" s="11">
        <v>83000</v>
      </c>
      <c r="C10" s="1" t="s">
        <v>11</v>
      </c>
      <c r="H10" s="1">
        <v>52000</v>
      </c>
      <c r="I10" s="1" t="s">
        <v>8</v>
      </c>
      <c r="L10" s="1">
        <v>32000</v>
      </c>
      <c r="M10" s="1" t="s">
        <v>10</v>
      </c>
      <c r="P10" s="1">
        <v>70000</v>
      </c>
      <c r="Q10" s="1" t="s">
        <v>12</v>
      </c>
    </row>
    <row r="11" spans="1:17" x14ac:dyDescent="0.3">
      <c r="B11" s="11">
        <v>80000</v>
      </c>
      <c r="C11" s="3" t="s">
        <v>11</v>
      </c>
      <c r="H11" s="1">
        <v>36000</v>
      </c>
      <c r="I11" s="1" t="s">
        <v>8</v>
      </c>
      <c r="L11" s="1">
        <v>30000</v>
      </c>
      <c r="M11" s="1" t="s">
        <v>10</v>
      </c>
      <c r="P11" s="1">
        <v>61000</v>
      </c>
      <c r="Q11" s="3" t="s">
        <v>12</v>
      </c>
    </row>
    <row r="12" spans="1:17" x14ac:dyDescent="0.3">
      <c r="B12" s="11">
        <v>78000</v>
      </c>
      <c r="C12" s="1" t="s">
        <v>11</v>
      </c>
      <c r="H12" s="1">
        <v>48000</v>
      </c>
      <c r="I12" s="1" t="s">
        <v>8</v>
      </c>
      <c r="L12" s="1">
        <v>28500</v>
      </c>
      <c r="M12" s="1" t="s">
        <v>10</v>
      </c>
      <c r="P12" s="1">
        <v>68500</v>
      </c>
      <c r="Q12" s="1" t="s">
        <v>12</v>
      </c>
    </row>
    <row r="13" spans="1:17" x14ac:dyDescent="0.3">
      <c r="B13" s="11">
        <v>78000</v>
      </c>
      <c r="C13" s="1" t="s">
        <v>11</v>
      </c>
      <c r="H13" s="1">
        <v>48000</v>
      </c>
      <c r="I13" s="1" t="s">
        <v>8</v>
      </c>
      <c r="L13" s="1">
        <v>28000</v>
      </c>
      <c r="M13" s="1" t="s">
        <v>10</v>
      </c>
      <c r="P13" s="1">
        <v>77000</v>
      </c>
      <c r="Q13" s="1" t="s">
        <v>12</v>
      </c>
    </row>
    <row r="14" spans="1:17" x14ac:dyDescent="0.3">
      <c r="B14" s="11">
        <v>92000</v>
      </c>
      <c r="C14" s="1" t="s">
        <v>11</v>
      </c>
      <c r="H14" s="1">
        <v>53000</v>
      </c>
      <c r="I14" s="1" t="s">
        <v>8</v>
      </c>
      <c r="L14" s="1">
        <v>68000</v>
      </c>
      <c r="M14" s="3" t="s">
        <v>10</v>
      </c>
      <c r="P14" s="1">
        <v>85000</v>
      </c>
      <c r="Q14" s="1" t="s">
        <v>12</v>
      </c>
    </row>
    <row r="15" spans="1:17" x14ac:dyDescent="0.3">
      <c r="B15" s="13" t="s">
        <v>58</v>
      </c>
      <c r="H15" s="5">
        <v>27500</v>
      </c>
      <c r="I15" s="1" t="s">
        <v>8</v>
      </c>
      <c r="L15" s="1">
        <v>58000</v>
      </c>
      <c r="M15" s="1" t="s">
        <v>10</v>
      </c>
      <c r="P15" s="1">
        <v>82500</v>
      </c>
      <c r="Q15" s="1" t="s">
        <v>12</v>
      </c>
    </row>
    <row r="16" spans="1:17" x14ac:dyDescent="0.3">
      <c r="A16" s="1" t="s">
        <v>51</v>
      </c>
      <c r="B16" s="1">
        <f>QUARTILE(B2:B14,1)</f>
        <v>45000</v>
      </c>
      <c r="H16" s="1">
        <v>29000</v>
      </c>
      <c r="I16" s="1" t="s">
        <v>8</v>
      </c>
      <c r="L16" s="1">
        <v>60000</v>
      </c>
      <c r="M16" s="3" t="s">
        <v>10</v>
      </c>
      <c r="P16" s="1">
        <v>57000</v>
      </c>
      <c r="Q16" s="1" t="s">
        <v>12</v>
      </c>
    </row>
    <row r="17" spans="1:16" x14ac:dyDescent="0.3">
      <c r="A17" s="1" t="s">
        <v>52</v>
      </c>
      <c r="B17" s="1">
        <f>QUARTILE(B2:B14,2)</f>
        <v>65000</v>
      </c>
      <c r="H17" s="1">
        <v>62000</v>
      </c>
      <c r="I17" s="1" t="s">
        <v>8</v>
      </c>
      <c r="L17" s="1">
        <v>58000</v>
      </c>
      <c r="M17" s="1" t="s">
        <v>10</v>
      </c>
      <c r="P17" s="13" t="s">
        <v>61</v>
      </c>
    </row>
    <row r="18" spans="1:16" x14ac:dyDescent="0.3">
      <c r="A18" s="1" t="s">
        <v>54</v>
      </c>
      <c r="B18" s="1">
        <f>QUARTILE(B2:B14,3)</f>
        <v>78000</v>
      </c>
      <c r="H18" s="1">
        <v>75000</v>
      </c>
      <c r="I18" s="1" t="s">
        <v>8</v>
      </c>
      <c r="L18" s="1">
        <v>63000</v>
      </c>
      <c r="M18" s="1" t="s">
        <v>10</v>
      </c>
      <c r="O18" s="1" t="s">
        <v>53</v>
      </c>
      <c r="P18" s="1">
        <f>QUARTILE(P2:P16,1)</f>
        <v>46500</v>
      </c>
    </row>
    <row r="19" spans="1:16" x14ac:dyDescent="0.3">
      <c r="A19" s="1" t="s">
        <v>55</v>
      </c>
      <c r="B19" s="1">
        <f>B18-B16</f>
        <v>33000</v>
      </c>
      <c r="H19" s="1">
        <v>88000</v>
      </c>
      <c r="I19" s="1" t="s">
        <v>8</v>
      </c>
      <c r="L19" s="1">
        <v>62500</v>
      </c>
      <c r="M19" s="1" t="s">
        <v>10</v>
      </c>
      <c r="O19" s="1" t="s">
        <v>52</v>
      </c>
      <c r="P19" s="1">
        <f>QUARTILE(P2:P16,2)</f>
        <v>61000</v>
      </c>
    </row>
    <row r="20" spans="1:16" x14ac:dyDescent="0.3">
      <c r="A20" s="1" t="s">
        <v>56</v>
      </c>
      <c r="B20" s="1">
        <f>B18+1.5*B19</f>
        <v>127500</v>
      </c>
      <c r="H20" s="1">
        <v>90000</v>
      </c>
      <c r="I20" s="1" t="s">
        <v>8</v>
      </c>
      <c r="L20" s="1">
        <v>53500</v>
      </c>
      <c r="M20" s="1" t="s">
        <v>10</v>
      </c>
      <c r="O20" s="1" t="s">
        <v>54</v>
      </c>
      <c r="P20" s="1">
        <f>QUARTILE(P2:P16,3)</f>
        <v>79750</v>
      </c>
    </row>
    <row r="21" spans="1:16" x14ac:dyDescent="0.3">
      <c r="A21" s="1" t="s">
        <v>57</v>
      </c>
      <c r="B21" s="1">
        <f>B16-1.5*B19</f>
        <v>-4500</v>
      </c>
      <c r="H21" s="1">
        <v>79400</v>
      </c>
      <c r="I21" s="1" t="s">
        <v>8</v>
      </c>
      <c r="L21" s="1">
        <v>66500</v>
      </c>
      <c r="M21" s="1" t="s">
        <v>10</v>
      </c>
      <c r="O21" s="1" t="s">
        <v>55</v>
      </c>
      <c r="P21" s="1">
        <f>P20-P18</f>
        <v>33250</v>
      </c>
    </row>
    <row r="22" spans="1:16" x14ac:dyDescent="0.3">
      <c r="H22" s="1">
        <v>80000</v>
      </c>
      <c r="I22" s="1" t="s">
        <v>8</v>
      </c>
      <c r="O22" s="1" t="s">
        <v>56</v>
      </c>
      <c r="P22" s="1">
        <f>P20+1.5*P21</f>
        <v>129625</v>
      </c>
    </row>
    <row r="23" spans="1:16" x14ac:dyDescent="0.3">
      <c r="H23" s="1">
        <v>170000</v>
      </c>
      <c r="I23" s="1" t="s">
        <v>8</v>
      </c>
      <c r="L23" s="13" t="s">
        <v>60</v>
      </c>
      <c r="O23" s="1" t="s">
        <v>57</v>
      </c>
      <c r="P23" s="1">
        <f>P18-1.5*P21</f>
        <v>-3375</v>
      </c>
    </row>
    <row r="24" spans="1:16" x14ac:dyDescent="0.3">
      <c r="H24" s="13" t="s">
        <v>59</v>
      </c>
      <c r="K24" s="1" t="s">
        <v>53</v>
      </c>
      <c r="L24" s="1">
        <f>QUARTILE(L2:L21,1)</f>
        <v>40500</v>
      </c>
    </row>
    <row r="25" spans="1:16" x14ac:dyDescent="0.3">
      <c r="G25" s="1" t="s">
        <v>53</v>
      </c>
      <c r="H25" s="1">
        <f>QUARTILE(H2:H23,1)</f>
        <v>37500</v>
      </c>
      <c r="K25" s="1" t="s">
        <v>52</v>
      </c>
      <c r="L25" s="1">
        <f>QUARTILE(L2:L21,2)</f>
        <v>58000</v>
      </c>
    </row>
    <row r="26" spans="1:16" x14ac:dyDescent="0.3">
      <c r="G26" s="1" t="s">
        <v>52</v>
      </c>
      <c r="H26" s="1">
        <f>QUARTILE(H2:H23,2)</f>
        <v>48000</v>
      </c>
      <c r="K26" s="1" t="s">
        <v>54</v>
      </c>
      <c r="L26" s="1">
        <f>QUARTILE(L2:L21,3)</f>
        <v>63500</v>
      </c>
    </row>
    <row r="27" spans="1:16" x14ac:dyDescent="0.3">
      <c r="G27" s="1" t="s">
        <v>54</v>
      </c>
      <c r="H27" s="1">
        <f>QUARTILE(H2:H23,3)</f>
        <v>77250</v>
      </c>
      <c r="K27" s="1" t="s">
        <v>55</v>
      </c>
      <c r="L27" s="1">
        <f>L26-L24</f>
        <v>23000</v>
      </c>
    </row>
    <row r="28" spans="1:16" x14ac:dyDescent="0.3">
      <c r="G28" s="1" t="s">
        <v>55</v>
      </c>
      <c r="H28" s="1">
        <f>H27-H25</f>
        <v>39750</v>
      </c>
      <c r="K28" s="1" t="s">
        <v>56</v>
      </c>
      <c r="L28" s="1">
        <f>L26+1.5*L27</f>
        <v>98000</v>
      </c>
    </row>
    <row r="29" spans="1:16" x14ac:dyDescent="0.3">
      <c r="G29" s="1" t="s">
        <v>56</v>
      </c>
      <c r="H29" s="1">
        <f>H27+1.5*H28</f>
        <v>136875</v>
      </c>
      <c r="K29" s="1" t="s">
        <v>57</v>
      </c>
      <c r="L29" s="1">
        <f>L24-1.5*L27</f>
        <v>6000</v>
      </c>
    </row>
    <row r="30" spans="1:16" x14ac:dyDescent="0.3">
      <c r="G30" s="1" t="s">
        <v>57</v>
      </c>
      <c r="H30" s="1">
        <f>H25-1.5*H28</f>
        <v>-22125</v>
      </c>
    </row>
    <row r="36" spans="18:18" x14ac:dyDescent="0.3">
      <c r="R36" s="17" t="s">
        <v>64</v>
      </c>
    </row>
    <row r="37" spans="18:18" ht="86.4" x14ac:dyDescent="0.3">
      <c r="R37" s="2" t="s">
        <v>70</v>
      </c>
    </row>
    <row r="62" spans="16:16" x14ac:dyDescent="0.3">
      <c r="P62" t="s">
        <v>69</v>
      </c>
    </row>
  </sheetData>
  <conditionalFormatting sqref="H2:H23">
    <cfRule type="cellIs" dxfId="2" priority="3" operator="greaterThan">
      <formula>$H$29</formula>
    </cfRule>
  </conditionalFormatting>
  <conditionalFormatting sqref="L2:L21">
    <cfRule type="cellIs" dxfId="1" priority="2" operator="greaterThan">
      <formula>$L$28</formula>
    </cfRule>
  </conditionalFormatting>
  <conditionalFormatting sqref="P2:P16">
    <cfRule type="cellIs" dxfId="0" priority="1" operator="greaterThan">
      <formula>$P$22</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7" ma:contentTypeDescription="Create a new document." ma:contentTypeScope="" ma:versionID="7e4e6166811e290efa71bd0307610fb2">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b02d75aaf52b99117f1e6e7b190e2384"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Props1.xml><?xml version="1.0" encoding="utf-8"?>
<ds:datastoreItem xmlns:ds="http://schemas.openxmlformats.org/officeDocument/2006/customXml" ds:itemID="{476A5D62-EF81-459A-B426-BCB6EE7E4F72}">
  <ds:schemaRefs>
    <ds:schemaRef ds:uri="http://schemas.microsoft.com/sharepoint/v3/contenttype/forms"/>
  </ds:schemaRefs>
</ds:datastoreItem>
</file>

<file path=customXml/itemProps2.xml><?xml version="1.0" encoding="utf-8"?>
<ds:datastoreItem xmlns:ds="http://schemas.openxmlformats.org/officeDocument/2006/customXml" ds:itemID="{DB772D72-BB8D-4323-938C-C2EEA318FE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EF5D1F9-073B-4498-BB58-168E808CDF7A}">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Task 1</vt:lpstr>
      <vt:lpstr>Task 2</vt:lpstr>
      <vt:lpstr>Task 3</vt:lpstr>
      <vt:lpstr>Task 7</vt:lpstr>
      <vt:lpstr>Task 4</vt:lpstr>
      <vt:lpstr>Raw Data</vt:lpstr>
      <vt:lpstr>SUMMARY</vt:lpstr>
      <vt:lpstr>Task 5</vt:lpstr>
      <vt:lpstr>Task 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Barath S P</cp:lastModifiedBy>
  <cp:revision/>
  <dcterms:created xsi:type="dcterms:W3CDTF">2021-05-22T09:50:20Z</dcterms:created>
  <dcterms:modified xsi:type="dcterms:W3CDTF">2024-08-30T14:28:32Z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61f690a1-e6a9-4f62-9f69-38e1360137ea</vt:lpwstr>
  </property>
  <property fmtid="{D5CDD505-2E9C-101B-9397-08002B2CF9AE}" pid="3" name="ContentTypeId">
    <vt:lpwstr>0x010100D80C9320661FCB478F077E19A50F7652</vt:lpwstr>
  </property>
  <property fmtid="{D5CDD505-2E9C-101B-9397-08002B2CF9AE}" pid="4" name="MediaServiceImageTags">
    <vt:lpwstr/>
  </property>
</Properties>
</file>