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nc82\Documents\Team9\Datasets\"/>
    </mc:Choice>
  </mc:AlternateContent>
  <xr:revisionPtr revIDLastSave="0" documentId="8_{6DDD95E0-03AC-430A-A4C4-18CEA398650B}" xr6:coauthVersionLast="41" xr6:coauthVersionMax="41" xr10:uidLastSave="{00000000-0000-0000-0000-000000000000}"/>
  <bookViews>
    <workbookView xWindow="-108" yWindow="-108" windowWidth="23256" windowHeight="12576" firstSheet="3" activeTab="5" xr2:uid="{78BA5EFE-572C-41AF-A13B-AB5CC98BC729}"/>
  </bookViews>
  <sheets>
    <sheet name="Current by Utility" sheetId="3" r:id="rId1"/>
    <sheet name="Current by County" sheetId="6" r:id="rId2"/>
    <sheet name="Current by ZIP Code" sheetId="7" r:id="rId3"/>
    <sheet name="Current by Make-Model" sheetId="2" r:id="rId4"/>
    <sheet name="Original Over Time" sheetId="1" r:id="rId5"/>
    <sheet name="Original by Make" sheetId="5" r:id="rId6"/>
  </sheets>
  <definedNames>
    <definedName name="ExternalData_1" localSheetId="5" hidden="1">'Original by Make'!$A$1:$F$291</definedName>
    <definedName name="ExternalData_1" localSheetId="4" hidden="1">'Original Over Time'!$A$1:$E$39</definedName>
    <definedName name="ExternalData_2" localSheetId="3" hidden="1">'Current by Make-Model'!$A$1:$C$56</definedName>
    <definedName name="ExternalData_3" localSheetId="0" hidden="1">'Current by Utility'!$A$1:$D$19</definedName>
    <definedName name="ExternalData_4" localSheetId="1" hidden="1">'Current by County'!$A$1:$D$65</definedName>
    <definedName name="ExternalData_5" localSheetId="2" hidden="1">'Current by ZIP Code'!$A$1:$D$1464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2" i="5" l="1"/>
  <c r="E292" i="5"/>
  <c r="F292" i="5"/>
  <c r="D40" i="1"/>
  <c r="C40" i="1"/>
  <c r="E40" i="1"/>
  <c r="B1465" i="7"/>
  <c r="C1465" i="7"/>
  <c r="D1465" i="7"/>
  <c r="B66" i="6"/>
  <c r="C66" i="6"/>
  <c r="D66" i="6"/>
  <c r="C57" i="2"/>
  <c r="B20" i="3"/>
  <c r="C20" i="3"/>
  <c r="D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tlas EV Market File" description="Connection to the 'Atlas EV Market File' query in the workbook." type="5" refreshedVersion="0" background="1">
    <dbPr connection="Provider=Microsoft.Mashup.OleDb.1;Data Source=$Workbook$;Location=&quot;Atlas EV Market File&quot;;Extended Properties=&quot;&quot;" command="SELECT * FROM [Atlas EV Market File]"/>
  </connection>
  <connection id="2" xr16:uid="{00000000-0015-0000-FFFF-FFFF01000000}" keepAlive="1" name="Query - Current Registrations by County" description="Connection to the 'Current Registrations by County' query in the workbook." type="5" refreshedVersion="6" background="1">
    <dbPr connection="Provider=Microsoft.Mashup.OleDb.1;Data Source=$Workbook$;Location=Current Registrations by County;Extended Properties=&quot;&quot;" command="SELECT * FROM [Current Registrations by County]"/>
  </connection>
  <connection id="3" xr16:uid="{00000000-0015-0000-FFFF-FFFF02000000}" keepAlive="1" name="Query - Current Registrations by Utility" description="Connection to the 'Current Registrations by Utility' query in the workbook." type="5" refreshedVersion="6" background="1" saveData="1">
    <dbPr connection="Provider=Microsoft.Mashup.OleDb.1;Data Source=$Workbook$;Location=Current Registrations by Utility;Extended Properties=&quot;&quot;" command="SELECT * FROM [Current Registrations by Utility]"/>
  </connection>
  <connection id="4" xr16:uid="{00000000-0015-0000-FFFF-FFFF03000000}" keepAlive="1" name="Query - Current Registrations by Vehicle Make and Model" description="Connection to the 'Current Registrations by Vehicle Make and Model' query in the workbook." type="5" refreshedVersion="6" background="1" saveData="1">
    <dbPr connection="Provider=Microsoft.Mashup.OleDb.1;Data Source=$Workbook$;Location=Current Registrations by Vehicle Make and Model;Extended Properties=&quot;&quot;" command="SELECT * FROM [Current Registrations by Vehicle Make and Model]"/>
  </connection>
  <connection id="5" xr16:uid="{00000000-0015-0000-FFFF-FFFF04000000}" keepAlive="1" name="Query - Current Registrations by ZIP Code" description="Connection to the 'Current Registrations by ZIP Code' query in the workbook." type="5" refreshedVersion="6" background="1">
    <dbPr connection="Provider=Microsoft.Mashup.OleDb.1;Data Source=$Workbook$;Location=Current Registrations by ZIP Code;Extended Properties=&quot;&quot;" command="SELECT * FROM [Current Registrations by ZIP Code]"/>
  </connection>
  <connection id="6" xr16:uid="{00000000-0015-0000-FFFF-FFFF05000000}" keepAlive="1" name="Query - EV Hub SharePoint" description="Connection to the 'EV Hub SharePoint' query in the workbook." type="5" refreshedVersion="0" background="1">
    <dbPr connection="Provider=Microsoft.Mashup.OleDb.1;Data Source=$Workbook$;Location=&quot;EV Hub SharePoint&quot;;Extended Properties=&quot;&quot;" command="SELECT * FROM [EV Hub SharePoint]"/>
  </connection>
  <connection id="7" xr16:uid="{00000000-0015-0000-FFFF-FFFF06000000}" keepAlive="1" name="Query - EV Registrations (staging)" description="Connection to the 'EV Registrations (staging)' query in the workbook." type="5" refreshedVersion="0" background="1">
    <dbPr connection="Provider=Microsoft.Mashup.OleDb.1;Data Source=$Workbook$;Location=&quot;EV Registrations (staging)&quot;;Extended Properties=&quot;&quot;" command="SELECT * FROM [EV Registrations (staging)]"/>
  </connection>
  <connection id="8" xr16:uid="{00000000-0015-0000-FFFF-FFFF07000000}" keepAlive="1" name="Query - EV Registrations File" description="Connection to the 'EV Registrations File' query in the workbook." type="5" refreshedVersion="0" background="1">
    <dbPr connection="Provider=Microsoft.Mashup.OleDb.1;Data Source=$Workbook$;Location=&quot;EV Registrations File&quot;;Extended Properties=&quot;&quot;" command="SELECT * FROM [EV Registrations File]"/>
  </connection>
  <connection id="9" xr16:uid="{00000000-0015-0000-FFFF-FFFF08000000}" keepAlive="1" name="Query - Location (staging)" description="Connection to the 'Location (staging)' query in the workbook." type="5" refreshedVersion="0" background="1">
    <dbPr connection="Provider=Microsoft.Mashup.OleDb.1;Data Source=$Workbook$;Location=&quot;Location (staging)&quot;;Extended Properties=&quot;&quot;" command="SELECT * FROM [Location (staging)]"/>
  </connection>
  <connection id="10" xr16:uid="{00000000-0015-0000-FFFF-FFFF09000000}" keepAlive="1" name="Query - Original Registrations by Month and Year (2011-2015)" description="Connection to the 'Original Registrations by Month and Year (2011-2015)' query in the workbook." type="5" refreshedVersion="0" background="1">
    <dbPr connection="Provider=Microsoft.Mashup.OleDb.1;Data Source=$Workbook$;Location=&quot;Original Registrations by Month and Year (2011-2015)&quot;;Extended Properties=&quot;&quot;" command="SELECT * FROM [Original Registrations by Month and Year (2011-2015)]"/>
  </connection>
  <connection id="11" xr16:uid="{00000000-0015-0000-FFFF-FFFF0A000000}" keepAlive="1" name="Query - Original Registrations by Month and Year(1)" description="Connection to the 'Original Registrations by Month and Year' query in the workbook." type="5" refreshedVersion="6" background="1" saveData="1">
    <dbPr connection="Provider=Microsoft.Mashup.OleDb.1;Data Source=$Workbook$;Location=Original Registrations by Month and Year;Extended Properties=&quot;&quot;" command="SELECT * FROM [Original Registrations by Month and Year]"/>
  </connection>
  <connection id="12" xr16:uid="{00000000-0015-0000-FFFF-FFFF0B000000}" keepAlive="1" name="Query - Original Registrations by Quarter and Make (2011-2015)" description="Connection to the 'Original Registrations by Quarter and Make (2011-2015)' query in the workbook." type="5" refreshedVersion="6" background="1" saveData="1">
    <dbPr connection="Provider=Microsoft.Mashup.OleDb.1;Data Source=$Workbook$;Location=&quot;Original Registrations by Quarter and Make (2011-2015)&quot;;Extended Properties=&quot;&quot;" command="SELECT * FROM [Original Registrations by Quarter and Make (2011-2015)]"/>
  </connection>
  <connection id="13" xr16:uid="{00000000-0015-0000-FFFF-FFFF0C000000}" keepAlive="1" name="Query - Original Registrations by Quarter and Make(1)" description="Connection to the 'Original Registrations by Quarter and Make' query in the workbook." type="5" refreshedVersion="6" background="1" saveData="1">
    <dbPr connection="Provider=Microsoft.Mashup.OleDb.1;Data Source=$Workbook$;Location=Original Registrations by Quarter and Make;Extended Properties=&quot;&quot;" command="SELECT * FROM [Original Registrations by Quarter and Make]"/>
  </connection>
  <connection id="14" xr16:uid="{00000000-0015-0000-FFFF-FFFF0D000000}" keepAlive="1" name="Query - Resource File" description="Connection to the 'Resource File' query in the workbook." type="5" refreshedVersion="0" background="1">
    <dbPr connection="Provider=Microsoft.Mashup.OleDb.1;Data Source=$Workbook$;Location=&quot;Resource File&quot;;Extended Properties=&quot;&quot;" command="SELECT * FROM [Resource File]"/>
  </connection>
  <connection id="15" xr16:uid="{00000000-0015-0000-FFFF-FFFF0E000000}" keepAlive="1" name="Query - Vehicles (staging)" description="Connection to the 'Vehicles (staging)' query in the workbook." type="5" refreshedVersion="0" background="1">
    <dbPr connection="Provider=Microsoft.Mashup.OleDb.1;Data Source=$Workbook$;Location=&quot;Vehicles (staging)&quot;;Extended Properties=&quot;&quot;" command="SELECT * FROM [Vehicles (staging)]"/>
  </connection>
  <connection id="16" xr16:uid="{00000000-0015-0000-FFFF-FFFF0F000000}" keepAlive="1" name="Query - Vehicles Table" description="Connection to the 'Vehicles Table' query in the workbook." type="5" refreshedVersion="0" background="1">
    <dbPr connection="Provider=Microsoft.Mashup.OleDb.1;Data Source=$Workbook$;Location=&quot;Vehicles Table&quot;;Extended Properties=&quot;&quot;" command="SELECT * FROM [Vehicles Table]"/>
  </connection>
  <connection id="17" xr16:uid="{00000000-0015-0000-FFFF-FFFF10000000}" keepAlive="1" name="Query - Vehicles to Exclude Table" description="Connection to the 'Vehicles to Exclude Table' query in the workbook." type="5" refreshedVersion="0" background="1">
    <dbPr connection="Provider=Microsoft.Mashup.OleDb.1;Data Source=$Workbook$;Location=&quot;Vehicles to Exclude Table&quot;;Extended Properties=&quot;&quot;" command="SELECT * FROM [Vehicles to Exclude Table]"/>
  </connection>
</connections>
</file>

<file path=xl/sharedStrings.xml><?xml version="1.0" encoding="utf-8"?>
<sst xmlns="http://schemas.openxmlformats.org/spreadsheetml/2006/main" count="2015" uniqueCount="1650">
  <si>
    <t>EIA Utility Name</t>
  </si>
  <si>
    <t>PHEV/EREV</t>
  </si>
  <si>
    <t>BEV</t>
  </si>
  <si>
    <t>Total EVs</t>
  </si>
  <si>
    <t>Town of Massena - (NY)</t>
  </si>
  <si>
    <t>Village of Arcade - (NY)</t>
  </si>
  <si>
    <t>Rochester Gas &amp; Electric Corp</t>
  </si>
  <si>
    <t>Steuben Rural Elec Coop, Inc</t>
  </si>
  <si>
    <t>Village of Marathon - (NY)</t>
  </si>
  <si>
    <t>Village of Rockville Centre - (NY)</t>
  </si>
  <si>
    <t>Village of Brocton - (NY)</t>
  </si>
  <si>
    <t>Village of Freeport - (NY)</t>
  </si>
  <si>
    <t>Village of Rouses Point - (NY)</t>
  </si>
  <si>
    <t>Delaware County Elec Coop Inc</t>
  </si>
  <si>
    <t>Fishers Island Utility Co Inc</t>
  </si>
  <si>
    <t>Central Hudson Gas &amp; Elec Corp</t>
  </si>
  <si>
    <t>Consolidated Edison Co-NY Inc</t>
  </si>
  <si>
    <t>Niagara Mohawk Power Corp.</t>
  </si>
  <si>
    <t>Orange &amp; Rockland Utils Inc</t>
  </si>
  <si>
    <t>Long Island Power Authority</t>
  </si>
  <si>
    <t>New York State Elec &amp; Gas Corp</t>
  </si>
  <si>
    <t>Outside NY</t>
  </si>
  <si>
    <t>Total</t>
  </si>
  <si>
    <t>County</t>
  </si>
  <si>
    <t>Richmond County</t>
  </si>
  <si>
    <t>Rensselaer County</t>
  </si>
  <si>
    <t>Queens County</t>
  </si>
  <si>
    <t>Rockland County</t>
  </si>
  <si>
    <t>Schoharie County</t>
  </si>
  <si>
    <t>Schenectady County</t>
  </si>
  <si>
    <t>Saratoga County</t>
  </si>
  <si>
    <t>Putnam County</t>
  </si>
  <si>
    <t>Ontario County</t>
  </si>
  <si>
    <t>Onondaga County</t>
  </si>
  <si>
    <t>Oneida County</t>
  </si>
  <si>
    <t>Orange County</t>
  </si>
  <si>
    <t>Otsego County</t>
  </si>
  <si>
    <t>Oswego County</t>
  </si>
  <si>
    <t>Orleans County</t>
  </si>
  <si>
    <t>Schuyler County</t>
  </si>
  <si>
    <t>Washington County</t>
  </si>
  <si>
    <t>Warren County</t>
  </si>
  <si>
    <t>Unknown</t>
  </si>
  <si>
    <t>Wayne County</t>
  </si>
  <si>
    <t>Yates County</t>
  </si>
  <si>
    <t>Wyoming County</t>
  </si>
  <si>
    <t>Westchester County</t>
  </si>
  <si>
    <t>Ulster County</t>
  </si>
  <si>
    <t>Steuben County</t>
  </si>
  <si>
    <t>St. Lawrence County</t>
  </si>
  <si>
    <t>Seneca County</t>
  </si>
  <si>
    <t>Suffolk County</t>
  </si>
  <si>
    <t>Tompkins County</t>
  </si>
  <si>
    <t>Tioga County</t>
  </si>
  <si>
    <t>Sullivan County</t>
  </si>
  <si>
    <t>Niagara County</t>
  </si>
  <si>
    <t>Columbia County</t>
  </si>
  <si>
    <t>Cortland County</t>
  </si>
  <si>
    <t>Chenango County</t>
  </si>
  <si>
    <t>Clinton County</t>
  </si>
  <si>
    <t>Erie County</t>
  </si>
  <si>
    <t>Essex County</t>
  </si>
  <si>
    <t>Delaware County</t>
  </si>
  <si>
    <t>Dutchess County</t>
  </si>
  <si>
    <t>Bronx County</t>
  </si>
  <si>
    <t>Broome County</t>
  </si>
  <si>
    <t>Albany County</t>
  </si>
  <si>
    <t>Allegany County</t>
  </si>
  <si>
    <t>Chautauqua County</t>
  </si>
  <si>
    <t>Chemung County</t>
  </si>
  <si>
    <t>Cattaraugus County</t>
  </si>
  <si>
    <t>Cayuga County</t>
  </si>
  <si>
    <t>Madison County</t>
  </si>
  <si>
    <t>Livingston County</t>
  </si>
  <si>
    <t>Lewis County</t>
  </si>
  <si>
    <t>Monroe County</t>
  </si>
  <si>
    <t>New York County</t>
  </si>
  <si>
    <t>Nassau County</t>
  </si>
  <si>
    <t>Montgomery County</t>
  </si>
  <si>
    <t>Kings County</t>
  </si>
  <si>
    <t>Greene County</t>
  </si>
  <si>
    <t>Genesee County</t>
  </si>
  <si>
    <t>Fulton County</t>
  </si>
  <si>
    <t>Franklin County</t>
  </si>
  <si>
    <t>Hamilton County</t>
  </si>
  <si>
    <t>Jefferson County</t>
  </si>
  <si>
    <t>Herkimer County</t>
  </si>
  <si>
    <t>ZIP Code</t>
  </si>
  <si>
    <t>13209</t>
  </si>
  <si>
    <t>13210</t>
  </si>
  <si>
    <t>13208</t>
  </si>
  <si>
    <t>13206</t>
  </si>
  <si>
    <t>13207</t>
  </si>
  <si>
    <t>13211</t>
  </si>
  <si>
    <t>13219</t>
  </si>
  <si>
    <t>13224</t>
  </si>
  <si>
    <t>13215</t>
  </si>
  <si>
    <t>13212</t>
  </si>
  <si>
    <t>13214</t>
  </si>
  <si>
    <t>13164</t>
  </si>
  <si>
    <t>13165</t>
  </si>
  <si>
    <t>13163</t>
  </si>
  <si>
    <t>13157</t>
  </si>
  <si>
    <t>13159</t>
  </si>
  <si>
    <t>13166</t>
  </si>
  <si>
    <t>13204</t>
  </si>
  <si>
    <t>13205</t>
  </si>
  <si>
    <t>13203</t>
  </si>
  <si>
    <t>13167</t>
  </si>
  <si>
    <t>13202</t>
  </si>
  <si>
    <t>13332</t>
  </si>
  <si>
    <t>13334</t>
  </si>
  <si>
    <t>13327</t>
  </si>
  <si>
    <t>13323</t>
  </si>
  <si>
    <t>13326</t>
  </si>
  <si>
    <t>13335</t>
  </si>
  <si>
    <t>13341</t>
  </si>
  <si>
    <t>13346</t>
  </si>
  <si>
    <t>13340</t>
  </si>
  <si>
    <t>13337</t>
  </si>
  <si>
    <t>13339</t>
  </si>
  <si>
    <t>13309</t>
  </si>
  <si>
    <t>13310</t>
  </si>
  <si>
    <t>13308</t>
  </si>
  <si>
    <t>13235</t>
  </si>
  <si>
    <t>13301</t>
  </si>
  <si>
    <t>13315</t>
  </si>
  <si>
    <t>13321</t>
  </si>
  <si>
    <t>13322</t>
  </si>
  <si>
    <t>13320</t>
  </si>
  <si>
    <t>13316</t>
  </si>
  <si>
    <t>13317</t>
  </si>
  <si>
    <t>13081</t>
  </si>
  <si>
    <t>13082</t>
  </si>
  <si>
    <t>13080</t>
  </si>
  <si>
    <t>13077</t>
  </si>
  <si>
    <t>13078</t>
  </si>
  <si>
    <t>13084</t>
  </si>
  <si>
    <t>13101</t>
  </si>
  <si>
    <t>13104</t>
  </si>
  <si>
    <t>13092</t>
  </si>
  <si>
    <t>13088</t>
  </si>
  <si>
    <t>13090</t>
  </si>
  <si>
    <t>13062</t>
  </si>
  <si>
    <t>13063</t>
  </si>
  <si>
    <t>13060</t>
  </si>
  <si>
    <t>13053</t>
  </si>
  <si>
    <t>13057</t>
  </si>
  <si>
    <t>13066</t>
  </si>
  <si>
    <t>13074</t>
  </si>
  <si>
    <t>13076</t>
  </si>
  <si>
    <t>13073</t>
  </si>
  <si>
    <t>13068</t>
  </si>
  <si>
    <t>13069</t>
  </si>
  <si>
    <t>13140</t>
  </si>
  <si>
    <t>13141</t>
  </si>
  <si>
    <t>13139</t>
  </si>
  <si>
    <t>13132</t>
  </si>
  <si>
    <t>13135</t>
  </si>
  <si>
    <t>13142</t>
  </si>
  <si>
    <t>13148</t>
  </si>
  <si>
    <t>13152</t>
  </si>
  <si>
    <t>13146</t>
  </si>
  <si>
    <t>13143</t>
  </si>
  <si>
    <t>13145</t>
  </si>
  <si>
    <t>13115</t>
  </si>
  <si>
    <t>13118</t>
  </si>
  <si>
    <t>13114</t>
  </si>
  <si>
    <t>13108</t>
  </si>
  <si>
    <t>13111</t>
  </si>
  <si>
    <t>13120</t>
  </si>
  <si>
    <t>13126</t>
  </si>
  <si>
    <t>13131</t>
  </si>
  <si>
    <t>13123</t>
  </si>
  <si>
    <t>13122</t>
  </si>
  <si>
    <t>13634</t>
  </si>
  <si>
    <t>13636</t>
  </si>
  <si>
    <t>13630</t>
  </si>
  <si>
    <t>13625</t>
  </si>
  <si>
    <t>13628</t>
  </si>
  <si>
    <t>13637</t>
  </si>
  <si>
    <t>13645</t>
  </si>
  <si>
    <t>13646</t>
  </si>
  <si>
    <t>13642</t>
  </si>
  <si>
    <t>13638</t>
  </si>
  <si>
    <t>13640</t>
  </si>
  <si>
    <t>13613</t>
  </si>
  <si>
    <t>13615</t>
  </si>
  <si>
    <t>13612</t>
  </si>
  <si>
    <t>13607</t>
  </si>
  <si>
    <t>13616</t>
  </si>
  <si>
    <t>13622</t>
  </si>
  <si>
    <t>13619</t>
  </si>
  <si>
    <t>13617</t>
  </si>
  <si>
    <t>13618</t>
  </si>
  <si>
    <t>13677</t>
  </si>
  <si>
    <t>13679</t>
  </si>
  <si>
    <t>13676</t>
  </si>
  <si>
    <t>13669</t>
  </si>
  <si>
    <t>13680</t>
  </si>
  <si>
    <t>13694</t>
  </si>
  <si>
    <t>13691</t>
  </si>
  <si>
    <t>13681</t>
  </si>
  <si>
    <t>13685</t>
  </si>
  <si>
    <t>13655</t>
  </si>
  <si>
    <t>13656</t>
  </si>
  <si>
    <t>13654</t>
  </si>
  <si>
    <t>13647</t>
  </si>
  <si>
    <t>13652</t>
  </si>
  <si>
    <t>13658</t>
  </si>
  <si>
    <t>13665</t>
  </si>
  <si>
    <t>13668</t>
  </si>
  <si>
    <t>13664</t>
  </si>
  <si>
    <t>13661</t>
  </si>
  <si>
    <t>13662</t>
  </si>
  <si>
    <t>13413</t>
  </si>
  <si>
    <t>13416</t>
  </si>
  <si>
    <t>13411</t>
  </si>
  <si>
    <t>13409</t>
  </si>
  <si>
    <t>13410</t>
  </si>
  <si>
    <t>13417</t>
  </si>
  <si>
    <t>13428</t>
  </si>
  <si>
    <t>13438</t>
  </si>
  <si>
    <t>13425</t>
  </si>
  <si>
    <t>13421</t>
  </si>
  <si>
    <t>13424</t>
  </si>
  <si>
    <t>13357</t>
  </si>
  <si>
    <t>13363</t>
  </si>
  <si>
    <t>13354</t>
  </si>
  <si>
    <t>13348</t>
  </si>
  <si>
    <t>13350</t>
  </si>
  <si>
    <t>13365</t>
  </si>
  <si>
    <t>13403</t>
  </si>
  <si>
    <t>13407</t>
  </si>
  <si>
    <t>13402</t>
  </si>
  <si>
    <t>13367</t>
  </si>
  <si>
    <t>13368</t>
  </si>
  <si>
    <t>13492</t>
  </si>
  <si>
    <t>13493</t>
  </si>
  <si>
    <t>13491</t>
  </si>
  <si>
    <t>13480</t>
  </si>
  <si>
    <t>13486</t>
  </si>
  <si>
    <t>13501</t>
  </si>
  <si>
    <t>13603</t>
  </si>
  <si>
    <t>13605</t>
  </si>
  <si>
    <t>13602</t>
  </si>
  <si>
    <t>13502</t>
  </si>
  <si>
    <t>13601</t>
  </si>
  <si>
    <t>13454</t>
  </si>
  <si>
    <t>13456</t>
  </si>
  <si>
    <t>13452</t>
  </si>
  <si>
    <t>13440</t>
  </si>
  <si>
    <t>13450</t>
  </si>
  <si>
    <t>13459</t>
  </si>
  <si>
    <t>13476</t>
  </si>
  <si>
    <t>13478</t>
  </si>
  <si>
    <t>13468</t>
  </si>
  <si>
    <t>13460</t>
  </si>
  <si>
    <t>13461</t>
  </si>
  <si>
    <t>13045</t>
  </si>
  <si>
    <t>12749</t>
  </si>
  <si>
    <t>12751</t>
  </si>
  <si>
    <t>12748</t>
  </si>
  <si>
    <t>12740</t>
  </si>
  <si>
    <t>12747</t>
  </si>
  <si>
    <t>12754</t>
  </si>
  <si>
    <t>12764</t>
  </si>
  <si>
    <t>12771</t>
  </si>
  <si>
    <t>12763</t>
  </si>
  <si>
    <t>12758</t>
  </si>
  <si>
    <t>12760</t>
  </si>
  <si>
    <t>12720</t>
  </si>
  <si>
    <t>12721</t>
  </si>
  <si>
    <t>12719</t>
  </si>
  <si>
    <t>12604</t>
  </si>
  <si>
    <t>12701</t>
  </si>
  <si>
    <t>12723</t>
  </si>
  <si>
    <t>12732</t>
  </si>
  <si>
    <t>12737</t>
  </si>
  <si>
    <t>12729</t>
  </si>
  <si>
    <t>12725</t>
  </si>
  <si>
    <t>12726</t>
  </si>
  <si>
    <t>12804</t>
  </si>
  <si>
    <t>12809</t>
  </si>
  <si>
    <t>12803</t>
  </si>
  <si>
    <t>12790</t>
  </si>
  <si>
    <t>12801</t>
  </si>
  <si>
    <t>12816</t>
  </si>
  <si>
    <t>12817</t>
  </si>
  <si>
    <t>12815</t>
  </si>
  <si>
    <t>12812</t>
  </si>
  <si>
    <t>12814</t>
  </si>
  <si>
    <t>12778</t>
  </si>
  <si>
    <t>12779</t>
  </si>
  <si>
    <t>12777</t>
  </si>
  <si>
    <t>12775</t>
  </si>
  <si>
    <t>12776</t>
  </si>
  <si>
    <t>12780</t>
  </si>
  <si>
    <t>12788</t>
  </si>
  <si>
    <t>12789</t>
  </si>
  <si>
    <t>12787</t>
  </si>
  <si>
    <t>12785</t>
  </si>
  <si>
    <t>12786</t>
  </si>
  <si>
    <t>12547</t>
  </si>
  <si>
    <t>12548</t>
  </si>
  <si>
    <t>12546</t>
  </si>
  <si>
    <t>12543</t>
  </si>
  <si>
    <t>12545</t>
  </si>
  <si>
    <t>12549</t>
  </si>
  <si>
    <t>12563</t>
  </si>
  <si>
    <t>12564</t>
  </si>
  <si>
    <t>12561</t>
  </si>
  <si>
    <t>12550</t>
  </si>
  <si>
    <t>12553</t>
  </si>
  <si>
    <t>12528</t>
  </si>
  <si>
    <t>12529</t>
  </si>
  <si>
    <t>12527</t>
  </si>
  <si>
    <t>12525</t>
  </si>
  <si>
    <t>12526</t>
  </si>
  <si>
    <t>12531</t>
  </si>
  <si>
    <t>12540</t>
  </si>
  <si>
    <t>12542</t>
  </si>
  <si>
    <t>12538</t>
  </si>
  <si>
    <t>12533</t>
  </si>
  <si>
    <t>12534</t>
  </si>
  <si>
    <t>12583</t>
  </si>
  <si>
    <t>12586</t>
  </si>
  <si>
    <t>12582</t>
  </si>
  <si>
    <t>12580</t>
  </si>
  <si>
    <t>12581</t>
  </si>
  <si>
    <t>12589</t>
  </si>
  <si>
    <t>12601</t>
  </si>
  <si>
    <t>12603</t>
  </si>
  <si>
    <t>12594</t>
  </si>
  <si>
    <t>12590</t>
  </si>
  <si>
    <t>12592</t>
  </si>
  <si>
    <t>12569</t>
  </si>
  <si>
    <t>12570</t>
  </si>
  <si>
    <t>12567</t>
  </si>
  <si>
    <t>12565</t>
  </si>
  <si>
    <t>12566</t>
  </si>
  <si>
    <t>12571</t>
  </si>
  <si>
    <t>12577</t>
  </si>
  <si>
    <t>12578</t>
  </si>
  <si>
    <t>12575</t>
  </si>
  <si>
    <t>12572</t>
  </si>
  <si>
    <t>12574</t>
  </si>
  <si>
    <t>12966</t>
  </si>
  <si>
    <t>12972</t>
  </si>
  <si>
    <t>12962</t>
  </si>
  <si>
    <t>12958</t>
  </si>
  <si>
    <t>12960</t>
  </si>
  <si>
    <t>12974</t>
  </si>
  <si>
    <t>12980</t>
  </si>
  <si>
    <t>12981</t>
  </si>
  <si>
    <t>12979</t>
  </si>
  <si>
    <t>12975</t>
  </si>
  <si>
    <t>12978</t>
  </si>
  <si>
    <t>12936</t>
  </si>
  <si>
    <t>12939</t>
  </si>
  <si>
    <t>12935</t>
  </si>
  <si>
    <t>12929</t>
  </si>
  <si>
    <t>12932</t>
  </si>
  <si>
    <t>12941</t>
  </si>
  <si>
    <t>12946</t>
  </si>
  <si>
    <t>12953</t>
  </si>
  <si>
    <t>12944</t>
  </si>
  <si>
    <t>12942</t>
  </si>
  <si>
    <t>12943</t>
  </si>
  <si>
    <t>13034</t>
  </si>
  <si>
    <t>13035</t>
  </si>
  <si>
    <t>13033</t>
  </si>
  <si>
    <t>13031</t>
  </si>
  <si>
    <t>13032</t>
  </si>
  <si>
    <t>13036</t>
  </si>
  <si>
    <t>13041</t>
  </si>
  <si>
    <t>13042</t>
  </si>
  <si>
    <t>13040</t>
  </si>
  <si>
    <t>13037</t>
  </si>
  <si>
    <t>13039</t>
  </si>
  <si>
    <t>12992</t>
  </si>
  <si>
    <t>12993</t>
  </si>
  <si>
    <t>12986</t>
  </si>
  <si>
    <t>12983</t>
  </si>
  <si>
    <t>12985</t>
  </si>
  <si>
    <t>12996</t>
  </si>
  <si>
    <t>13029</t>
  </si>
  <si>
    <t>13030</t>
  </si>
  <si>
    <t>13027</t>
  </si>
  <si>
    <t>13021</t>
  </si>
  <si>
    <t>13026</t>
  </si>
  <si>
    <t>12845</t>
  </si>
  <si>
    <t>12846</t>
  </si>
  <si>
    <t>12839</t>
  </si>
  <si>
    <t>12843</t>
  </si>
  <si>
    <t>12850</t>
  </si>
  <si>
    <t>12859</t>
  </si>
  <si>
    <t>12861</t>
  </si>
  <si>
    <t>12857</t>
  </si>
  <si>
    <t>12854</t>
  </si>
  <si>
    <t>12827</t>
  </si>
  <si>
    <t>12828</t>
  </si>
  <si>
    <t>12823</t>
  </si>
  <si>
    <t>12820</t>
  </si>
  <si>
    <t>12822</t>
  </si>
  <si>
    <t>12831</t>
  </si>
  <si>
    <t>12835</t>
  </si>
  <si>
    <t>12838</t>
  </si>
  <si>
    <t>12834</t>
  </si>
  <si>
    <t>12832</t>
  </si>
  <si>
    <t>12833</t>
  </si>
  <si>
    <t>12914</t>
  </si>
  <si>
    <t>12916</t>
  </si>
  <si>
    <t>12913</t>
  </si>
  <si>
    <t>12910</t>
  </si>
  <si>
    <t>12912</t>
  </si>
  <si>
    <t>12918</t>
  </si>
  <si>
    <t>12922</t>
  </si>
  <si>
    <t>12928</t>
  </si>
  <si>
    <t>12921</t>
  </si>
  <si>
    <t>12919</t>
  </si>
  <si>
    <t>12920</t>
  </si>
  <si>
    <t>12871</t>
  </si>
  <si>
    <t>12873</t>
  </si>
  <si>
    <t>12870</t>
  </si>
  <si>
    <t>12865</t>
  </si>
  <si>
    <t>12866</t>
  </si>
  <si>
    <t>12883</t>
  </si>
  <si>
    <t>12901</t>
  </si>
  <si>
    <t>12903</t>
  </si>
  <si>
    <t>12887</t>
  </si>
  <si>
    <t>12884</t>
  </si>
  <si>
    <t>12885</t>
  </si>
  <si>
    <t>14571</t>
  </si>
  <si>
    <t>14572</t>
  </si>
  <si>
    <t>14569</t>
  </si>
  <si>
    <t>14564</t>
  </si>
  <si>
    <t>14568</t>
  </si>
  <si>
    <t>14580</t>
  </si>
  <si>
    <t>14591</t>
  </si>
  <si>
    <t>14602</t>
  </si>
  <si>
    <t>14590</t>
  </si>
  <si>
    <t>14586</t>
  </si>
  <si>
    <t>14589</t>
  </si>
  <si>
    <t>14544</t>
  </si>
  <si>
    <t>14546</t>
  </si>
  <si>
    <t>14543</t>
  </si>
  <si>
    <t>14541</t>
  </si>
  <si>
    <t>14548</t>
  </si>
  <si>
    <t>14560</t>
  </si>
  <si>
    <t>14561</t>
  </si>
  <si>
    <t>14559</t>
  </si>
  <si>
    <t>14551</t>
  </si>
  <si>
    <t>14555</t>
  </si>
  <si>
    <t>14618</t>
  </si>
  <si>
    <t>14619</t>
  </si>
  <si>
    <t>14617</t>
  </si>
  <si>
    <t>14615</t>
  </si>
  <si>
    <t>14616</t>
  </si>
  <si>
    <t>14620</t>
  </si>
  <si>
    <t>14624</t>
  </si>
  <si>
    <t>14625</t>
  </si>
  <si>
    <t>14623</t>
  </si>
  <si>
    <t>14621</t>
  </si>
  <si>
    <t>14622</t>
  </si>
  <si>
    <t>14607</t>
  </si>
  <si>
    <t>14608</t>
  </si>
  <si>
    <t>14606</t>
  </si>
  <si>
    <t>14604</t>
  </si>
  <si>
    <t>14605</t>
  </si>
  <si>
    <t>14609</t>
  </si>
  <si>
    <t>14613</t>
  </si>
  <si>
    <t>14614</t>
  </si>
  <si>
    <t>14612</t>
  </si>
  <si>
    <t>14610</t>
  </si>
  <si>
    <t>14611</t>
  </si>
  <si>
    <t>14472</t>
  </si>
  <si>
    <t>14475</t>
  </si>
  <si>
    <t>14471</t>
  </si>
  <si>
    <t>14469</t>
  </si>
  <si>
    <t>14470</t>
  </si>
  <si>
    <t>14476</t>
  </si>
  <si>
    <t>14485</t>
  </si>
  <si>
    <t>14487</t>
  </si>
  <si>
    <t>14482</t>
  </si>
  <si>
    <t>14477</t>
  </si>
  <si>
    <t>14478</t>
  </si>
  <si>
    <t>14445</t>
  </si>
  <si>
    <t>14450</t>
  </si>
  <si>
    <t>14437</t>
  </si>
  <si>
    <t>14433</t>
  </si>
  <si>
    <t>14435</t>
  </si>
  <si>
    <t>14454</t>
  </si>
  <si>
    <t>14467</t>
  </si>
  <si>
    <t>14468</t>
  </si>
  <si>
    <t>14464</t>
  </si>
  <si>
    <t>14456</t>
  </si>
  <si>
    <t>14462</t>
  </si>
  <si>
    <t>14521</t>
  </si>
  <si>
    <t>14522</t>
  </si>
  <si>
    <t>14519</t>
  </si>
  <si>
    <t>14516</t>
  </si>
  <si>
    <t>14517</t>
  </si>
  <si>
    <t>14525</t>
  </si>
  <si>
    <t>14532</t>
  </si>
  <si>
    <t>14534</t>
  </si>
  <si>
    <t>14530</t>
  </si>
  <si>
    <t>14526</t>
  </si>
  <si>
    <t>14527</t>
  </si>
  <si>
    <t>14505</t>
  </si>
  <si>
    <t>14506</t>
  </si>
  <si>
    <t>14504</t>
  </si>
  <si>
    <t>14489</t>
  </si>
  <si>
    <t>14502</t>
  </si>
  <si>
    <t>14508</t>
  </si>
  <si>
    <t>14513</t>
  </si>
  <si>
    <t>14514</t>
  </si>
  <si>
    <t>14512</t>
  </si>
  <si>
    <t>14510</t>
  </si>
  <si>
    <t>14511</t>
  </si>
  <si>
    <t>14850</t>
  </si>
  <si>
    <t>14851</t>
  </si>
  <si>
    <t>14847</t>
  </si>
  <si>
    <t>14843</t>
  </si>
  <si>
    <t>14845</t>
  </si>
  <si>
    <t>14852</t>
  </si>
  <si>
    <t>14865</t>
  </si>
  <si>
    <t>14867</t>
  </si>
  <si>
    <t>14864</t>
  </si>
  <si>
    <t>14853</t>
  </si>
  <si>
    <t>14859</t>
  </si>
  <si>
    <t>14822</t>
  </si>
  <si>
    <t>14823</t>
  </si>
  <si>
    <t>14821</t>
  </si>
  <si>
    <t>14818</t>
  </si>
  <si>
    <t>14820</t>
  </si>
  <si>
    <t>14840</t>
  </si>
  <si>
    <t>14841</t>
  </si>
  <si>
    <t>14838</t>
  </si>
  <si>
    <t>14830</t>
  </si>
  <si>
    <t>14837</t>
  </si>
  <si>
    <t>14891</t>
  </si>
  <si>
    <t>14892</t>
  </si>
  <si>
    <t>14889</t>
  </si>
  <si>
    <t>14886</t>
  </si>
  <si>
    <t>14887</t>
  </si>
  <si>
    <t>14904</t>
  </si>
  <si>
    <t>14905</t>
  </si>
  <si>
    <t>14903</t>
  </si>
  <si>
    <t>14895</t>
  </si>
  <si>
    <t>14901</t>
  </si>
  <si>
    <t>14874</t>
  </si>
  <si>
    <t>14877</t>
  </si>
  <si>
    <t>14871</t>
  </si>
  <si>
    <t>14869</t>
  </si>
  <si>
    <t>14870</t>
  </si>
  <si>
    <t>14878</t>
  </si>
  <si>
    <t>14882</t>
  </si>
  <si>
    <t>14883</t>
  </si>
  <si>
    <t>14881</t>
  </si>
  <si>
    <t>14879</t>
  </si>
  <si>
    <t>14880</t>
  </si>
  <si>
    <t>14733</t>
  </si>
  <si>
    <t>14736</t>
  </si>
  <si>
    <t>14730</t>
  </si>
  <si>
    <t>14727</t>
  </si>
  <si>
    <t>14729</t>
  </si>
  <si>
    <t>14737</t>
  </si>
  <si>
    <t>14750</t>
  </si>
  <si>
    <t>14752</t>
  </si>
  <si>
    <t>14744</t>
  </si>
  <si>
    <t>14738</t>
  </si>
  <si>
    <t>14741</t>
  </si>
  <si>
    <t>14701</t>
  </si>
  <si>
    <t>14706</t>
  </si>
  <si>
    <t>14692</t>
  </si>
  <si>
    <t>14626</t>
  </si>
  <si>
    <t>14649</t>
  </si>
  <si>
    <t>14710</t>
  </si>
  <si>
    <t>14716</t>
  </si>
  <si>
    <t>14718</t>
  </si>
  <si>
    <t>14715</t>
  </si>
  <si>
    <t>14711</t>
  </si>
  <si>
    <t>14712</t>
  </si>
  <si>
    <t>14806</t>
  </si>
  <si>
    <t>14807</t>
  </si>
  <si>
    <t>14805</t>
  </si>
  <si>
    <t>14802</t>
  </si>
  <si>
    <t>14803</t>
  </si>
  <si>
    <t>14809</t>
  </si>
  <si>
    <t>14814</t>
  </si>
  <si>
    <t>14817</t>
  </si>
  <si>
    <t>14813</t>
  </si>
  <si>
    <t>14810</t>
  </si>
  <si>
    <t>14812</t>
  </si>
  <si>
    <t>14770</t>
  </si>
  <si>
    <t>14772</t>
  </si>
  <si>
    <t>14760</t>
  </si>
  <si>
    <t>14755</t>
  </si>
  <si>
    <t>14757</t>
  </si>
  <si>
    <t>14775</t>
  </si>
  <si>
    <t>14787</t>
  </si>
  <si>
    <t>14801</t>
  </si>
  <si>
    <t>14785</t>
  </si>
  <si>
    <t>14779</t>
  </si>
  <si>
    <t>14784</t>
  </si>
  <si>
    <t>14432</t>
  </si>
  <si>
    <t>13903</t>
  </si>
  <si>
    <t>13904</t>
  </si>
  <si>
    <t>13901</t>
  </si>
  <si>
    <t>13864</t>
  </si>
  <si>
    <t>13865</t>
  </si>
  <si>
    <t>13905</t>
  </si>
  <si>
    <t>14008</t>
  </si>
  <si>
    <t>14009</t>
  </si>
  <si>
    <t>14006</t>
  </si>
  <si>
    <t>14001</t>
  </si>
  <si>
    <t>14004</t>
  </si>
  <si>
    <t>13843</t>
  </si>
  <si>
    <t>13844</t>
  </si>
  <si>
    <t>13841</t>
  </si>
  <si>
    <t>13838</t>
  </si>
  <si>
    <t>13839</t>
  </si>
  <si>
    <t>13846</t>
  </si>
  <si>
    <t>13861</t>
  </si>
  <si>
    <t>13862</t>
  </si>
  <si>
    <t>13856</t>
  </si>
  <si>
    <t>13849</t>
  </si>
  <si>
    <t>13850</t>
  </si>
  <si>
    <t>14037</t>
  </si>
  <si>
    <t>14040</t>
  </si>
  <si>
    <t>14036</t>
  </si>
  <si>
    <t>14033</t>
  </si>
  <si>
    <t>14034</t>
  </si>
  <si>
    <t>14042</t>
  </si>
  <si>
    <t>14051</t>
  </si>
  <si>
    <t>14052</t>
  </si>
  <si>
    <t>14048</t>
  </si>
  <si>
    <t>14043</t>
  </si>
  <si>
    <t>14047</t>
  </si>
  <si>
    <t>14020</t>
  </si>
  <si>
    <t>14024</t>
  </si>
  <si>
    <t>14013</t>
  </si>
  <si>
    <t>14011</t>
  </si>
  <si>
    <t>14012</t>
  </si>
  <si>
    <t>14025</t>
  </si>
  <si>
    <t>14031</t>
  </si>
  <si>
    <t>14032</t>
  </si>
  <si>
    <t>14030</t>
  </si>
  <si>
    <t>14028</t>
  </si>
  <si>
    <t>13760</t>
  </si>
  <si>
    <t>13774</t>
  </si>
  <si>
    <t>13755</t>
  </si>
  <si>
    <t>13753</t>
  </si>
  <si>
    <t>13754</t>
  </si>
  <si>
    <t>13775</t>
  </si>
  <si>
    <t>13782</t>
  </si>
  <si>
    <t>13783</t>
  </si>
  <si>
    <t>13777</t>
  </si>
  <si>
    <t>13778</t>
  </si>
  <si>
    <t>13733</t>
  </si>
  <si>
    <t>13736</t>
  </si>
  <si>
    <t>13732</t>
  </si>
  <si>
    <t>13730</t>
  </si>
  <si>
    <t>13731</t>
  </si>
  <si>
    <t>13743</t>
  </si>
  <si>
    <t>13751</t>
  </si>
  <si>
    <t>13752</t>
  </si>
  <si>
    <t>13748</t>
  </si>
  <si>
    <t>13745</t>
  </si>
  <si>
    <t>13746</t>
  </si>
  <si>
    <t>13813</t>
  </si>
  <si>
    <t>13815</t>
  </si>
  <si>
    <t>13812</t>
  </si>
  <si>
    <t>13810</t>
  </si>
  <si>
    <t>13811</t>
  </si>
  <si>
    <t>13820</t>
  </si>
  <si>
    <t>13832</t>
  </si>
  <si>
    <t>13835</t>
  </si>
  <si>
    <t>13830</t>
  </si>
  <si>
    <t>13825</t>
  </si>
  <si>
    <t>13827</t>
  </si>
  <si>
    <t>13795</t>
  </si>
  <si>
    <t>13796</t>
  </si>
  <si>
    <t>13790</t>
  </si>
  <si>
    <t>13787</t>
  </si>
  <si>
    <t>13788</t>
  </si>
  <si>
    <t>13797</t>
  </si>
  <si>
    <t>13808</t>
  </si>
  <si>
    <t>13809</t>
  </si>
  <si>
    <t>13807</t>
  </si>
  <si>
    <t>13803</t>
  </si>
  <si>
    <t>13804</t>
  </si>
  <si>
    <t>14216</t>
  </si>
  <si>
    <t>14217</t>
  </si>
  <si>
    <t>14215</t>
  </si>
  <si>
    <t>14213</t>
  </si>
  <si>
    <t>14214</t>
  </si>
  <si>
    <t>14218</t>
  </si>
  <si>
    <t>14222</t>
  </si>
  <si>
    <t>14223</t>
  </si>
  <si>
    <t>14221</t>
  </si>
  <si>
    <t>14219</t>
  </si>
  <si>
    <t>14220</t>
  </si>
  <si>
    <t>14205</t>
  </si>
  <si>
    <t>14206</t>
  </si>
  <si>
    <t>14204</t>
  </si>
  <si>
    <t>14202</t>
  </si>
  <si>
    <t>14203</t>
  </si>
  <si>
    <t>14207</t>
  </si>
  <si>
    <t>14211</t>
  </si>
  <si>
    <t>14212</t>
  </si>
  <si>
    <t>14210</t>
  </si>
  <si>
    <t>14208</t>
  </si>
  <si>
    <t>14209</t>
  </si>
  <si>
    <t>14418</t>
  </si>
  <si>
    <t>14420</t>
  </si>
  <si>
    <t>14416</t>
  </si>
  <si>
    <t>14411</t>
  </si>
  <si>
    <t>14414</t>
  </si>
  <si>
    <t>14422</t>
  </si>
  <si>
    <t>14427</t>
  </si>
  <si>
    <t>14428</t>
  </si>
  <si>
    <t>14425</t>
  </si>
  <si>
    <t>14423</t>
  </si>
  <si>
    <t>14424</t>
  </si>
  <si>
    <t>14227</t>
  </si>
  <si>
    <t>14228</t>
  </si>
  <si>
    <t>14226</t>
  </si>
  <si>
    <t>14224</t>
  </si>
  <si>
    <t>14225</t>
  </si>
  <si>
    <t>14231</t>
  </si>
  <si>
    <t>14304</t>
  </si>
  <si>
    <t>14305</t>
  </si>
  <si>
    <t>14303</t>
  </si>
  <si>
    <t>14301</t>
  </si>
  <si>
    <t>14080</t>
  </si>
  <si>
    <t>14081</t>
  </si>
  <si>
    <t>14075</t>
  </si>
  <si>
    <t>14069</t>
  </si>
  <si>
    <t>14072</t>
  </si>
  <si>
    <t>14085</t>
  </si>
  <si>
    <t>14095</t>
  </si>
  <si>
    <t>14098</t>
  </si>
  <si>
    <t>14094</t>
  </si>
  <si>
    <t>14086</t>
  </si>
  <si>
    <t>14092</t>
  </si>
  <si>
    <t>14059</t>
  </si>
  <si>
    <t>14057</t>
  </si>
  <si>
    <t>14054</t>
  </si>
  <si>
    <t>14055</t>
  </si>
  <si>
    <t>14062</t>
  </si>
  <si>
    <t>14067</t>
  </si>
  <si>
    <t>14068</t>
  </si>
  <si>
    <t>14066</t>
  </si>
  <si>
    <t>14063</t>
  </si>
  <si>
    <t>14065</t>
  </si>
  <si>
    <t>14143</t>
  </si>
  <si>
    <t>14145</t>
  </si>
  <si>
    <t>14141</t>
  </si>
  <si>
    <t>14136</t>
  </si>
  <si>
    <t>14139</t>
  </si>
  <si>
    <t>14150</t>
  </si>
  <si>
    <t>14174</t>
  </si>
  <si>
    <t>14201</t>
  </si>
  <si>
    <t>14172</t>
  </si>
  <si>
    <t>14170</t>
  </si>
  <si>
    <t>14171</t>
  </si>
  <si>
    <t>14108</t>
  </si>
  <si>
    <t>14111</t>
  </si>
  <si>
    <t>14105</t>
  </si>
  <si>
    <t>14102</t>
  </si>
  <si>
    <t>14103</t>
  </si>
  <si>
    <t>14120</t>
  </si>
  <si>
    <t>14131</t>
  </si>
  <si>
    <t>14132</t>
  </si>
  <si>
    <t>14129</t>
  </si>
  <si>
    <t>14125</t>
  </si>
  <si>
    <t>14127</t>
  </si>
  <si>
    <t>11021</t>
  </si>
  <si>
    <t>11022</t>
  </si>
  <si>
    <t>11020</t>
  </si>
  <si>
    <t>11005</t>
  </si>
  <si>
    <t>11010</t>
  </si>
  <si>
    <t>11023</t>
  </si>
  <si>
    <t>11042</t>
  </si>
  <si>
    <t>11050</t>
  </si>
  <si>
    <t>11040</t>
  </si>
  <si>
    <t>11024</t>
  </si>
  <si>
    <t>11030</t>
  </si>
  <si>
    <t>10990</t>
  </si>
  <si>
    <t>10992</t>
  </si>
  <si>
    <t>10989</t>
  </si>
  <si>
    <t>10987</t>
  </si>
  <si>
    <t>10988</t>
  </si>
  <si>
    <t>10994</t>
  </si>
  <si>
    <t>11003</t>
  </si>
  <si>
    <t>11004</t>
  </si>
  <si>
    <t>11001</t>
  </si>
  <si>
    <t>10996</t>
  </si>
  <si>
    <t>10998</t>
  </si>
  <si>
    <t>11208</t>
  </si>
  <si>
    <t>11209</t>
  </si>
  <si>
    <t>11207</t>
  </si>
  <si>
    <t>11205</t>
  </si>
  <si>
    <t>11206</t>
  </si>
  <si>
    <t>11210</t>
  </si>
  <si>
    <t>11214</t>
  </si>
  <si>
    <t>11215</t>
  </si>
  <si>
    <t>11213</t>
  </si>
  <si>
    <t>11211</t>
  </si>
  <si>
    <t>11212</t>
  </si>
  <si>
    <t>11103</t>
  </si>
  <si>
    <t>11104</t>
  </si>
  <si>
    <t>11102</t>
  </si>
  <si>
    <t>11096</t>
  </si>
  <si>
    <t>11101</t>
  </si>
  <si>
    <t>11105</t>
  </si>
  <si>
    <t>11203</t>
  </si>
  <si>
    <t>11204</t>
  </si>
  <si>
    <t>11201</t>
  </si>
  <si>
    <t>11106</t>
  </si>
  <si>
    <t>11109</t>
  </si>
  <si>
    <t>10927</t>
  </si>
  <si>
    <t>10928</t>
  </si>
  <si>
    <t>10926</t>
  </si>
  <si>
    <t>10924</t>
  </si>
  <si>
    <t>10925</t>
  </si>
  <si>
    <t>10930</t>
  </si>
  <si>
    <t>10941</t>
  </si>
  <si>
    <t>10949</t>
  </si>
  <si>
    <t>10940</t>
  </si>
  <si>
    <t>10932</t>
  </si>
  <si>
    <t>10933</t>
  </si>
  <si>
    <t>10916</t>
  </si>
  <si>
    <t>10917</t>
  </si>
  <si>
    <t>10915</t>
  </si>
  <si>
    <t>10913</t>
  </si>
  <si>
    <t>10914</t>
  </si>
  <si>
    <t>10918</t>
  </si>
  <si>
    <t>10922</t>
  </si>
  <si>
    <t>10923</t>
  </si>
  <si>
    <t>10921</t>
  </si>
  <si>
    <t>10919</t>
  </si>
  <si>
    <t>10920</t>
  </si>
  <si>
    <t>10973</t>
  </si>
  <si>
    <t>10974</t>
  </si>
  <si>
    <t>10970</t>
  </si>
  <si>
    <t>10968</t>
  </si>
  <si>
    <t>10969</t>
  </si>
  <si>
    <t>10976</t>
  </si>
  <si>
    <t>10984</t>
  </si>
  <si>
    <t>10986</t>
  </si>
  <si>
    <t>10983</t>
  </si>
  <si>
    <t>10977</t>
  </si>
  <si>
    <t>10980</t>
  </si>
  <si>
    <t>10954</t>
  </si>
  <si>
    <t>10956</t>
  </si>
  <si>
    <t>10953</t>
  </si>
  <si>
    <t>10950</t>
  </si>
  <si>
    <t>10952</t>
  </si>
  <si>
    <t>10958</t>
  </si>
  <si>
    <t>10964</t>
  </si>
  <si>
    <t>10965</t>
  </si>
  <si>
    <t>10963</t>
  </si>
  <si>
    <t>10960</t>
  </si>
  <si>
    <t>10962</t>
  </si>
  <si>
    <t>11418</t>
  </si>
  <si>
    <t>11419</t>
  </si>
  <si>
    <t>11417</t>
  </si>
  <si>
    <t>11415</t>
  </si>
  <si>
    <t>11416</t>
  </si>
  <si>
    <t>11420</t>
  </si>
  <si>
    <t>11426</t>
  </si>
  <si>
    <t>11427</t>
  </si>
  <si>
    <t>11423</t>
  </si>
  <si>
    <t>11421</t>
  </si>
  <si>
    <t>11422</t>
  </si>
  <si>
    <t>11377</t>
  </si>
  <si>
    <t>11378</t>
  </si>
  <si>
    <t>11375</t>
  </si>
  <si>
    <t>11373</t>
  </si>
  <si>
    <t>11374</t>
  </si>
  <si>
    <t>11379</t>
  </si>
  <si>
    <t>11413</t>
  </si>
  <si>
    <t>11414</t>
  </si>
  <si>
    <t>11412</t>
  </si>
  <si>
    <t>11385</t>
  </si>
  <si>
    <t>11411</t>
  </si>
  <si>
    <t>11520</t>
  </si>
  <si>
    <t>11530</t>
  </si>
  <si>
    <t>11518</t>
  </si>
  <si>
    <t>11514</t>
  </si>
  <si>
    <t>11516</t>
  </si>
  <si>
    <t>11542</t>
  </si>
  <si>
    <t>11549</t>
  </si>
  <si>
    <t>11550</t>
  </si>
  <si>
    <t>11548</t>
  </si>
  <si>
    <t>11545</t>
  </si>
  <si>
    <t>11547</t>
  </si>
  <si>
    <t>11433</t>
  </si>
  <si>
    <t>11434</t>
  </si>
  <si>
    <t>11432</t>
  </si>
  <si>
    <t>11428</t>
  </si>
  <si>
    <t>11429</t>
  </si>
  <si>
    <t>11435</t>
  </si>
  <si>
    <t>11509</t>
  </si>
  <si>
    <t>11510</t>
  </si>
  <si>
    <t>11507</t>
  </si>
  <si>
    <t>11436</t>
  </si>
  <si>
    <t>11501</t>
  </si>
  <si>
    <t>11231</t>
  </si>
  <si>
    <t>11232</t>
  </si>
  <si>
    <t>11230</t>
  </si>
  <si>
    <t>11228</t>
  </si>
  <si>
    <t>11229</t>
  </si>
  <si>
    <t>11233</t>
  </si>
  <si>
    <t>11237</t>
  </si>
  <si>
    <t>11238</t>
  </si>
  <si>
    <t>11236</t>
  </si>
  <si>
    <t>11234</t>
  </si>
  <si>
    <t>11235</t>
  </si>
  <si>
    <t>11219</t>
  </si>
  <si>
    <t>11220</t>
  </si>
  <si>
    <t>11218</t>
  </si>
  <si>
    <t>11216</t>
  </si>
  <si>
    <t>11217</t>
  </si>
  <si>
    <t>11221</t>
  </si>
  <si>
    <t>11225</t>
  </si>
  <si>
    <t>11226</t>
  </si>
  <si>
    <t>11224</t>
  </si>
  <si>
    <t>11222</t>
  </si>
  <si>
    <t>11223</t>
  </si>
  <si>
    <t>11364</t>
  </si>
  <si>
    <t>11365</t>
  </si>
  <si>
    <t>11363</t>
  </si>
  <si>
    <t>11361</t>
  </si>
  <si>
    <t>11362</t>
  </si>
  <si>
    <t>11366</t>
  </si>
  <si>
    <t>11370</t>
  </si>
  <si>
    <t>11372</t>
  </si>
  <si>
    <t>11369</t>
  </si>
  <si>
    <t>11367</t>
  </si>
  <si>
    <t>11368</t>
  </si>
  <si>
    <t>11352</t>
  </si>
  <si>
    <t>11354</t>
  </si>
  <si>
    <t>11249</t>
  </si>
  <si>
    <t>11239</t>
  </si>
  <si>
    <t>11243</t>
  </si>
  <si>
    <t>11355</t>
  </si>
  <si>
    <t>11359</t>
  </si>
  <si>
    <t>11360</t>
  </si>
  <si>
    <t>11358</t>
  </si>
  <si>
    <t>11356</t>
  </si>
  <si>
    <t>11357</t>
  </si>
  <si>
    <t>10912</t>
  </si>
  <si>
    <t>10280</t>
  </si>
  <si>
    <t>10282</t>
  </si>
  <si>
    <t>10177</t>
  </si>
  <si>
    <t>10170</t>
  </si>
  <si>
    <t>10173</t>
  </si>
  <si>
    <t>10301</t>
  </si>
  <si>
    <t>10305</t>
  </si>
  <si>
    <t>10306</t>
  </si>
  <si>
    <t>10304</t>
  </si>
  <si>
    <t>10302</t>
  </si>
  <si>
    <t>10303</t>
  </si>
  <si>
    <t>10150</t>
  </si>
  <si>
    <t>10151</t>
  </si>
  <si>
    <t>10128</t>
  </si>
  <si>
    <t>10107</t>
  </si>
  <si>
    <t>10118</t>
  </si>
  <si>
    <t>10153</t>
  </si>
  <si>
    <t>10168</t>
  </si>
  <si>
    <t>10169</t>
  </si>
  <si>
    <t>10166</t>
  </si>
  <si>
    <t>10155</t>
  </si>
  <si>
    <t>10459</t>
  </si>
  <si>
    <t>10460</t>
  </si>
  <si>
    <t>10458</t>
  </si>
  <si>
    <t>10456</t>
  </si>
  <si>
    <t>10457</t>
  </si>
  <si>
    <t>10461</t>
  </si>
  <si>
    <t>10465</t>
  </si>
  <si>
    <t>10466</t>
  </si>
  <si>
    <t>10464</t>
  </si>
  <si>
    <t>10462</t>
  </si>
  <si>
    <t>10463</t>
  </si>
  <si>
    <t>10310</t>
  </si>
  <si>
    <t>10312</t>
  </si>
  <si>
    <t>10309</t>
  </si>
  <si>
    <t>10307</t>
  </si>
  <si>
    <t>10308</t>
  </si>
  <si>
    <t>10314</t>
  </si>
  <si>
    <t>10454</t>
  </si>
  <si>
    <t>10455</t>
  </si>
  <si>
    <t>10453</t>
  </si>
  <si>
    <t>10451</t>
  </si>
  <si>
    <t>10452</t>
  </si>
  <si>
    <t>10017</t>
  </si>
  <si>
    <t>10018</t>
  </si>
  <si>
    <t>10016</t>
  </si>
  <si>
    <t>10013</t>
  </si>
  <si>
    <t>10014</t>
  </si>
  <si>
    <t>10019</t>
  </si>
  <si>
    <t>10024</t>
  </si>
  <si>
    <t>10025</t>
  </si>
  <si>
    <t>10023</t>
  </si>
  <si>
    <t>10021</t>
  </si>
  <si>
    <t>10022</t>
  </si>
  <si>
    <t>10004</t>
  </si>
  <si>
    <t>10005</t>
  </si>
  <si>
    <t>10003</t>
  </si>
  <si>
    <t>10001</t>
  </si>
  <si>
    <t>10002</t>
  </si>
  <si>
    <t>10006</t>
  </si>
  <si>
    <t>10011</t>
  </si>
  <si>
    <t>10012</t>
  </si>
  <si>
    <t>10010</t>
  </si>
  <si>
    <t>10007</t>
  </si>
  <si>
    <t>10009</t>
  </si>
  <si>
    <t>10040</t>
  </si>
  <si>
    <t>10043</t>
  </si>
  <si>
    <t>10039</t>
  </si>
  <si>
    <t>10037</t>
  </si>
  <si>
    <t>10038</t>
  </si>
  <si>
    <t>10044</t>
  </si>
  <si>
    <t>10075</t>
  </si>
  <si>
    <t>10065</t>
  </si>
  <si>
    <t>10069</t>
  </si>
  <si>
    <t>10029</t>
  </si>
  <si>
    <t>10030</t>
  </si>
  <si>
    <t>10028</t>
  </si>
  <si>
    <t>10026</t>
  </si>
  <si>
    <t>10027</t>
  </si>
  <si>
    <t>10031</t>
  </si>
  <si>
    <t>10035</t>
  </si>
  <si>
    <t>10036</t>
  </si>
  <si>
    <t>10034</t>
  </si>
  <si>
    <t>10032</t>
  </si>
  <si>
    <t>10033</t>
  </si>
  <si>
    <t>10589</t>
  </si>
  <si>
    <t>10590</t>
  </si>
  <si>
    <t>10588</t>
  </si>
  <si>
    <t>10583</t>
  </si>
  <si>
    <t>10587</t>
  </si>
  <si>
    <t>10591</t>
  </si>
  <si>
    <t>10597</t>
  </si>
  <si>
    <t>10598</t>
  </si>
  <si>
    <t>10596</t>
  </si>
  <si>
    <t>10594</t>
  </si>
  <si>
    <t>10595</t>
  </si>
  <si>
    <t>10567</t>
  </si>
  <si>
    <t>10570</t>
  </si>
  <si>
    <t>10566</t>
  </si>
  <si>
    <t>10560</t>
  </si>
  <si>
    <t>10562</t>
  </si>
  <si>
    <t>10573</t>
  </si>
  <si>
    <t>10579</t>
  </si>
  <si>
    <t>10580</t>
  </si>
  <si>
    <t>10578</t>
  </si>
  <si>
    <t>10576</t>
  </si>
  <si>
    <t>10577</t>
  </si>
  <si>
    <t>10708</t>
  </si>
  <si>
    <t>10709</t>
  </si>
  <si>
    <t>10707</t>
  </si>
  <si>
    <t>10705</t>
  </si>
  <si>
    <t>10706</t>
  </si>
  <si>
    <t>10710</t>
  </si>
  <si>
    <t>10805</t>
  </si>
  <si>
    <t>10901</t>
  </si>
  <si>
    <t>10804</t>
  </si>
  <si>
    <t>10801</t>
  </si>
  <si>
    <t>10803</t>
  </si>
  <si>
    <t>10604</t>
  </si>
  <si>
    <t>10605</t>
  </si>
  <si>
    <t>10603</t>
  </si>
  <si>
    <t>10601</t>
  </si>
  <si>
    <t>10602</t>
  </si>
  <si>
    <t>10606</t>
  </si>
  <si>
    <t>10703</t>
  </si>
  <si>
    <t>10704</t>
  </si>
  <si>
    <t>10701</t>
  </si>
  <si>
    <t>10607</t>
  </si>
  <si>
    <t>10610</t>
  </si>
  <si>
    <t>10507</t>
  </si>
  <si>
    <t>10509</t>
  </si>
  <si>
    <t>10506</t>
  </si>
  <si>
    <t>10504</t>
  </si>
  <si>
    <t>10505</t>
  </si>
  <si>
    <t>10510</t>
  </si>
  <si>
    <t>10516</t>
  </si>
  <si>
    <t>10518</t>
  </si>
  <si>
    <t>10514</t>
  </si>
  <si>
    <t>10511</t>
  </si>
  <si>
    <t>10512</t>
  </si>
  <si>
    <t>10470</t>
  </si>
  <si>
    <t>10471</t>
  </si>
  <si>
    <t>10469</t>
  </si>
  <si>
    <t>10467</t>
  </si>
  <si>
    <t>10468</t>
  </si>
  <si>
    <t>10472</t>
  </si>
  <si>
    <t>10501</t>
  </si>
  <si>
    <t>10502</t>
  </si>
  <si>
    <t>10475</t>
  </si>
  <si>
    <t>10473</t>
  </si>
  <si>
    <t>10474</t>
  </si>
  <si>
    <t>10543</t>
  </si>
  <si>
    <t>10546</t>
  </si>
  <si>
    <t>10541</t>
  </si>
  <si>
    <t>10537</t>
  </si>
  <si>
    <t>10538</t>
  </si>
  <si>
    <t>10547</t>
  </si>
  <si>
    <t>10552</t>
  </si>
  <si>
    <t>10553</t>
  </si>
  <si>
    <t>10550</t>
  </si>
  <si>
    <t>10548</t>
  </si>
  <si>
    <t>10549</t>
  </si>
  <si>
    <t>10523</t>
  </si>
  <si>
    <t>10524</t>
  </si>
  <si>
    <t>10522</t>
  </si>
  <si>
    <t>10519</t>
  </si>
  <si>
    <t>10520</t>
  </si>
  <si>
    <t>10526</t>
  </si>
  <si>
    <t>10533</t>
  </si>
  <si>
    <t>10536</t>
  </si>
  <si>
    <t>10532</t>
  </si>
  <si>
    <t>10528</t>
  </si>
  <si>
    <t>10530</t>
  </si>
  <si>
    <t>12155</t>
  </si>
  <si>
    <t>12156</t>
  </si>
  <si>
    <t>12154</t>
  </si>
  <si>
    <t>12151</t>
  </si>
  <si>
    <t>12153</t>
  </si>
  <si>
    <t>12157</t>
  </si>
  <si>
    <t>12166</t>
  </si>
  <si>
    <t>12164</t>
  </si>
  <si>
    <t>12158</t>
  </si>
  <si>
    <t>12159</t>
  </si>
  <si>
    <t>12138</t>
  </si>
  <si>
    <t>12140</t>
  </si>
  <si>
    <t>12136</t>
  </si>
  <si>
    <t>12132</t>
  </si>
  <si>
    <t>12134</t>
  </si>
  <si>
    <t>12143</t>
  </si>
  <si>
    <t>12149</t>
  </si>
  <si>
    <t>12150</t>
  </si>
  <si>
    <t>12148</t>
  </si>
  <si>
    <t>12144</t>
  </si>
  <si>
    <t>12147</t>
  </si>
  <si>
    <t>12188</t>
  </si>
  <si>
    <t>12189</t>
  </si>
  <si>
    <t>12187</t>
  </si>
  <si>
    <t>12185</t>
  </si>
  <si>
    <t>12186</t>
  </si>
  <si>
    <t>12192</t>
  </si>
  <si>
    <t>12202</t>
  </si>
  <si>
    <t>12203</t>
  </si>
  <si>
    <t>12198</t>
  </si>
  <si>
    <t>12193</t>
  </si>
  <si>
    <t>12196</t>
  </si>
  <si>
    <t>12173</t>
  </si>
  <si>
    <t>12174</t>
  </si>
  <si>
    <t>12170</t>
  </si>
  <si>
    <t>12167</t>
  </si>
  <si>
    <t>12168</t>
  </si>
  <si>
    <t>12177</t>
  </si>
  <si>
    <t>12183</t>
  </si>
  <si>
    <t>12184</t>
  </si>
  <si>
    <t>12182</t>
  </si>
  <si>
    <t>12180</t>
  </si>
  <si>
    <t>12181</t>
  </si>
  <si>
    <t>12064</t>
  </si>
  <si>
    <t>12065</t>
  </si>
  <si>
    <t>12063</t>
  </si>
  <si>
    <t>12061</t>
  </si>
  <si>
    <t>12062</t>
  </si>
  <si>
    <t>12066</t>
  </si>
  <si>
    <t>12074</t>
  </si>
  <si>
    <t>12075</t>
  </si>
  <si>
    <t>12072</t>
  </si>
  <si>
    <t>12067</t>
  </si>
  <si>
    <t>12068</t>
  </si>
  <si>
    <t>12051</t>
  </si>
  <si>
    <t>12053</t>
  </si>
  <si>
    <t>12047</t>
  </si>
  <si>
    <t>12045</t>
  </si>
  <si>
    <t>12046</t>
  </si>
  <si>
    <t>12054</t>
  </si>
  <si>
    <t>12059</t>
  </si>
  <si>
    <t>12060</t>
  </si>
  <si>
    <t>12056</t>
  </si>
  <si>
    <t>12057</t>
  </si>
  <si>
    <t>12118</t>
  </si>
  <si>
    <t>12120</t>
  </si>
  <si>
    <t>12117</t>
  </si>
  <si>
    <t>12106</t>
  </si>
  <si>
    <t>12110</t>
  </si>
  <si>
    <t>12122</t>
  </si>
  <si>
    <t>12130</t>
  </si>
  <si>
    <t>12131</t>
  </si>
  <si>
    <t>12128</t>
  </si>
  <si>
    <t>12123</t>
  </si>
  <si>
    <t>12125</t>
  </si>
  <si>
    <t>12083</t>
  </si>
  <si>
    <t>12084</t>
  </si>
  <si>
    <t>12078</t>
  </si>
  <si>
    <t>12076</t>
  </si>
  <si>
    <t>12077</t>
  </si>
  <si>
    <t>12086</t>
  </si>
  <si>
    <t>12094</t>
  </si>
  <si>
    <t>12095</t>
  </si>
  <si>
    <t>12093</t>
  </si>
  <si>
    <t>12090</t>
  </si>
  <si>
    <t>12092</t>
  </si>
  <si>
    <t>12466</t>
  </si>
  <si>
    <t>12472</t>
  </si>
  <si>
    <t>12464</t>
  </si>
  <si>
    <t>12461</t>
  </si>
  <si>
    <t>12463</t>
  </si>
  <si>
    <t>12473</t>
  </si>
  <si>
    <t>12481</t>
  </si>
  <si>
    <t>12482</t>
  </si>
  <si>
    <t>12480</t>
  </si>
  <si>
    <t>12475</t>
  </si>
  <si>
    <t>12477</t>
  </si>
  <si>
    <t>12446</t>
  </si>
  <si>
    <t>12444</t>
  </si>
  <si>
    <t>12440</t>
  </si>
  <si>
    <t>12443</t>
  </si>
  <si>
    <t>12449</t>
  </si>
  <si>
    <t>12458</t>
  </si>
  <si>
    <t>12459</t>
  </si>
  <si>
    <t>12457</t>
  </si>
  <si>
    <t>12451</t>
  </si>
  <si>
    <t>12455</t>
  </si>
  <si>
    <t>12515</t>
  </si>
  <si>
    <t>12517</t>
  </si>
  <si>
    <t>12514</t>
  </si>
  <si>
    <t>12508</t>
  </si>
  <si>
    <t>12513</t>
  </si>
  <si>
    <t>12518</t>
  </si>
  <si>
    <t>12523</t>
  </si>
  <si>
    <t>12524</t>
  </si>
  <si>
    <t>12522</t>
  </si>
  <si>
    <t>12520</t>
  </si>
  <si>
    <t>12521</t>
  </si>
  <si>
    <t>12491</t>
  </si>
  <si>
    <t>12493</t>
  </si>
  <si>
    <t>12487</t>
  </si>
  <si>
    <t>12484</t>
  </si>
  <si>
    <t>12486</t>
  </si>
  <si>
    <t>12495</t>
  </si>
  <si>
    <t>12504</t>
  </si>
  <si>
    <t>12507</t>
  </si>
  <si>
    <t>12501</t>
  </si>
  <si>
    <t>12496</t>
  </si>
  <si>
    <t>12498</t>
  </si>
  <si>
    <t>12302</t>
  </si>
  <si>
    <t>12303</t>
  </si>
  <si>
    <t>12238</t>
  </si>
  <si>
    <t>12233</t>
  </si>
  <si>
    <t>12237</t>
  </si>
  <si>
    <t>12304</t>
  </si>
  <si>
    <t>12308</t>
  </si>
  <si>
    <t>12309</t>
  </si>
  <si>
    <t>12307</t>
  </si>
  <si>
    <t>12305</t>
  </si>
  <si>
    <t>12306</t>
  </si>
  <si>
    <t>12207</t>
  </si>
  <si>
    <t>12208</t>
  </si>
  <si>
    <t>12206</t>
  </si>
  <si>
    <t>12204</t>
  </si>
  <si>
    <t>12205</t>
  </si>
  <si>
    <t>12209</t>
  </si>
  <si>
    <t>12226</t>
  </si>
  <si>
    <t>12232</t>
  </si>
  <si>
    <t>12212</t>
  </si>
  <si>
    <t>12210</t>
  </si>
  <si>
    <t>12211</t>
  </si>
  <si>
    <t>12424</t>
  </si>
  <si>
    <t>12428</t>
  </si>
  <si>
    <t>12419</t>
  </si>
  <si>
    <t>12417</t>
  </si>
  <si>
    <t>12418</t>
  </si>
  <si>
    <t>12429</t>
  </si>
  <si>
    <t>12433</t>
  </si>
  <si>
    <t>12430</t>
  </si>
  <si>
    <t>12431</t>
  </si>
  <si>
    <t>12404</t>
  </si>
  <si>
    <t>12405</t>
  </si>
  <si>
    <t>12402</t>
  </si>
  <si>
    <t>12345</t>
  </si>
  <si>
    <t>12401</t>
  </si>
  <si>
    <t>12406</t>
  </si>
  <si>
    <t>12414</t>
  </si>
  <si>
    <t>12416</t>
  </si>
  <si>
    <t>12412</t>
  </si>
  <si>
    <t>12409</t>
  </si>
  <si>
    <t>12411</t>
  </si>
  <si>
    <t>12043</t>
  </si>
  <si>
    <t>11733</t>
  </si>
  <si>
    <t>11735</t>
  </si>
  <si>
    <t>11732</t>
  </si>
  <si>
    <t>11730</t>
  </si>
  <si>
    <t>11731</t>
  </si>
  <si>
    <t>11738</t>
  </si>
  <si>
    <t>11742</t>
  </si>
  <si>
    <t>11743</t>
  </si>
  <si>
    <t>11741</t>
  </si>
  <si>
    <t>11739</t>
  </si>
  <si>
    <t>11740</t>
  </si>
  <si>
    <t>11720</t>
  </si>
  <si>
    <t>11721</t>
  </si>
  <si>
    <t>11719</t>
  </si>
  <si>
    <t>11717</t>
  </si>
  <si>
    <t>11718</t>
  </si>
  <si>
    <t>11722</t>
  </si>
  <si>
    <t>11727</t>
  </si>
  <si>
    <t>11729</t>
  </si>
  <si>
    <t>11726</t>
  </si>
  <si>
    <t>11724</t>
  </si>
  <si>
    <t>11725</t>
  </si>
  <si>
    <t>11765</t>
  </si>
  <si>
    <t>11766</t>
  </si>
  <si>
    <t>11764</t>
  </si>
  <si>
    <t>11762</t>
  </si>
  <si>
    <t>11763</t>
  </si>
  <si>
    <t>11767</t>
  </si>
  <si>
    <t>11772</t>
  </si>
  <si>
    <t>11776</t>
  </si>
  <si>
    <t>11771</t>
  </si>
  <si>
    <t>11768</t>
  </si>
  <si>
    <t>11769</t>
  </si>
  <si>
    <t>11751</t>
  </si>
  <si>
    <t>11752</t>
  </si>
  <si>
    <t>11749</t>
  </si>
  <si>
    <t>11746</t>
  </si>
  <si>
    <t>11747</t>
  </si>
  <si>
    <t>11753</t>
  </si>
  <si>
    <t>11757</t>
  </si>
  <si>
    <t>11758</t>
  </si>
  <si>
    <t>11756</t>
  </si>
  <si>
    <t>11754</t>
  </si>
  <si>
    <t>11755</t>
  </si>
  <si>
    <t>11569</t>
  </si>
  <si>
    <t>11570</t>
  </si>
  <si>
    <t>11568</t>
  </si>
  <si>
    <t>11565</t>
  </si>
  <si>
    <t>11566</t>
  </si>
  <si>
    <t>11572</t>
  </si>
  <si>
    <t>11579</t>
  </si>
  <si>
    <t>11580</t>
  </si>
  <si>
    <t>11577</t>
  </si>
  <si>
    <t>11575</t>
  </si>
  <si>
    <t>11576</t>
  </si>
  <si>
    <t>11554</t>
  </si>
  <si>
    <t>11556</t>
  </si>
  <si>
    <t>11553</t>
  </si>
  <si>
    <t>11551</t>
  </si>
  <si>
    <t>11552</t>
  </si>
  <si>
    <t>11557</t>
  </si>
  <si>
    <t>11561</t>
  </si>
  <si>
    <t>11563</t>
  </si>
  <si>
    <t>11560</t>
  </si>
  <si>
    <t>11558</t>
  </si>
  <si>
    <t>11559</t>
  </si>
  <si>
    <t>11705</t>
  </si>
  <si>
    <t>11706</t>
  </si>
  <si>
    <t>11704</t>
  </si>
  <si>
    <t>11702</t>
  </si>
  <si>
    <t>11703</t>
  </si>
  <si>
    <t>11709</t>
  </si>
  <si>
    <t>11715</t>
  </si>
  <si>
    <t>11716</t>
  </si>
  <si>
    <t>11714</t>
  </si>
  <si>
    <t>11710</t>
  </si>
  <si>
    <t>11713</t>
  </si>
  <si>
    <t>11596</t>
  </si>
  <si>
    <t>11598</t>
  </si>
  <si>
    <t>11590</t>
  </si>
  <si>
    <t>11581</t>
  </si>
  <si>
    <t>11582</t>
  </si>
  <si>
    <t>11691</t>
  </si>
  <si>
    <t>11697</t>
  </si>
  <si>
    <t>11701</t>
  </si>
  <si>
    <t>11694</t>
  </si>
  <si>
    <t>11692</t>
  </si>
  <si>
    <t>11693</t>
  </si>
  <si>
    <t>11968</t>
  </si>
  <si>
    <t>11969</t>
  </si>
  <si>
    <t>11967</t>
  </si>
  <si>
    <t>11964</t>
  </si>
  <si>
    <t>11965</t>
  </si>
  <si>
    <t>11970</t>
  </si>
  <si>
    <t>11975</t>
  </si>
  <si>
    <t>11976</t>
  </si>
  <si>
    <t>11973</t>
  </si>
  <si>
    <t>11971</t>
  </si>
  <si>
    <t>11972</t>
  </si>
  <si>
    <t>11956</t>
  </si>
  <si>
    <t>11957</t>
  </si>
  <si>
    <t>11955</t>
  </si>
  <si>
    <t>11953</t>
  </si>
  <si>
    <t>11954</t>
  </si>
  <si>
    <t>11958</t>
  </si>
  <si>
    <t>11962</t>
  </si>
  <si>
    <t>11963</t>
  </si>
  <si>
    <t>11961</t>
  </si>
  <si>
    <t>11959</t>
  </si>
  <si>
    <t>11960</t>
  </si>
  <si>
    <t>12028</t>
  </si>
  <si>
    <t>12029</t>
  </si>
  <si>
    <t>12027</t>
  </si>
  <si>
    <t>12023</t>
  </si>
  <si>
    <t>12025</t>
  </si>
  <si>
    <t>12041</t>
  </si>
  <si>
    <t>12042</t>
  </si>
  <si>
    <t>12037</t>
  </si>
  <si>
    <t>12033</t>
  </si>
  <si>
    <t>12035</t>
  </si>
  <si>
    <t>12008</t>
  </si>
  <si>
    <t>12009</t>
  </si>
  <si>
    <t>11980</t>
  </si>
  <si>
    <t>11977</t>
  </si>
  <si>
    <t>11978</t>
  </si>
  <si>
    <t>12010</t>
  </si>
  <si>
    <t>12019</t>
  </si>
  <si>
    <t>12020</t>
  </si>
  <si>
    <t>12018</t>
  </si>
  <si>
    <t>12015</t>
  </si>
  <si>
    <t>12017</t>
  </si>
  <si>
    <t>11793</t>
  </si>
  <si>
    <t>11794</t>
  </si>
  <si>
    <t>11792</t>
  </si>
  <si>
    <t>11790</t>
  </si>
  <si>
    <t>11791</t>
  </si>
  <si>
    <t>11795</t>
  </si>
  <si>
    <t>11801</t>
  </si>
  <si>
    <t>11802</t>
  </si>
  <si>
    <t>11798</t>
  </si>
  <si>
    <t>11796</t>
  </si>
  <si>
    <t>11797</t>
  </si>
  <si>
    <t>11780</t>
  </si>
  <si>
    <t>11782</t>
  </si>
  <si>
    <t>11779</t>
  </si>
  <si>
    <t>11777</t>
  </si>
  <si>
    <t>11778</t>
  </si>
  <si>
    <t>11783</t>
  </si>
  <si>
    <t>11788</t>
  </si>
  <si>
    <t>11789</t>
  </si>
  <si>
    <t>11787</t>
  </si>
  <si>
    <t>11784</t>
  </si>
  <si>
    <t>11786</t>
  </si>
  <si>
    <t>11944</t>
  </si>
  <si>
    <t>11946</t>
  </si>
  <si>
    <t>11942</t>
  </si>
  <si>
    <t>11940</t>
  </si>
  <si>
    <t>11941</t>
  </si>
  <si>
    <t>11947</t>
  </si>
  <si>
    <t>11951</t>
  </si>
  <si>
    <t>11952</t>
  </si>
  <si>
    <t>11950</t>
  </si>
  <si>
    <t>11948</t>
  </si>
  <si>
    <t>11949</t>
  </si>
  <si>
    <t>11930</t>
  </si>
  <si>
    <t>11931</t>
  </si>
  <si>
    <t>11901</t>
  </si>
  <si>
    <t>11803</t>
  </si>
  <si>
    <t>11804</t>
  </si>
  <si>
    <t>11932</t>
  </si>
  <si>
    <t>11937</t>
  </si>
  <si>
    <t>11939</t>
  </si>
  <si>
    <t>11935</t>
  </si>
  <si>
    <t>11933</t>
  </si>
  <si>
    <t>11934</t>
  </si>
  <si>
    <t>Make</t>
  </si>
  <si>
    <t>Model</t>
  </si>
  <si>
    <t>Registrations</t>
  </si>
  <si>
    <t>Toyota</t>
  </si>
  <si>
    <t>Prius Prime</t>
  </si>
  <si>
    <t>Tesla</t>
  </si>
  <si>
    <t>Model S</t>
  </si>
  <si>
    <t>Chevrolet</t>
  </si>
  <si>
    <t>Volt</t>
  </si>
  <si>
    <t>Ford</t>
  </si>
  <si>
    <t>Fusion Energi</t>
  </si>
  <si>
    <t>Prius Plug-in</t>
  </si>
  <si>
    <t>Model X</t>
  </si>
  <si>
    <t>C-Max Energi</t>
  </si>
  <si>
    <t>Nissan</t>
  </si>
  <si>
    <t>Leaf</t>
  </si>
  <si>
    <t>BMW</t>
  </si>
  <si>
    <t>X5</t>
  </si>
  <si>
    <t>Bolt EV</t>
  </si>
  <si>
    <t>i3 REx</t>
  </si>
  <si>
    <t>Kia</t>
  </si>
  <si>
    <t>Soul EV</t>
  </si>
  <si>
    <t>Porsche</t>
  </si>
  <si>
    <t>Cayenne S E-Hybrid</t>
  </si>
  <si>
    <t>i8</t>
  </si>
  <si>
    <t>5-Series Plug in</t>
  </si>
  <si>
    <t>Volvo</t>
  </si>
  <si>
    <t>XC90 Plug In</t>
  </si>
  <si>
    <t>Optima Plug In</t>
  </si>
  <si>
    <t>Smart</t>
  </si>
  <si>
    <t>forTwo EV</t>
  </si>
  <si>
    <t>Audi</t>
  </si>
  <si>
    <t>A3 Plug In</t>
  </si>
  <si>
    <t>Chrysler</t>
  </si>
  <si>
    <t>Pacifica</t>
  </si>
  <si>
    <t>HINO</t>
  </si>
  <si>
    <t>HINO 195</t>
  </si>
  <si>
    <t>Volkswagen</t>
  </si>
  <si>
    <t>e-Golf</t>
  </si>
  <si>
    <t>Focus EV</t>
  </si>
  <si>
    <t>Cadillac</t>
  </si>
  <si>
    <t>ELR</t>
  </si>
  <si>
    <t>Model 3</t>
  </si>
  <si>
    <t>7-Series Plug in</t>
  </si>
  <si>
    <t>Hyundai</t>
  </si>
  <si>
    <t>Sonata Plug In</t>
  </si>
  <si>
    <t>3-Series Plug in</t>
  </si>
  <si>
    <t>i3</t>
  </si>
  <si>
    <t>Honda</t>
  </si>
  <si>
    <t>Accord Plug In</t>
  </si>
  <si>
    <t>Mercedes</t>
  </si>
  <si>
    <t>GLE55e</t>
  </si>
  <si>
    <t>Fit EV</t>
  </si>
  <si>
    <t>Panamera S E-Hybrid</t>
  </si>
  <si>
    <t>B-Class Electric</t>
  </si>
  <si>
    <t>Mitsubishi</t>
  </si>
  <si>
    <t>XC60 Plug In</t>
  </si>
  <si>
    <t>Roadster</t>
  </si>
  <si>
    <t>Fisker</t>
  </si>
  <si>
    <t>Karma</t>
  </si>
  <si>
    <t>Smith</t>
  </si>
  <si>
    <t>EV</t>
  </si>
  <si>
    <t>Fiat</t>
  </si>
  <si>
    <t>500e</t>
  </si>
  <si>
    <t>918 Spyder</t>
  </si>
  <si>
    <t>International</t>
  </si>
  <si>
    <t>Estar</t>
  </si>
  <si>
    <t>Azure</t>
  </si>
  <si>
    <t>Transit Connect</t>
  </si>
  <si>
    <t>Spark</t>
  </si>
  <si>
    <t>forTwo EV Cabrio</t>
  </si>
  <si>
    <t>Mclaren</t>
  </si>
  <si>
    <t>P1</t>
  </si>
  <si>
    <t>S90 Plug In</t>
  </si>
  <si>
    <t>S550 Plug In</t>
  </si>
  <si>
    <t>C350We Plug-in Hybrid</t>
  </si>
  <si>
    <t>Coda</t>
  </si>
  <si>
    <t>CT6</t>
  </si>
  <si>
    <t>Revero</t>
  </si>
  <si>
    <t>Year</t>
  </si>
  <si>
    <t>Month Name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</si>
  <si>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</si>
  <si>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</si>
  <si>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</si>
  <si>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</si>
  <si>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</si>
  <si>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</si>
  <si>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</si>
  <si>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</si>
  <si>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</si>
  <si>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</si>
  <si>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</si>
  <si>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</si>
  <si>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Quarter</t>
  </si>
  <si>
    <t>Mini</t>
  </si>
  <si>
    <t>BYD</t>
  </si>
  <si>
    <t>13220</t>
  </si>
  <si>
    <t>13345</t>
  </si>
  <si>
    <t>13302</t>
  </si>
  <si>
    <t>13160</t>
  </si>
  <si>
    <t>13624</t>
  </si>
  <si>
    <t>13660</t>
  </si>
  <si>
    <t>13495</t>
  </si>
  <si>
    <t>12766</t>
  </si>
  <si>
    <t>12768</t>
  </si>
  <si>
    <t>12808</t>
  </si>
  <si>
    <t>12781</t>
  </si>
  <si>
    <t>13054</t>
  </si>
  <si>
    <t>12853</t>
  </si>
  <si>
    <t>12863</t>
  </si>
  <si>
    <t>14550</t>
  </si>
  <si>
    <t>14507</t>
  </si>
  <si>
    <t>14860</t>
  </si>
  <si>
    <t>14861</t>
  </si>
  <si>
    <t>14897</t>
  </si>
  <si>
    <t>14782</t>
  </si>
  <si>
    <t>13757</t>
  </si>
  <si>
    <t>14101</t>
  </si>
  <si>
    <t>14056</t>
  </si>
  <si>
    <t>14070</t>
  </si>
  <si>
    <t>11002</t>
  </si>
  <si>
    <t>10165</t>
  </si>
  <si>
    <t>10517</t>
  </si>
  <si>
    <t>10545</t>
  </si>
  <si>
    <t>10521</t>
  </si>
  <si>
    <t>10527</t>
  </si>
  <si>
    <t>12175</t>
  </si>
  <si>
    <t>12197</t>
  </si>
  <si>
    <t>12201</t>
  </si>
  <si>
    <t>12070</t>
  </si>
  <si>
    <t>12121</t>
  </si>
  <si>
    <t>12454</t>
  </si>
  <si>
    <t>12452</t>
  </si>
  <si>
    <t>Clarity Plug In</t>
  </si>
  <si>
    <t>Outlander Plug In</t>
  </si>
  <si>
    <t>i</t>
  </si>
  <si>
    <t>13304</t>
  </si>
  <si>
    <t>13338</t>
  </si>
  <si>
    <t>13071</t>
  </si>
  <si>
    <t>13672</t>
  </si>
  <si>
    <t>12821</t>
  </si>
  <si>
    <t>12976</t>
  </si>
  <si>
    <t>12950</t>
  </si>
  <si>
    <t>13028</t>
  </si>
  <si>
    <t>12856</t>
  </si>
  <si>
    <t>12851</t>
  </si>
  <si>
    <t>14585</t>
  </si>
  <si>
    <t>14466</t>
  </si>
  <si>
    <t>14826</t>
  </si>
  <si>
    <t>14753</t>
  </si>
  <si>
    <t>14722</t>
  </si>
  <si>
    <t>13780</t>
  </si>
  <si>
    <t>14091</t>
  </si>
  <si>
    <t>10163</t>
  </si>
  <si>
    <t>10123</t>
  </si>
  <si>
    <t>12160</t>
  </si>
  <si>
    <t>12190</t>
  </si>
  <si>
    <t>12469</t>
  </si>
  <si>
    <t>12474</t>
  </si>
  <si>
    <t>12448</t>
  </si>
  <si>
    <t>12420</t>
  </si>
  <si>
    <t>12423</t>
  </si>
  <si>
    <t>e6</t>
  </si>
  <si>
    <t>13112</t>
  </si>
  <si>
    <t>12783</t>
  </si>
  <si>
    <t>12824</t>
  </si>
  <si>
    <t>14747</t>
  </si>
  <si>
    <t>10993</t>
  </si>
  <si>
    <t>10167</t>
  </si>
  <si>
    <t>12137</t>
  </si>
  <si>
    <t>12494</t>
  </si>
  <si>
    <t>12512</t>
  </si>
  <si>
    <t>12421</t>
  </si>
  <si>
    <t>12032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</si>
</sst>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000-000000000000}" autoFormatId="16" applyNumberFormats="0" applyBorderFormats="0" applyFontFormats="0" applyPatternFormats="0" applyAlignmentFormats="0" applyWidthHeightFormats="0">
  <queryTableRefresh nextId="7">
    <queryTableFields count="4">
      <queryTableField id="1" name="EIA Utility Name" tableColumnId="1"/>
      <queryTableField id="4" name="PHEV/EREV" tableColumnId="4"/>
      <queryTableField id="5" name="BEV" tableColumnId="5"/>
      <queryTableField id="6" name="Total EV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removeDataOnSave="1" connectionId="2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County" tableColumnId="1"/>
      <queryTableField id="2" name="PHEV/EREV" tableColumnId="2"/>
      <queryTableField id="3" name="BEV" tableColumnId="3"/>
      <queryTableField id="4" name="Total EV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removeDataOnSave="1" connectionId="5" xr16:uid="{00000000-0016-0000-02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ZIP Code" tableColumnId="1"/>
      <queryTableField id="2" name="PHEV/EREV" tableColumnId="2"/>
      <queryTableField id="3" name="BEV" tableColumnId="3"/>
      <queryTableField id="4" name="Total EV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3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Make" tableColumnId="1"/>
      <queryTableField id="2" name="Model" tableColumnId="2"/>
      <queryTableField id="3" name="Registration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400-000004000000}" autoFormatId="16" applyNumberFormats="0" applyBorderFormats="0" applyFontFormats="0" applyPatternFormats="0" applyAlignmentFormats="0" applyWidthHeightFormats="0">
  <queryTableRefresh nextId="9">
    <queryTableFields count="5">
      <queryTableField id="1" name="Year" tableColumnId="1"/>
      <queryTableField id="2" name="Month Name" tableColumnId="2"/>
      <queryTableField id="4" name="BEV" tableColumnId="4"/>
      <queryTableField id="3" name="PHEV/EREV" tableColumnId="3"/>
      <queryTableField id="5" name="Total EV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0000000-0016-0000-0500-000005000000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Quarter" tableColumnId="2"/>
      <queryTableField id="3" name="Make" tableColumnId="3"/>
      <queryTableField id="4" name="PHEV/EREV" tableColumnId="4"/>
      <queryTableField id="5" name="BEV" tableColumnId="5"/>
      <queryTableField id="6" name="Total EV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9843E-B6E1-4E14-9FF5-69A8A486C5D4}" name="Current_Registrations_by_Utility" displayName="Current_Registrations_by_Utility" ref="A1:D20" tableType="queryTable" totalsRowCount="1">
  <autoFilter ref="A1:D19" xr:uid="{2918F1CA-8F07-4667-BCB8-500D4394CBCF}"/>
  <tableColumns count="4">
    <tableColumn id="1" xr3:uid="{0050A0D5-8C35-4280-B7F0-78CEF84C329E}" uniqueName="1" name="EIA Utility Name" totalsRowLabel="Total" queryTableFieldId="1" dataDxfId="38"/>
    <tableColumn id="4" xr3:uid="{95FBDB89-3B58-4681-A935-905F1F48DE63}" uniqueName="4" name="PHEV/EREV" totalsRowFunction="sum" queryTableFieldId="4" dataDxfId="37" totalsRowDxfId="36"/>
    <tableColumn id="5" xr3:uid="{280A6DB9-97F7-40C2-991F-AB86ED1D215F}" uniqueName="5" name="BEV" totalsRowFunction="sum" queryTableFieldId="5" dataDxfId="35" totalsRowDxfId="34"/>
    <tableColumn id="2" xr3:uid="{24FDAFDC-E6A1-4E96-825A-EF16BF5995B2}" uniqueName="2" name="Total EVs" totalsRowFunction="sum" queryTableFieldId="6" dataDxfId="33" totalsRowDxfId="3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48C0BB-533B-42EE-9CC6-EAE9DA13A04D}" name="Current_Registrations_by_County" displayName="Current_Registrations_by_County" ref="A1:D66" tableType="queryTable" totalsRowCount="1">
  <autoFilter ref="A1:D65" xr:uid="{C23D1EEE-22CF-4697-ADAF-D50859828398}"/>
  <tableColumns count="4">
    <tableColumn id="1" xr3:uid="{9DFD92B6-A9BD-496D-8192-15B142C8A2AA}" uniqueName="1" name="County" totalsRowLabel="Total" queryTableFieldId="1" dataDxfId="31"/>
    <tableColumn id="2" xr3:uid="{20536DDA-9AF2-4CBE-997C-16A389F8EB51}" uniqueName="2" name="PHEV/EREV" totalsRowFunction="sum" queryTableFieldId="2" dataDxfId="30" totalsRowDxfId="29"/>
    <tableColumn id="3" xr3:uid="{31B33C26-43D6-497C-9CA9-70E0CCC78163}" uniqueName="3" name="BEV" totalsRowFunction="sum" queryTableFieldId="3" dataDxfId="28" totalsRowDxfId="27"/>
    <tableColumn id="4" xr3:uid="{B939E150-4E22-441E-8770-1CC338813426}" uniqueName="4" name="Total EVs" totalsRowFunction="sum" queryTableFieldId="4" dataDxfId="26" totalsRowDxfId="2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D62B15-0315-400D-8CE9-815045B6FE55}" name="Current_Registrations_by_ZIP_Code" displayName="Current_Registrations_by_ZIP_Code" ref="A1:D1465" tableType="queryTable" totalsRowCount="1">
  <autoFilter ref="A1:D1464" xr:uid="{1B5ADC2D-C300-4295-BDBF-9711860825F2}"/>
  <tableColumns count="4">
    <tableColumn id="1" xr3:uid="{79146275-87B1-457B-812B-25E0E997EA78}" uniqueName="1" name="ZIP Code" totalsRowLabel="Total" queryTableFieldId="1" dataDxfId="24"/>
    <tableColumn id="2" xr3:uid="{1F0948BF-C14F-4DC5-B2DE-B685CAFDB7DB}" uniqueName="2" name="PHEV/EREV" totalsRowFunction="sum" queryTableFieldId="2" dataDxfId="23" totalsRowDxfId="22"/>
    <tableColumn id="3" xr3:uid="{563899E2-48C7-46B4-AA10-D0F40E34F8B0}" uniqueName="3" name="BEV" totalsRowFunction="sum" queryTableFieldId="3" dataDxfId="21" totalsRowDxfId="20"/>
    <tableColumn id="4" xr3:uid="{52F437AB-6651-4FB5-B211-EE72ED28CCAC}" uniqueName="4" name="Total EVs" totalsRowFunction="sum" queryTableFieldId="4" dataDxfId="19" totalsRowDxfId="1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FC394-FF87-47E4-B6E0-CB2182D5C819}" name="Current_Registrations_by_Vehicle_Make_and_Model" displayName="Current_Registrations_by_Vehicle_Make_and_Model" ref="A1:C57" tableType="queryTable" totalsRowCount="1">
  <autoFilter ref="A1:C56" xr:uid="{C881894D-30DC-43BC-895B-2057C164E236}"/>
  <sortState ref="A2:C56">
    <sortCondition descending="1" ref="C1:C56"/>
  </sortState>
  <tableColumns count="3">
    <tableColumn id="1" xr3:uid="{10E5AC83-3135-4230-8A8C-E194DF2793FA}" uniqueName="1" name="Make" totalsRowLabel="Total" queryTableFieldId="1" dataDxfId="17"/>
    <tableColumn id="2" xr3:uid="{EDA97295-3257-403B-B838-FC1A8FA3C292}" uniqueName="2" name="Model" queryTableFieldId="2" dataDxfId="16"/>
    <tableColumn id="3" xr3:uid="{E16ED7D3-17D9-4C21-8ADC-A5A0D16461F0}" uniqueName="3" name="Registrations" totalsRowFunction="sum" queryTableFieldId="3" dataDxfId="15" totalsRowDxfId="14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80A52-7310-4E22-8324-630855B55AFC}" name="Original_Registrations_by_Month_and_Year" displayName="Original_Registrations_by_Month_and_Year" ref="A1:E40" tableType="queryTable" totalsRowCount="1">
  <autoFilter ref="A1:E39" xr:uid="{093DC5BD-0891-4FC8-A3F9-BB1D2C55E8C9}"/>
  <tableColumns count="5">
    <tableColumn id="1" xr3:uid="{1E7283CB-0E36-4589-B076-9FF4B176276F}" uniqueName="1" name="Year" totalsRowLabel="Total" queryTableFieldId="1"/>
    <tableColumn id="2" xr3:uid="{CF012A4A-2DE5-4BAE-AE16-4B099EC90067}" uniqueName="2" name="Month Name" queryTableFieldId="2" dataDxfId="13"/>
    <tableColumn id="4" xr3:uid="{7B255270-FD0D-421E-8A32-D7930A98632B}" uniqueName="4" name="BEV" totalsRowFunction="sum" queryTableFieldId="4" dataDxfId="12" totalsRowDxfId="11"/>
    <tableColumn id="3" xr3:uid="{C16A49DB-900F-4B14-B426-3504682EA6C2}" uniqueName="3" name="PHEV/EREV" totalsRowFunction="sum" queryTableFieldId="3" dataDxfId="10" totalsRowDxfId="9"/>
    <tableColumn id="5" xr3:uid="{4D4CFAA9-F1AE-43E3-B44D-1F003FBB6A84}" uniqueName="5" name="Total EVs" totalsRowFunction="sum" queryTableFieldId="5" dataDxfId="8" totalsRowDxfId="7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B9CF8B-E3AC-49AB-9706-B257A33F6FB8}" name="Original_Registrations_by_Quarter_and_Make" displayName="Original_Registrations_by_Quarter_and_Make" ref="A1:F292" tableType="queryTable" totalsRowCount="1">
  <autoFilter ref="A1:F291" xr:uid="{91A434D1-F9B0-4D90-B552-68C83B6E705C}"/>
  <tableColumns count="6">
    <tableColumn id="1" xr3:uid="{EC53B6BF-9A05-4442-AE70-832A81D525F6}" uniqueName="1" name="Year" totalsRowLabel="Total" queryTableFieldId="1"/>
    <tableColumn id="2" xr3:uid="{73424946-37F1-404F-8FDA-CEBE025D1056}" uniqueName="2" name="Quarter" queryTableFieldId="2"/>
    <tableColumn id="3" xr3:uid="{B9C9AE2A-AB2D-44AD-A120-12F3408CADF9}" uniqueName="3" name="Make" queryTableFieldId="3" dataDxfId="6"/>
    <tableColumn id="4" xr3:uid="{6420F22F-C75C-4621-86EE-7B4A9298C446}" uniqueName="4" name="PHEV/EREV" totalsRowFunction="sum" queryTableFieldId="4" dataDxfId="5" totalsRowDxfId="4"/>
    <tableColumn id="5" xr3:uid="{CE09A412-802C-486B-9FEC-8323D16371DD}" uniqueName="5" name="BEV" totalsRowFunction="sum" queryTableFieldId="5" dataDxfId="3" totalsRowDxfId="2"/>
    <tableColumn id="6" xr3:uid="{7188DCAA-E1E5-43E1-8DB7-81B30F1B794A}" uniqueName="6" name="Total EVs" totalsRowFunction="sum" queryTableFieldId="6" dataDxfId="1" totalsRow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tlas Public Policy 2017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2683C6"/>
      </a:accent1>
      <a:accent2>
        <a:srgbClr val="107C10"/>
      </a:accent2>
      <a:accent3>
        <a:srgbClr val="E81123"/>
      </a:accent3>
      <a:accent4>
        <a:srgbClr val="5C2D91"/>
      </a:accent4>
      <a:accent5>
        <a:srgbClr val="FF8C00"/>
      </a:accent5>
      <a:accent6>
        <a:srgbClr val="E3008C"/>
      </a:accent6>
      <a:hlink>
        <a:srgbClr val="002060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5F3D-9C63-4399-8419-3B2319E3F607}">
  <sheetPr>
    <tabColor theme="4"/>
  </sheetPr>
  <dimension ref="A1:F1397"/>
  <sheetViews>
    <sheetView workbookViewId="0">
      <selection sqref="A1:D20"/>
    </sheetView>
  </sheetViews>
  <sheetFormatPr defaultRowHeight="14.4" x14ac:dyDescent="0.3"/>
  <cols>
    <col min="1" max="1" width="27.5546875" bestFit="1" customWidth="1"/>
    <col min="2" max="2" width="12.6640625" bestFit="1" customWidth="1"/>
    <col min="3" max="3" width="6.44140625" bestFit="1" customWidth="1"/>
    <col min="4" max="4" width="10.88671875" style="1" bestFit="1" customWidth="1"/>
    <col min="5" max="5" width="13.33203125" style="1" bestFit="1" customWidth="1"/>
    <col min="6" max="6" width="6.6640625" style="1" bestFit="1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/>
      <c r="F1"/>
    </row>
    <row r="2" spans="1:6" x14ac:dyDescent="0.3">
      <c r="A2" t="s">
        <v>4</v>
      </c>
      <c r="B2" s="1">
        <v>10</v>
      </c>
      <c r="C2" s="1">
        <v>0</v>
      </c>
      <c r="D2" s="1">
        <v>10</v>
      </c>
      <c r="E2"/>
      <c r="F2"/>
    </row>
    <row r="3" spans="1:6" x14ac:dyDescent="0.3">
      <c r="A3" t="s">
        <v>5</v>
      </c>
      <c r="B3" s="1">
        <v>4</v>
      </c>
      <c r="C3" s="1">
        <v>0</v>
      </c>
      <c r="D3" s="1">
        <v>4</v>
      </c>
      <c r="E3"/>
      <c r="F3"/>
    </row>
    <row r="4" spans="1:6" x14ac:dyDescent="0.3">
      <c r="A4" t="s">
        <v>6</v>
      </c>
      <c r="B4" s="1">
        <v>1467</v>
      </c>
      <c r="C4" s="1">
        <v>478</v>
      </c>
      <c r="D4" s="1">
        <v>1945</v>
      </c>
      <c r="E4"/>
      <c r="F4"/>
    </row>
    <row r="5" spans="1:6" x14ac:dyDescent="0.3">
      <c r="A5" t="s">
        <v>7</v>
      </c>
      <c r="B5" s="1">
        <v>44</v>
      </c>
      <c r="C5" s="1">
        <v>14</v>
      </c>
      <c r="D5" s="1">
        <v>58</v>
      </c>
      <c r="E5"/>
      <c r="F5"/>
    </row>
    <row r="6" spans="1:6" x14ac:dyDescent="0.3">
      <c r="A6" t="s">
        <v>8</v>
      </c>
      <c r="B6" s="1">
        <v>1</v>
      </c>
      <c r="C6" s="1">
        <v>0</v>
      </c>
      <c r="D6" s="1">
        <v>1</v>
      </c>
      <c r="E6"/>
      <c r="F6"/>
    </row>
    <row r="7" spans="1:6" x14ac:dyDescent="0.3">
      <c r="A7" t="s">
        <v>9</v>
      </c>
      <c r="B7" s="1">
        <v>37</v>
      </c>
      <c r="C7" s="1">
        <v>28</v>
      </c>
      <c r="D7" s="1">
        <v>65</v>
      </c>
      <c r="E7"/>
      <c r="F7"/>
    </row>
    <row r="8" spans="1:6" x14ac:dyDescent="0.3">
      <c r="A8" t="s">
        <v>10</v>
      </c>
      <c r="B8" s="1">
        <v>5</v>
      </c>
      <c r="C8" s="1">
        <v>1</v>
      </c>
      <c r="D8" s="1">
        <v>6</v>
      </c>
      <c r="E8"/>
      <c r="F8"/>
    </row>
    <row r="9" spans="1:6" x14ac:dyDescent="0.3">
      <c r="A9" t="s">
        <v>11</v>
      </c>
      <c r="B9" s="1">
        <v>46</v>
      </c>
      <c r="C9" s="1">
        <v>11</v>
      </c>
      <c r="D9" s="1">
        <v>57</v>
      </c>
      <c r="E9"/>
      <c r="F9"/>
    </row>
    <row r="10" spans="1:6" x14ac:dyDescent="0.3">
      <c r="A10" t="s">
        <v>12</v>
      </c>
      <c r="B10" s="1">
        <v>1</v>
      </c>
      <c r="C10" s="1">
        <v>0</v>
      </c>
      <c r="D10" s="1">
        <v>1</v>
      </c>
      <c r="E10"/>
      <c r="F10"/>
    </row>
    <row r="11" spans="1:6" x14ac:dyDescent="0.3">
      <c r="A11" t="s">
        <v>13</v>
      </c>
      <c r="B11" s="1">
        <v>1</v>
      </c>
      <c r="C11" s="1">
        <v>0</v>
      </c>
      <c r="D11" s="1">
        <v>1</v>
      </c>
      <c r="E11"/>
      <c r="F11"/>
    </row>
    <row r="12" spans="1:6" x14ac:dyDescent="0.3">
      <c r="A12" t="s">
        <v>14</v>
      </c>
      <c r="B12" s="1">
        <v>40</v>
      </c>
      <c r="C12" s="1">
        <v>1</v>
      </c>
      <c r="D12" s="1">
        <v>41</v>
      </c>
      <c r="E12"/>
      <c r="F12"/>
    </row>
    <row r="13" spans="1:6" x14ac:dyDescent="0.3">
      <c r="A13" t="s">
        <v>15</v>
      </c>
      <c r="B13" s="1">
        <v>909</v>
      </c>
      <c r="C13" s="1">
        <v>421</v>
      </c>
      <c r="D13" s="1">
        <v>1330</v>
      </c>
      <c r="E13"/>
      <c r="F13"/>
    </row>
    <row r="14" spans="1:6" x14ac:dyDescent="0.3">
      <c r="A14" t="s">
        <v>16</v>
      </c>
      <c r="B14" s="1">
        <v>4580</v>
      </c>
      <c r="C14" s="1">
        <v>4354</v>
      </c>
      <c r="D14" s="1">
        <v>8934</v>
      </c>
      <c r="E14"/>
      <c r="F14"/>
    </row>
    <row r="15" spans="1:6" x14ac:dyDescent="0.3">
      <c r="A15" t="s">
        <v>17</v>
      </c>
      <c r="B15" s="1">
        <v>4072</v>
      </c>
      <c r="C15" s="1">
        <v>1161</v>
      </c>
      <c r="D15" s="1">
        <v>5233</v>
      </c>
      <c r="E15"/>
      <c r="F15"/>
    </row>
    <row r="16" spans="1:6" x14ac:dyDescent="0.3">
      <c r="A16" t="s">
        <v>18</v>
      </c>
      <c r="B16" s="1">
        <v>683</v>
      </c>
      <c r="C16" s="1">
        <v>379</v>
      </c>
      <c r="D16" s="1">
        <v>1062</v>
      </c>
      <c r="E16"/>
      <c r="F16"/>
    </row>
    <row r="17" spans="1:6" x14ac:dyDescent="0.3">
      <c r="A17" t="s">
        <v>19</v>
      </c>
      <c r="B17" s="1">
        <v>6665</v>
      </c>
      <c r="C17" s="1">
        <v>2964</v>
      </c>
      <c r="D17" s="1">
        <v>9629</v>
      </c>
      <c r="E17"/>
      <c r="F17"/>
    </row>
    <row r="18" spans="1:6" x14ac:dyDescent="0.3">
      <c r="A18" t="s">
        <v>20</v>
      </c>
      <c r="B18" s="1">
        <v>2327</v>
      </c>
      <c r="C18" s="1">
        <v>744</v>
      </c>
      <c r="D18" s="1">
        <v>3071</v>
      </c>
      <c r="E18"/>
      <c r="F18"/>
    </row>
    <row r="19" spans="1:6" x14ac:dyDescent="0.3">
      <c r="A19" t="s">
        <v>21</v>
      </c>
      <c r="B19" s="1">
        <v>83</v>
      </c>
      <c r="C19" s="1">
        <v>190</v>
      </c>
      <c r="D19" s="1">
        <v>273</v>
      </c>
      <c r="E19"/>
      <c r="F19"/>
    </row>
    <row r="20" spans="1:6" x14ac:dyDescent="0.3">
      <c r="A20" t="s">
        <v>22</v>
      </c>
      <c r="B20" s="1">
        <f>SUBTOTAL(109,Current_Registrations_by_Utility[PHEV/EREV])</f>
        <v>20975</v>
      </c>
      <c r="C20" s="1">
        <f>SUBTOTAL(109,Current_Registrations_by_Utility[BEV])</f>
        <v>10746</v>
      </c>
      <c r="D20" s="1">
        <f>SUBTOTAL(109,Current_Registrations_by_Utility[Total EVs])</f>
        <v>31721</v>
      </c>
      <c r="E20"/>
      <c r="F20"/>
    </row>
    <row r="21" spans="1:6" x14ac:dyDescent="0.3">
      <c r="E21"/>
      <c r="F21"/>
    </row>
    <row r="22" spans="1:6" x14ac:dyDescent="0.3">
      <c r="E22"/>
      <c r="F22"/>
    </row>
    <row r="23" spans="1:6" x14ac:dyDescent="0.3">
      <c r="E23"/>
      <c r="F23"/>
    </row>
    <row r="24" spans="1:6" x14ac:dyDescent="0.3">
      <c r="E24"/>
      <c r="F24"/>
    </row>
    <row r="25" spans="1:6" x14ac:dyDescent="0.3">
      <c r="E25"/>
      <c r="F25"/>
    </row>
    <row r="26" spans="1:6" x14ac:dyDescent="0.3">
      <c r="E26"/>
      <c r="F26"/>
    </row>
    <row r="27" spans="1:6" x14ac:dyDescent="0.3">
      <c r="E27"/>
      <c r="F27"/>
    </row>
    <row r="28" spans="1:6" x14ac:dyDescent="0.3">
      <c r="E28"/>
      <c r="F28"/>
    </row>
    <row r="29" spans="1:6" x14ac:dyDescent="0.3">
      <c r="E29"/>
      <c r="F29"/>
    </row>
    <row r="30" spans="1:6" x14ac:dyDescent="0.3">
      <c r="E30"/>
      <c r="F30"/>
    </row>
    <row r="31" spans="1:6" x14ac:dyDescent="0.3">
      <c r="E31"/>
      <c r="F31"/>
    </row>
    <row r="32" spans="1:6" x14ac:dyDescent="0.3">
      <c r="E32"/>
      <c r="F32"/>
    </row>
    <row r="33" spans="5:6" x14ac:dyDescent="0.3">
      <c r="E33"/>
      <c r="F33"/>
    </row>
    <row r="34" spans="5:6" x14ac:dyDescent="0.3">
      <c r="E34"/>
      <c r="F34"/>
    </row>
    <row r="35" spans="5:6" x14ac:dyDescent="0.3">
      <c r="E35"/>
      <c r="F35"/>
    </row>
    <row r="36" spans="5:6" x14ac:dyDescent="0.3">
      <c r="E36"/>
      <c r="F36"/>
    </row>
    <row r="37" spans="5:6" x14ac:dyDescent="0.3">
      <c r="E37"/>
      <c r="F37"/>
    </row>
    <row r="38" spans="5:6" x14ac:dyDescent="0.3">
      <c r="E38"/>
      <c r="F38"/>
    </row>
    <row r="39" spans="5:6" x14ac:dyDescent="0.3">
      <c r="E39"/>
      <c r="F39"/>
    </row>
    <row r="40" spans="5:6" x14ac:dyDescent="0.3">
      <c r="E40"/>
      <c r="F40"/>
    </row>
    <row r="41" spans="5:6" x14ac:dyDescent="0.3">
      <c r="E41"/>
      <c r="F41"/>
    </row>
    <row r="42" spans="5:6" x14ac:dyDescent="0.3">
      <c r="E42"/>
      <c r="F42"/>
    </row>
    <row r="43" spans="5:6" x14ac:dyDescent="0.3">
      <c r="E43"/>
      <c r="F43"/>
    </row>
    <row r="44" spans="5:6" x14ac:dyDescent="0.3">
      <c r="E44"/>
      <c r="F44"/>
    </row>
    <row r="45" spans="5:6" x14ac:dyDescent="0.3">
      <c r="E45"/>
      <c r="F45"/>
    </row>
    <row r="46" spans="5:6" x14ac:dyDescent="0.3">
      <c r="E46"/>
      <c r="F46"/>
    </row>
    <row r="47" spans="5:6" x14ac:dyDescent="0.3">
      <c r="E47"/>
      <c r="F47"/>
    </row>
    <row r="48" spans="5:6" x14ac:dyDescent="0.3">
      <c r="E48"/>
      <c r="F48"/>
    </row>
    <row r="49" spans="5:6" x14ac:dyDescent="0.3">
      <c r="E49"/>
      <c r="F49"/>
    </row>
    <row r="50" spans="5:6" x14ac:dyDescent="0.3">
      <c r="E50"/>
      <c r="F50"/>
    </row>
    <row r="51" spans="5:6" x14ac:dyDescent="0.3">
      <c r="E51"/>
      <c r="F51"/>
    </row>
    <row r="52" spans="5:6" x14ac:dyDescent="0.3">
      <c r="E52"/>
      <c r="F52"/>
    </row>
    <row r="53" spans="5:6" x14ac:dyDescent="0.3">
      <c r="E53"/>
      <c r="F53"/>
    </row>
    <row r="54" spans="5:6" x14ac:dyDescent="0.3">
      <c r="E54"/>
      <c r="F54"/>
    </row>
    <row r="55" spans="5:6" x14ac:dyDescent="0.3">
      <c r="E55"/>
      <c r="F55"/>
    </row>
    <row r="56" spans="5:6" x14ac:dyDescent="0.3">
      <c r="E56"/>
      <c r="F56"/>
    </row>
    <row r="57" spans="5:6" x14ac:dyDescent="0.3">
      <c r="E57"/>
      <c r="F57"/>
    </row>
    <row r="58" spans="5:6" x14ac:dyDescent="0.3">
      <c r="E58"/>
      <c r="F58"/>
    </row>
    <row r="59" spans="5:6" x14ac:dyDescent="0.3">
      <c r="E59"/>
      <c r="F59"/>
    </row>
    <row r="60" spans="5:6" x14ac:dyDescent="0.3">
      <c r="E60"/>
      <c r="F60"/>
    </row>
    <row r="61" spans="5:6" x14ac:dyDescent="0.3">
      <c r="E61"/>
      <c r="F61"/>
    </row>
    <row r="62" spans="5:6" x14ac:dyDescent="0.3">
      <c r="E62"/>
      <c r="F62"/>
    </row>
    <row r="63" spans="5:6" x14ac:dyDescent="0.3">
      <c r="E63"/>
      <c r="F63"/>
    </row>
    <row r="64" spans="5:6" x14ac:dyDescent="0.3">
      <c r="E64"/>
      <c r="F64"/>
    </row>
    <row r="65" spans="5:6" x14ac:dyDescent="0.3">
      <c r="E65"/>
      <c r="F65"/>
    </row>
    <row r="66" spans="5:6" x14ac:dyDescent="0.3">
      <c r="E66"/>
      <c r="F66"/>
    </row>
    <row r="67" spans="5:6" x14ac:dyDescent="0.3">
      <c r="E67"/>
      <c r="F67"/>
    </row>
    <row r="68" spans="5:6" x14ac:dyDescent="0.3">
      <c r="E68"/>
      <c r="F68"/>
    </row>
    <row r="69" spans="5:6" x14ac:dyDescent="0.3">
      <c r="E69"/>
      <c r="F69"/>
    </row>
    <row r="70" spans="5:6" x14ac:dyDescent="0.3">
      <c r="E70"/>
      <c r="F70"/>
    </row>
    <row r="71" spans="5:6" x14ac:dyDescent="0.3">
      <c r="E71"/>
      <c r="F71"/>
    </row>
    <row r="72" spans="5:6" x14ac:dyDescent="0.3">
      <c r="E72"/>
      <c r="F72"/>
    </row>
    <row r="73" spans="5:6" x14ac:dyDescent="0.3">
      <c r="E73"/>
      <c r="F73"/>
    </row>
    <row r="74" spans="5:6" x14ac:dyDescent="0.3">
      <c r="E74"/>
      <c r="F74"/>
    </row>
    <row r="75" spans="5:6" x14ac:dyDescent="0.3">
      <c r="E75"/>
      <c r="F75"/>
    </row>
    <row r="76" spans="5:6" x14ac:dyDescent="0.3">
      <c r="E76"/>
      <c r="F76"/>
    </row>
    <row r="77" spans="5:6" x14ac:dyDescent="0.3">
      <c r="E77"/>
      <c r="F77"/>
    </row>
    <row r="78" spans="5:6" x14ac:dyDescent="0.3">
      <c r="E78"/>
      <c r="F78"/>
    </row>
    <row r="79" spans="5:6" x14ac:dyDescent="0.3">
      <c r="E79"/>
      <c r="F79"/>
    </row>
    <row r="80" spans="5:6" x14ac:dyDescent="0.3">
      <c r="E80"/>
      <c r="F80"/>
    </row>
    <row r="81" spans="5:6" x14ac:dyDescent="0.3">
      <c r="E81"/>
      <c r="F81"/>
    </row>
    <row r="82" spans="5:6" x14ac:dyDescent="0.3">
      <c r="E82"/>
      <c r="F82"/>
    </row>
    <row r="83" spans="5:6" x14ac:dyDescent="0.3">
      <c r="E83"/>
      <c r="F83"/>
    </row>
    <row r="84" spans="5:6" x14ac:dyDescent="0.3">
      <c r="E84"/>
      <c r="F84"/>
    </row>
    <row r="85" spans="5:6" x14ac:dyDescent="0.3">
      <c r="E85"/>
      <c r="F85"/>
    </row>
    <row r="86" spans="5:6" x14ac:dyDescent="0.3">
      <c r="E86"/>
      <c r="F86"/>
    </row>
    <row r="87" spans="5:6" x14ac:dyDescent="0.3">
      <c r="E87"/>
      <c r="F87"/>
    </row>
    <row r="88" spans="5:6" x14ac:dyDescent="0.3">
      <c r="E88"/>
      <c r="F88"/>
    </row>
    <row r="89" spans="5:6" x14ac:dyDescent="0.3">
      <c r="E89"/>
      <c r="F89"/>
    </row>
    <row r="90" spans="5:6" x14ac:dyDescent="0.3">
      <c r="E90"/>
      <c r="F90"/>
    </row>
    <row r="91" spans="5:6" x14ac:dyDescent="0.3">
      <c r="E91"/>
      <c r="F91"/>
    </row>
    <row r="92" spans="5:6" x14ac:dyDescent="0.3">
      <c r="E92"/>
      <c r="F92"/>
    </row>
    <row r="93" spans="5:6" x14ac:dyDescent="0.3">
      <c r="E93"/>
      <c r="F93"/>
    </row>
    <row r="94" spans="5:6" x14ac:dyDescent="0.3">
      <c r="E94"/>
      <c r="F94"/>
    </row>
    <row r="95" spans="5:6" x14ac:dyDescent="0.3">
      <c r="E95"/>
      <c r="F95"/>
    </row>
    <row r="96" spans="5:6" x14ac:dyDescent="0.3">
      <c r="E96"/>
      <c r="F96"/>
    </row>
    <row r="97" spans="5:6" x14ac:dyDescent="0.3">
      <c r="E97"/>
      <c r="F97"/>
    </row>
    <row r="98" spans="5:6" x14ac:dyDescent="0.3">
      <c r="E98"/>
      <c r="F98"/>
    </row>
    <row r="99" spans="5:6" x14ac:dyDescent="0.3">
      <c r="E99"/>
      <c r="F99"/>
    </row>
    <row r="100" spans="5:6" x14ac:dyDescent="0.3">
      <c r="E100"/>
      <c r="F100"/>
    </row>
    <row r="101" spans="5:6" x14ac:dyDescent="0.3">
      <c r="E101"/>
      <c r="F101"/>
    </row>
    <row r="102" spans="5:6" x14ac:dyDescent="0.3">
      <c r="E102"/>
      <c r="F102"/>
    </row>
    <row r="103" spans="5:6" x14ac:dyDescent="0.3">
      <c r="E103"/>
      <c r="F103"/>
    </row>
    <row r="104" spans="5:6" x14ac:dyDescent="0.3">
      <c r="E104"/>
      <c r="F104"/>
    </row>
    <row r="105" spans="5:6" x14ac:dyDescent="0.3">
      <c r="E105"/>
      <c r="F105"/>
    </row>
    <row r="106" spans="5:6" x14ac:dyDescent="0.3">
      <c r="E106"/>
      <c r="F106"/>
    </row>
    <row r="107" spans="5:6" x14ac:dyDescent="0.3">
      <c r="E107"/>
      <c r="F107"/>
    </row>
    <row r="108" spans="5:6" x14ac:dyDescent="0.3">
      <c r="E108"/>
      <c r="F108"/>
    </row>
    <row r="109" spans="5:6" x14ac:dyDescent="0.3">
      <c r="E109"/>
      <c r="F109"/>
    </row>
    <row r="110" spans="5:6" x14ac:dyDescent="0.3">
      <c r="E110"/>
      <c r="F110"/>
    </row>
    <row r="111" spans="5:6" x14ac:dyDescent="0.3">
      <c r="E111"/>
      <c r="F111"/>
    </row>
    <row r="112" spans="5:6" x14ac:dyDescent="0.3">
      <c r="E112"/>
      <c r="F112"/>
    </row>
    <row r="113" spans="5:6" x14ac:dyDescent="0.3">
      <c r="E113"/>
      <c r="F113"/>
    </row>
    <row r="114" spans="5:6" x14ac:dyDescent="0.3">
      <c r="E114"/>
      <c r="F114"/>
    </row>
    <row r="115" spans="5:6" x14ac:dyDescent="0.3">
      <c r="E115"/>
      <c r="F115"/>
    </row>
    <row r="116" spans="5:6" x14ac:dyDescent="0.3">
      <c r="E116"/>
      <c r="F116"/>
    </row>
    <row r="117" spans="5:6" x14ac:dyDescent="0.3">
      <c r="E117"/>
      <c r="F117"/>
    </row>
    <row r="118" spans="5:6" x14ac:dyDescent="0.3">
      <c r="E118"/>
      <c r="F118"/>
    </row>
    <row r="119" spans="5:6" x14ac:dyDescent="0.3">
      <c r="E119"/>
      <c r="F119"/>
    </row>
    <row r="120" spans="5:6" x14ac:dyDescent="0.3">
      <c r="E120"/>
      <c r="F120"/>
    </row>
    <row r="121" spans="5:6" x14ac:dyDescent="0.3">
      <c r="E121"/>
      <c r="F121"/>
    </row>
    <row r="122" spans="5:6" x14ac:dyDescent="0.3">
      <c r="E122"/>
      <c r="F122"/>
    </row>
    <row r="123" spans="5:6" x14ac:dyDescent="0.3">
      <c r="E123"/>
      <c r="F123"/>
    </row>
    <row r="124" spans="5:6" x14ac:dyDescent="0.3">
      <c r="E124"/>
      <c r="F124"/>
    </row>
    <row r="125" spans="5:6" x14ac:dyDescent="0.3">
      <c r="E125"/>
      <c r="F125"/>
    </row>
    <row r="126" spans="5:6" x14ac:dyDescent="0.3">
      <c r="E126"/>
      <c r="F126"/>
    </row>
    <row r="127" spans="5:6" x14ac:dyDescent="0.3">
      <c r="E127"/>
      <c r="F127"/>
    </row>
    <row r="128" spans="5:6" x14ac:dyDescent="0.3">
      <c r="E128"/>
      <c r="F128"/>
    </row>
    <row r="129" spans="5:6" x14ac:dyDescent="0.3">
      <c r="E129"/>
      <c r="F129"/>
    </row>
    <row r="130" spans="5:6" x14ac:dyDescent="0.3">
      <c r="E130"/>
      <c r="F130"/>
    </row>
    <row r="131" spans="5:6" x14ac:dyDescent="0.3">
      <c r="E131"/>
      <c r="F131"/>
    </row>
    <row r="132" spans="5:6" x14ac:dyDescent="0.3">
      <c r="E132"/>
      <c r="F132"/>
    </row>
    <row r="133" spans="5:6" x14ac:dyDescent="0.3">
      <c r="E133"/>
      <c r="F133"/>
    </row>
    <row r="134" spans="5:6" x14ac:dyDescent="0.3">
      <c r="E134"/>
      <c r="F134"/>
    </row>
    <row r="135" spans="5:6" x14ac:dyDescent="0.3">
      <c r="E135"/>
      <c r="F135"/>
    </row>
    <row r="136" spans="5:6" x14ac:dyDescent="0.3">
      <c r="E136"/>
      <c r="F136"/>
    </row>
    <row r="137" spans="5:6" x14ac:dyDescent="0.3">
      <c r="E137"/>
      <c r="F137"/>
    </row>
    <row r="138" spans="5:6" x14ac:dyDescent="0.3">
      <c r="E138"/>
      <c r="F138"/>
    </row>
    <row r="139" spans="5:6" x14ac:dyDescent="0.3">
      <c r="E139"/>
      <c r="F139"/>
    </row>
    <row r="140" spans="5:6" x14ac:dyDescent="0.3">
      <c r="E140"/>
      <c r="F140"/>
    </row>
    <row r="141" spans="5:6" x14ac:dyDescent="0.3">
      <c r="E141"/>
      <c r="F141"/>
    </row>
    <row r="142" spans="5:6" x14ac:dyDescent="0.3">
      <c r="E142"/>
      <c r="F142"/>
    </row>
    <row r="143" spans="5:6" x14ac:dyDescent="0.3">
      <c r="E143"/>
      <c r="F143"/>
    </row>
    <row r="144" spans="5:6" x14ac:dyDescent="0.3">
      <c r="E144"/>
      <c r="F144"/>
    </row>
    <row r="145" spans="5:6" x14ac:dyDescent="0.3">
      <c r="E145"/>
      <c r="F145"/>
    </row>
    <row r="146" spans="5:6" x14ac:dyDescent="0.3">
      <c r="E146"/>
      <c r="F146"/>
    </row>
    <row r="147" spans="5:6" x14ac:dyDescent="0.3">
      <c r="E147"/>
      <c r="F147"/>
    </row>
    <row r="148" spans="5:6" x14ac:dyDescent="0.3">
      <c r="E148"/>
      <c r="F148"/>
    </row>
    <row r="149" spans="5:6" x14ac:dyDescent="0.3">
      <c r="E149"/>
      <c r="F149"/>
    </row>
    <row r="150" spans="5:6" x14ac:dyDescent="0.3">
      <c r="E150"/>
      <c r="F150"/>
    </row>
    <row r="151" spans="5:6" x14ac:dyDescent="0.3">
      <c r="E151"/>
      <c r="F151"/>
    </row>
    <row r="152" spans="5:6" x14ac:dyDescent="0.3">
      <c r="E152"/>
      <c r="F152"/>
    </row>
    <row r="153" spans="5:6" x14ac:dyDescent="0.3">
      <c r="E153"/>
      <c r="F153"/>
    </row>
    <row r="154" spans="5:6" x14ac:dyDescent="0.3">
      <c r="E154"/>
      <c r="F154"/>
    </row>
    <row r="155" spans="5:6" x14ac:dyDescent="0.3">
      <c r="E155"/>
      <c r="F155"/>
    </row>
    <row r="156" spans="5:6" x14ac:dyDescent="0.3">
      <c r="E156"/>
      <c r="F156"/>
    </row>
    <row r="157" spans="5:6" x14ac:dyDescent="0.3">
      <c r="E157"/>
      <c r="F157"/>
    </row>
    <row r="158" spans="5:6" x14ac:dyDescent="0.3">
      <c r="E158"/>
      <c r="F158"/>
    </row>
    <row r="159" spans="5:6" x14ac:dyDescent="0.3">
      <c r="E159"/>
      <c r="F159"/>
    </row>
    <row r="160" spans="5:6" x14ac:dyDescent="0.3">
      <c r="E160"/>
      <c r="F160"/>
    </row>
    <row r="161" spans="5:6" x14ac:dyDescent="0.3">
      <c r="E161"/>
      <c r="F161"/>
    </row>
    <row r="162" spans="5:6" x14ac:dyDescent="0.3">
      <c r="E162"/>
      <c r="F162"/>
    </row>
    <row r="163" spans="5:6" x14ac:dyDescent="0.3">
      <c r="E163"/>
      <c r="F163"/>
    </row>
    <row r="164" spans="5:6" x14ac:dyDescent="0.3">
      <c r="E164"/>
      <c r="F164"/>
    </row>
    <row r="165" spans="5:6" x14ac:dyDescent="0.3">
      <c r="E165"/>
      <c r="F165"/>
    </row>
    <row r="166" spans="5:6" x14ac:dyDescent="0.3">
      <c r="E166"/>
      <c r="F166"/>
    </row>
    <row r="167" spans="5:6" x14ac:dyDescent="0.3">
      <c r="E167"/>
      <c r="F167"/>
    </row>
    <row r="168" spans="5:6" x14ac:dyDescent="0.3">
      <c r="E168"/>
      <c r="F168"/>
    </row>
    <row r="169" spans="5:6" x14ac:dyDescent="0.3">
      <c r="E169"/>
      <c r="F169"/>
    </row>
    <row r="170" spans="5:6" x14ac:dyDescent="0.3">
      <c r="E170"/>
      <c r="F170"/>
    </row>
    <row r="171" spans="5:6" x14ac:dyDescent="0.3">
      <c r="E171"/>
      <c r="F171"/>
    </row>
    <row r="172" spans="5:6" x14ac:dyDescent="0.3">
      <c r="E172"/>
      <c r="F172"/>
    </row>
    <row r="173" spans="5:6" x14ac:dyDescent="0.3">
      <c r="E173"/>
      <c r="F173"/>
    </row>
    <row r="174" spans="5:6" x14ac:dyDescent="0.3">
      <c r="E174"/>
      <c r="F174"/>
    </row>
    <row r="175" spans="5:6" x14ac:dyDescent="0.3">
      <c r="E175"/>
      <c r="F175"/>
    </row>
    <row r="176" spans="5:6" x14ac:dyDescent="0.3">
      <c r="E176"/>
      <c r="F176"/>
    </row>
    <row r="177" spans="5:6" x14ac:dyDescent="0.3">
      <c r="E177"/>
      <c r="F177"/>
    </row>
    <row r="178" spans="5:6" x14ac:dyDescent="0.3">
      <c r="E178"/>
      <c r="F178"/>
    </row>
    <row r="179" spans="5:6" x14ac:dyDescent="0.3">
      <c r="E179"/>
      <c r="F179"/>
    </row>
    <row r="180" spans="5:6" x14ac:dyDescent="0.3">
      <c r="E180"/>
      <c r="F180"/>
    </row>
    <row r="181" spans="5:6" x14ac:dyDescent="0.3">
      <c r="E181"/>
      <c r="F181"/>
    </row>
    <row r="182" spans="5:6" x14ac:dyDescent="0.3">
      <c r="E182"/>
      <c r="F182"/>
    </row>
    <row r="183" spans="5:6" x14ac:dyDescent="0.3">
      <c r="E183"/>
      <c r="F183"/>
    </row>
    <row r="184" spans="5:6" x14ac:dyDescent="0.3">
      <c r="E184"/>
      <c r="F184"/>
    </row>
    <row r="185" spans="5:6" x14ac:dyDescent="0.3">
      <c r="E185"/>
      <c r="F185"/>
    </row>
    <row r="186" spans="5:6" x14ac:dyDescent="0.3">
      <c r="E186"/>
      <c r="F186"/>
    </row>
    <row r="187" spans="5:6" x14ac:dyDescent="0.3">
      <c r="E187"/>
      <c r="F187"/>
    </row>
    <row r="188" spans="5:6" x14ac:dyDescent="0.3">
      <c r="E188"/>
      <c r="F188"/>
    </row>
    <row r="189" spans="5:6" x14ac:dyDescent="0.3">
      <c r="E189"/>
      <c r="F189"/>
    </row>
    <row r="190" spans="5:6" x14ac:dyDescent="0.3">
      <c r="E190"/>
      <c r="F190"/>
    </row>
    <row r="191" spans="5:6" x14ac:dyDescent="0.3">
      <c r="E191"/>
      <c r="F191"/>
    </row>
    <row r="192" spans="5:6" x14ac:dyDescent="0.3">
      <c r="E192"/>
      <c r="F192"/>
    </row>
    <row r="193" spans="5:6" x14ac:dyDescent="0.3">
      <c r="E193"/>
      <c r="F193"/>
    </row>
    <row r="194" spans="5:6" x14ac:dyDescent="0.3">
      <c r="E194"/>
      <c r="F194"/>
    </row>
    <row r="195" spans="5:6" x14ac:dyDescent="0.3">
      <c r="E195"/>
      <c r="F195"/>
    </row>
    <row r="196" spans="5:6" x14ac:dyDescent="0.3">
      <c r="E196"/>
      <c r="F196"/>
    </row>
    <row r="197" spans="5:6" x14ac:dyDescent="0.3">
      <c r="E197"/>
      <c r="F197"/>
    </row>
    <row r="198" spans="5:6" x14ac:dyDescent="0.3">
      <c r="E198"/>
      <c r="F198"/>
    </row>
    <row r="199" spans="5:6" x14ac:dyDescent="0.3">
      <c r="E199"/>
      <c r="F199"/>
    </row>
    <row r="200" spans="5:6" x14ac:dyDescent="0.3">
      <c r="E200"/>
      <c r="F200"/>
    </row>
    <row r="201" spans="5:6" x14ac:dyDescent="0.3">
      <c r="E201"/>
      <c r="F201"/>
    </row>
    <row r="202" spans="5:6" x14ac:dyDescent="0.3">
      <c r="E202"/>
      <c r="F202"/>
    </row>
    <row r="203" spans="5:6" x14ac:dyDescent="0.3">
      <c r="E203"/>
      <c r="F203"/>
    </row>
    <row r="204" spans="5:6" x14ac:dyDescent="0.3">
      <c r="E204"/>
      <c r="F204"/>
    </row>
    <row r="205" spans="5:6" x14ac:dyDescent="0.3">
      <c r="E205"/>
      <c r="F205"/>
    </row>
    <row r="206" spans="5:6" x14ac:dyDescent="0.3">
      <c r="E206"/>
      <c r="F206"/>
    </row>
    <row r="207" spans="5:6" x14ac:dyDescent="0.3">
      <c r="E207"/>
      <c r="F207"/>
    </row>
    <row r="208" spans="5:6" x14ac:dyDescent="0.3">
      <c r="E208"/>
      <c r="F208"/>
    </row>
    <row r="209" spans="5:6" x14ac:dyDescent="0.3">
      <c r="E209"/>
      <c r="F209"/>
    </row>
    <row r="210" spans="5:6" x14ac:dyDescent="0.3">
      <c r="E210"/>
      <c r="F210"/>
    </row>
    <row r="211" spans="5:6" x14ac:dyDescent="0.3">
      <c r="E211"/>
      <c r="F211"/>
    </row>
    <row r="212" spans="5:6" x14ac:dyDescent="0.3">
      <c r="E212"/>
      <c r="F212"/>
    </row>
    <row r="213" spans="5:6" x14ac:dyDescent="0.3">
      <c r="E213"/>
      <c r="F213"/>
    </row>
    <row r="214" spans="5:6" x14ac:dyDescent="0.3">
      <c r="E214"/>
      <c r="F214"/>
    </row>
    <row r="215" spans="5:6" x14ac:dyDescent="0.3">
      <c r="E215"/>
      <c r="F215"/>
    </row>
    <row r="216" spans="5:6" x14ac:dyDescent="0.3">
      <c r="E216"/>
      <c r="F216"/>
    </row>
    <row r="217" spans="5:6" x14ac:dyDescent="0.3">
      <c r="E217"/>
      <c r="F217"/>
    </row>
    <row r="218" spans="5:6" x14ac:dyDescent="0.3">
      <c r="E218"/>
      <c r="F218"/>
    </row>
    <row r="219" spans="5:6" x14ac:dyDescent="0.3">
      <c r="E219"/>
      <c r="F219"/>
    </row>
    <row r="220" spans="5:6" x14ac:dyDescent="0.3">
      <c r="E220"/>
      <c r="F220"/>
    </row>
    <row r="221" spans="5:6" x14ac:dyDescent="0.3">
      <c r="E221"/>
      <c r="F221"/>
    </row>
    <row r="222" spans="5:6" x14ac:dyDescent="0.3">
      <c r="E222"/>
      <c r="F222"/>
    </row>
    <row r="223" spans="5:6" x14ac:dyDescent="0.3">
      <c r="E223"/>
      <c r="F223"/>
    </row>
    <row r="224" spans="5:6" x14ac:dyDescent="0.3">
      <c r="E224"/>
      <c r="F224"/>
    </row>
    <row r="225" spans="5:6" x14ac:dyDescent="0.3">
      <c r="E225"/>
      <c r="F225"/>
    </row>
    <row r="226" spans="5:6" x14ac:dyDescent="0.3">
      <c r="E226"/>
      <c r="F226"/>
    </row>
    <row r="227" spans="5:6" x14ac:dyDescent="0.3">
      <c r="E227"/>
      <c r="F227"/>
    </row>
    <row r="228" spans="5:6" x14ac:dyDescent="0.3">
      <c r="E228"/>
      <c r="F228"/>
    </row>
    <row r="229" spans="5:6" x14ac:dyDescent="0.3">
      <c r="E229"/>
      <c r="F229"/>
    </row>
    <row r="230" spans="5:6" x14ac:dyDescent="0.3">
      <c r="E230"/>
      <c r="F230"/>
    </row>
    <row r="231" spans="5:6" x14ac:dyDescent="0.3">
      <c r="E231"/>
      <c r="F231"/>
    </row>
    <row r="232" spans="5:6" x14ac:dyDescent="0.3">
      <c r="E232"/>
      <c r="F232"/>
    </row>
    <row r="233" spans="5:6" x14ac:dyDescent="0.3">
      <c r="E233"/>
      <c r="F233"/>
    </row>
    <row r="234" spans="5:6" x14ac:dyDescent="0.3">
      <c r="E234"/>
      <c r="F234"/>
    </row>
    <row r="235" spans="5:6" x14ac:dyDescent="0.3">
      <c r="E235"/>
      <c r="F235"/>
    </row>
    <row r="236" spans="5:6" x14ac:dyDescent="0.3">
      <c r="E236"/>
      <c r="F236"/>
    </row>
    <row r="237" spans="5:6" x14ac:dyDescent="0.3">
      <c r="E237"/>
      <c r="F237"/>
    </row>
    <row r="238" spans="5:6" x14ac:dyDescent="0.3">
      <c r="E238"/>
      <c r="F238"/>
    </row>
    <row r="239" spans="5:6" x14ac:dyDescent="0.3">
      <c r="E239"/>
      <c r="F239"/>
    </row>
    <row r="240" spans="5:6" x14ac:dyDescent="0.3">
      <c r="E240"/>
      <c r="F240"/>
    </row>
    <row r="241" spans="5:6" x14ac:dyDescent="0.3">
      <c r="E241"/>
      <c r="F241"/>
    </row>
    <row r="242" spans="5:6" x14ac:dyDescent="0.3">
      <c r="E242"/>
      <c r="F242"/>
    </row>
    <row r="243" spans="5:6" x14ac:dyDescent="0.3">
      <c r="E243"/>
      <c r="F243"/>
    </row>
    <row r="244" spans="5:6" x14ac:dyDescent="0.3">
      <c r="E244"/>
      <c r="F244"/>
    </row>
    <row r="245" spans="5:6" x14ac:dyDescent="0.3">
      <c r="E245"/>
      <c r="F245"/>
    </row>
    <row r="246" spans="5:6" x14ac:dyDescent="0.3">
      <c r="E246"/>
      <c r="F246"/>
    </row>
    <row r="247" spans="5:6" x14ac:dyDescent="0.3">
      <c r="E247"/>
      <c r="F247"/>
    </row>
    <row r="248" spans="5:6" x14ac:dyDescent="0.3">
      <c r="E248"/>
      <c r="F248"/>
    </row>
    <row r="249" spans="5:6" x14ac:dyDescent="0.3">
      <c r="E249"/>
      <c r="F249"/>
    </row>
    <row r="250" spans="5:6" x14ac:dyDescent="0.3">
      <c r="E250"/>
      <c r="F250"/>
    </row>
    <row r="251" spans="5:6" x14ac:dyDescent="0.3">
      <c r="E251"/>
      <c r="F251"/>
    </row>
    <row r="252" spans="5:6" x14ac:dyDescent="0.3">
      <c r="E252"/>
      <c r="F252"/>
    </row>
    <row r="253" spans="5:6" x14ac:dyDescent="0.3">
      <c r="E253"/>
      <c r="F253"/>
    </row>
    <row r="254" spans="5:6" x14ac:dyDescent="0.3">
      <c r="E254"/>
      <c r="F254"/>
    </row>
    <row r="255" spans="5:6" x14ac:dyDescent="0.3">
      <c r="E255"/>
      <c r="F255"/>
    </row>
    <row r="256" spans="5:6" x14ac:dyDescent="0.3">
      <c r="E256"/>
      <c r="F256"/>
    </row>
    <row r="257" spans="5:6" x14ac:dyDescent="0.3">
      <c r="E257"/>
      <c r="F257"/>
    </row>
    <row r="258" spans="5:6" x14ac:dyDescent="0.3">
      <c r="E258"/>
      <c r="F258"/>
    </row>
    <row r="259" spans="5:6" x14ac:dyDescent="0.3">
      <c r="E259"/>
      <c r="F259"/>
    </row>
    <row r="260" spans="5:6" x14ac:dyDescent="0.3">
      <c r="E260"/>
      <c r="F260"/>
    </row>
    <row r="261" spans="5:6" x14ac:dyDescent="0.3">
      <c r="E261"/>
      <c r="F261"/>
    </row>
    <row r="262" spans="5:6" x14ac:dyDescent="0.3">
      <c r="E262"/>
      <c r="F262"/>
    </row>
    <row r="263" spans="5:6" x14ac:dyDescent="0.3">
      <c r="E263"/>
      <c r="F263"/>
    </row>
    <row r="264" spans="5:6" x14ac:dyDescent="0.3">
      <c r="E264"/>
      <c r="F264"/>
    </row>
    <row r="265" spans="5:6" x14ac:dyDescent="0.3">
      <c r="E265"/>
      <c r="F265"/>
    </row>
    <row r="266" spans="5:6" x14ac:dyDescent="0.3">
      <c r="E266"/>
      <c r="F266"/>
    </row>
    <row r="267" spans="5:6" x14ac:dyDescent="0.3">
      <c r="E267"/>
      <c r="F267"/>
    </row>
    <row r="268" spans="5:6" x14ac:dyDescent="0.3">
      <c r="E268"/>
      <c r="F268"/>
    </row>
    <row r="269" spans="5:6" x14ac:dyDescent="0.3">
      <c r="E269"/>
      <c r="F269"/>
    </row>
    <row r="270" spans="5:6" x14ac:dyDescent="0.3">
      <c r="E270"/>
      <c r="F270"/>
    </row>
    <row r="271" spans="5:6" x14ac:dyDescent="0.3">
      <c r="E271"/>
      <c r="F271"/>
    </row>
    <row r="272" spans="5:6" x14ac:dyDescent="0.3">
      <c r="E272"/>
      <c r="F272"/>
    </row>
    <row r="273" spans="5:6" x14ac:dyDescent="0.3">
      <c r="E273"/>
      <c r="F273"/>
    </row>
    <row r="274" spans="5:6" x14ac:dyDescent="0.3">
      <c r="E274"/>
      <c r="F274"/>
    </row>
    <row r="275" spans="5:6" x14ac:dyDescent="0.3">
      <c r="E275"/>
      <c r="F275"/>
    </row>
    <row r="276" spans="5:6" x14ac:dyDescent="0.3">
      <c r="E276"/>
      <c r="F276"/>
    </row>
    <row r="277" spans="5:6" x14ac:dyDescent="0.3">
      <c r="E277"/>
      <c r="F277"/>
    </row>
    <row r="278" spans="5:6" x14ac:dyDescent="0.3">
      <c r="E278"/>
      <c r="F278"/>
    </row>
    <row r="279" spans="5:6" x14ac:dyDescent="0.3">
      <c r="E279"/>
      <c r="F279"/>
    </row>
    <row r="280" spans="5:6" x14ac:dyDescent="0.3">
      <c r="E280"/>
      <c r="F280"/>
    </row>
    <row r="281" spans="5:6" x14ac:dyDescent="0.3">
      <c r="E281"/>
      <c r="F281"/>
    </row>
    <row r="282" spans="5:6" x14ac:dyDescent="0.3">
      <c r="E282"/>
      <c r="F282"/>
    </row>
    <row r="283" spans="5:6" x14ac:dyDescent="0.3">
      <c r="E283"/>
      <c r="F283"/>
    </row>
    <row r="284" spans="5:6" x14ac:dyDescent="0.3">
      <c r="E284"/>
      <c r="F284"/>
    </row>
    <row r="285" spans="5:6" x14ac:dyDescent="0.3">
      <c r="E285"/>
      <c r="F285"/>
    </row>
    <row r="286" spans="5:6" x14ac:dyDescent="0.3">
      <c r="E286"/>
      <c r="F286"/>
    </row>
    <row r="287" spans="5:6" x14ac:dyDescent="0.3">
      <c r="E287"/>
      <c r="F287"/>
    </row>
    <row r="288" spans="5:6" x14ac:dyDescent="0.3">
      <c r="E288"/>
      <c r="F288"/>
    </row>
    <row r="289" spans="5:6" x14ac:dyDescent="0.3">
      <c r="E289"/>
      <c r="F289"/>
    </row>
    <row r="290" spans="5:6" x14ac:dyDescent="0.3">
      <c r="E290"/>
      <c r="F290"/>
    </row>
    <row r="291" spans="5:6" x14ac:dyDescent="0.3">
      <c r="E291"/>
      <c r="F291"/>
    </row>
    <row r="292" spans="5:6" x14ac:dyDescent="0.3">
      <c r="E292"/>
      <c r="F292"/>
    </row>
    <row r="293" spans="5:6" x14ac:dyDescent="0.3">
      <c r="E293"/>
      <c r="F293"/>
    </row>
    <row r="294" spans="5:6" x14ac:dyDescent="0.3">
      <c r="E294"/>
      <c r="F294"/>
    </row>
    <row r="295" spans="5:6" x14ac:dyDescent="0.3">
      <c r="E295"/>
      <c r="F295"/>
    </row>
    <row r="296" spans="5:6" x14ac:dyDescent="0.3">
      <c r="E296"/>
      <c r="F296"/>
    </row>
    <row r="297" spans="5:6" x14ac:dyDescent="0.3">
      <c r="E297"/>
      <c r="F297"/>
    </row>
    <row r="298" spans="5:6" x14ac:dyDescent="0.3">
      <c r="E298"/>
      <c r="F298"/>
    </row>
    <row r="299" spans="5:6" x14ac:dyDescent="0.3">
      <c r="E299"/>
      <c r="F299"/>
    </row>
    <row r="300" spans="5:6" x14ac:dyDescent="0.3">
      <c r="E300"/>
      <c r="F300"/>
    </row>
    <row r="301" spans="5:6" x14ac:dyDescent="0.3">
      <c r="E301"/>
      <c r="F301"/>
    </row>
    <row r="302" spans="5:6" x14ac:dyDescent="0.3">
      <c r="E302"/>
      <c r="F302"/>
    </row>
    <row r="303" spans="5:6" x14ac:dyDescent="0.3">
      <c r="E303"/>
      <c r="F303"/>
    </row>
    <row r="304" spans="5:6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  <row r="388" spans="5:6" x14ac:dyDescent="0.3">
      <c r="E388"/>
      <c r="F388"/>
    </row>
    <row r="389" spans="5:6" x14ac:dyDescent="0.3">
      <c r="E389"/>
      <c r="F389"/>
    </row>
    <row r="390" spans="5:6" x14ac:dyDescent="0.3">
      <c r="E390"/>
      <c r="F390"/>
    </row>
    <row r="391" spans="5:6" x14ac:dyDescent="0.3">
      <c r="E391"/>
      <c r="F391"/>
    </row>
    <row r="392" spans="5:6" x14ac:dyDescent="0.3">
      <c r="E392"/>
      <c r="F392"/>
    </row>
    <row r="393" spans="5:6" x14ac:dyDescent="0.3">
      <c r="E393"/>
      <c r="F393"/>
    </row>
    <row r="394" spans="5:6" x14ac:dyDescent="0.3">
      <c r="E394"/>
      <c r="F394"/>
    </row>
    <row r="395" spans="5:6" x14ac:dyDescent="0.3">
      <c r="E395"/>
      <c r="F395"/>
    </row>
    <row r="396" spans="5:6" x14ac:dyDescent="0.3">
      <c r="E396"/>
      <c r="F396"/>
    </row>
    <row r="397" spans="5:6" x14ac:dyDescent="0.3">
      <c r="E397"/>
      <c r="F397"/>
    </row>
    <row r="398" spans="5:6" x14ac:dyDescent="0.3">
      <c r="E398"/>
      <c r="F398"/>
    </row>
    <row r="399" spans="5:6" x14ac:dyDescent="0.3">
      <c r="E399"/>
      <c r="F399"/>
    </row>
    <row r="400" spans="5:6" x14ac:dyDescent="0.3">
      <c r="E400"/>
      <c r="F400"/>
    </row>
    <row r="401" spans="5:6" x14ac:dyDescent="0.3">
      <c r="E401"/>
      <c r="F401"/>
    </row>
    <row r="402" spans="5:6" x14ac:dyDescent="0.3">
      <c r="E402"/>
      <c r="F402"/>
    </row>
    <row r="403" spans="5:6" x14ac:dyDescent="0.3">
      <c r="E403"/>
      <c r="F403"/>
    </row>
    <row r="404" spans="5:6" x14ac:dyDescent="0.3">
      <c r="E404"/>
      <c r="F404"/>
    </row>
    <row r="405" spans="5:6" x14ac:dyDescent="0.3">
      <c r="E405"/>
      <c r="F405"/>
    </row>
    <row r="406" spans="5:6" x14ac:dyDescent="0.3">
      <c r="E406"/>
      <c r="F406"/>
    </row>
    <row r="407" spans="5:6" x14ac:dyDescent="0.3">
      <c r="E407"/>
      <c r="F407"/>
    </row>
    <row r="408" spans="5:6" x14ac:dyDescent="0.3">
      <c r="E408"/>
      <c r="F408"/>
    </row>
    <row r="409" spans="5:6" x14ac:dyDescent="0.3">
      <c r="E409"/>
      <c r="F409"/>
    </row>
    <row r="410" spans="5:6" x14ac:dyDescent="0.3">
      <c r="E410"/>
      <c r="F410"/>
    </row>
    <row r="411" spans="5:6" x14ac:dyDescent="0.3">
      <c r="E411"/>
      <c r="F411"/>
    </row>
    <row r="412" spans="5:6" x14ac:dyDescent="0.3">
      <c r="E412"/>
      <c r="F412"/>
    </row>
    <row r="413" spans="5:6" x14ac:dyDescent="0.3">
      <c r="E413"/>
      <c r="F413"/>
    </row>
    <row r="414" spans="5:6" x14ac:dyDescent="0.3">
      <c r="E414"/>
      <c r="F414"/>
    </row>
    <row r="415" spans="5:6" x14ac:dyDescent="0.3">
      <c r="E415"/>
      <c r="F415"/>
    </row>
    <row r="416" spans="5:6" x14ac:dyDescent="0.3">
      <c r="E416"/>
      <c r="F416"/>
    </row>
    <row r="417" spans="5:6" x14ac:dyDescent="0.3">
      <c r="E417"/>
      <c r="F417"/>
    </row>
    <row r="418" spans="5:6" x14ac:dyDescent="0.3">
      <c r="E418"/>
      <c r="F418"/>
    </row>
    <row r="419" spans="5:6" x14ac:dyDescent="0.3">
      <c r="E419"/>
      <c r="F419"/>
    </row>
    <row r="420" spans="5:6" x14ac:dyDescent="0.3">
      <c r="E420"/>
      <c r="F420"/>
    </row>
    <row r="421" spans="5:6" x14ac:dyDescent="0.3">
      <c r="E421"/>
      <c r="F421"/>
    </row>
    <row r="422" spans="5:6" x14ac:dyDescent="0.3">
      <c r="E422"/>
      <c r="F422"/>
    </row>
    <row r="423" spans="5:6" x14ac:dyDescent="0.3">
      <c r="E423"/>
      <c r="F423"/>
    </row>
    <row r="424" spans="5:6" x14ac:dyDescent="0.3">
      <c r="E424"/>
      <c r="F424"/>
    </row>
    <row r="425" spans="5:6" x14ac:dyDescent="0.3">
      <c r="E425"/>
      <c r="F425"/>
    </row>
    <row r="426" spans="5:6" x14ac:dyDescent="0.3">
      <c r="E426"/>
      <c r="F426"/>
    </row>
    <row r="427" spans="5:6" x14ac:dyDescent="0.3">
      <c r="E427"/>
      <c r="F427"/>
    </row>
    <row r="428" spans="5:6" x14ac:dyDescent="0.3">
      <c r="E428"/>
      <c r="F428"/>
    </row>
    <row r="429" spans="5:6" x14ac:dyDescent="0.3">
      <c r="E429"/>
      <c r="F429"/>
    </row>
    <row r="430" spans="5:6" x14ac:dyDescent="0.3">
      <c r="E430"/>
      <c r="F430"/>
    </row>
    <row r="431" spans="5:6" x14ac:dyDescent="0.3">
      <c r="E431"/>
      <c r="F431"/>
    </row>
    <row r="432" spans="5:6" x14ac:dyDescent="0.3">
      <c r="E432"/>
      <c r="F432"/>
    </row>
    <row r="433" spans="5:6" x14ac:dyDescent="0.3">
      <c r="E433"/>
      <c r="F433"/>
    </row>
    <row r="434" spans="5:6" x14ac:dyDescent="0.3">
      <c r="E434"/>
      <c r="F434"/>
    </row>
    <row r="435" spans="5:6" x14ac:dyDescent="0.3">
      <c r="E435"/>
      <c r="F435"/>
    </row>
    <row r="436" spans="5:6" x14ac:dyDescent="0.3">
      <c r="E436"/>
      <c r="F436"/>
    </row>
    <row r="437" spans="5:6" x14ac:dyDescent="0.3">
      <c r="E437"/>
      <c r="F437"/>
    </row>
    <row r="438" spans="5:6" x14ac:dyDescent="0.3">
      <c r="E438"/>
      <c r="F438"/>
    </row>
    <row r="439" spans="5:6" x14ac:dyDescent="0.3">
      <c r="E439"/>
      <c r="F439"/>
    </row>
    <row r="440" spans="5:6" x14ac:dyDescent="0.3">
      <c r="E440"/>
      <c r="F440"/>
    </row>
    <row r="441" spans="5:6" x14ac:dyDescent="0.3">
      <c r="E441"/>
      <c r="F441"/>
    </row>
    <row r="442" spans="5:6" x14ac:dyDescent="0.3">
      <c r="E442"/>
      <c r="F442"/>
    </row>
    <row r="443" spans="5:6" x14ac:dyDescent="0.3">
      <c r="E443"/>
      <c r="F443"/>
    </row>
    <row r="444" spans="5:6" x14ac:dyDescent="0.3">
      <c r="E444"/>
      <c r="F444"/>
    </row>
    <row r="445" spans="5:6" x14ac:dyDescent="0.3">
      <c r="E445"/>
      <c r="F445"/>
    </row>
    <row r="446" spans="5:6" x14ac:dyDescent="0.3">
      <c r="E446"/>
      <c r="F446"/>
    </row>
    <row r="447" spans="5:6" x14ac:dyDescent="0.3">
      <c r="E447"/>
      <c r="F447"/>
    </row>
    <row r="448" spans="5:6" x14ac:dyDescent="0.3">
      <c r="E448"/>
      <c r="F448"/>
    </row>
    <row r="449" spans="5:6" x14ac:dyDescent="0.3">
      <c r="E449"/>
      <c r="F449"/>
    </row>
    <row r="450" spans="5:6" x14ac:dyDescent="0.3">
      <c r="E450"/>
      <c r="F450"/>
    </row>
    <row r="451" spans="5:6" x14ac:dyDescent="0.3">
      <c r="E451"/>
      <c r="F451"/>
    </row>
    <row r="452" spans="5:6" x14ac:dyDescent="0.3">
      <c r="E452"/>
      <c r="F452"/>
    </row>
    <row r="453" spans="5:6" x14ac:dyDescent="0.3">
      <c r="E453"/>
      <c r="F453"/>
    </row>
    <row r="454" spans="5:6" x14ac:dyDescent="0.3">
      <c r="E454"/>
      <c r="F454"/>
    </row>
    <row r="455" spans="5:6" x14ac:dyDescent="0.3">
      <c r="E455"/>
      <c r="F455"/>
    </row>
    <row r="456" spans="5:6" x14ac:dyDescent="0.3">
      <c r="E456"/>
      <c r="F456"/>
    </row>
    <row r="457" spans="5:6" x14ac:dyDescent="0.3">
      <c r="E457"/>
      <c r="F457"/>
    </row>
    <row r="458" spans="5:6" x14ac:dyDescent="0.3">
      <c r="E458"/>
      <c r="F458"/>
    </row>
    <row r="459" spans="5:6" x14ac:dyDescent="0.3">
      <c r="E459"/>
      <c r="F459"/>
    </row>
    <row r="460" spans="5:6" x14ac:dyDescent="0.3">
      <c r="E460"/>
      <c r="F460"/>
    </row>
    <row r="461" spans="5:6" x14ac:dyDescent="0.3">
      <c r="E461"/>
      <c r="F461"/>
    </row>
    <row r="462" spans="5:6" x14ac:dyDescent="0.3">
      <c r="E462"/>
      <c r="F462"/>
    </row>
    <row r="463" spans="5:6" x14ac:dyDescent="0.3">
      <c r="E463"/>
      <c r="F463"/>
    </row>
    <row r="464" spans="5:6" x14ac:dyDescent="0.3">
      <c r="E464"/>
      <c r="F464"/>
    </row>
    <row r="465" spans="5:6" x14ac:dyDescent="0.3">
      <c r="E465"/>
      <c r="F465"/>
    </row>
    <row r="466" spans="5:6" x14ac:dyDescent="0.3">
      <c r="E466"/>
      <c r="F466"/>
    </row>
    <row r="467" spans="5:6" x14ac:dyDescent="0.3">
      <c r="E467"/>
      <c r="F467"/>
    </row>
    <row r="468" spans="5:6" x14ac:dyDescent="0.3">
      <c r="E468"/>
      <c r="F468"/>
    </row>
    <row r="469" spans="5:6" x14ac:dyDescent="0.3">
      <c r="E469"/>
      <c r="F469"/>
    </row>
    <row r="470" spans="5:6" x14ac:dyDescent="0.3">
      <c r="E470"/>
      <c r="F470"/>
    </row>
    <row r="471" spans="5:6" x14ac:dyDescent="0.3">
      <c r="E471"/>
      <c r="F471"/>
    </row>
    <row r="472" spans="5:6" x14ac:dyDescent="0.3">
      <c r="E472"/>
      <c r="F472"/>
    </row>
    <row r="473" spans="5:6" x14ac:dyDescent="0.3">
      <c r="E473"/>
      <c r="F473"/>
    </row>
    <row r="474" spans="5:6" x14ac:dyDescent="0.3">
      <c r="E474"/>
      <c r="F474"/>
    </row>
    <row r="475" spans="5:6" x14ac:dyDescent="0.3">
      <c r="E475"/>
      <c r="F475"/>
    </row>
    <row r="476" spans="5:6" x14ac:dyDescent="0.3">
      <c r="E476"/>
      <c r="F476"/>
    </row>
    <row r="477" spans="5:6" x14ac:dyDescent="0.3">
      <c r="E477"/>
      <c r="F477"/>
    </row>
    <row r="478" spans="5:6" x14ac:dyDescent="0.3">
      <c r="E478"/>
      <c r="F478"/>
    </row>
    <row r="479" spans="5:6" x14ac:dyDescent="0.3">
      <c r="E479"/>
      <c r="F479"/>
    </row>
    <row r="480" spans="5:6" x14ac:dyDescent="0.3">
      <c r="E480"/>
      <c r="F480"/>
    </row>
    <row r="481" spans="5:6" x14ac:dyDescent="0.3">
      <c r="E481"/>
      <c r="F481"/>
    </row>
    <row r="482" spans="5:6" x14ac:dyDescent="0.3">
      <c r="E482"/>
      <c r="F482"/>
    </row>
    <row r="483" spans="5:6" x14ac:dyDescent="0.3">
      <c r="E483"/>
      <c r="F483"/>
    </row>
    <row r="484" spans="5:6" x14ac:dyDescent="0.3">
      <c r="E484"/>
      <c r="F484"/>
    </row>
    <row r="485" spans="5:6" x14ac:dyDescent="0.3">
      <c r="E485"/>
      <c r="F485"/>
    </row>
    <row r="486" spans="5:6" x14ac:dyDescent="0.3">
      <c r="E486"/>
      <c r="F486"/>
    </row>
    <row r="487" spans="5:6" x14ac:dyDescent="0.3">
      <c r="E487"/>
      <c r="F487"/>
    </row>
    <row r="488" spans="5:6" x14ac:dyDescent="0.3">
      <c r="E488"/>
      <c r="F488"/>
    </row>
    <row r="489" spans="5:6" x14ac:dyDescent="0.3">
      <c r="E489"/>
      <c r="F489"/>
    </row>
    <row r="490" spans="5:6" x14ac:dyDescent="0.3">
      <c r="E490"/>
      <c r="F490"/>
    </row>
    <row r="491" spans="5:6" x14ac:dyDescent="0.3">
      <c r="E491"/>
      <c r="F491"/>
    </row>
    <row r="492" spans="5:6" x14ac:dyDescent="0.3">
      <c r="E492"/>
      <c r="F492"/>
    </row>
    <row r="493" spans="5:6" x14ac:dyDescent="0.3">
      <c r="E493"/>
      <c r="F493"/>
    </row>
    <row r="494" spans="5:6" x14ac:dyDescent="0.3">
      <c r="E494"/>
      <c r="F494"/>
    </row>
    <row r="495" spans="5:6" x14ac:dyDescent="0.3">
      <c r="E495"/>
      <c r="F495"/>
    </row>
    <row r="496" spans="5:6" x14ac:dyDescent="0.3">
      <c r="E496"/>
      <c r="F496"/>
    </row>
    <row r="497" spans="5:6" x14ac:dyDescent="0.3">
      <c r="E497"/>
      <c r="F497"/>
    </row>
    <row r="498" spans="5:6" x14ac:dyDescent="0.3">
      <c r="E498"/>
      <c r="F498"/>
    </row>
    <row r="499" spans="5:6" x14ac:dyDescent="0.3">
      <c r="E499"/>
      <c r="F499"/>
    </row>
    <row r="500" spans="5:6" x14ac:dyDescent="0.3">
      <c r="E500"/>
      <c r="F500"/>
    </row>
    <row r="501" spans="5:6" x14ac:dyDescent="0.3">
      <c r="E501"/>
      <c r="F501"/>
    </row>
    <row r="502" spans="5:6" x14ac:dyDescent="0.3">
      <c r="E502"/>
      <c r="F502"/>
    </row>
    <row r="503" spans="5:6" x14ac:dyDescent="0.3">
      <c r="E503"/>
      <c r="F503"/>
    </row>
    <row r="504" spans="5:6" x14ac:dyDescent="0.3">
      <c r="E504"/>
      <c r="F504"/>
    </row>
    <row r="505" spans="5:6" x14ac:dyDescent="0.3">
      <c r="E505"/>
      <c r="F505"/>
    </row>
    <row r="506" spans="5:6" x14ac:dyDescent="0.3">
      <c r="E506"/>
      <c r="F506"/>
    </row>
    <row r="507" spans="5:6" x14ac:dyDescent="0.3">
      <c r="E507"/>
      <c r="F507"/>
    </row>
    <row r="508" spans="5:6" x14ac:dyDescent="0.3">
      <c r="E508"/>
      <c r="F508"/>
    </row>
    <row r="509" spans="5:6" x14ac:dyDescent="0.3">
      <c r="E509"/>
      <c r="F509"/>
    </row>
    <row r="510" spans="5:6" x14ac:dyDescent="0.3">
      <c r="E510"/>
      <c r="F510"/>
    </row>
    <row r="511" spans="5:6" x14ac:dyDescent="0.3">
      <c r="E511"/>
      <c r="F511"/>
    </row>
    <row r="512" spans="5:6" x14ac:dyDescent="0.3">
      <c r="E512"/>
      <c r="F512"/>
    </row>
    <row r="513" spans="5:6" x14ac:dyDescent="0.3">
      <c r="E513"/>
      <c r="F513"/>
    </row>
    <row r="514" spans="5:6" x14ac:dyDescent="0.3">
      <c r="E514"/>
      <c r="F514"/>
    </row>
    <row r="515" spans="5:6" x14ac:dyDescent="0.3">
      <c r="E515"/>
      <c r="F515"/>
    </row>
    <row r="516" spans="5:6" x14ac:dyDescent="0.3">
      <c r="E516"/>
      <c r="F516"/>
    </row>
    <row r="517" spans="5:6" x14ac:dyDescent="0.3">
      <c r="E517"/>
      <c r="F517"/>
    </row>
    <row r="518" spans="5:6" x14ac:dyDescent="0.3">
      <c r="E518"/>
      <c r="F518"/>
    </row>
    <row r="519" spans="5:6" x14ac:dyDescent="0.3">
      <c r="E519"/>
      <c r="F519"/>
    </row>
    <row r="520" spans="5:6" x14ac:dyDescent="0.3">
      <c r="E520"/>
      <c r="F520"/>
    </row>
    <row r="521" spans="5:6" x14ac:dyDescent="0.3">
      <c r="E521"/>
      <c r="F521"/>
    </row>
    <row r="522" spans="5:6" x14ac:dyDescent="0.3">
      <c r="E522"/>
      <c r="F522"/>
    </row>
    <row r="523" spans="5:6" x14ac:dyDescent="0.3">
      <c r="E523"/>
      <c r="F523"/>
    </row>
    <row r="524" spans="5:6" x14ac:dyDescent="0.3">
      <c r="E524"/>
      <c r="F524"/>
    </row>
    <row r="525" spans="5:6" x14ac:dyDescent="0.3">
      <c r="E525"/>
      <c r="F525"/>
    </row>
    <row r="526" spans="5:6" x14ac:dyDescent="0.3">
      <c r="E526"/>
      <c r="F526"/>
    </row>
    <row r="527" spans="5:6" x14ac:dyDescent="0.3">
      <c r="E527"/>
      <c r="F527"/>
    </row>
    <row r="528" spans="5:6" x14ac:dyDescent="0.3">
      <c r="E528"/>
      <c r="F528"/>
    </row>
    <row r="529" spans="5:6" x14ac:dyDescent="0.3">
      <c r="E529"/>
      <c r="F529"/>
    </row>
    <row r="530" spans="5:6" x14ac:dyDescent="0.3">
      <c r="E530"/>
      <c r="F530"/>
    </row>
    <row r="531" spans="5:6" x14ac:dyDescent="0.3">
      <c r="E531"/>
      <c r="F531"/>
    </row>
    <row r="532" spans="5:6" x14ac:dyDescent="0.3">
      <c r="E532"/>
      <c r="F532"/>
    </row>
    <row r="533" spans="5:6" x14ac:dyDescent="0.3">
      <c r="E533"/>
      <c r="F533"/>
    </row>
    <row r="534" spans="5:6" x14ac:dyDescent="0.3">
      <c r="E534"/>
      <c r="F534"/>
    </row>
    <row r="535" spans="5:6" x14ac:dyDescent="0.3">
      <c r="E535"/>
      <c r="F535"/>
    </row>
    <row r="536" spans="5:6" x14ac:dyDescent="0.3">
      <c r="E536"/>
      <c r="F536"/>
    </row>
    <row r="537" spans="5:6" x14ac:dyDescent="0.3">
      <c r="E537"/>
      <c r="F537"/>
    </row>
    <row r="538" spans="5:6" x14ac:dyDescent="0.3">
      <c r="E538"/>
      <c r="F538"/>
    </row>
    <row r="539" spans="5:6" x14ac:dyDescent="0.3">
      <c r="E539"/>
      <c r="F539"/>
    </row>
    <row r="540" spans="5:6" x14ac:dyDescent="0.3">
      <c r="E540"/>
      <c r="F540"/>
    </row>
    <row r="541" spans="5:6" x14ac:dyDescent="0.3">
      <c r="E541"/>
      <c r="F541"/>
    </row>
    <row r="542" spans="5:6" x14ac:dyDescent="0.3">
      <c r="E542"/>
      <c r="F542"/>
    </row>
    <row r="543" spans="5:6" x14ac:dyDescent="0.3">
      <c r="E543"/>
      <c r="F543"/>
    </row>
    <row r="544" spans="5:6" x14ac:dyDescent="0.3">
      <c r="E544"/>
      <c r="F544"/>
    </row>
    <row r="545" spans="5:6" x14ac:dyDescent="0.3">
      <c r="E545"/>
      <c r="F545"/>
    </row>
    <row r="546" spans="5:6" x14ac:dyDescent="0.3">
      <c r="E546"/>
      <c r="F546"/>
    </row>
    <row r="547" spans="5:6" x14ac:dyDescent="0.3">
      <c r="E547"/>
      <c r="F547"/>
    </row>
    <row r="548" spans="5:6" x14ac:dyDescent="0.3">
      <c r="E548"/>
      <c r="F548"/>
    </row>
    <row r="549" spans="5:6" x14ac:dyDescent="0.3">
      <c r="E549"/>
      <c r="F549"/>
    </row>
    <row r="550" spans="5:6" x14ac:dyDescent="0.3">
      <c r="E550"/>
      <c r="F550"/>
    </row>
    <row r="551" spans="5:6" x14ac:dyDescent="0.3">
      <c r="E551"/>
      <c r="F551"/>
    </row>
    <row r="552" spans="5:6" x14ac:dyDescent="0.3">
      <c r="E552"/>
      <c r="F552"/>
    </row>
    <row r="553" spans="5:6" x14ac:dyDescent="0.3">
      <c r="E553"/>
      <c r="F553"/>
    </row>
    <row r="554" spans="5:6" x14ac:dyDescent="0.3">
      <c r="E554"/>
      <c r="F554"/>
    </row>
    <row r="555" spans="5:6" x14ac:dyDescent="0.3">
      <c r="E555"/>
      <c r="F555"/>
    </row>
    <row r="556" spans="5:6" x14ac:dyDescent="0.3">
      <c r="E556"/>
      <c r="F556"/>
    </row>
    <row r="557" spans="5:6" x14ac:dyDescent="0.3">
      <c r="E557"/>
      <c r="F557"/>
    </row>
    <row r="558" spans="5:6" x14ac:dyDescent="0.3">
      <c r="E558"/>
      <c r="F558"/>
    </row>
    <row r="559" spans="5:6" x14ac:dyDescent="0.3">
      <c r="E559"/>
      <c r="F559"/>
    </row>
    <row r="560" spans="5:6" x14ac:dyDescent="0.3">
      <c r="E560"/>
      <c r="F560"/>
    </row>
    <row r="561" spans="5:6" x14ac:dyDescent="0.3">
      <c r="E561"/>
      <c r="F561"/>
    </row>
    <row r="562" spans="5:6" x14ac:dyDescent="0.3">
      <c r="E562"/>
      <c r="F562"/>
    </row>
    <row r="563" spans="5:6" x14ac:dyDescent="0.3">
      <c r="E563"/>
      <c r="F563"/>
    </row>
    <row r="564" spans="5:6" x14ac:dyDescent="0.3">
      <c r="E564"/>
      <c r="F564"/>
    </row>
    <row r="565" spans="5:6" x14ac:dyDescent="0.3">
      <c r="E565"/>
      <c r="F565"/>
    </row>
    <row r="566" spans="5:6" x14ac:dyDescent="0.3">
      <c r="E566"/>
      <c r="F566"/>
    </row>
    <row r="567" spans="5:6" x14ac:dyDescent="0.3">
      <c r="E567"/>
      <c r="F567"/>
    </row>
    <row r="568" spans="5:6" x14ac:dyDescent="0.3">
      <c r="E568"/>
      <c r="F568"/>
    </row>
    <row r="569" spans="5:6" x14ac:dyDescent="0.3">
      <c r="E569"/>
      <c r="F569"/>
    </row>
    <row r="570" spans="5:6" x14ac:dyDescent="0.3">
      <c r="E570"/>
      <c r="F570"/>
    </row>
    <row r="571" spans="5:6" x14ac:dyDescent="0.3">
      <c r="E571"/>
      <c r="F571"/>
    </row>
    <row r="572" spans="5:6" x14ac:dyDescent="0.3">
      <c r="E572"/>
      <c r="F572"/>
    </row>
    <row r="573" spans="5:6" x14ac:dyDescent="0.3">
      <c r="E573"/>
      <c r="F573"/>
    </row>
    <row r="574" spans="5:6" x14ac:dyDescent="0.3">
      <c r="E574"/>
      <c r="F574"/>
    </row>
    <row r="575" spans="5:6" x14ac:dyDescent="0.3">
      <c r="E575"/>
      <c r="F575"/>
    </row>
    <row r="576" spans="5:6" x14ac:dyDescent="0.3">
      <c r="E576"/>
      <c r="F576"/>
    </row>
    <row r="577" spans="5:6" x14ac:dyDescent="0.3">
      <c r="E577"/>
      <c r="F577"/>
    </row>
    <row r="578" spans="5:6" x14ac:dyDescent="0.3">
      <c r="E578"/>
      <c r="F578"/>
    </row>
    <row r="579" spans="5:6" x14ac:dyDescent="0.3">
      <c r="E579"/>
      <c r="F579"/>
    </row>
    <row r="580" spans="5:6" x14ac:dyDescent="0.3">
      <c r="E580"/>
      <c r="F580"/>
    </row>
    <row r="581" spans="5:6" x14ac:dyDescent="0.3">
      <c r="E581"/>
      <c r="F581"/>
    </row>
    <row r="582" spans="5:6" x14ac:dyDescent="0.3">
      <c r="E582"/>
      <c r="F582"/>
    </row>
    <row r="583" spans="5:6" x14ac:dyDescent="0.3">
      <c r="E583"/>
      <c r="F583"/>
    </row>
    <row r="584" spans="5:6" x14ac:dyDescent="0.3">
      <c r="E584"/>
      <c r="F584"/>
    </row>
    <row r="585" spans="5:6" x14ac:dyDescent="0.3">
      <c r="E585"/>
      <c r="F585"/>
    </row>
    <row r="586" spans="5:6" x14ac:dyDescent="0.3">
      <c r="E586"/>
      <c r="F586"/>
    </row>
    <row r="587" spans="5:6" x14ac:dyDescent="0.3">
      <c r="E587"/>
      <c r="F587"/>
    </row>
    <row r="588" spans="5:6" x14ac:dyDescent="0.3">
      <c r="E588"/>
      <c r="F588"/>
    </row>
    <row r="589" spans="5:6" x14ac:dyDescent="0.3">
      <c r="E589"/>
      <c r="F589"/>
    </row>
    <row r="590" spans="5:6" x14ac:dyDescent="0.3">
      <c r="E590"/>
      <c r="F590"/>
    </row>
    <row r="591" spans="5:6" x14ac:dyDescent="0.3">
      <c r="E591"/>
      <c r="F591"/>
    </row>
    <row r="592" spans="5:6" x14ac:dyDescent="0.3">
      <c r="E592"/>
      <c r="F592"/>
    </row>
    <row r="593" spans="5:6" x14ac:dyDescent="0.3">
      <c r="E593"/>
      <c r="F593"/>
    </row>
    <row r="594" spans="5:6" x14ac:dyDescent="0.3">
      <c r="E594"/>
      <c r="F594"/>
    </row>
    <row r="595" spans="5:6" x14ac:dyDescent="0.3">
      <c r="E595"/>
      <c r="F595"/>
    </row>
    <row r="596" spans="5:6" x14ac:dyDescent="0.3">
      <c r="E596"/>
      <c r="F596"/>
    </row>
    <row r="597" spans="5:6" x14ac:dyDescent="0.3">
      <c r="E597"/>
      <c r="F597"/>
    </row>
    <row r="598" spans="5:6" x14ac:dyDescent="0.3">
      <c r="E598"/>
      <c r="F598"/>
    </row>
    <row r="599" spans="5:6" x14ac:dyDescent="0.3">
      <c r="E599"/>
      <c r="F599"/>
    </row>
    <row r="600" spans="5:6" x14ac:dyDescent="0.3">
      <c r="E600"/>
      <c r="F600"/>
    </row>
    <row r="601" spans="5:6" x14ac:dyDescent="0.3">
      <c r="E601"/>
      <c r="F601"/>
    </row>
    <row r="602" spans="5:6" x14ac:dyDescent="0.3">
      <c r="E602"/>
      <c r="F602"/>
    </row>
    <row r="603" spans="5:6" x14ac:dyDescent="0.3">
      <c r="E603"/>
      <c r="F603"/>
    </row>
    <row r="604" spans="5:6" x14ac:dyDescent="0.3">
      <c r="E604"/>
      <c r="F604"/>
    </row>
    <row r="605" spans="5:6" x14ac:dyDescent="0.3">
      <c r="E605"/>
      <c r="F605"/>
    </row>
    <row r="606" spans="5:6" x14ac:dyDescent="0.3">
      <c r="E606"/>
      <c r="F606"/>
    </row>
    <row r="607" spans="5:6" x14ac:dyDescent="0.3">
      <c r="E607"/>
      <c r="F607"/>
    </row>
    <row r="608" spans="5:6" x14ac:dyDescent="0.3">
      <c r="E608"/>
      <c r="F608"/>
    </row>
    <row r="609" spans="5:6" x14ac:dyDescent="0.3">
      <c r="E609"/>
      <c r="F609"/>
    </row>
    <row r="610" spans="5:6" x14ac:dyDescent="0.3">
      <c r="E610"/>
      <c r="F610"/>
    </row>
    <row r="611" spans="5:6" x14ac:dyDescent="0.3">
      <c r="E611"/>
      <c r="F611"/>
    </row>
    <row r="612" spans="5:6" x14ac:dyDescent="0.3">
      <c r="E612"/>
      <c r="F612"/>
    </row>
    <row r="613" spans="5:6" x14ac:dyDescent="0.3">
      <c r="E613"/>
      <c r="F613"/>
    </row>
    <row r="614" spans="5:6" x14ac:dyDescent="0.3">
      <c r="E614"/>
      <c r="F614"/>
    </row>
    <row r="615" spans="5:6" x14ac:dyDescent="0.3">
      <c r="E615"/>
      <c r="F615"/>
    </row>
    <row r="616" spans="5:6" x14ac:dyDescent="0.3">
      <c r="E616"/>
      <c r="F616"/>
    </row>
    <row r="617" spans="5:6" x14ac:dyDescent="0.3">
      <c r="E617"/>
      <c r="F617"/>
    </row>
    <row r="618" spans="5:6" x14ac:dyDescent="0.3">
      <c r="E618"/>
      <c r="F618"/>
    </row>
    <row r="619" spans="5:6" x14ac:dyDescent="0.3">
      <c r="E619"/>
      <c r="F619"/>
    </row>
    <row r="620" spans="5:6" x14ac:dyDescent="0.3">
      <c r="E620"/>
      <c r="F620"/>
    </row>
    <row r="621" spans="5:6" x14ac:dyDescent="0.3">
      <c r="E621"/>
      <c r="F621"/>
    </row>
    <row r="622" spans="5:6" x14ac:dyDescent="0.3">
      <c r="E622"/>
      <c r="F622"/>
    </row>
    <row r="623" spans="5:6" x14ac:dyDescent="0.3">
      <c r="E623"/>
      <c r="F623"/>
    </row>
    <row r="624" spans="5:6" x14ac:dyDescent="0.3">
      <c r="E624"/>
      <c r="F624"/>
    </row>
    <row r="625" spans="5:6" x14ac:dyDescent="0.3">
      <c r="E625"/>
      <c r="F625"/>
    </row>
    <row r="626" spans="5:6" x14ac:dyDescent="0.3">
      <c r="E626"/>
      <c r="F626"/>
    </row>
    <row r="627" spans="5:6" x14ac:dyDescent="0.3">
      <c r="E627"/>
      <c r="F627"/>
    </row>
    <row r="628" spans="5:6" x14ac:dyDescent="0.3">
      <c r="E628"/>
      <c r="F628"/>
    </row>
    <row r="629" spans="5:6" x14ac:dyDescent="0.3">
      <c r="E629"/>
      <c r="F629"/>
    </row>
    <row r="630" spans="5:6" x14ac:dyDescent="0.3">
      <c r="E630"/>
      <c r="F630"/>
    </row>
    <row r="631" spans="5:6" x14ac:dyDescent="0.3">
      <c r="E631"/>
      <c r="F631"/>
    </row>
    <row r="632" spans="5:6" x14ac:dyDescent="0.3">
      <c r="E632"/>
      <c r="F632"/>
    </row>
    <row r="633" spans="5:6" x14ac:dyDescent="0.3">
      <c r="E633"/>
      <c r="F633"/>
    </row>
    <row r="634" spans="5:6" x14ac:dyDescent="0.3">
      <c r="E634"/>
      <c r="F634"/>
    </row>
    <row r="635" spans="5:6" x14ac:dyDescent="0.3">
      <c r="E635"/>
      <c r="F635"/>
    </row>
    <row r="636" spans="5:6" x14ac:dyDescent="0.3">
      <c r="E636"/>
      <c r="F636"/>
    </row>
    <row r="637" spans="5:6" x14ac:dyDescent="0.3">
      <c r="E637"/>
      <c r="F637"/>
    </row>
    <row r="638" spans="5:6" x14ac:dyDescent="0.3">
      <c r="E638"/>
      <c r="F638"/>
    </row>
    <row r="639" spans="5:6" x14ac:dyDescent="0.3">
      <c r="E639"/>
      <c r="F639"/>
    </row>
    <row r="640" spans="5:6" x14ac:dyDescent="0.3">
      <c r="E640"/>
      <c r="F640"/>
    </row>
    <row r="641" spans="5:6" x14ac:dyDescent="0.3">
      <c r="E641"/>
      <c r="F641"/>
    </row>
    <row r="642" spans="5:6" x14ac:dyDescent="0.3">
      <c r="E642"/>
      <c r="F642"/>
    </row>
    <row r="643" spans="5:6" x14ac:dyDescent="0.3">
      <c r="E643"/>
      <c r="F643"/>
    </row>
    <row r="644" spans="5:6" x14ac:dyDescent="0.3">
      <c r="E644"/>
      <c r="F644"/>
    </row>
    <row r="645" spans="5:6" x14ac:dyDescent="0.3">
      <c r="E645"/>
      <c r="F645"/>
    </row>
    <row r="646" spans="5:6" x14ac:dyDescent="0.3">
      <c r="E646"/>
      <c r="F646"/>
    </row>
    <row r="647" spans="5:6" x14ac:dyDescent="0.3">
      <c r="E647"/>
      <c r="F647"/>
    </row>
    <row r="648" spans="5:6" x14ac:dyDescent="0.3">
      <c r="E648"/>
      <c r="F648"/>
    </row>
    <row r="649" spans="5:6" x14ac:dyDescent="0.3">
      <c r="E649"/>
      <c r="F649"/>
    </row>
    <row r="650" spans="5:6" x14ac:dyDescent="0.3">
      <c r="E650"/>
      <c r="F650"/>
    </row>
    <row r="651" spans="5:6" x14ac:dyDescent="0.3">
      <c r="E651"/>
      <c r="F651"/>
    </row>
    <row r="652" spans="5:6" x14ac:dyDescent="0.3">
      <c r="E652"/>
      <c r="F652"/>
    </row>
    <row r="653" spans="5:6" x14ac:dyDescent="0.3">
      <c r="E653"/>
      <c r="F653"/>
    </row>
    <row r="654" spans="5:6" x14ac:dyDescent="0.3">
      <c r="E654"/>
      <c r="F654"/>
    </row>
    <row r="655" spans="5:6" x14ac:dyDescent="0.3">
      <c r="E655"/>
      <c r="F655"/>
    </row>
    <row r="656" spans="5:6" x14ac:dyDescent="0.3">
      <c r="E656"/>
      <c r="F656"/>
    </row>
    <row r="657" spans="5:6" x14ac:dyDescent="0.3">
      <c r="E657"/>
      <c r="F657"/>
    </row>
    <row r="658" spans="5:6" x14ac:dyDescent="0.3">
      <c r="E658"/>
      <c r="F658"/>
    </row>
    <row r="659" spans="5:6" x14ac:dyDescent="0.3">
      <c r="E659"/>
      <c r="F659"/>
    </row>
    <row r="660" spans="5:6" x14ac:dyDescent="0.3">
      <c r="E660"/>
      <c r="F660"/>
    </row>
    <row r="661" spans="5:6" x14ac:dyDescent="0.3">
      <c r="E661"/>
      <c r="F661"/>
    </row>
    <row r="662" spans="5:6" x14ac:dyDescent="0.3">
      <c r="E662"/>
      <c r="F662"/>
    </row>
    <row r="663" spans="5:6" x14ac:dyDescent="0.3">
      <c r="E663"/>
      <c r="F663"/>
    </row>
    <row r="664" spans="5:6" x14ac:dyDescent="0.3">
      <c r="E664"/>
      <c r="F664"/>
    </row>
    <row r="665" spans="5:6" x14ac:dyDescent="0.3">
      <c r="E665"/>
      <c r="F665"/>
    </row>
    <row r="666" spans="5:6" x14ac:dyDescent="0.3">
      <c r="E666"/>
      <c r="F666"/>
    </row>
    <row r="667" spans="5:6" x14ac:dyDescent="0.3">
      <c r="E667"/>
      <c r="F667"/>
    </row>
    <row r="668" spans="5:6" x14ac:dyDescent="0.3">
      <c r="E668"/>
      <c r="F668"/>
    </row>
    <row r="669" spans="5:6" x14ac:dyDescent="0.3">
      <c r="E669"/>
      <c r="F669"/>
    </row>
    <row r="670" spans="5:6" x14ac:dyDescent="0.3">
      <c r="E670"/>
      <c r="F670"/>
    </row>
    <row r="671" spans="5:6" x14ac:dyDescent="0.3">
      <c r="E671"/>
      <c r="F671"/>
    </row>
    <row r="672" spans="5:6" x14ac:dyDescent="0.3">
      <c r="E672"/>
      <c r="F672"/>
    </row>
    <row r="673" spans="5:6" x14ac:dyDescent="0.3">
      <c r="E673"/>
      <c r="F673"/>
    </row>
    <row r="674" spans="5:6" x14ac:dyDescent="0.3">
      <c r="E674"/>
      <c r="F674"/>
    </row>
    <row r="675" spans="5:6" x14ac:dyDescent="0.3">
      <c r="E675"/>
      <c r="F675"/>
    </row>
    <row r="676" spans="5:6" x14ac:dyDescent="0.3">
      <c r="E676"/>
      <c r="F676"/>
    </row>
    <row r="677" spans="5:6" x14ac:dyDescent="0.3">
      <c r="E677"/>
      <c r="F677"/>
    </row>
    <row r="678" spans="5:6" x14ac:dyDescent="0.3">
      <c r="E678"/>
      <c r="F678"/>
    </row>
    <row r="679" spans="5:6" x14ac:dyDescent="0.3">
      <c r="E679"/>
      <c r="F679"/>
    </row>
    <row r="680" spans="5:6" x14ac:dyDescent="0.3">
      <c r="E680"/>
      <c r="F680"/>
    </row>
    <row r="681" spans="5:6" x14ac:dyDescent="0.3">
      <c r="E681"/>
      <c r="F681"/>
    </row>
    <row r="682" spans="5:6" x14ac:dyDescent="0.3">
      <c r="E682"/>
      <c r="F682"/>
    </row>
    <row r="683" spans="5:6" x14ac:dyDescent="0.3">
      <c r="E683"/>
      <c r="F683"/>
    </row>
    <row r="684" spans="5:6" x14ac:dyDescent="0.3">
      <c r="E684"/>
      <c r="F684"/>
    </row>
    <row r="685" spans="5:6" x14ac:dyDescent="0.3">
      <c r="E685"/>
      <c r="F685"/>
    </row>
    <row r="686" spans="5:6" x14ac:dyDescent="0.3">
      <c r="E686"/>
      <c r="F686"/>
    </row>
    <row r="687" spans="5:6" x14ac:dyDescent="0.3">
      <c r="E687"/>
      <c r="F687"/>
    </row>
    <row r="688" spans="5:6" x14ac:dyDescent="0.3">
      <c r="E688"/>
      <c r="F688"/>
    </row>
    <row r="689" spans="5:6" x14ac:dyDescent="0.3">
      <c r="E689"/>
      <c r="F689"/>
    </row>
    <row r="690" spans="5:6" x14ac:dyDescent="0.3">
      <c r="E690"/>
      <c r="F690"/>
    </row>
    <row r="691" spans="5:6" x14ac:dyDescent="0.3">
      <c r="E691"/>
      <c r="F691"/>
    </row>
    <row r="692" spans="5:6" x14ac:dyDescent="0.3">
      <c r="E692"/>
      <c r="F692"/>
    </row>
    <row r="693" spans="5:6" x14ac:dyDescent="0.3">
      <c r="E693"/>
      <c r="F693"/>
    </row>
    <row r="694" spans="5:6" x14ac:dyDescent="0.3">
      <c r="E694"/>
      <c r="F694"/>
    </row>
    <row r="695" spans="5:6" x14ac:dyDescent="0.3">
      <c r="E695"/>
      <c r="F695"/>
    </row>
    <row r="696" spans="5:6" x14ac:dyDescent="0.3">
      <c r="E696"/>
      <c r="F696"/>
    </row>
    <row r="697" spans="5:6" x14ac:dyDescent="0.3">
      <c r="E697"/>
      <c r="F697"/>
    </row>
    <row r="698" spans="5:6" x14ac:dyDescent="0.3">
      <c r="E698"/>
      <c r="F698"/>
    </row>
    <row r="699" spans="5:6" x14ac:dyDescent="0.3">
      <c r="E699"/>
      <c r="F699"/>
    </row>
    <row r="700" spans="5:6" x14ac:dyDescent="0.3">
      <c r="E700"/>
      <c r="F700"/>
    </row>
    <row r="701" spans="5:6" x14ac:dyDescent="0.3">
      <c r="E701"/>
      <c r="F701"/>
    </row>
    <row r="702" spans="5:6" x14ac:dyDescent="0.3">
      <c r="E702"/>
      <c r="F702"/>
    </row>
    <row r="703" spans="5:6" x14ac:dyDescent="0.3">
      <c r="E703"/>
      <c r="F703"/>
    </row>
    <row r="704" spans="5:6" x14ac:dyDescent="0.3">
      <c r="E704"/>
      <c r="F704"/>
    </row>
    <row r="705" spans="5:6" x14ac:dyDescent="0.3">
      <c r="E705"/>
      <c r="F705"/>
    </row>
    <row r="706" spans="5:6" x14ac:dyDescent="0.3">
      <c r="E706"/>
      <c r="F706"/>
    </row>
    <row r="707" spans="5:6" x14ac:dyDescent="0.3">
      <c r="E707"/>
      <c r="F707"/>
    </row>
    <row r="708" spans="5:6" x14ac:dyDescent="0.3">
      <c r="E708"/>
      <c r="F708"/>
    </row>
    <row r="709" spans="5:6" x14ac:dyDescent="0.3">
      <c r="E709"/>
      <c r="F709"/>
    </row>
    <row r="710" spans="5:6" x14ac:dyDescent="0.3">
      <c r="E710"/>
      <c r="F710"/>
    </row>
    <row r="711" spans="5:6" x14ac:dyDescent="0.3">
      <c r="E711"/>
      <c r="F711"/>
    </row>
    <row r="712" spans="5:6" x14ac:dyDescent="0.3">
      <c r="E712"/>
      <c r="F712"/>
    </row>
    <row r="713" spans="5:6" x14ac:dyDescent="0.3">
      <c r="E713"/>
      <c r="F713"/>
    </row>
    <row r="714" spans="5:6" x14ac:dyDescent="0.3">
      <c r="E714"/>
      <c r="F714"/>
    </row>
    <row r="715" spans="5:6" x14ac:dyDescent="0.3">
      <c r="E715"/>
      <c r="F715"/>
    </row>
    <row r="716" spans="5:6" x14ac:dyDescent="0.3">
      <c r="E716"/>
      <c r="F716"/>
    </row>
    <row r="717" spans="5:6" x14ac:dyDescent="0.3">
      <c r="E717"/>
      <c r="F717"/>
    </row>
    <row r="718" spans="5:6" x14ac:dyDescent="0.3">
      <c r="E718"/>
      <c r="F718"/>
    </row>
    <row r="719" spans="5:6" x14ac:dyDescent="0.3">
      <c r="E719"/>
      <c r="F719"/>
    </row>
    <row r="720" spans="5:6" x14ac:dyDescent="0.3">
      <c r="E720"/>
      <c r="F720"/>
    </row>
    <row r="721" spans="5:6" x14ac:dyDescent="0.3">
      <c r="E721"/>
      <c r="F721"/>
    </row>
    <row r="722" spans="5:6" x14ac:dyDescent="0.3">
      <c r="E722"/>
      <c r="F722"/>
    </row>
    <row r="723" spans="5:6" x14ac:dyDescent="0.3">
      <c r="E723"/>
      <c r="F723"/>
    </row>
    <row r="724" spans="5:6" x14ac:dyDescent="0.3">
      <c r="E724"/>
      <c r="F724"/>
    </row>
    <row r="725" spans="5:6" x14ac:dyDescent="0.3">
      <c r="E725"/>
      <c r="F725"/>
    </row>
    <row r="726" spans="5:6" x14ac:dyDescent="0.3">
      <c r="E726"/>
      <c r="F726"/>
    </row>
    <row r="727" spans="5:6" x14ac:dyDescent="0.3">
      <c r="E727"/>
      <c r="F727"/>
    </row>
    <row r="728" spans="5:6" x14ac:dyDescent="0.3">
      <c r="E728"/>
      <c r="F728"/>
    </row>
    <row r="729" spans="5:6" x14ac:dyDescent="0.3">
      <c r="E729"/>
      <c r="F729"/>
    </row>
    <row r="730" spans="5:6" x14ac:dyDescent="0.3">
      <c r="E730"/>
      <c r="F730"/>
    </row>
    <row r="731" spans="5:6" x14ac:dyDescent="0.3">
      <c r="E731"/>
      <c r="F731"/>
    </row>
    <row r="732" spans="5:6" x14ac:dyDescent="0.3">
      <c r="E732"/>
      <c r="F732"/>
    </row>
    <row r="733" spans="5:6" x14ac:dyDescent="0.3">
      <c r="E733"/>
      <c r="F733"/>
    </row>
    <row r="734" spans="5:6" x14ac:dyDescent="0.3">
      <c r="E734"/>
      <c r="F734"/>
    </row>
    <row r="735" spans="5:6" x14ac:dyDescent="0.3">
      <c r="E735"/>
      <c r="F735"/>
    </row>
    <row r="736" spans="5:6" x14ac:dyDescent="0.3">
      <c r="E736"/>
      <c r="F736"/>
    </row>
    <row r="737" spans="5:6" x14ac:dyDescent="0.3">
      <c r="E737"/>
      <c r="F737"/>
    </row>
    <row r="738" spans="5:6" x14ac:dyDescent="0.3">
      <c r="E738"/>
      <c r="F738"/>
    </row>
    <row r="739" spans="5:6" x14ac:dyDescent="0.3">
      <c r="E739"/>
      <c r="F739"/>
    </row>
    <row r="740" spans="5:6" x14ac:dyDescent="0.3">
      <c r="E740"/>
      <c r="F740"/>
    </row>
    <row r="741" spans="5:6" x14ac:dyDescent="0.3">
      <c r="E741"/>
      <c r="F741"/>
    </row>
    <row r="742" spans="5:6" x14ac:dyDescent="0.3">
      <c r="E742"/>
      <c r="F742"/>
    </row>
    <row r="743" spans="5:6" x14ac:dyDescent="0.3">
      <c r="E743"/>
      <c r="F743"/>
    </row>
    <row r="744" spans="5:6" x14ac:dyDescent="0.3">
      <c r="E744"/>
      <c r="F744"/>
    </row>
    <row r="745" spans="5:6" x14ac:dyDescent="0.3">
      <c r="E745"/>
      <c r="F745"/>
    </row>
    <row r="746" spans="5:6" x14ac:dyDescent="0.3">
      <c r="E746"/>
      <c r="F746"/>
    </row>
    <row r="747" spans="5:6" x14ac:dyDescent="0.3">
      <c r="E747"/>
      <c r="F747"/>
    </row>
    <row r="748" spans="5:6" x14ac:dyDescent="0.3">
      <c r="E748"/>
      <c r="F748"/>
    </row>
    <row r="749" spans="5:6" x14ac:dyDescent="0.3">
      <c r="E749"/>
      <c r="F749"/>
    </row>
    <row r="750" spans="5:6" x14ac:dyDescent="0.3">
      <c r="E750"/>
      <c r="F750"/>
    </row>
    <row r="751" spans="5:6" x14ac:dyDescent="0.3">
      <c r="E751"/>
      <c r="F751"/>
    </row>
    <row r="752" spans="5:6" x14ac:dyDescent="0.3">
      <c r="E752"/>
      <c r="F752"/>
    </row>
    <row r="753" spans="5:6" x14ac:dyDescent="0.3">
      <c r="E753"/>
      <c r="F753"/>
    </row>
    <row r="754" spans="5:6" x14ac:dyDescent="0.3">
      <c r="E754"/>
      <c r="F754"/>
    </row>
    <row r="755" spans="5:6" x14ac:dyDescent="0.3">
      <c r="E755"/>
      <c r="F755"/>
    </row>
    <row r="756" spans="5:6" x14ac:dyDescent="0.3">
      <c r="E756"/>
      <c r="F756"/>
    </row>
    <row r="757" spans="5:6" x14ac:dyDescent="0.3">
      <c r="E757"/>
      <c r="F757"/>
    </row>
    <row r="758" spans="5:6" x14ac:dyDescent="0.3">
      <c r="E758"/>
      <c r="F758"/>
    </row>
    <row r="759" spans="5:6" x14ac:dyDescent="0.3">
      <c r="E759"/>
      <c r="F759"/>
    </row>
    <row r="760" spans="5:6" x14ac:dyDescent="0.3">
      <c r="E760"/>
      <c r="F760"/>
    </row>
    <row r="761" spans="5:6" x14ac:dyDescent="0.3">
      <c r="E761"/>
      <c r="F761"/>
    </row>
    <row r="762" spans="5:6" x14ac:dyDescent="0.3">
      <c r="E762"/>
      <c r="F762"/>
    </row>
    <row r="763" spans="5:6" x14ac:dyDescent="0.3">
      <c r="E763"/>
      <c r="F763"/>
    </row>
    <row r="764" spans="5:6" x14ac:dyDescent="0.3">
      <c r="E764"/>
      <c r="F764"/>
    </row>
    <row r="765" spans="5:6" x14ac:dyDescent="0.3">
      <c r="E765"/>
      <c r="F765"/>
    </row>
    <row r="766" spans="5:6" x14ac:dyDescent="0.3">
      <c r="E766"/>
      <c r="F766"/>
    </row>
    <row r="767" spans="5:6" x14ac:dyDescent="0.3">
      <c r="E767"/>
      <c r="F767"/>
    </row>
    <row r="768" spans="5:6" x14ac:dyDescent="0.3">
      <c r="E768"/>
      <c r="F768"/>
    </row>
    <row r="769" spans="5:6" x14ac:dyDescent="0.3">
      <c r="E769"/>
      <c r="F769"/>
    </row>
    <row r="770" spans="5:6" x14ac:dyDescent="0.3">
      <c r="E770"/>
      <c r="F770"/>
    </row>
    <row r="771" spans="5:6" x14ac:dyDescent="0.3">
      <c r="E771"/>
      <c r="F771"/>
    </row>
    <row r="772" spans="5:6" x14ac:dyDescent="0.3">
      <c r="E772"/>
      <c r="F772"/>
    </row>
    <row r="773" spans="5:6" x14ac:dyDescent="0.3">
      <c r="E773"/>
      <c r="F773"/>
    </row>
    <row r="774" spans="5:6" x14ac:dyDescent="0.3">
      <c r="E774"/>
      <c r="F774"/>
    </row>
    <row r="775" spans="5:6" x14ac:dyDescent="0.3">
      <c r="E775"/>
      <c r="F775"/>
    </row>
    <row r="776" spans="5:6" x14ac:dyDescent="0.3">
      <c r="E776"/>
      <c r="F776"/>
    </row>
    <row r="777" spans="5:6" x14ac:dyDescent="0.3">
      <c r="E777"/>
      <c r="F777"/>
    </row>
    <row r="778" spans="5:6" x14ac:dyDescent="0.3">
      <c r="E778"/>
      <c r="F778"/>
    </row>
    <row r="779" spans="5:6" x14ac:dyDescent="0.3">
      <c r="E779"/>
      <c r="F779"/>
    </row>
    <row r="780" spans="5:6" x14ac:dyDescent="0.3">
      <c r="E780"/>
      <c r="F780"/>
    </row>
    <row r="781" spans="5:6" x14ac:dyDescent="0.3">
      <c r="E781"/>
      <c r="F781"/>
    </row>
    <row r="782" spans="5:6" x14ac:dyDescent="0.3">
      <c r="E782"/>
      <c r="F782"/>
    </row>
    <row r="783" spans="5:6" x14ac:dyDescent="0.3">
      <c r="E783"/>
      <c r="F783"/>
    </row>
    <row r="784" spans="5:6" x14ac:dyDescent="0.3">
      <c r="E784"/>
      <c r="F784"/>
    </row>
    <row r="785" spans="5:6" x14ac:dyDescent="0.3">
      <c r="E785"/>
      <c r="F785"/>
    </row>
    <row r="786" spans="5:6" x14ac:dyDescent="0.3">
      <c r="E786"/>
      <c r="F786"/>
    </row>
    <row r="787" spans="5:6" x14ac:dyDescent="0.3">
      <c r="E787"/>
      <c r="F787"/>
    </row>
    <row r="788" spans="5:6" x14ac:dyDescent="0.3">
      <c r="E788"/>
      <c r="F788"/>
    </row>
    <row r="789" spans="5:6" x14ac:dyDescent="0.3">
      <c r="E789"/>
      <c r="F789"/>
    </row>
    <row r="790" spans="5:6" x14ac:dyDescent="0.3">
      <c r="E790"/>
      <c r="F790"/>
    </row>
    <row r="791" spans="5:6" x14ac:dyDescent="0.3">
      <c r="E791"/>
      <c r="F791"/>
    </row>
    <row r="792" spans="5:6" x14ac:dyDescent="0.3">
      <c r="E792"/>
      <c r="F792"/>
    </row>
    <row r="793" spans="5:6" x14ac:dyDescent="0.3">
      <c r="E793"/>
      <c r="F793"/>
    </row>
    <row r="794" spans="5:6" x14ac:dyDescent="0.3">
      <c r="E794"/>
      <c r="F794"/>
    </row>
    <row r="795" spans="5:6" x14ac:dyDescent="0.3">
      <c r="E795"/>
      <c r="F795"/>
    </row>
    <row r="796" spans="5:6" x14ac:dyDescent="0.3">
      <c r="E796"/>
      <c r="F796"/>
    </row>
    <row r="797" spans="5:6" x14ac:dyDescent="0.3">
      <c r="E797"/>
      <c r="F797"/>
    </row>
    <row r="798" spans="5:6" x14ac:dyDescent="0.3">
      <c r="E798"/>
      <c r="F798"/>
    </row>
    <row r="799" spans="5:6" x14ac:dyDescent="0.3">
      <c r="E799"/>
      <c r="F799"/>
    </row>
    <row r="800" spans="5:6" x14ac:dyDescent="0.3">
      <c r="E800"/>
      <c r="F800"/>
    </row>
    <row r="801" spans="5:6" x14ac:dyDescent="0.3">
      <c r="E801"/>
      <c r="F801"/>
    </row>
    <row r="802" spans="5:6" x14ac:dyDescent="0.3">
      <c r="E802"/>
      <c r="F802"/>
    </row>
    <row r="803" spans="5:6" x14ac:dyDescent="0.3">
      <c r="E803"/>
      <c r="F803"/>
    </row>
    <row r="804" spans="5:6" x14ac:dyDescent="0.3">
      <c r="E804"/>
      <c r="F804"/>
    </row>
    <row r="805" spans="5:6" x14ac:dyDescent="0.3">
      <c r="E805"/>
      <c r="F805"/>
    </row>
    <row r="806" spans="5:6" x14ac:dyDescent="0.3">
      <c r="E806"/>
      <c r="F806"/>
    </row>
    <row r="807" spans="5:6" x14ac:dyDescent="0.3">
      <c r="E807"/>
      <c r="F807"/>
    </row>
    <row r="808" spans="5:6" x14ac:dyDescent="0.3">
      <c r="E808"/>
      <c r="F808"/>
    </row>
    <row r="809" spans="5:6" x14ac:dyDescent="0.3">
      <c r="E809"/>
      <c r="F809"/>
    </row>
    <row r="810" spans="5:6" x14ac:dyDescent="0.3">
      <c r="E810"/>
      <c r="F810"/>
    </row>
    <row r="811" spans="5:6" x14ac:dyDescent="0.3">
      <c r="E811"/>
      <c r="F811"/>
    </row>
    <row r="812" spans="5:6" x14ac:dyDescent="0.3">
      <c r="E812"/>
      <c r="F812"/>
    </row>
    <row r="813" spans="5:6" x14ac:dyDescent="0.3">
      <c r="E813"/>
      <c r="F813"/>
    </row>
    <row r="814" spans="5:6" x14ac:dyDescent="0.3">
      <c r="E814"/>
      <c r="F814"/>
    </row>
    <row r="815" spans="5:6" x14ac:dyDescent="0.3">
      <c r="E815"/>
      <c r="F815"/>
    </row>
    <row r="816" spans="5:6" x14ac:dyDescent="0.3">
      <c r="E816"/>
      <c r="F816"/>
    </row>
    <row r="817" spans="5:6" x14ac:dyDescent="0.3">
      <c r="E817"/>
      <c r="F817"/>
    </row>
    <row r="818" spans="5:6" x14ac:dyDescent="0.3">
      <c r="E818"/>
      <c r="F818"/>
    </row>
    <row r="819" spans="5:6" x14ac:dyDescent="0.3">
      <c r="E819"/>
      <c r="F819"/>
    </row>
    <row r="820" spans="5:6" x14ac:dyDescent="0.3">
      <c r="E820"/>
      <c r="F820"/>
    </row>
    <row r="821" spans="5:6" x14ac:dyDescent="0.3">
      <c r="E821"/>
      <c r="F821"/>
    </row>
    <row r="822" spans="5:6" x14ac:dyDescent="0.3">
      <c r="E822"/>
      <c r="F822"/>
    </row>
    <row r="823" spans="5:6" x14ac:dyDescent="0.3">
      <c r="E823"/>
      <c r="F823"/>
    </row>
    <row r="824" spans="5:6" x14ac:dyDescent="0.3">
      <c r="E824"/>
      <c r="F824"/>
    </row>
    <row r="825" spans="5:6" x14ac:dyDescent="0.3">
      <c r="E825"/>
      <c r="F825"/>
    </row>
    <row r="826" spans="5:6" x14ac:dyDescent="0.3">
      <c r="E826"/>
      <c r="F826"/>
    </row>
    <row r="827" spans="5:6" x14ac:dyDescent="0.3">
      <c r="E827"/>
      <c r="F827"/>
    </row>
    <row r="828" spans="5:6" x14ac:dyDescent="0.3">
      <c r="E828"/>
      <c r="F828"/>
    </row>
    <row r="829" spans="5:6" x14ac:dyDescent="0.3">
      <c r="E829"/>
      <c r="F829"/>
    </row>
    <row r="830" spans="5:6" x14ac:dyDescent="0.3">
      <c r="E830"/>
      <c r="F830"/>
    </row>
    <row r="831" spans="5:6" x14ac:dyDescent="0.3">
      <c r="E831"/>
      <c r="F831"/>
    </row>
    <row r="832" spans="5:6" x14ac:dyDescent="0.3">
      <c r="E832"/>
      <c r="F832"/>
    </row>
    <row r="833" spans="5:6" x14ac:dyDescent="0.3">
      <c r="E833"/>
      <c r="F833"/>
    </row>
    <row r="834" spans="5:6" x14ac:dyDescent="0.3">
      <c r="E834"/>
      <c r="F834"/>
    </row>
    <row r="835" spans="5:6" x14ac:dyDescent="0.3">
      <c r="E835"/>
      <c r="F835"/>
    </row>
    <row r="836" spans="5:6" x14ac:dyDescent="0.3">
      <c r="E836"/>
      <c r="F836"/>
    </row>
    <row r="837" spans="5:6" x14ac:dyDescent="0.3">
      <c r="E837"/>
      <c r="F837"/>
    </row>
    <row r="838" spans="5:6" x14ac:dyDescent="0.3">
      <c r="E838"/>
      <c r="F838"/>
    </row>
    <row r="839" spans="5:6" x14ac:dyDescent="0.3">
      <c r="E839"/>
      <c r="F839"/>
    </row>
    <row r="840" spans="5:6" x14ac:dyDescent="0.3">
      <c r="E840"/>
      <c r="F840"/>
    </row>
    <row r="841" spans="5:6" x14ac:dyDescent="0.3">
      <c r="E841"/>
      <c r="F841"/>
    </row>
    <row r="842" spans="5:6" x14ac:dyDescent="0.3">
      <c r="E842"/>
      <c r="F842"/>
    </row>
    <row r="843" spans="5:6" x14ac:dyDescent="0.3">
      <c r="E843"/>
      <c r="F843"/>
    </row>
    <row r="844" spans="5:6" x14ac:dyDescent="0.3">
      <c r="E844"/>
      <c r="F844"/>
    </row>
    <row r="845" spans="5:6" x14ac:dyDescent="0.3">
      <c r="E845"/>
      <c r="F845"/>
    </row>
    <row r="846" spans="5:6" x14ac:dyDescent="0.3">
      <c r="E846"/>
      <c r="F846"/>
    </row>
    <row r="847" spans="5:6" x14ac:dyDescent="0.3">
      <c r="E847"/>
      <c r="F847"/>
    </row>
    <row r="848" spans="5:6" x14ac:dyDescent="0.3">
      <c r="E848"/>
      <c r="F848"/>
    </row>
    <row r="849" spans="5:6" x14ac:dyDescent="0.3">
      <c r="E849"/>
      <c r="F849"/>
    </row>
    <row r="850" spans="5:6" x14ac:dyDescent="0.3">
      <c r="E850"/>
      <c r="F850"/>
    </row>
    <row r="851" spans="5:6" x14ac:dyDescent="0.3">
      <c r="E851"/>
      <c r="F851"/>
    </row>
    <row r="852" spans="5:6" x14ac:dyDescent="0.3">
      <c r="E852"/>
      <c r="F852"/>
    </row>
    <row r="853" spans="5:6" x14ac:dyDescent="0.3">
      <c r="E853"/>
      <c r="F853"/>
    </row>
    <row r="854" spans="5:6" x14ac:dyDescent="0.3">
      <c r="E854"/>
      <c r="F854"/>
    </row>
    <row r="855" spans="5:6" x14ac:dyDescent="0.3">
      <c r="E855"/>
      <c r="F855"/>
    </row>
    <row r="856" spans="5:6" x14ac:dyDescent="0.3">
      <c r="E856"/>
      <c r="F856"/>
    </row>
    <row r="857" spans="5:6" x14ac:dyDescent="0.3">
      <c r="E857"/>
      <c r="F857"/>
    </row>
    <row r="858" spans="5:6" x14ac:dyDescent="0.3">
      <c r="E858"/>
      <c r="F858"/>
    </row>
    <row r="859" spans="5:6" x14ac:dyDescent="0.3">
      <c r="E859"/>
      <c r="F859"/>
    </row>
    <row r="860" spans="5:6" x14ac:dyDescent="0.3">
      <c r="E860"/>
      <c r="F860"/>
    </row>
    <row r="861" spans="5:6" x14ac:dyDescent="0.3">
      <c r="E861"/>
      <c r="F861"/>
    </row>
    <row r="862" spans="5:6" x14ac:dyDescent="0.3">
      <c r="E862"/>
      <c r="F862"/>
    </row>
    <row r="863" spans="5:6" x14ac:dyDescent="0.3">
      <c r="E863"/>
      <c r="F863"/>
    </row>
    <row r="864" spans="5:6" x14ac:dyDescent="0.3">
      <c r="E864"/>
      <c r="F864"/>
    </row>
    <row r="865" spans="5:6" x14ac:dyDescent="0.3">
      <c r="E865"/>
      <c r="F865"/>
    </row>
    <row r="866" spans="5:6" x14ac:dyDescent="0.3">
      <c r="E866"/>
      <c r="F866"/>
    </row>
    <row r="867" spans="5:6" x14ac:dyDescent="0.3">
      <c r="E867"/>
      <c r="F867"/>
    </row>
    <row r="868" spans="5:6" x14ac:dyDescent="0.3">
      <c r="E868"/>
      <c r="F868"/>
    </row>
    <row r="869" spans="5:6" x14ac:dyDescent="0.3">
      <c r="E869"/>
      <c r="F869"/>
    </row>
    <row r="870" spans="5:6" x14ac:dyDescent="0.3">
      <c r="E870"/>
      <c r="F870"/>
    </row>
    <row r="871" spans="5:6" x14ac:dyDescent="0.3">
      <c r="E871"/>
      <c r="F871"/>
    </row>
    <row r="872" spans="5:6" x14ac:dyDescent="0.3">
      <c r="E872"/>
      <c r="F872"/>
    </row>
    <row r="873" spans="5:6" x14ac:dyDescent="0.3">
      <c r="E873"/>
      <c r="F873"/>
    </row>
    <row r="874" spans="5:6" x14ac:dyDescent="0.3">
      <c r="E874"/>
      <c r="F874"/>
    </row>
    <row r="875" spans="5:6" x14ac:dyDescent="0.3">
      <c r="E875"/>
      <c r="F875"/>
    </row>
    <row r="876" spans="5:6" x14ac:dyDescent="0.3">
      <c r="E876"/>
      <c r="F876"/>
    </row>
    <row r="877" spans="5:6" x14ac:dyDescent="0.3">
      <c r="E877"/>
      <c r="F877"/>
    </row>
    <row r="878" spans="5:6" x14ac:dyDescent="0.3">
      <c r="E878"/>
      <c r="F878"/>
    </row>
    <row r="879" spans="5:6" x14ac:dyDescent="0.3">
      <c r="E879"/>
      <c r="F879"/>
    </row>
    <row r="880" spans="5:6" x14ac:dyDescent="0.3">
      <c r="E880"/>
      <c r="F880"/>
    </row>
    <row r="881" spans="5:6" x14ac:dyDescent="0.3">
      <c r="E881"/>
      <c r="F881"/>
    </row>
    <row r="882" spans="5:6" x14ac:dyDescent="0.3">
      <c r="E882"/>
      <c r="F882"/>
    </row>
    <row r="883" spans="5:6" x14ac:dyDescent="0.3">
      <c r="E883"/>
      <c r="F883"/>
    </row>
    <row r="884" spans="5:6" x14ac:dyDescent="0.3">
      <c r="E884"/>
      <c r="F884"/>
    </row>
    <row r="885" spans="5:6" x14ac:dyDescent="0.3">
      <c r="E885"/>
      <c r="F885"/>
    </row>
    <row r="886" spans="5:6" x14ac:dyDescent="0.3">
      <c r="E886"/>
      <c r="F886"/>
    </row>
    <row r="887" spans="5:6" x14ac:dyDescent="0.3">
      <c r="E887"/>
      <c r="F887"/>
    </row>
    <row r="888" spans="5:6" x14ac:dyDescent="0.3">
      <c r="E888"/>
      <c r="F888"/>
    </row>
    <row r="889" spans="5:6" x14ac:dyDescent="0.3">
      <c r="E889"/>
      <c r="F889"/>
    </row>
    <row r="890" spans="5:6" x14ac:dyDescent="0.3">
      <c r="E890"/>
      <c r="F890"/>
    </row>
    <row r="891" spans="5:6" x14ac:dyDescent="0.3">
      <c r="E891"/>
      <c r="F891"/>
    </row>
    <row r="892" spans="5:6" x14ac:dyDescent="0.3">
      <c r="E892"/>
      <c r="F892"/>
    </row>
    <row r="893" spans="5:6" x14ac:dyDescent="0.3">
      <c r="E893"/>
      <c r="F893"/>
    </row>
    <row r="894" spans="5:6" x14ac:dyDescent="0.3">
      <c r="E894"/>
      <c r="F894"/>
    </row>
    <row r="895" spans="5:6" x14ac:dyDescent="0.3">
      <c r="E895"/>
      <c r="F895"/>
    </row>
    <row r="896" spans="5:6" x14ac:dyDescent="0.3">
      <c r="E896"/>
      <c r="F896"/>
    </row>
    <row r="897" spans="5:6" x14ac:dyDescent="0.3">
      <c r="E897"/>
      <c r="F897"/>
    </row>
    <row r="898" spans="5:6" x14ac:dyDescent="0.3">
      <c r="E898"/>
      <c r="F898"/>
    </row>
    <row r="899" spans="5:6" x14ac:dyDescent="0.3">
      <c r="E899"/>
      <c r="F899"/>
    </row>
    <row r="900" spans="5:6" x14ac:dyDescent="0.3">
      <c r="E900"/>
      <c r="F900"/>
    </row>
    <row r="901" spans="5:6" x14ac:dyDescent="0.3">
      <c r="E901"/>
      <c r="F901"/>
    </row>
    <row r="902" spans="5:6" x14ac:dyDescent="0.3">
      <c r="E902"/>
      <c r="F902"/>
    </row>
    <row r="903" spans="5:6" x14ac:dyDescent="0.3">
      <c r="E903"/>
      <c r="F903"/>
    </row>
    <row r="904" spans="5:6" x14ac:dyDescent="0.3">
      <c r="E904"/>
      <c r="F904"/>
    </row>
    <row r="905" spans="5:6" x14ac:dyDescent="0.3">
      <c r="E905"/>
      <c r="F905"/>
    </row>
    <row r="906" spans="5:6" x14ac:dyDescent="0.3">
      <c r="E906"/>
      <c r="F906"/>
    </row>
    <row r="907" spans="5:6" x14ac:dyDescent="0.3">
      <c r="E907"/>
      <c r="F907"/>
    </row>
    <row r="908" spans="5:6" x14ac:dyDescent="0.3">
      <c r="E908"/>
      <c r="F908"/>
    </row>
    <row r="909" spans="5:6" x14ac:dyDescent="0.3">
      <c r="E909"/>
      <c r="F909"/>
    </row>
    <row r="910" spans="5:6" x14ac:dyDescent="0.3">
      <c r="E910"/>
      <c r="F910"/>
    </row>
    <row r="911" spans="5:6" x14ac:dyDescent="0.3">
      <c r="E911"/>
      <c r="F911"/>
    </row>
    <row r="912" spans="5:6" x14ac:dyDescent="0.3">
      <c r="E912"/>
      <c r="F912"/>
    </row>
    <row r="913" spans="5:6" x14ac:dyDescent="0.3">
      <c r="E913"/>
      <c r="F913"/>
    </row>
    <row r="914" spans="5:6" x14ac:dyDescent="0.3">
      <c r="E914"/>
      <c r="F914"/>
    </row>
    <row r="915" spans="5:6" x14ac:dyDescent="0.3">
      <c r="E915"/>
      <c r="F915"/>
    </row>
    <row r="916" spans="5:6" x14ac:dyDescent="0.3">
      <c r="E916"/>
      <c r="F916"/>
    </row>
    <row r="917" spans="5:6" x14ac:dyDescent="0.3">
      <c r="E917"/>
      <c r="F917"/>
    </row>
    <row r="918" spans="5:6" x14ac:dyDescent="0.3">
      <c r="E918"/>
      <c r="F918"/>
    </row>
    <row r="919" spans="5:6" x14ac:dyDescent="0.3">
      <c r="E919"/>
      <c r="F919"/>
    </row>
    <row r="920" spans="5:6" x14ac:dyDescent="0.3">
      <c r="E920"/>
      <c r="F920"/>
    </row>
    <row r="921" spans="5:6" x14ac:dyDescent="0.3">
      <c r="E921"/>
      <c r="F921"/>
    </row>
    <row r="922" spans="5:6" x14ac:dyDescent="0.3">
      <c r="E922"/>
      <c r="F922"/>
    </row>
    <row r="923" spans="5:6" x14ac:dyDescent="0.3">
      <c r="E923"/>
      <c r="F923"/>
    </row>
    <row r="924" spans="5:6" x14ac:dyDescent="0.3">
      <c r="E924"/>
      <c r="F924"/>
    </row>
    <row r="925" spans="5:6" x14ac:dyDescent="0.3">
      <c r="E925"/>
      <c r="F925"/>
    </row>
    <row r="926" spans="5:6" x14ac:dyDescent="0.3">
      <c r="E926"/>
      <c r="F926"/>
    </row>
    <row r="927" spans="5:6" x14ac:dyDescent="0.3">
      <c r="E927"/>
      <c r="F927"/>
    </row>
    <row r="928" spans="5:6" x14ac:dyDescent="0.3">
      <c r="E928"/>
      <c r="F928"/>
    </row>
    <row r="929" spans="5:6" x14ac:dyDescent="0.3">
      <c r="E929"/>
      <c r="F929"/>
    </row>
    <row r="930" spans="5:6" x14ac:dyDescent="0.3">
      <c r="E930"/>
      <c r="F930"/>
    </row>
    <row r="931" spans="5:6" x14ac:dyDescent="0.3">
      <c r="E931"/>
      <c r="F931"/>
    </row>
    <row r="932" spans="5:6" x14ac:dyDescent="0.3">
      <c r="E932"/>
      <c r="F932"/>
    </row>
    <row r="933" spans="5:6" x14ac:dyDescent="0.3">
      <c r="E933"/>
      <c r="F933"/>
    </row>
    <row r="934" spans="5:6" x14ac:dyDescent="0.3">
      <c r="E934"/>
      <c r="F934"/>
    </row>
    <row r="935" spans="5:6" x14ac:dyDescent="0.3">
      <c r="E935"/>
      <c r="F935"/>
    </row>
    <row r="936" spans="5:6" x14ac:dyDescent="0.3">
      <c r="E936"/>
      <c r="F936"/>
    </row>
    <row r="937" spans="5:6" x14ac:dyDescent="0.3">
      <c r="E937"/>
      <c r="F937"/>
    </row>
    <row r="938" spans="5:6" x14ac:dyDescent="0.3">
      <c r="E938"/>
      <c r="F938"/>
    </row>
    <row r="939" spans="5:6" x14ac:dyDescent="0.3">
      <c r="E939"/>
      <c r="F939"/>
    </row>
    <row r="940" spans="5:6" x14ac:dyDescent="0.3">
      <c r="E940"/>
      <c r="F940"/>
    </row>
    <row r="941" spans="5:6" x14ac:dyDescent="0.3">
      <c r="E941"/>
      <c r="F941"/>
    </row>
    <row r="942" spans="5:6" x14ac:dyDescent="0.3">
      <c r="E942"/>
      <c r="F942"/>
    </row>
    <row r="943" spans="5:6" x14ac:dyDescent="0.3">
      <c r="E943"/>
      <c r="F943"/>
    </row>
    <row r="944" spans="5:6" x14ac:dyDescent="0.3">
      <c r="E944"/>
      <c r="F944"/>
    </row>
    <row r="945" spans="5:6" x14ac:dyDescent="0.3">
      <c r="E945"/>
      <c r="F945"/>
    </row>
    <row r="946" spans="5:6" x14ac:dyDescent="0.3">
      <c r="E946"/>
      <c r="F946"/>
    </row>
    <row r="947" spans="5:6" x14ac:dyDescent="0.3">
      <c r="E947"/>
      <c r="F947"/>
    </row>
    <row r="948" spans="5:6" x14ac:dyDescent="0.3">
      <c r="E948"/>
      <c r="F948"/>
    </row>
    <row r="949" spans="5:6" x14ac:dyDescent="0.3">
      <c r="E949"/>
      <c r="F949"/>
    </row>
    <row r="950" spans="5:6" x14ac:dyDescent="0.3">
      <c r="E950"/>
      <c r="F950"/>
    </row>
    <row r="951" spans="5:6" x14ac:dyDescent="0.3">
      <c r="E951"/>
      <c r="F951"/>
    </row>
    <row r="952" spans="5:6" x14ac:dyDescent="0.3">
      <c r="E952"/>
      <c r="F952"/>
    </row>
    <row r="953" spans="5:6" x14ac:dyDescent="0.3">
      <c r="E953"/>
      <c r="F953"/>
    </row>
    <row r="954" spans="5:6" x14ac:dyDescent="0.3">
      <c r="E954"/>
      <c r="F954"/>
    </row>
    <row r="955" spans="5:6" x14ac:dyDescent="0.3">
      <c r="E955"/>
      <c r="F955"/>
    </row>
    <row r="956" spans="5:6" x14ac:dyDescent="0.3">
      <c r="E956"/>
      <c r="F956"/>
    </row>
    <row r="957" spans="5:6" x14ac:dyDescent="0.3">
      <c r="E957"/>
      <c r="F957"/>
    </row>
    <row r="958" spans="5:6" x14ac:dyDescent="0.3">
      <c r="E958"/>
      <c r="F958"/>
    </row>
    <row r="959" spans="5:6" x14ac:dyDescent="0.3">
      <c r="E959"/>
      <c r="F959"/>
    </row>
    <row r="960" spans="5:6" x14ac:dyDescent="0.3">
      <c r="E960"/>
      <c r="F960"/>
    </row>
    <row r="961" spans="5:6" x14ac:dyDescent="0.3">
      <c r="E961"/>
      <c r="F961"/>
    </row>
    <row r="962" spans="5:6" x14ac:dyDescent="0.3">
      <c r="E962"/>
      <c r="F962"/>
    </row>
    <row r="963" spans="5:6" x14ac:dyDescent="0.3">
      <c r="E963"/>
      <c r="F963"/>
    </row>
    <row r="964" spans="5:6" x14ac:dyDescent="0.3">
      <c r="E964"/>
      <c r="F964"/>
    </row>
    <row r="965" spans="5:6" x14ac:dyDescent="0.3">
      <c r="E965"/>
      <c r="F965"/>
    </row>
    <row r="966" spans="5:6" x14ac:dyDescent="0.3">
      <c r="E966"/>
      <c r="F966"/>
    </row>
    <row r="967" spans="5:6" x14ac:dyDescent="0.3">
      <c r="E967"/>
      <c r="F967"/>
    </row>
    <row r="968" spans="5:6" x14ac:dyDescent="0.3">
      <c r="E968"/>
      <c r="F968"/>
    </row>
    <row r="969" spans="5:6" x14ac:dyDescent="0.3">
      <c r="E969"/>
      <c r="F969"/>
    </row>
    <row r="970" spans="5:6" x14ac:dyDescent="0.3">
      <c r="E970"/>
      <c r="F970"/>
    </row>
    <row r="971" spans="5:6" x14ac:dyDescent="0.3">
      <c r="E971"/>
      <c r="F971"/>
    </row>
    <row r="972" spans="5:6" x14ac:dyDescent="0.3">
      <c r="E972"/>
      <c r="F972"/>
    </row>
    <row r="973" spans="5:6" x14ac:dyDescent="0.3">
      <c r="E973"/>
      <c r="F973"/>
    </row>
    <row r="974" spans="5:6" x14ac:dyDescent="0.3">
      <c r="E974"/>
      <c r="F974"/>
    </row>
    <row r="975" spans="5:6" x14ac:dyDescent="0.3">
      <c r="E975"/>
      <c r="F975"/>
    </row>
    <row r="976" spans="5:6" x14ac:dyDescent="0.3">
      <c r="E976"/>
      <c r="F976"/>
    </row>
    <row r="977" spans="5:6" x14ac:dyDescent="0.3">
      <c r="E977"/>
      <c r="F977"/>
    </row>
    <row r="978" spans="5:6" x14ac:dyDescent="0.3">
      <c r="E978"/>
      <c r="F978"/>
    </row>
    <row r="979" spans="5:6" x14ac:dyDescent="0.3">
      <c r="E979"/>
      <c r="F979"/>
    </row>
    <row r="980" spans="5:6" x14ac:dyDescent="0.3">
      <c r="E980"/>
      <c r="F980"/>
    </row>
    <row r="981" spans="5:6" x14ac:dyDescent="0.3">
      <c r="E981"/>
      <c r="F981"/>
    </row>
    <row r="982" spans="5:6" x14ac:dyDescent="0.3">
      <c r="E982"/>
      <c r="F982"/>
    </row>
    <row r="983" spans="5:6" x14ac:dyDescent="0.3">
      <c r="E983"/>
      <c r="F983"/>
    </row>
    <row r="984" spans="5:6" x14ac:dyDescent="0.3">
      <c r="E984"/>
      <c r="F984"/>
    </row>
    <row r="985" spans="5:6" x14ac:dyDescent="0.3">
      <c r="E985"/>
      <c r="F985"/>
    </row>
    <row r="986" spans="5:6" x14ac:dyDescent="0.3">
      <c r="E986"/>
      <c r="F986"/>
    </row>
    <row r="987" spans="5:6" x14ac:dyDescent="0.3">
      <c r="E987"/>
      <c r="F987"/>
    </row>
    <row r="988" spans="5:6" x14ac:dyDescent="0.3">
      <c r="E988"/>
      <c r="F988"/>
    </row>
    <row r="989" spans="5:6" x14ac:dyDescent="0.3">
      <c r="E989"/>
      <c r="F989"/>
    </row>
    <row r="990" spans="5:6" x14ac:dyDescent="0.3">
      <c r="E990"/>
      <c r="F990"/>
    </row>
    <row r="991" spans="5:6" x14ac:dyDescent="0.3">
      <c r="E991"/>
      <c r="F991"/>
    </row>
    <row r="992" spans="5:6" x14ac:dyDescent="0.3">
      <c r="E992"/>
      <c r="F992"/>
    </row>
    <row r="993" spans="5:6" x14ac:dyDescent="0.3">
      <c r="E993"/>
      <c r="F993"/>
    </row>
    <row r="994" spans="5:6" x14ac:dyDescent="0.3">
      <c r="E994"/>
      <c r="F994"/>
    </row>
    <row r="995" spans="5:6" x14ac:dyDescent="0.3">
      <c r="E995"/>
      <c r="F995"/>
    </row>
    <row r="996" spans="5:6" x14ac:dyDescent="0.3">
      <c r="E996"/>
      <c r="F996"/>
    </row>
    <row r="997" spans="5:6" x14ac:dyDescent="0.3">
      <c r="E997"/>
      <c r="F997"/>
    </row>
    <row r="998" spans="5:6" x14ac:dyDescent="0.3">
      <c r="E998"/>
      <c r="F998"/>
    </row>
    <row r="999" spans="5:6" x14ac:dyDescent="0.3">
      <c r="E999"/>
      <c r="F999"/>
    </row>
    <row r="1000" spans="5:6" x14ac:dyDescent="0.3">
      <c r="E1000"/>
      <c r="F1000"/>
    </row>
    <row r="1001" spans="5:6" x14ac:dyDescent="0.3">
      <c r="E1001"/>
      <c r="F1001"/>
    </row>
    <row r="1002" spans="5:6" x14ac:dyDescent="0.3">
      <c r="E1002"/>
      <c r="F1002"/>
    </row>
    <row r="1003" spans="5:6" x14ac:dyDescent="0.3">
      <c r="E1003"/>
      <c r="F1003"/>
    </row>
    <row r="1004" spans="5:6" x14ac:dyDescent="0.3">
      <c r="E1004"/>
      <c r="F1004"/>
    </row>
    <row r="1005" spans="5:6" x14ac:dyDescent="0.3">
      <c r="E1005"/>
      <c r="F1005"/>
    </row>
    <row r="1006" spans="5:6" x14ac:dyDescent="0.3">
      <c r="E1006"/>
      <c r="F1006"/>
    </row>
    <row r="1007" spans="5:6" x14ac:dyDescent="0.3">
      <c r="E1007"/>
      <c r="F1007"/>
    </row>
    <row r="1008" spans="5:6" x14ac:dyDescent="0.3">
      <c r="E1008"/>
      <c r="F1008"/>
    </row>
    <row r="1009" spans="5:6" x14ac:dyDescent="0.3">
      <c r="E1009"/>
      <c r="F1009"/>
    </row>
    <row r="1010" spans="5:6" x14ac:dyDescent="0.3">
      <c r="E1010"/>
      <c r="F1010"/>
    </row>
    <row r="1011" spans="5:6" x14ac:dyDescent="0.3">
      <c r="E1011"/>
      <c r="F1011"/>
    </row>
    <row r="1012" spans="5:6" x14ac:dyDescent="0.3">
      <c r="E1012"/>
      <c r="F1012"/>
    </row>
    <row r="1013" spans="5:6" x14ac:dyDescent="0.3">
      <c r="E1013"/>
      <c r="F1013"/>
    </row>
    <row r="1014" spans="5:6" x14ac:dyDescent="0.3">
      <c r="E1014"/>
      <c r="F1014"/>
    </row>
    <row r="1015" spans="5:6" x14ac:dyDescent="0.3">
      <c r="E1015"/>
      <c r="F1015"/>
    </row>
    <row r="1016" spans="5:6" x14ac:dyDescent="0.3">
      <c r="E1016"/>
      <c r="F1016"/>
    </row>
    <row r="1017" spans="5:6" x14ac:dyDescent="0.3">
      <c r="E1017"/>
      <c r="F1017"/>
    </row>
    <row r="1018" spans="5:6" x14ac:dyDescent="0.3">
      <c r="E1018"/>
      <c r="F1018"/>
    </row>
    <row r="1019" spans="5:6" x14ac:dyDescent="0.3">
      <c r="E1019"/>
      <c r="F1019"/>
    </row>
    <row r="1020" spans="5:6" x14ac:dyDescent="0.3">
      <c r="E1020"/>
      <c r="F1020"/>
    </row>
    <row r="1021" spans="5:6" x14ac:dyDescent="0.3">
      <c r="E1021"/>
      <c r="F1021"/>
    </row>
    <row r="1022" spans="5:6" x14ac:dyDescent="0.3">
      <c r="E1022"/>
      <c r="F1022"/>
    </row>
    <row r="1023" spans="5:6" x14ac:dyDescent="0.3">
      <c r="E1023"/>
      <c r="F1023"/>
    </row>
    <row r="1024" spans="5:6" x14ac:dyDescent="0.3">
      <c r="E1024"/>
      <c r="F1024"/>
    </row>
    <row r="1025" spans="5:6" x14ac:dyDescent="0.3">
      <c r="E1025"/>
      <c r="F1025"/>
    </row>
    <row r="1026" spans="5:6" x14ac:dyDescent="0.3">
      <c r="E1026"/>
      <c r="F1026"/>
    </row>
    <row r="1027" spans="5:6" x14ac:dyDescent="0.3">
      <c r="E1027"/>
      <c r="F1027"/>
    </row>
    <row r="1028" spans="5:6" x14ac:dyDescent="0.3">
      <c r="E1028"/>
      <c r="F1028"/>
    </row>
    <row r="1029" spans="5:6" x14ac:dyDescent="0.3">
      <c r="E1029"/>
      <c r="F1029"/>
    </row>
    <row r="1030" spans="5:6" x14ac:dyDescent="0.3">
      <c r="E1030"/>
      <c r="F1030"/>
    </row>
    <row r="1031" spans="5:6" x14ac:dyDescent="0.3">
      <c r="E1031"/>
      <c r="F1031"/>
    </row>
    <row r="1032" spans="5:6" x14ac:dyDescent="0.3">
      <c r="E1032"/>
      <c r="F1032"/>
    </row>
    <row r="1033" spans="5:6" x14ac:dyDescent="0.3">
      <c r="E1033"/>
      <c r="F1033"/>
    </row>
    <row r="1034" spans="5:6" x14ac:dyDescent="0.3">
      <c r="E1034"/>
      <c r="F1034"/>
    </row>
    <row r="1035" spans="5:6" x14ac:dyDescent="0.3">
      <c r="E1035"/>
      <c r="F1035"/>
    </row>
    <row r="1036" spans="5:6" x14ac:dyDescent="0.3">
      <c r="E1036"/>
      <c r="F1036"/>
    </row>
    <row r="1037" spans="5:6" x14ac:dyDescent="0.3">
      <c r="E1037"/>
      <c r="F1037"/>
    </row>
    <row r="1038" spans="5:6" x14ac:dyDescent="0.3">
      <c r="E1038"/>
      <c r="F1038"/>
    </row>
    <row r="1039" spans="5:6" x14ac:dyDescent="0.3">
      <c r="E1039"/>
      <c r="F1039"/>
    </row>
    <row r="1040" spans="5:6" x14ac:dyDescent="0.3">
      <c r="E1040"/>
      <c r="F1040"/>
    </row>
    <row r="1041" spans="5:6" x14ac:dyDescent="0.3">
      <c r="E1041"/>
      <c r="F1041"/>
    </row>
    <row r="1042" spans="5:6" x14ac:dyDescent="0.3">
      <c r="E1042"/>
      <c r="F1042"/>
    </row>
    <row r="1043" spans="5:6" x14ac:dyDescent="0.3">
      <c r="E1043"/>
      <c r="F1043"/>
    </row>
    <row r="1044" spans="5:6" x14ac:dyDescent="0.3">
      <c r="E1044"/>
      <c r="F1044"/>
    </row>
    <row r="1045" spans="5:6" x14ac:dyDescent="0.3">
      <c r="E1045"/>
      <c r="F1045"/>
    </row>
    <row r="1046" spans="5:6" x14ac:dyDescent="0.3">
      <c r="E1046"/>
      <c r="F1046"/>
    </row>
    <row r="1047" spans="5:6" x14ac:dyDescent="0.3">
      <c r="E1047"/>
      <c r="F1047"/>
    </row>
    <row r="1048" spans="5:6" x14ac:dyDescent="0.3">
      <c r="E1048"/>
      <c r="F1048"/>
    </row>
    <row r="1049" spans="5:6" x14ac:dyDescent="0.3">
      <c r="E1049"/>
      <c r="F1049"/>
    </row>
    <row r="1050" spans="5:6" x14ac:dyDescent="0.3">
      <c r="E1050"/>
      <c r="F1050"/>
    </row>
    <row r="1051" spans="5:6" x14ac:dyDescent="0.3">
      <c r="E1051"/>
      <c r="F1051"/>
    </row>
    <row r="1052" spans="5:6" x14ac:dyDescent="0.3">
      <c r="E1052"/>
      <c r="F1052"/>
    </row>
    <row r="1053" spans="5:6" x14ac:dyDescent="0.3">
      <c r="E1053"/>
      <c r="F1053"/>
    </row>
    <row r="1054" spans="5:6" x14ac:dyDescent="0.3">
      <c r="E1054"/>
      <c r="F1054"/>
    </row>
    <row r="1055" spans="5:6" x14ac:dyDescent="0.3">
      <c r="E1055"/>
      <c r="F1055"/>
    </row>
    <row r="1056" spans="5:6" x14ac:dyDescent="0.3">
      <c r="E1056"/>
      <c r="F1056"/>
    </row>
    <row r="1057" spans="5:6" x14ac:dyDescent="0.3">
      <c r="E1057"/>
      <c r="F1057"/>
    </row>
    <row r="1058" spans="5:6" x14ac:dyDescent="0.3">
      <c r="E1058"/>
      <c r="F1058"/>
    </row>
    <row r="1059" spans="5:6" x14ac:dyDescent="0.3">
      <c r="E1059"/>
      <c r="F1059"/>
    </row>
    <row r="1060" spans="5:6" x14ac:dyDescent="0.3">
      <c r="E1060"/>
      <c r="F1060"/>
    </row>
    <row r="1061" spans="5:6" x14ac:dyDescent="0.3">
      <c r="E1061"/>
      <c r="F1061"/>
    </row>
    <row r="1062" spans="5:6" x14ac:dyDescent="0.3">
      <c r="E1062"/>
      <c r="F1062"/>
    </row>
    <row r="1063" spans="5:6" x14ac:dyDescent="0.3">
      <c r="E1063"/>
      <c r="F1063"/>
    </row>
    <row r="1064" spans="5:6" x14ac:dyDescent="0.3">
      <c r="E1064"/>
      <c r="F1064"/>
    </row>
    <row r="1065" spans="5:6" x14ac:dyDescent="0.3">
      <c r="E1065"/>
      <c r="F1065"/>
    </row>
    <row r="1066" spans="5:6" x14ac:dyDescent="0.3">
      <c r="E1066"/>
      <c r="F1066"/>
    </row>
    <row r="1067" spans="5:6" x14ac:dyDescent="0.3">
      <c r="E1067"/>
      <c r="F1067"/>
    </row>
    <row r="1068" spans="5:6" x14ac:dyDescent="0.3">
      <c r="E1068"/>
      <c r="F1068"/>
    </row>
    <row r="1069" spans="5:6" x14ac:dyDescent="0.3">
      <c r="E1069"/>
      <c r="F1069"/>
    </row>
    <row r="1070" spans="5:6" x14ac:dyDescent="0.3">
      <c r="E1070"/>
      <c r="F1070"/>
    </row>
    <row r="1071" spans="5:6" x14ac:dyDescent="0.3">
      <c r="E1071"/>
      <c r="F1071"/>
    </row>
    <row r="1072" spans="5:6" x14ac:dyDescent="0.3">
      <c r="E1072"/>
      <c r="F1072"/>
    </row>
    <row r="1073" spans="5:6" x14ac:dyDescent="0.3">
      <c r="E1073"/>
      <c r="F1073"/>
    </row>
    <row r="1074" spans="5:6" x14ac:dyDescent="0.3">
      <c r="E1074"/>
      <c r="F1074"/>
    </row>
    <row r="1075" spans="5:6" x14ac:dyDescent="0.3">
      <c r="E1075"/>
      <c r="F1075"/>
    </row>
    <row r="1076" spans="5:6" x14ac:dyDescent="0.3">
      <c r="E1076"/>
      <c r="F1076"/>
    </row>
    <row r="1077" spans="5:6" x14ac:dyDescent="0.3">
      <c r="E1077"/>
      <c r="F1077"/>
    </row>
    <row r="1078" spans="5:6" x14ac:dyDescent="0.3">
      <c r="E1078"/>
      <c r="F1078"/>
    </row>
    <row r="1079" spans="5:6" x14ac:dyDescent="0.3">
      <c r="E1079"/>
      <c r="F1079"/>
    </row>
    <row r="1080" spans="5:6" x14ac:dyDescent="0.3">
      <c r="E1080"/>
      <c r="F1080"/>
    </row>
    <row r="1081" spans="5:6" x14ac:dyDescent="0.3">
      <c r="E1081"/>
      <c r="F1081"/>
    </row>
    <row r="1082" spans="5:6" x14ac:dyDescent="0.3">
      <c r="E1082"/>
      <c r="F1082"/>
    </row>
    <row r="1083" spans="5:6" x14ac:dyDescent="0.3">
      <c r="E1083"/>
      <c r="F1083"/>
    </row>
    <row r="1084" spans="5:6" x14ac:dyDescent="0.3">
      <c r="E1084"/>
      <c r="F1084"/>
    </row>
    <row r="1085" spans="5:6" x14ac:dyDescent="0.3">
      <c r="E1085"/>
      <c r="F1085"/>
    </row>
    <row r="1086" spans="5:6" x14ac:dyDescent="0.3">
      <c r="E1086"/>
      <c r="F1086"/>
    </row>
    <row r="1087" spans="5:6" x14ac:dyDescent="0.3">
      <c r="E1087"/>
      <c r="F1087"/>
    </row>
    <row r="1088" spans="5:6" x14ac:dyDescent="0.3">
      <c r="E1088"/>
      <c r="F1088"/>
    </row>
    <row r="1089" spans="5:6" x14ac:dyDescent="0.3">
      <c r="E1089"/>
      <c r="F1089"/>
    </row>
    <row r="1090" spans="5:6" x14ac:dyDescent="0.3">
      <c r="E1090"/>
      <c r="F1090"/>
    </row>
    <row r="1091" spans="5:6" x14ac:dyDescent="0.3">
      <c r="E1091"/>
      <c r="F1091"/>
    </row>
    <row r="1092" spans="5:6" x14ac:dyDescent="0.3">
      <c r="E1092"/>
      <c r="F1092"/>
    </row>
    <row r="1093" spans="5:6" x14ac:dyDescent="0.3">
      <c r="E1093"/>
      <c r="F1093"/>
    </row>
    <row r="1094" spans="5:6" x14ac:dyDescent="0.3">
      <c r="E1094"/>
      <c r="F1094"/>
    </row>
    <row r="1095" spans="5:6" x14ac:dyDescent="0.3">
      <c r="E1095"/>
      <c r="F1095"/>
    </row>
    <row r="1096" spans="5:6" x14ac:dyDescent="0.3">
      <c r="E1096"/>
      <c r="F1096"/>
    </row>
    <row r="1097" spans="5:6" x14ac:dyDescent="0.3">
      <c r="E1097"/>
      <c r="F1097"/>
    </row>
    <row r="1098" spans="5:6" x14ac:dyDescent="0.3">
      <c r="E1098"/>
      <c r="F1098"/>
    </row>
    <row r="1099" spans="5:6" x14ac:dyDescent="0.3">
      <c r="E1099"/>
      <c r="F1099"/>
    </row>
    <row r="1100" spans="5:6" x14ac:dyDescent="0.3">
      <c r="E1100"/>
      <c r="F1100"/>
    </row>
    <row r="1101" spans="5:6" x14ac:dyDescent="0.3">
      <c r="E1101"/>
      <c r="F1101"/>
    </row>
    <row r="1102" spans="5:6" x14ac:dyDescent="0.3">
      <c r="E1102"/>
      <c r="F1102"/>
    </row>
    <row r="1103" spans="5:6" x14ac:dyDescent="0.3">
      <c r="E1103"/>
      <c r="F1103"/>
    </row>
    <row r="1104" spans="5:6" x14ac:dyDescent="0.3">
      <c r="E1104"/>
      <c r="F1104"/>
    </row>
    <row r="1105" spans="5:6" x14ac:dyDescent="0.3">
      <c r="E1105"/>
      <c r="F1105"/>
    </row>
    <row r="1106" spans="5:6" x14ac:dyDescent="0.3">
      <c r="E1106"/>
      <c r="F1106"/>
    </row>
    <row r="1107" spans="5:6" x14ac:dyDescent="0.3">
      <c r="E1107"/>
      <c r="F1107"/>
    </row>
    <row r="1108" spans="5:6" x14ac:dyDescent="0.3">
      <c r="E1108"/>
      <c r="F1108"/>
    </row>
    <row r="1109" spans="5:6" x14ac:dyDescent="0.3">
      <c r="E1109"/>
      <c r="F1109"/>
    </row>
    <row r="1110" spans="5:6" x14ac:dyDescent="0.3">
      <c r="E1110"/>
      <c r="F1110"/>
    </row>
    <row r="1111" spans="5:6" x14ac:dyDescent="0.3">
      <c r="E1111"/>
      <c r="F1111"/>
    </row>
    <row r="1112" spans="5:6" x14ac:dyDescent="0.3">
      <c r="E1112"/>
      <c r="F1112"/>
    </row>
    <row r="1113" spans="5:6" x14ac:dyDescent="0.3">
      <c r="E1113"/>
      <c r="F1113"/>
    </row>
    <row r="1114" spans="5:6" x14ac:dyDescent="0.3">
      <c r="E1114"/>
      <c r="F1114"/>
    </row>
    <row r="1115" spans="5:6" x14ac:dyDescent="0.3">
      <c r="E1115"/>
      <c r="F1115"/>
    </row>
    <row r="1116" spans="5:6" x14ac:dyDescent="0.3">
      <c r="E1116"/>
      <c r="F1116"/>
    </row>
    <row r="1117" spans="5:6" x14ac:dyDescent="0.3">
      <c r="E1117"/>
      <c r="F1117"/>
    </row>
    <row r="1118" spans="5:6" x14ac:dyDescent="0.3">
      <c r="E1118"/>
      <c r="F1118"/>
    </row>
    <row r="1119" spans="5:6" x14ac:dyDescent="0.3">
      <c r="E1119"/>
      <c r="F1119"/>
    </row>
    <row r="1120" spans="5:6" x14ac:dyDescent="0.3">
      <c r="E1120"/>
      <c r="F1120"/>
    </row>
    <row r="1121" spans="5:6" x14ac:dyDescent="0.3">
      <c r="E1121"/>
      <c r="F1121"/>
    </row>
    <row r="1122" spans="5:6" x14ac:dyDescent="0.3">
      <c r="E1122"/>
      <c r="F1122"/>
    </row>
    <row r="1123" spans="5:6" x14ac:dyDescent="0.3">
      <c r="E1123"/>
      <c r="F1123"/>
    </row>
    <row r="1124" spans="5:6" x14ac:dyDescent="0.3">
      <c r="E1124"/>
      <c r="F1124"/>
    </row>
    <row r="1125" spans="5:6" x14ac:dyDescent="0.3">
      <c r="E1125"/>
      <c r="F1125"/>
    </row>
    <row r="1126" spans="5:6" x14ac:dyDescent="0.3">
      <c r="E1126"/>
      <c r="F1126"/>
    </row>
    <row r="1127" spans="5:6" x14ac:dyDescent="0.3">
      <c r="E1127"/>
      <c r="F1127"/>
    </row>
    <row r="1128" spans="5:6" x14ac:dyDescent="0.3">
      <c r="E1128"/>
      <c r="F1128"/>
    </row>
    <row r="1129" spans="5:6" x14ac:dyDescent="0.3">
      <c r="E1129"/>
      <c r="F1129"/>
    </row>
    <row r="1130" spans="5:6" x14ac:dyDescent="0.3">
      <c r="E1130"/>
      <c r="F1130"/>
    </row>
    <row r="1131" spans="5:6" x14ac:dyDescent="0.3">
      <c r="E1131"/>
      <c r="F1131"/>
    </row>
    <row r="1132" spans="5:6" x14ac:dyDescent="0.3">
      <c r="E1132"/>
      <c r="F1132"/>
    </row>
    <row r="1133" spans="5:6" x14ac:dyDescent="0.3">
      <c r="E1133"/>
      <c r="F1133"/>
    </row>
    <row r="1134" spans="5:6" x14ac:dyDescent="0.3">
      <c r="E1134"/>
      <c r="F1134"/>
    </row>
    <row r="1135" spans="5:6" x14ac:dyDescent="0.3">
      <c r="E1135"/>
      <c r="F1135"/>
    </row>
    <row r="1136" spans="5:6" x14ac:dyDescent="0.3">
      <c r="E1136"/>
      <c r="F1136"/>
    </row>
    <row r="1137" spans="5:6" x14ac:dyDescent="0.3">
      <c r="E1137"/>
      <c r="F1137"/>
    </row>
    <row r="1138" spans="5:6" x14ac:dyDescent="0.3">
      <c r="E1138"/>
      <c r="F1138"/>
    </row>
    <row r="1139" spans="5:6" x14ac:dyDescent="0.3">
      <c r="E1139"/>
      <c r="F1139"/>
    </row>
    <row r="1140" spans="5:6" x14ac:dyDescent="0.3">
      <c r="E1140"/>
      <c r="F1140"/>
    </row>
    <row r="1141" spans="5:6" x14ac:dyDescent="0.3">
      <c r="E1141"/>
      <c r="F1141"/>
    </row>
    <row r="1142" spans="5:6" x14ac:dyDescent="0.3">
      <c r="E1142"/>
      <c r="F1142"/>
    </row>
    <row r="1143" spans="5:6" x14ac:dyDescent="0.3">
      <c r="E1143"/>
      <c r="F1143"/>
    </row>
    <row r="1144" spans="5:6" x14ac:dyDescent="0.3">
      <c r="E1144"/>
      <c r="F1144"/>
    </row>
    <row r="1145" spans="5:6" x14ac:dyDescent="0.3">
      <c r="E1145"/>
      <c r="F1145"/>
    </row>
    <row r="1146" spans="5:6" x14ac:dyDescent="0.3">
      <c r="E1146"/>
      <c r="F1146"/>
    </row>
    <row r="1147" spans="5:6" x14ac:dyDescent="0.3">
      <c r="E1147"/>
      <c r="F1147"/>
    </row>
    <row r="1148" spans="5:6" x14ac:dyDescent="0.3">
      <c r="E1148"/>
      <c r="F1148"/>
    </row>
    <row r="1149" spans="5:6" x14ac:dyDescent="0.3">
      <c r="E1149"/>
      <c r="F1149"/>
    </row>
    <row r="1150" spans="5:6" x14ac:dyDescent="0.3">
      <c r="E1150"/>
      <c r="F1150"/>
    </row>
    <row r="1151" spans="5:6" x14ac:dyDescent="0.3">
      <c r="E1151"/>
      <c r="F1151"/>
    </row>
    <row r="1152" spans="5:6" x14ac:dyDescent="0.3">
      <c r="E1152"/>
      <c r="F1152"/>
    </row>
    <row r="1153" spans="5:6" x14ac:dyDescent="0.3">
      <c r="E1153"/>
      <c r="F1153"/>
    </row>
    <row r="1154" spans="5:6" x14ac:dyDescent="0.3">
      <c r="E1154"/>
      <c r="F1154"/>
    </row>
    <row r="1155" spans="5:6" x14ac:dyDescent="0.3">
      <c r="E1155"/>
      <c r="F1155"/>
    </row>
    <row r="1156" spans="5:6" x14ac:dyDescent="0.3">
      <c r="E1156"/>
      <c r="F1156"/>
    </row>
    <row r="1157" spans="5:6" x14ac:dyDescent="0.3">
      <c r="E1157"/>
      <c r="F1157"/>
    </row>
    <row r="1158" spans="5:6" x14ac:dyDescent="0.3">
      <c r="E1158"/>
      <c r="F1158"/>
    </row>
    <row r="1159" spans="5:6" x14ac:dyDescent="0.3">
      <c r="E1159"/>
      <c r="F1159"/>
    </row>
    <row r="1160" spans="5:6" x14ac:dyDescent="0.3">
      <c r="E1160"/>
      <c r="F1160"/>
    </row>
    <row r="1161" spans="5:6" x14ac:dyDescent="0.3">
      <c r="E1161"/>
      <c r="F1161"/>
    </row>
    <row r="1162" spans="5:6" x14ac:dyDescent="0.3">
      <c r="E1162"/>
      <c r="F1162"/>
    </row>
    <row r="1163" spans="5:6" x14ac:dyDescent="0.3">
      <c r="E1163"/>
      <c r="F1163"/>
    </row>
    <row r="1164" spans="5:6" x14ac:dyDescent="0.3">
      <c r="E1164"/>
      <c r="F1164"/>
    </row>
    <row r="1165" spans="5:6" x14ac:dyDescent="0.3">
      <c r="E1165"/>
      <c r="F1165"/>
    </row>
    <row r="1166" spans="5:6" x14ac:dyDescent="0.3">
      <c r="E1166"/>
      <c r="F1166"/>
    </row>
    <row r="1167" spans="5:6" x14ac:dyDescent="0.3">
      <c r="E1167"/>
      <c r="F1167"/>
    </row>
    <row r="1168" spans="5:6" x14ac:dyDescent="0.3">
      <c r="E1168"/>
      <c r="F1168"/>
    </row>
    <row r="1169" spans="5:6" x14ac:dyDescent="0.3">
      <c r="E1169"/>
      <c r="F1169"/>
    </row>
    <row r="1170" spans="5:6" x14ac:dyDescent="0.3">
      <c r="E1170"/>
      <c r="F1170"/>
    </row>
    <row r="1171" spans="5:6" x14ac:dyDescent="0.3">
      <c r="E1171"/>
      <c r="F1171"/>
    </row>
    <row r="1172" spans="5:6" x14ac:dyDescent="0.3">
      <c r="E1172"/>
      <c r="F1172"/>
    </row>
    <row r="1173" spans="5:6" x14ac:dyDescent="0.3">
      <c r="E1173"/>
      <c r="F1173"/>
    </row>
    <row r="1174" spans="5:6" x14ac:dyDescent="0.3">
      <c r="E1174"/>
      <c r="F1174"/>
    </row>
    <row r="1175" spans="5:6" x14ac:dyDescent="0.3">
      <c r="E1175"/>
      <c r="F1175"/>
    </row>
    <row r="1176" spans="5:6" x14ac:dyDescent="0.3">
      <c r="E1176"/>
      <c r="F1176"/>
    </row>
    <row r="1177" spans="5:6" x14ac:dyDescent="0.3">
      <c r="E1177"/>
      <c r="F1177"/>
    </row>
    <row r="1178" spans="5:6" x14ac:dyDescent="0.3">
      <c r="E1178"/>
      <c r="F1178"/>
    </row>
    <row r="1179" spans="5:6" x14ac:dyDescent="0.3">
      <c r="E1179"/>
      <c r="F1179"/>
    </row>
    <row r="1180" spans="5:6" x14ac:dyDescent="0.3">
      <c r="E1180"/>
      <c r="F1180"/>
    </row>
    <row r="1181" spans="5:6" x14ac:dyDescent="0.3">
      <c r="E1181"/>
      <c r="F1181"/>
    </row>
    <row r="1182" spans="5:6" x14ac:dyDescent="0.3">
      <c r="E1182"/>
      <c r="F1182"/>
    </row>
    <row r="1183" spans="5:6" x14ac:dyDescent="0.3">
      <c r="E1183"/>
      <c r="F1183"/>
    </row>
    <row r="1184" spans="5:6" x14ac:dyDescent="0.3">
      <c r="E1184"/>
      <c r="F1184"/>
    </row>
    <row r="1185" spans="5:6" x14ac:dyDescent="0.3">
      <c r="E1185"/>
      <c r="F1185"/>
    </row>
    <row r="1186" spans="5:6" x14ac:dyDescent="0.3">
      <c r="E1186"/>
      <c r="F1186"/>
    </row>
    <row r="1187" spans="5:6" x14ac:dyDescent="0.3">
      <c r="E1187"/>
      <c r="F1187"/>
    </row>
    <row r="1188" spans="5:6" x14ac:dyDescent="0.3">
      <c r="E1188"/>
      <c r="F1188"/>
    </row>
    <row r="1189" spans="5:6" x14ac:dyDescent="0.3">
      <c r="E1189"/>
      <c r="F1189"/>
    </row>
    <row r="1190" spans="5:6" x14ac:dyDescent="0.3">
      <c r="E1190"/>
      <c r="F1190"/>
    </row>
    <row r="1191" spans="5:6" x14ac:dyDescent="0.3">
      <c r="E1191"/>
      <c r="F1191"/>
    </row>
    <row r="1192" spans="5:6" x14ac:dyDescent="0.3">
      <c r="E1192"/>
      <c r="F1192"/>
    </row>
    <row r="1193" spans="5:6" x14ac:dyDescent="0.3">
      <c r="E1193"/>
      <c r="F1193"/>
    </row>
    <row r="1194" spans="5:6" x14ac:dyDescent="0.3">
      <c r="E1194"/>
      <c r="F1194"/>
    </row>
    <row r="1195" spans="5:6" x14ac:dyDescent="0.3">
      <c r="E1195"/>
      <c r="F1195"/>
    </row>
    <row r="1196" spans="5:6" x14ac:dyDescent="0.3">
      <c r="E1196"/>
      <c r="F1196"/>
    </row>
    <row r="1197" spans="5:6" x14ac:dyDescent="0.3">
      <c r="E1197"/>
      <c r="F1197"/>
    </row>
    <row r="1198" spans="5:6" x14ac:dyDescent="0.3">
      <c r="E1198"/>
      <c r="F1198"/>
    </row>
    <row r="1199" spans="5:6" x14ac:dyDescent="0.3">
      <c r="E1199"/>
      <c r="F1199"/>
    </row>
    <row r="1200" spans="5:6" x14ac:dyDescent="0.3">
      <c r="E1200"/>
      <c r="F1200"/>
    </row>
    <row r="1201" spans="5:6" x14ac:dyDescent="0.3">
      <c r="E1201"/>
      <c r="F1201"/>
    </row>
    <row r="1202" spans="5:6" x14ac:dyDescent="0.3">
      <c r="E1202"/>
      <c r="F1202"/>
    </row>
    <row r="1203" spans="5:6" x14ac:dyDescent="0.3">
      <c r="E1203"/>
      <c r="F1203"/>
    </row>
    <row r="1204" spans="5:6" x14ac:dyDescent="0.3">
      <c r="E1204"/>
      <c r="F1204"/>
    </row>
    <row r="1205" spans="5:6" x14ac:dyDescent="0.3">
      <c r="E1205"/>
      <c r="F1205"/>
    </row>
    <row r="1206" spans="5:6" x14ac:dyDescent="0.3">
      <c r="E1206"/>
      <c r="F1206"/>
    </row>
    <row r="1207" spans="5:6" x14ac:dyDescent="0.3">
      <c r="E1207"/>
      <c r="F1207"/>
    </row>
    <row r="1208" spans="5:6" x14ac:dyDescent="0.3">
      <c r="E1208"/>
      <c r="F1208"/>
    </row>
    <row r="1209" spans="5:6" x14ac:dyDescent="0.3">
      <c r="E1209"/>
      <c r="F1209"/>
    </row>
    <row r="1210" spans="5:6" x14ac:dyDescent="0.3">
      <c r="E1210"/>
      <c r="F1210"/>
    </row>
    <row r="1211" spans="5:6" x14ac:dyDescent="0.3">
      <c r="E1211"/>
      <c r="F1211"/>
    </row>
    <row r="1212" spans="5:6" x14ac:dyDescent="0.3">
      <c r="E1212"/>
      <c r="F1212"/>
    </row>
    <row r="1213" spans="5:6" x14ac:dyDescent="0.3">
      <c r="E1213"/>
      <c r="F1213"/>
    </row>
    <row r="1214" spans="5:6" x14ac:dyDescent="0.3">
      <c r="E1214"/>
      <c r="F1214"/>
    </row>
    <row r="1215" spans="5:6" x14ac:dyDescent="0.3">
      <c r="E1215"/>
      <c r="F1215"/>
    </row>
    <row r="1216" spans="5:6" x14ac:dyDescent="0.3">
      <c r="E1216"/>
      <c r="F1216"/>
    </row>
    <row r="1217" spans="5:6" x14ac:dyDescent="0.3">
      <c r="E1217"/>
      <c r="F1217"/>
    </row>
    <row r="1218" spans="5:6" x14ac:dyDescent="0.3">
      <c r="E1218"/>
      <c r="F1218"/>
    </row>
    <row r="1219" spans="5:6" x14ac:dyDescent="0.3">
      <c r="E1219"/>
      <c r="F1219"/>
    </row>
    <row r="1220" spans="5:6" x14ac:dyDescent="0.3">
      <c r="E1220"/>
      <c r="F1220"/>
    </row>
    <row r="1221" spans="5:6" x14ac:dyDescent="0.3">
      <c r="E1221"/>
      <c r="F1221"/>
    </row>
    <row r="1222" spans="5:6" x14ac:dyDescent="0.3">
      <c r="E1222"/>
      <c r="F1222"/>
    </row>
    <row r="1223" spans="5:6" x14ac:dyDescent="0.3">
      <c r="E1223"/>
      <c r="F1223"/>
    </row>
    <row r="1224" spans="5:6" x14ac:dyDescent="0.3">
      <c r="E1224"/>
      <c r="F1224"/>
    </row>
    <row r="1225" spans="5:6" x14ac:dyDescent="0.3">
      <c r="E1225"/>
      <c r="F1225"/>
    </row>
    <row r="1226" spans="5:6" x14ac:dyDescent="0.3">
      <c r="E1226"/>
      <c r="F1226"/>
    </row>
    <row r="1227" spans="5:6" x14ac:dyDescent="0.3">
      <c r="E1227"/>
      <c r="F1227"/>
    </row>
    <row r="1228" spans="5:6" x14ac:dyDescent="0.3">
      <c r="E1228"/>
      <c r="F1228"/>
    </row>
    <row r="1229" spans="5:6" x14ac:dyDescent="0.3">
      <c r="E1229"/>
      <c r="F1229"/>
    </row>
    <row r="1230" spans="5:6" x14ac:dyDescent="0.3">
      <c r="E1230"/>
      <c r="F1230"/>
    </row>
    <row r="1231" spans="5:6" x14ac:dyDescent="0.3">
      <c r="E1231"/>
      <c r="F1231"/>
    </row>
    <row r="1232" spans="5:6" x14ac:dyDescent="0.3">
      <c r="E1232"/>
      <c r="F1232"/>
    </row>
    <row r="1233" spans="5:6" x14ac:dyDescent="0.3">
      <c r="E1233"/>
      <c r="F1233"/>
    </row>
    <row r="1234" spans="5:6" x14ac:dyDescent="0.3">
      <c r="E1234"/>
      <c r="F1234"/>
    </row>
    <row r="1235" spans="5:6" x14ac:dyDescent="0.3">
      <c r="E1235"/>
      <c r="F1235"/>
    </row>
    <row r="1236" spans="5:6" x14ac:dyDescent="0.3">
      <c r="E1236"/>
      <c r="F1236"/>
    </row>
    <row r="1237" spans="5:6" x14ac:dyDescent="0.3">
      <c r="E1237"/>
      <c r="F1237"/>
    </row>
    <row r="1238" spans="5:6" x14ac:dyDescent="0.3">
      <c r="E1238"/>
      <c r="F1238"/>
    </row>
    <row r="1239" spans="5:6" x14ac:dyDescent="0.3">
      <c r="E1239"/>
      <c r="F1239"/>
    </row>
    <row r="1240" spans="5:6" x14ac:dyDescent="0.3">
      <c r="E1240"/>
      <c r="F1240"/>
    </row>
    <row r="1241" spans="5:6" x14ac:dyDescent="0.3">
      <c r="E1241"/>
      <c r="F1241"/>
    </row>
    <row r="1242" spans="5:6" x14ac:dyDescent="0.3">
      <c r="E1242"/>
      <c r="F1242"/>
    </row>
    <row r="1243" spans="5:6" x14ac:dyDescent="0.3">
      <c r="E1243"/>
      <c r="F1243"/>
    </row>
    <row r="1244" spans="5:6" x14ac:dyDescent="0.3">
      <c r="E1244"/>
      <c r="F1244"/>
    </row>
    <row r="1245" spans="5:6" x14ac:dyDescent="0.3">
      <c r="E1245"/>
      <c r="F1245"/>
    </row>
    <row r="1246" spans="5:6" x14ac:dyDescent="0.3">
      <c r="E1246"/>
      <c r="F1246"/>
    </row>
    <row r="1247" spans="5:6" x14ac:dyDescent="0.3">
      <c r="E1247"/>
      <c r="F1247"/>
    </row>
    <row r="1248" spans="5:6" x14ac:dyDescent="0.3">
      <c r="E1248"/>
      <c r="F1248"/>
    </row>
    <row r="1249" spans="5:6" x14ac:dyDescent="0.3">
      <c r="E1249"/>
      <c r="F1249"/>
    </row>
    <row r="1250" spans="5:6" x14ac:dyDescent="0.3">
      <c r="E1250"/>
      <c r="F1250"/>
    </row>
    <row r="1251" spans="5:6" x14ac:dyDescent="0.3">
      <c r="E1251"/>
      <c r="F1251"/>
    </row>
    <row r="1252" spans="5:6" x14ac:dyDescent="0.3">
      <c r="E1252"/>
      <c r="F1252"/>
    </row>
    <row r="1253" spans="5:6" x14ac:dyDescent="0.3">
      <c r="E1253"/>
      <c r="F1253"/>
    </row>
    <row r="1254" spans="5:6" x14ac:dyDescent="0.3">
      <c r="E1254"/>
      <c r="F1254"/>
    </row>
    <row r="1255" spans="5:6" x14ac:dyDescent="0.3">
      <c r="E1255"/>
      <c r="F1255"/>
    </row>
    <row r="1256" spans="5:6" x14ac:dyDescent="0.3">
      <c r="E1256"/>
      <c r="F1256"/>
    </row>
    <row r="1257" spans="5:6" x14ac:dyDescent="0.3">
      <c r="E1257"/>
      <c r="F1257"/>
    </row>
    <row r="1258" spans="5:6" x14ac:dyDescent="0.3">
      <c r="E1258"/>
      <c r="F1258"/>
    </row>
    <row r="1259" spans="5:6" x14ac:dyDescent="0.3">
      <c r="E1259"/>
      <c r="F1259"/>
    </row>
    <row r="1260" spans="5:6" x14ac:dyDescent="0.3">
      <c r="E1260"/>
      <c r="F1260"/>
    </row>
    <row r="1261" spans="5:6" x14ac:dyDescent="0.3">
      <c r="E1261"/>
      <c r="F1261"/>
    </row>
    <row r="1262" spans="5:6" x14ac:dyDescent="0.3">
      <c r="E1262"/>
      <c r="F1262"/>
    </row>
    <row r="1263" spans="5:6" x14ac:dyDescent="0.3">
      <c r="E1263"/>
      <c r="F1263"/>
    </row>
    <row r="1264" spans="5:6" x14ac:dyDescent="0.3">
      <c r="E1264"/>
      <c r="F1264"/>
    </row>
    <row r="1265" spans="5:6" x14ac:dyDescent="0.3">
      <c r="E1265"/>
      <c r="F1265"/>
    </row>
    <row r="1266" spans="5:6" x14ac:dyDescent="0.3">
      <c r="E1266"/>
      <c r="F1266"/>
    </row>
    <row r="1267" spans="5:6" x14ac:dyDescent="0.3">
      <c r="E1267"/>
      <c r="F1267"/>
    </row>
    <row r="1268" spans="5:6" x14ac:dyDescent="0.3">
      <c r="E1268"/>
      <c r="F1268"/>
    </row>
    <row r="1269" spans="5:6" x14ac:dyDescent="0.3">
      <c r="E1269"/>
      <c r="F1269"/>
    </row>
    <row r="1270" spans="5:6" x14ac:dyDescent="0.3">
      <c r="E1270"/>
      <c r="F1270"/>
    </row>
    <row r="1271" spans="5:6" x14ac:dyDescent="0.3">
      <c r="E1271"/>
      <c r="F1271"/>
    </row>
    <row r="1272" spans="5:6" x14ac:dyDescent="0.3">
      <c r="E1272"/>
      <c r="F1272"/>
    </row>
    <row r="1273" spans="5:6" x14ac:dyDescent="0.3">
      <c r="E1273"/>
      <c r="F1273"/>
    </row>
    <row r="1274" spans="5:6" x14ac:dyDescent="0.3">
      <c r="E1274"/>
      <c r="F1274"/>
    </row>
    <row r="1275" spans="5:6" x14ac:dyDescent="0.3">
      <c r="E1275"/>
      <c r="F1275"/>
    </row>
    <row r="1276" spans="5:6" x14ac:dyDescent="0.3">
      <c r="E1276"/>
      <c r="F1276"/>
    </row>
    <row r="1277" spans="5:6" x14ac:dyDescent="0.3">
      <c r="E1277"/>
      <c r="F1277"/>
    </row>
    <row r="1278" spans="5:6" x14ac:dyDescent="0.3">
      <c r="E1278"/>
      <c r="F1278"/>
    </row>
    <row r="1279" spans="5:6" x14ac:dyDescent="0.3">
      <c r="E1279"/>
      <c r="F1279"/>
    </row>
    <row r="1280" spans="5:6" x14ac:dyDescent="0.3">
      <c r="E1280"/>
      <c r="F1280"/>
    </row>
    <row r="1281" spans="5:6" x14ac:dyDescent="0.3">
      <c r="E1281"/>
      <c r="F1281"/>
    </row>
    <row r="1282" spans="5:6" x14ac:dyDescent="0.3">
      <c r="E1282"/>
      <c r="F1282"/>
    </row>
    <row r="1283" spans="5:6" x14ac:dyDescent="0.3">
      <c r="E1283"/>
      <c r="F1283"/>
    </row>
    <row r="1284" spans="5:6" x14ac:dyDescent="0.3">
      <c r="E1284"/>
      <c r="F1284"/>
    </row>
    <row r="1285" spans="5:6" x14ac:dyDescent="0.3">
      <c r="E1285"/>
      <c r="F1285"/>
    </row>
    <row r="1286" spans="5:6" x14ac:dyDescent="0.3">
      <c r="E1286"/>
      <c r="F1286"/>
    </row>
    <row r="1287" spans="5:6" x14ac:dyDescent="0.3">
      <c r="E1287"/>
      <c r="F1287"/>
    </row>
    <row r="1288" spans="5:6" x14ac:dyDescent="0.3">
      <c r="E1288"/>
      <c r="F1288"/>
    </row>
    <row r="1289" spans="5:6" x14ac:dyDescent="0.3">
      <c r="E1289"/>
      <c r="F1289"/>
    </row>
    <row r="1290" spans="5:6" x14ac:dyDescent="0.3">
      <c r="E1290"/>
      <c r="F1290"/>
    </row>
    <row r="1291" spans="5:6" x14ac:dyDescent="0.3">
      <c r="E1291"/>
      <c r="F1291"/>
    </row>
    <row r="1292" spans="5:6" x14ac:dyDescent="0.3">
      <c r="E1292"/>
      <c r="F1292"/>
    </row>
    <row r="1293" spans="5:6" x14ac:dyDescent="0.3">
      <c r="E1293"/>
      <c r="F1293"/>
    </row>
    <row r="1294" spans="5:6" x14ac:dyDescent="0.3">
      <c r="E1294"/>
      <c r="F1294"/>
    </row>
    <row r="1295" spans="5:6" x14ac:dyDescent="0.3">
      <c r="E1295"/>
      <c r="F1295"/>
    </row>
    <row r="1296" spans="5:6" x14ac:dyDescent="0.3">
      <c r="E1296"/>
      <c r="F1296"/>
    </row>
    <row r="1297" spans="5:6" x14ac:dyDescent="0.3">
      <c r="E1297"/>
      <c r="F1297"/>
    </row>
    <row r="1298" spans="5:6" x14ac:dyDescent="0.3">
      <c r="E1298"/>
      <c r="F1298"/>
    </row>
    <row r="1299" spans="5:6" x14ac:dyDescent="0.3">
      <c r="E1299"/>
      <c r="F1299"/>
    </row>
    <row r="1300" spans="5:6" x14ac:dyDescent="0.3">
      <c r="E1300"/>
      <c r="F1300"/>
    </row>
    <row r="1301" spans="5:6" x14ac:dyDescent="0.3">
      <c r="E1301"/>
      <c r="F1301"/>
    </row>
    <row r="1302" spans="5:6" x14ac:dyDescent="0.3">
      <c r="E1302"/>
      <c r="F1302"/>
    </row>
    <row r="1303" spans="5:6" x14ac:dyDescent="0.3">
      <c r="E1303"/>
      <c r="F1303"/>
    </row>
    <row r="1304" spans="5:6" x14ac:dyDescent="0.3">
      <c r="E1304"/>
      <c r="F1304"/>
    </row>
    <row r="1305" spans="5:6" x14ac:dyDescent="0.3">
      <c r="E1305"/>
      <c r="F1305"/>
    </row>
    <row r="1306" spans="5:6" x14ac:dyDescent="0.3">
      <c r="E1306"/>
      <c r="F1306"/>
    </row>
    <row r="1307" spans="5:6" x14ac:dyDescent="0.3">
      <c r="E1307"/>
      <c r="F1307"/>
    </row>
    <row r="1308" spans="5:6" x14ac:dyDescent="0.3">
      <c r="E1308"/>
      <c r="F1308"/>
    </row>
    <row r="1309" spans="5:6" x14ac:dyDescent="0.3">
      <c r="E1309"/>
      <c r="F1309"/>
    </row>
    <row r="1310" spans="5:6" x14ac:dyDescent="0.3">
      <c r="E1310"/>
      <c r="F1310"/>
    </row>
    <row r="1311" spans="5:6" x14ac:dyDescent="0.3">
      <c r="E1311"/>
      <c r="F1311"/>
    </row>
    <row r="1312" spans="5:6" x14ac:dyDescent="0.3">
      <c r="E1312"/>
      <c r="F1312"/>
    </row>
    <row r="1313" spans="5:6" x14ac:dyDescent="0.3">
      <c r="E1313"/>
      <c r="F1313"/>
    </row>
    <row r="1314" spans="5:6" x14ac:dyDescent="0.3">
      <c r="E1314"/>
      <c r="F1314"/>
    </row>
    <row r="1315" spans="5:6" x14ac:dyDescent="0.3">
      <c r="E1315"/>
      <c r="F1315"/>
    </row>
    <row r="1316" spans="5:6" x14ac:dyDescent="0.3">
      <c r="E1316"/>
      <c r="F1316"/>
    </row>
    <row r="1317" spans="5:6" x14ac:dyDescent="0.3">
      <c r="E1317"/>
      <c r="F1317"/>
    </row>
    <row r="1318" spans="5:6" x14ac:dyDescent="0.3">
      <c r="E1318"/>
      <c r="F1318"/>
    </row>
    <row r="1319" spans="5:6" x14ac:dyDescent="0.3">
      <c r="E1319"/>
      <c r="F1319"/>
    </row>
    <row r="1320" spans="5:6" x14ac:dyDescent="0.3">
      <c r="E1320"/>
      <c r="F1320"/>
    </row>
    <row r="1321" spans="5:6" x14ac:dyDescent="0.3">
      <c r="E1321"/>
      <c r="F1321"/>
    </row>
    <row r="1322" spans="5:6" x14ac:dyDescent="0.3">
      <c r="E1322"/>
      <c r="F1322"/>
    </row>
    <row r="1323" spans="5:6" x14ac:dyDescent="0.3">
      <c r="E1323"/>
      <c r="F1323"/>
    </row>
    <row r="1324" spans="5:6" x14ac:dyDescent="0.3">
      <c r="E1324"/>
      <c r="F1324"/>
    </row>
    <row r="1325" spans="5:6" x14ac:dyDescent="0.3">
      <c r="E1325"/>
      <c r="F1325"/>
    </row>
    <row r="1326" spans="5:6" x14ac:dyDescent="0.3">
      <c r="E1326"/>
      <c r="F1326"/>
    </row>
    <row r="1327" spans="5:6" x14ac:dyDescent="0.3">
      <c r="E1327"/>
      <c r="F1327"/>
    </row>
    <row r="1328" spans="5:6" x14ac:dyDescent="0.3">
      <c r="E1328"/>
      <c r="F1328"/>
    </row>
    <row r="1329" spans="5:6" x14ac:dyDescent="0.3">
      <c r="E1329"/>
      <c r="F1329"/>
    </row>
    <row r="1330" spans="5:6" x14ac:dyDescent="0.3">
      <c r="E1330"/>
      <c r="F1330"/>
    </row>
    <row r="1331" spans="5:6" x14ac:dyDescent="0.3">
      <c r="E1331"/>
      <c r="F1331"/>
    </row>
    <row r="1332" spans="5:6" x14ac:dyDescent="0.3">
      <c r="E1332"/>
      <c r="F1332"/>
    </row>
    <row r="1333" spans="5:6" x14ac:dyDescent="0.3">
      <c r="E1333"/>
      <c r="F1333"/>
    </row>
    <row r="1334" spans="5:6" x14ac:dyDescent="0.3">
      <c r="E1334"/>
      <c r="F1334"/>
    </row>
    <row r="1335" spans="5:6" x14ac:dyDescent="0.3">
      <c r="E1335"/>
      <c r="F1335"/>
    </row>
    <row r="1336" spans="5:6" x14ac:dyDescent="0.3">
      <c r="E1336"/>
      <c r="F1336"/>
    </row>
    <row r="1337" spans="5:6" x14ac:dyDescent="0.3">
      <c r="E1337"/>
      <c r="F1337"/>
    </row>
    <row r="1338" spans="5:6" x14ac:dyDescent="0.3">
      <c r="E1338"/>
      <c r="F1338"/>
    </row>
    <row r="1339" spans="5:6" x14ac:dyDescent="0.3">
      <c r="E1339"/>
      <c r="F1339"/>
    </row>
    <row r="1340" spans="5:6" x14ac:dyDescent="0.3">
      <c r="E1340"/>
      <c r="F1340"/>
    </row>
    <row r="1341" spans="5:6" x14ac:dyDescent="0.3">
      <c r="E1341"/>
      <c r="F1341"/>
    </row>
    <row r="1342" spans="5:6" x14ac:dyDescent="0.3">
      <c r="E1342"/>
      <c r="F1342"/>
    </row>
    <row r="1343" spans="5:6" x14ac:dyDescent="0.3">
      <c r="E1343"/>
      <c r="F1343"/>
    </row>
    <row r="1344" spans="5:6" x14ac:dyDescent="0.3">
      <c r="E1344"/>
      <c r="F1344"/>
    </row>
    <row r="1345" spans="5:6" x14ac:dyDescent="0.3">
      <c r="E1345"/>
      <c r="F1345"/>
    </row>
    <row r="1346" spans="5:6" x14ac:dyDescent="0.3">
      <c r="E1346"/>
      <c r="F1346"/>
    </row>
    <row r="1347" spans="5:6" x14ac:dyDescent="0.3">
      <c r="E1347"/>
      <c r="F1347"/>
    </row>
    <row r="1348" spans="5:6" x14ac:dyDescent="0.3">
      <c r="E1348"/>
      <c r="F1348"/>
    </row>
    <row r="1349" spans="5:6" x14ac:dyDescent="0.3">
      <c r="E1349"/>
      <c r="F1349"/>
    </row>
    <row r="1350" spans="5:6" x14ac:dyDescent="0.3">
      <c r="E1350"/>
      <c r="F1350"/>
    </row>
    <row r="1351" spans="5:6" x14ac:dyDescent="0.3">
      <c r="E1351"/>
      <c r="F1351"/>
    </row>
    <row r="1352" spans="5:6" x14ac:dyDescent="0.3">
      <c r="E1352"/>
      <c r="F1352"/>
    </row>
    <row r="1353" spans="5:6" x14ac:dyDescent="0.3">
      <c r="E1353"/>
      <c r="F1353"/>
    </row>
    <row r="1354" spans="5:6" x14ac:dyDescent="0.3">
      <c r="E1354"/>
      <c r="F1354"/>
    </row>
    <row r="1355" spans="5:6" x14ac:dyDescent="0.3">
      <c r="E1355"/>
      <c r="F1355"/>
    </row>
    <row r="1356" spans="5:6" x14ac:dyDescent="0.3">
      <c r="E1356"/>
      <c r="F1356"/>
    </row>
    <row r="1357" spans="5:6" x14ac:dyDescent="0.3">
      <c r="E1357"/>
      <c r="F1357"/>
    </row>
    <row r="1358" spans="5:6" x14ac:dyDescent="0.3">
      <c r="E1358"/>
      <c r="F1358"/>
    </row>
    <row r="1359" spans="5:6" x14ac:dyDescent="0.3">
      <c r="E1359"/>
      <c r="F1359"/>
    </row>
    <row r="1360" spans="5:6" x14ac:dyDescent="0.3">
      <c r="E1360"/>
      <c r="F1360"/>
    </row>
    <row r="1361" spans="5:6" x14ac:dyDescent="0.3">
      <c r="E1361"/>
      <c r="F1361"/>
    </row>
    <row r="1362" spans="5:6" x14ac:dyDescent="0.3">
      <c r="E1362"/>
      <c r="F1362"/>
    </row>
    <row r="1363" spans="5:6" x14ac:dyDescent="0.3">
      <c r="E1363"/>
      <c r="F1363"/>
    </row>
    <row r="1364" spans="5:6" x14ac:dyDescent="0.3">
      <c r="E1364"/>
      <c r="F1364"/>
    </row>
    <row r="1365" spans="5:6" x14ac:dyDescent="0.3">
      <c r="E1365"/>
      <c r="F1365"/>
    </row>
    <row r="1366" spans="5:6" x14ac:dyDescent="0.3">
      <c r="E1366"/>
      <c r="F1366"/>
    </row>
    <row r="1367" spans="5:6" x14ac:dyDescent="0.3">
      <c r="E1367"/>
      <c r="F1367"/>
    </row>
    <row r="1368" spans="5:6" x14ac:dyDescent="0.3">
      <c r="E1368"/>
      <c r="F1368"/>
    </row>
    <row r="1369" spans="5:6" x14ac:dyDescent="0.3">
      <c r="E1369"/>
      <c r="F1369"/>
    </row>
    <row r="1370" spans="5:6" x14ac:dyDescent="0.3">
      <c r="E1370"/>
      <c r="F1370"/>
    </row>
    <row r="1371" spans="5:6" x14ac:dyDescent="0.3">
      <c r="E1371"/>
      <c r="F1371"/>
    </row>
    <row r="1372" spans="5:6" x14ac:dyDescent="0.3">
      <c r="E1372"/>
      <c r="F1372"/>
    </row>
    <row r="1373" spans="5:6" x14ac:dyDescent="0.3">
      <c r="E1373"/>
      <c r="F1373"/>
    </row>
    <row r="1374" spans="5:6" x14ac:dyDescent="0.3">
      <c r="E1374"/>
      <c r="F1374"/>
    </row>
    <row r="1375" spans="5:6" x14ac:dyDescent="0.3">
      <c r="E1375"/>
      <c r="F1375"/>
    </row>
    <row r="1376" spans="5:6" x14ac:dyDescent="0.3">
      <c r="E1376"/>
      <c r="F1376"/>
    </row>
    <row r="1377" spans="5:6" x14ac:dyDescent="0.3">
      <c r="E1377"/>
      <c r="F1377"/>
    </row>
    <row r="1378" spans="5:6" x14ac:dyDescent="0.3">
      <c r="E1378"/>
      <c r="F1378"/>
    </row>
    <row r="1379" spans="5:6" x14ac:dyDescent="0.3">
      <c r="E1379"/>
      <c r="F1379"/>
    </row>
    <row r="1380" spans="5:6" x14ac:dyDescent="0.3">
      <c r="E1380"/>
      <c r="F1380"/>
    </row>
    <row r="1381" spans="5:6" x14ac:dyDescent="0.3">
      <c r="E1381"/>
      <c r="F1381"/>
    </row>
    <row r="1382" spans="5:6" x14ac:dyDescent="0.3">
      <c r="E1382"/>
      <c r="F1382"/>
    </row>
    <row r="1383" spans="5:6" x14ac:dyDescent="0.3">
      <c r="E1383"/>
      <c r="F1383"/>
    </row>
    <row r="1384" spans="5:6" x14ac:dyDescent="0.3">
      <c r="E1384"/>
      <c r="F1384"/>
    </row>
    <row r="1385" spans="5:6" x14ac:dyDescent="0.3">
      <c r="E1385"/>
      <c r="F1385"/>
    </row>
    <row r="1386" spans="5:6" x14ac:dyDescent="0.3">
      <c r="E1386"/>
      <c r="F1386"/>
    </row>
    <row r="1387" spans="5:6" x14ac:dyDescent="0.3">
      <c r="E1387"/>
      <c r="F1387"/>
    </row>
    <row r="1388" spans="5:6" x14ac:dyDescent="0.3">
      <c r="E1388"/>
      <c r="F1388"/>
    </row>
    <row r="1389" spans="5:6" x14ac:dyDescent="0.3">
      <c r="E1389"/>
      <c r="F1389"/>
    </row>
    <row r="1390" spans="5:6" x14ac:dyDescent="0.3">
      <c r="E1390"/>
      <c r="F1390"/>
    </row>
    <row r="1391" spans="5:6" x14ac:dyDescent="0.3">
      <c r="E1391"/>
      <c r="F1391"/>
    </row>
    <row r="1392" spans="5:6" x14ac:dyDescent="0.3">
      <c r="E1392"/>
      <c r="F1392"/>
    </row>
    <row r="1393" spans="5:6" x14ac:dyDescent="0.3">
      <c r="E1393"/>
      <c r="F1393"/>
    </row>
    <row r="1394" spans="5:6" x14ac:dyDescent="0.3">
      <c r="E1394"/>
      <c r="F1394"/>
    </row>
    <row r="1395" spans="5:6" x14ac:dyDescent="0.3">
      <c r="E1395"/>
      <c r="F1395"/>
    </row>
    <row r="1396" spans="5:6" x14ac:dyDescent="0.3">
      <c r="E1396"/>
      <c r="F1396"/>
    </row>
    <row r="1397" spans="5:6" x14ac:dyDescent="0.3">
      <c r="E1397"/>
      <c r="F139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FB22-0F0F-4A7F-BBB5-1D629D1640FC}">
  <sheetPr>
    <tabColor theme="4"/>
  </sheetPr>
  <dimension ref="A1:D66"/>
  <sheetViews>
    <sheetView workbookViewId="0">
      <selection activeCell="C15" sqref="C15"/>
    </sheetView>
  </sheetViews>
  <sheetFormatPr defaultRowHeight="14.4" x14ac:dyDescent="0.3"/>
  <cols>
    <col min="1" max="1" width="18.109375" bestFit="1" customWidth="1"/>
    <col min="2" max="2" width="12.6640625" bestFit="1" customWidth="1"/>
    <col min="3" max="3" width="6.44140625" bestFit="1" customWidth="1"/>
    <col min="4" max="4" width="10.88671875" bestFit="1" customWidth="1"/>
  </cols>
  <sheetData>
    <row r="1" spans="1:4" x14ac:dyDescent="0.3">
      <c r="A1" t="s">
        <v>23</v>
      </c>
      <c r="B1" t="s">
        <v>1</v>
      </c>
      <c r="C1" t="s">
        <v>2</v>
      </c>
      <c r="D1" t="s">
        <v>3</v>
      </c>
    </row>
    <row r="2" spans="1:4" x14ac:dyDescent="0.3">
      <c r="A2" t="s">
        <v>24</v>
      </c>
      <c r="B2" s="1">
        <v>360</v>
      </c>
      <c r="C2" s="1">
        <v>157</v>
      </c>
      <c r="D2" s="1">
        <v>517</v>
      </c>
    </row>
    <row r="3" spans="1:4" x14ac:dyDescent="0.3">
      <c r="A3" t="s">
        <v>25</v>
      </c>
      <c r="B3" s="1">
        <v>193</v>
      </c>
      <c r="C3" s="1">
        <v>87</v>
      </c>
      <c r="D3" s="1">
        <v>280</v>
      </c>
    </row>
    <row r="4" spans="1:4" x14ac:dyDescent="0.3">
      <c r="A4" t="s">
        <v>26</v>
      </c>
      <c r="B4" s="1">
        <v>1450</v>
      </c>
      <c r="C4" s="1">
        <v>774</v>
      </c>
      <c r="D4" s="1">
        <v>2224</v>
      </c>
    </row>
    <row r="5" spans="1:4" x14ac:dyDescent="0.3">
      <c r="A5" t="s">
        <v>27</v>
      </c>
      <c r="B5" s="1">
        <v>382</v>
      </c>
      <c r="C5" s="1">
        <v>260</v>
      </c>
      <c r="D5" s="1">
        <v>642</v>
      </c>
    </row>
    <row r="6" spans="1:4" x14ac:dyDescent="0.3">
      <c r="A6" t="s">
        <v>28</v>
      </c>
      <c r="B6" s="1">
        <v>35</v>
      </c>
      <c r="C6" s="1">
        <v>10</v>
      </c>
      <c r="D6" s="1">
        <v>45</v>
      </c>
    </row>
    <row r="7" spans="1:4" x14ac:dyDescent="0.3">
      <c r="A7" t="s">
        <v>29</v>
      </c>
      <c r="B7" s="1">
        <v>306</v>
      </c>
      <c r="C7" s="1">
        <v>117</v>
      </c>
      <c r="D7" s="1">
        <v>423</v>
      </c>
    </row>
    <row r="8" spans="1:4" x14ac:dyDescent="0.3">
      <c r="A8" t="s">
        <v>30</v>
      </c>
      <c r="B8" s="1">
        <v>456</v>
      </c>
      <c r="C8" s="1">
        <v>146</v>
      </c>
      <c r="D8" s="1">
        <v>602</v>
      </c>
    </row>
    <row r="9" spans="1:4" x14ac:dyDescent="0.3">
      <c r="A9" t="s">
        <v>31</v>
      </c>
      <c r="B9" s="1">
        <v>133</v>
      </c>
      <c r="C9" s="1">
        <v>65</v>
      </c>
      <c r="D9" s="1">
        <v>198</v>
      </c>
    </row>
    <row r="10" spans="1:4" x14ac:dyDescent="0.3">
      <c r="A10" t="s">
        <v>32</v>
      </c>
      <c r="B10" s="1">
        <v>158</v>
      </c>
      <c r="C10" s="1">
        <v>58</v>
      </c>
      <c r="D10" s="1">
        <v>216</v>
      </c>
    </row>
    <row r="11" spans="1:4" x14ac:dyDescent="0.3">
      <c r="A11" t="s">
        <v>33</v>
      </c>
      <c r="B11" s="1">
        <v>539</v>
      </c>
      <c r="C11" s="1">
        <v>152</v>
      </c>
      <c r="D11" s="1">
        <v>691</v>
      </c>
    </row>
    <row r="12" spans="1:4" x14ac:dyDescent="0.3">
      <c r="A12" t="s">
        <v>34</v>
      </c>
      <c r="B12" s="1">
        <v>198</v>
      </c>
      <c r="C12" s="1">
        <v>42</v>
      </c>
      <c r="D12" s="1">
        <v>240</v>
      </c>
    </row>
    <row r="13" spans="1:4" x14ac:dyDescent="0.3">
      <c r="A13" t="s">
        <v>35</v>
      </c>
      <c r="B13" s="1">
        <v>404</v>
      </c>
      <c r="C13" s="1">
        <v>148</v>
      </c>
      <c r="D13" s="1">
        <v>552</v>
      </c>
    </row>
    <row r="14" spans="1:4" x14ac:dyDescent="0.3">
      <c r="A14" t="s">
        <v>36</v>
      </c>
      <c r="B14" s="1">
        <v>55</v>
      </c>
      <c r="C14" s="1">
        <v>13</v>
      </c>
      <c r="D14" s="1">
        <v>68</v>
      </c>
    </row>
    <row r="15" spans="1:4" x14ac:dyDescent="0.3">
      <c r="A15" t="s">
        <v>37</v>
      </c>
      <c r="B15" s="1">
        <v>82</v>
      </c>
      <c r="C15" s="1">
        <v>15</v>
      </c>
      <c r="D15" s="1">
        <v>97</v>
      </c>
    </row>
    <row r="16" spans="1:4" x14ac:dyDescent="0.3">
      <c r="A16" t="s">
        <v>38</v>
      </c>
      <c r="B16" s="1">
        <v>30</v>
      </c>
      <c r="C16" s="1">
        <v>8</v>
      </c>
      <c r="D16" s="1">
        <v>38</v>
      </c>
    </row>
    <row r="17" spans="1:4" x14ac:dyDescent="0.3">
      <c r="A17" t="s">
        <v>39</v>
      </c>
      <c r="B17" s="1">
        <v>16</v>
      </c>
      <c r="C17" s="1">
        <v>11</v>
      </c>
      <c r="D17" s="1">
        <v>27</v>
      </c>
    </row>
    <row r="18" spans="1:4" x14ac:dyDescent="0.3">
      <c r="A18" t="s">
        <v>40</v>
      </c>
      <c r="B18" s="1">
        <v>83</v>
      </c>
      <c r="C18" s="1">
        <v>16</v>
      </c>
      <c r="D18" s="1">
        <v>99</v>
      </c>
    </row>
    <row r="19" spans="1:4" x14ac:dyDescent="0.3">
      <c r="A19" t="s">
        <v>41</v>
      </c>
      <c r="B19" s="1">
        <v>119</v>
      </c>
      <c r="C19" s="1">
        <v>29</v>
      </c>
      <c r="D19" s="1">
        <v>148</v>
      </c>
    </row>
    <row r="20" spans="1:4" x14ac:dyDescent="0.3">
      <c r="A20" t="s">
        <v>42</v>
      </c>
      <c r="B20" s="1">
        <v>2</v>
      </c>
      <c r="C20" s="1">
        <v>0</v>
      </c>
      <c r="D20" s="1">
        <v>2</v>
      </c>
    </row>
    <row r="21" spans="1:4" x14ac:dyDescent="0.3">
      <c r="A21" t="s">
        <v>43</v>
      </c>
      <c r="B21" s="1">
        <v>122</v>
      </c>
      <c r="C21" s="1">
        <v>17</v>
      </c>
      <c r="D21" s="1">
        <v>139</v>
      </c>
    </row>
    <row r="22" spans="1:4" x14ac:dyDescent="0.3">
      <c r="A22" t="s">
        <v>44</v>
      </c>
      <c r="B22" s="1">
        <v>26</v>
      </c>
      <c r="C22" s="1">
        <v>4</v>
      </c>
      <c r="D22" s="1">
        <v>30</v>
      </c>
    </row>
    <row r="23" spans="1:4" x14ac:dyDescent="0.3">
      <c r="A23" t="s">
        <v>45</v>
      </c>
      <c r="B23" s="1">
        <v>24</v>
      </c>
      <c r="C23" s="1">
        <v>2</v>
      </c>
      <c r="D23" s="1">
        <v>26</v>
      </c>
    </row>
    <row r="24" spans="1:4" x14ac:dyDescent="0.3">
      <c r="A24" t="s">
        <v>46</v>
      </c>
      <c r="B24" s="1">
        <v>1440</v>
      </c>
      <c r="C24" s="1">
        <v>1682</v>
      </c>
      <c r="D24" s="1">
        <v>3122</v>
      </c>
    </row>
    <row r="25" spans="1:4" x14ac:dyDescent="0.3">
      <c r="A25" t="s">
        <v>47</v>
      </c>
      <c r="B25" s="1">
        <v>342</v>
      </c>
      <c r="C25" s="1">
        <v>158</v>
      </c>
      <c r="D25" s="1">
        <v>500</v>
      </c>
    </row>
    <row r="26" spans="1:4" x14ac:dyDescent="0.3">
      <c r="A26" t="s">
        <v>48</v>
      </c>
      <c r="B26" s="1">
        <v>97</v>
      </c>
      <c r="C26" s="1">
        <v>23</v>
      </c>
      <c r="D26" s="1">
        <v>120</v>
      </c>
    </row>
    <row r="27" spans="1:4" x14ac:dyDescent="0.3">
      <c r="A27" t="s">
        <v>49</v>
      </c>
      <c r="B27" s="1">
        <v>83</v>
      </c>
      <c r="C27" s="1">
        <v>9</v>
      </c>
      <c r="D27" s="1">
        <v>92</v>
      </c>
    </row>
    <row r="28" spans="1:4" x14ac:dyDescent="0.3">
      <c r="A28" t="s">
        <v>50</v>
      </c>
      <c r="B28" s="1">
        <v>25</v>
      </c>
      <c r="C28" s="1">
        <v>5</v>
      </c>
      <c r="D28" s="1">
        <v>30</v>
      </c>
    </row>
    <row r="29" spans="1:4" x14ac:dyDescent="0.3">
      <c r="A29" t="s">
        <v>51</v>
      </c>
      <c r="B29" s="1">
        <v>4511</v>
      </c>
      <c r="C29" s="1">
        <v>1287</v>
      </c>
      <c r="D29" s="1">
        <v>5798</v>
      </c>
    </row>
    <row r="30" spans="1:4" x14ac:dyDescent="0.3">
      <c r="A30" t="s">
        <v>52</v>
      </c>
      <c r="B30" s="1">
        <v>294</v>
      </c>
      <c r="C30" s="1">
        <v>110</v>
      </c>
      <c r="D30" s="1">
        <v>404</v>
      </c>
    </row>
    <row r="31" spans="1:4" x14ac:dyDescent="0.3">
      <c r="A31" t="s">
        <v>53</v>
      </c>
      <c r="B31" s="1">
        <v>43</v>
      </c>
      <c r="C31" s="1">
        <v>13</v>
      </c>
      <c r="D31" s="1">
        <v>56</v>
      </c>
    </row>
    <row r="32" spans="1:4" x14ac:dyDescent="0.3">
      <c r="A32" t="s">
        <v>54</v>
      </c>
      <c r="B32" s="1">
        <v>66</v>
      </c>
      <c r="C32" s="1">
        <v>23</v>
      </c>
      <c r="D32" s="1">
        <v>89</v>
      </c>
    </row>
    <row r="33" spans="1:4" x14ac:dyDescent="0.3">
      <c r="A33" t="s">
        <v>55</v>
      </c>
      <c r="B33" s="1">
        <v>218</v>
      </c>
      <c r="C33" s="1">
        <v>56</v>
      </c>
      <c r="D33" s="1">
        <v>274</v>
      </c>
    </row>
    <row r="34" spans="1:4" x14ac:dyDescent="0.3">
      <c r="A34" t="s">
        <v>56</v>
      </c>
      <c r="B34" s="1">
        <v>108</v>
      </c>
      <c r="C34" s="1">
        <v>27</v>
      </c>
      <c r="D34" s="1">
        <v>135</v>
      </c>
    </row>
    <row r="35" spans="1:4" x14ac:dyDescent="0.3">
      <c r="A35" t="s">
        <v>57</v>
      </c>
      <c r="B35" s="1">
        <v>46</v>
      </c>
      <c r="C35" s="1">
        <v>6</v>
      </c>
      <c r="D35" s="1">
        <v>52</v>
      </c>
    </row>
    <row r="36" spans="1:4" x14ac:dyDescent="0.3">
      <c r="A36" t="s">
        <v>58</v>
      </c>
      <c r="B36" s="1">
        <v>40</v>
      </c>
      <c r="C36" s="1">
        <v>7</v>
      </c>
      <c r="D36" s="1">
        <v>47</v>
      </c>
    </row>
    <row r="37" spans="1:4" x14ac:dyDescent="0.3">
      <c r="A37" t="s">
        <v>59</v>
      </c>
      <c r="B37" s="1">
        <v>98</v>
      </c>
      <c r="C37" s="1">
        <v>22</v>
      </c>
      <c r="D37" s="1">
        <v>120</v>
      </c>
    </row>
    <row r="38" spans="1:4" x14ac:dyDescent="0.3">
      <c r="A38" t="s">
        <v>60</v>
      </c>
      <c r="B38" s="1">
        <v>1021</v>
      </c>
      <c r="C38" s="1">
        <v>288</v>
      </c>
      <c r="D38" s="1">
        <v>1309</v>
      </c>
    </row>
    <row r="39" spans="1:4" x14ac:dyDescent="0.3">
      <c r="A39" t="s">
        <v>61</v>
      </c>
      <c r="B39" s="1">
        <v>49</v>
      </c>
      <c r="C39" s="1">
        <v>19</v>
      </c>
      <c r="D39" s="1">
        <v>68</v>
      </c>
    </row>
    <row r="40" spans="1:4" x14ac:dyDescent="0.3">
      <c r="A40" t="s">
        <v>62</v>
      </c>
      <c r="B40" s="1">
        <v>46</v>
      </c>
      <c r="C40" s="1">
        <v>7</v>
      </c>
      <c r="D40" s="1">
        <v>53</v>
      </c>
    </row>
    <row r="41" spans="1:4" x14ac:dyDescent="0.3">
      <c r="A41" t="s">
        <v>63</v>
      </c>
      <c r="B41" s="1">
        <v>421</v>
      </c>
      <c r="C41" s="1">
        <v>207</v>
      </c>
      <c r="D41" s="1">
        <v>628</v>
      </c>
    </row>
    <row r="42" spans="1:4" x14ac:dyDescent="0.3">
      <c r="A42" t="s">
        <v>64</v>
      </c>
      <c r="B42" s="1">
        <v>168</v>
      </c>
      <c r="C42" s="1">
        <v>147</v>
      </c>
      <c r="D42" s="1">
        <v>315</v>
      </c>
    </row>
    <row r="43" spans="1:4" x14ac:dyDescent="0.3">
      <c r="A43" t="s">
        <v>65</v>
      </c>
      <c r="B43" s="1">
        <v>232</v>
      </c>
      <c r="C43" s="1">
        <v>41</v>
      </c>
      <c r="D43" s="1">
        <v>273</v>
      </c>
    </row>
    <row r="44" spans="1:4" x14ac:dyDescent="0.3">
      <c r="A44" t="s">
        <v>66</v>
      </c>
      <c r="B44" s="1">
        <v>613</v>
      </c>
      <c r="C44" s="1">
        <v>226</v>
      </c>
      <c r="D44" s="1">
        <v>839</v>
      </c>
    </row>
    <row r="45" spans="1:4" x14ac:dyDescent="0.3">
      <c r="A45" t="s">
        <v>67</v>
      </c>
      <c r="B45" s="1">
        <v>28</v>
      </c>
      <c r="C45" s="1">
        <v>2</v>
      </c>
      <c r="D45" s="1">
        <v>30</v>
      </c>
    </row>
    <row r="46" spans="1:4" x14ac:dyDescent="0.3">
      <c r="A46" t="s">
        <v>68</v>
      </c>
      <c r="B46" s="1">
        <v>109</v>
      </c>
      <c r="C46" s="1">
        <v>18</v>
      </c>
      <c r="D46" s="1">
        <v>127</v>
      </c>
    </row>
    <row r="47" spans="1:4" x14ac:dyDescent="0.3">
      <c r="A47" t="s">
        <v>69</v>
      </c>
      <c r="B47" s="1">
        <v>74</v>
      </c>
      <c r="C47" s="1">
        <v>19</v>
      </c>
      <c r="D47" s="1">
        <v>93</v>
      </c>
    </row>
    <row r="48" spans="1:4" x14ac:dyDescent="0.3">
      <c r="A48" t="s">
        <v>70</v>
      </c>
      <c r="B48" s="1">
        <v>30</v>
      </c>
      <c r="C48" s="1">
        <v>4</v>
      </c>
      <c r="D48" s="1">
        <v>34</v>
      </c>
    </row>
    <row r="49" spans="1:4" x14ac:dyDescent="0.3">
      <c r="A49" t="s">
        <v>71</v>
      </c>
      <c r="B49" s="1">
        <v>52</v>
      </c>
      <c r="C49" s="1">
        <v>12</v>
      </c>
      <c r="D49" s="1">
        <v>64</v>
      </c>
    </row>
    <row r="50" spans="1:4" x14ac:dyDescent="0.3">
      <c r="A50" t="s">
        <v>72</v>
      </c>
      <c r="B50" s="1">
        <v>87</v>
      </c>
      <c r="C50" s="1">
        <v>21</v>
      </c>
      <c r="D50" s="1">
        <v>108</v>
      </c>
    </row>
    <row r="51" spans="1:4" x14ac:dyDescent="0.3">
      <c r="A51" t="s">
        <v>73</v>
      </c>
      <c r="B51" s="1">
        <v>49</v>
      </c>
      <c r="C51" s="1">
        <v>17</v>
      </c>
      <c r="D51" s="1">
        <v>66</v>
      </c>
    </row>
    <row r="52" spans="1:4" x14ac:dyDescent="0.3">
      <c r="A52" t="s">
        <v>74</v>
      </c>
      <c r="B52" s="1">
        <v>10</v>
      </c>
      <c r="C52" s="1">
        <v>1</v>
      </c>
      <c r="D52" s="1">
        <v>11</v>
      </c>
    </row>
    <row r="53" spans="1:4" x14ac:dyDescent="0.3">
      <c r="A53" t="s">
        <v>75</v>
      </c>
      <c r="B53" s="1">
        <v>1357</v>
      </c>
      <c r="C53" s="1">
        <v>444</v>
      </c>
      <c r="D53" s="1">
        <v>1801</v>
      </c>
    </row>
    <row r="54" spans="1:4" x14ac:dyDescent="0.3">
      <c r="A54" t="s">
        <v>76</v>
      </c>
      <c r="B54" s="1">
        <v>781</v>
      </c>
      <c r="C54" s="1">
        <v>1210</v>
      </c>
      <c r="D54" s="1">
        <v>1991</v>
      </c>
    </row>
    <row r="55" spans="1:4" x14ac:dyDescent="0.3">
      <c r="A55" t="s">
        <v>77</v>
      </c>
      <c r="B55" s="1">
        <v>2277</v>
      </c>
      <c r="C55" s="1">
        <v>1717</v>
      </c>
      <c r="D55" s="1">
        <v>3994</v>
      </c>
    </row>
    <row r="56" spans="1:4" x14ac:dyDescent="0.3">
      <c r="A56" t="s">
        <v>78</v>
      </c>
      <c r="B56" s="1">
        <v>53</v>
      </c>
      <c r="C56" s="1">
        <v>14</v>
      </c>
      <c r="D56" s="1">
        <v>67</v>
      </c>
    </row>
    <row r="57" spans="1:4" x14ac:dyDescent="0.3">
      <c r="A57" t="s">
        <v>79</v>
      </c>
      <c r="B57" s="1">
        <v>547</v>
      </c>
      <c r="C57" s="1">
        <v>525</v>
      </c>
      <c r="D57" s="1">
        <v>1072</v>
      </c>
    </row>
    <row r="58" spans="1:4" x14ac:dyDescent="0.3">
      <c r="A58" t="s">
        <v>80</v>
      </c>
      <c r="B58" s="1">
        <v>49</v>
      </c>
      <c r="C58" s="1">
        <v>22</v>
      </c>
      <c r="D58" s="1">
        <v>71</v>
      </c>
    </row>
    <row r="59" spans="1:4" x14ac:dyDescent="0.3">
      <c r="A59" t="s">
        <v>81</v>
      </c>
      <c r="B59" s="1">
        <v>48</v>
      </c>
      <c r="C59" s="1">
        <v>6</v>
      </c>
      <c r="D59" s="1">
        <v>54</v>
      </c>
    </row>
    <row r="60" spans="1:4" x14ac:dyDescent="0.3">
      <c r="A60" t="s">
        <v>82</v>
      </c>
      <c r="B60" s="1">
        <v>56</v>
      </c>
      <c r="C60" s="1">
        <v>5</v>
      </c>
      <c r="D60" s="1">
        <v>61</v>
      </c>
    </row>
    <row r="61" spans="1:4" x14ac:dyDescent="0.3">
      <c r="A61" t="s">
        <v>83</v>
      </c>
      <c r="B61" s="1">
        <v>27</v>
      </c>
      <c r="C61" s="1">
        <v>7</v>
      </c>
      <c r="D61" s="1">
        <v>34</v>
      </c>
    </row>
    <row r="62" spans="1:4" x14ac:dyDescent="0.3">
      <c r="A62" t="s">
        <v>84</v>
      </c>
      <c r="B62" s="1">
        <v>4</v>
      </c>
      <c r="C62" s="1">
        <v>1</v>
      </c>
      <c r="D62" s="1">
        <v>5</v>
      </c>
    </row>
    <row r="63" spans="1:4" x14ac:dyDescent="0.3">
      <c r="A63" t="s">
        <v>85</v>
      </c>
      <c r="B63" s="1">
        <v>99</v>
      </c>
      <c r="C63" s="1">
        <v>12</v>
      </c>
      <c r="D63" s="1">
        <v>111</v>
      </c>
    </row>
    <row r="64" spans="1:4" x14ac:dyDescent="0.3">
      <c r="A64" t="s">
        <v>86</v>
      </c>
      <c r="B64" s="1">
        <v>21</v>
      </c>
      <c r="C64" s="1">
        <v>5</v>
      </c>
      <c r="D64" s="1">
        <v>26</v>
      </c>
    </row>
    <row r="65" spans="1:4" x14ac:dyDescent="0.3">
      <c r="A65" t="s">
        <v>21</v>
      </c>
      <c r="B65" s="1">
        <v>83</v>
      </c>
      <c r="C65" s="1">
        <v>190</v>
      </c>
      <c r="D65" s="1">
        <v>273</v>
      </c>
    </row>
    <row r="66" spans="1:4" x14ac:dyDescent="0.3">
      <c r="A66" t="s">
        <v>22</v>
      </c>
      <c r="B66" s="1">
        <f>SUBTOTAL(109,Current_Registrations_by_County[PHEV/EREV])</f>
        <v>20975</v>
      </c>
      <c r="C66" s="1">
        <f>SUBTOTAL(109,Current_Registrations_by_County[BEV])</f>
        <v>10746</v>
      </c>
      <c r="D66" s="1">
        <f>SUBTOTAL(109,Current_Registrations_by_County[Total EVs])</f>
        <v>31721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E607-B704-4A92-91DB-484ADE89746C}">
  <sheetPr>
    <tabColor theme="4"/>
  </sheetPr>
  <dimension ref="A1:D1465"/>
  <sheetViews>
    <sheetView workbookViewId="0">
      <selection sqref="A1:D1459"/>
    </sheetView>
  </sheetViews>
  <sheetFormatPr defaultRowHeight="14.4" x14ac:dyDescent="0.3"/>
  <cols>
    <col min="1" max="1" width="10.44140625" bestFit="1" customWidth="1"/>
    <col min="2" max="2" width="12.6640625" style="1" bestFit="1" customWidth="1"/>
    <col min="3" max="3" width="6.44140625" style="1" bestFit="1" customWidth="1"/>
    <col min="4" max="4" width="10.88671875" style="1" bestFit="1" customWidth="1"/>
  </cols>
  <sheetData>
    <row r="1" spans="1:4" x14ac:dyDescent="0.3">
      <c r="A1" t="s">
        <v>87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90</v>
      </c>
      <c r="B2" s="1">
        <v>4</v>
      </c>
      <c r="C2" s="1">
        <v>1</v>
      </c>
      <c r="D2" s="1">
        <v>5</v>
      </c>
    </row>
    <row r="3" spans="1:4" x14ac:dyDescent="0.3">
      <c r="A3" t="s">
        <v>88</v>
      </c>
      <c r="B3" s="1">
        <v>9</v>
      </c>
      <c r="C3" s="1">
        <v>1</v>
      </c>
      <c r="D3" s="1">
        <v>10</v>
      </c>
    </row>
    <row r="4" spans="1:4" x14ac:dyDescent="0.3">
      <c r="A4" t="s">
        <v>92</v>
      </c>
      <c r="B4" s="1">
        <v>12</v>
      </c>
      <c r="C4" s="1">
        <v>4</v>
      </c>
      <c r="D4" s="1">
        <v>16</v>
      </c>
    </row>
    <row r="5" spans="1:4" x14ac:dyDescent="0.3">
      <c r="A5" t="s">
        <v>106</v>
      </c>
      <c r="B5" s="1">
        <v>5</v>
      </c>
      <c r="C5" s="1">
        <v>1</v>
      </c>
      <c r="D5" s="1">
        <v>6</v>
      </c>
    </row>
    <row r="6" spans="1:4" x14ac:dyDescent="0.3">
      <c r="A6" t="s">
        <v>91</v>
      </c>
      <c r="B6" s="1">
        <v>8</v>
      </c>
      <c r="C6" s="1">
        <v>5</v>
      </c>
      <c r="D6" s="1">
        <v>13</v>
      </c>
    </row>
    <row r="7" spans="1:4" x14ac:dyDescent="0.3">
      <c r="A7" t="s">
        <v>89</v>
      </c>
      <c r="B7" s="1">
        <v>22</v>
      </c>
      <c r="C7" s="1">
        <v>6</v>
      </c>
      <c r="D7" s="1">
        <v>28</v>
      </c>
    </row>
    <row r="8" spans="1:4" x14ac:dyDescent="0.3">
      <c r="A8" t="s">
        <v>96</v>
      </c>
      <c r="B8" s="1">
        <v>17</v>
      </c>
      <c r="C8" s="1">
        <v>1</v>
      </c>
      <c r="D8" s="1">
        <v>18</v>
      </c>
    </row>
    <row r="9" spans="1:4" x14ac:dyDescent="0.3">
      <c r="A9" t="s">
        <v>94</v>
      </c>
      <c r="B9" s="1">
        <v>15</v>
      </c>
      <c r="C9" s="1">
        <v>6</v>
      </c>
      <c r="D9" s="1">
        <v>21</v>
      </c>
    </row>
    <row r="10" spans="1:4" x14ac:dyDescent="0.3">
      <c r="A10" t="s">
        <v>98</v>
      </c>
      <c r="B10" s="1">
        <v>17</v>
      </c>
      <c r="C10" s="1">
        <v>2</v>
      </c>
      <c r="D10" s="1">
        <v>19</v>
      </c>
    </row>
    <row r="11" spans="1:4" x14ac:dyDescent="0.3">
      <c r="A11" t="s">
        <v>93</v>
      </c>
      <c r="B11" s="1">
        <v>3</v>
      </c>
      <c r="C11" s="1">
        <v>1</v>
      </c>
      <c r="D11" s="1">
        <v>4</v>
      </c>
    </row>
    <row r="12" spans="1:4" x14ac:dyDescent="0.3">
      <c r="A12" t="s">
        <v>97</v>
      </c>
      <c r="B12" s="1">
        <v>21</v>
      </c>
      <c r="C12" s="1">
        <v>2</v>
      </c>
      <c r="D12" s="1">
        <v>23</v>
      </c>
    </row>
    <row r="13" spans="1:4" x14ac:dyDescent="0.3">
      <c r="A13" t="s">
        <v>101</v>
      </c>
      <c r="B13" s="1">
        <v>1</v>
      </c>
      <c r="C13" s="1">
        <v>0</v>
      </c>
      <c r="D13" s="1">
        <v>1</v>
      </c>
    </row>
    <row r="14" spans="1:4" x14ac:dyDescent="0.3">
      <c r="A14" t="s">
        <v>99</v>
      </c>
      <c r="B14" s="1">
        <v>3</v>
      </c>
      <c r="C14" s="1">
        <v>0</v>
      </c>
      <c r="D14" s="1">
        <v>3</v>
      </c>
    </row>
    <row r="15" spans="1:4" x14ac:dyDescent="0.3">
      <c r="A15" t="s">
        <v>1575</v>
      </c>
      <c r="B15" s="1">
        <v>1</v>
      </c>
      <c r="C15" s="1">
        <v>1</v>
      </c>
      <c r="D15" s="1">
        <v>2</v>
      </c>
    </row>
    <row r="16" spans="1:4" x14ac:dyDescent="0.3">
      <c r="A16" t="s">
        <v>102</v>
      </c>
      <c r="B16" s="1">
        <v>0</v>
      </c>
      <c r="C16" s="1">
        <v>1</v>
      </c>
      <c r="D16" s="1">
        <v>1</v>
      </c>
    </row>
    <row r="17" spans="1:4" x14ac:dyDescent="0.3">
      <c r="A17" t="s">
        <v>103</v>
      </c>
      <c r="B17" s="1">
        <v>12</v>
      </c>
      <c r="C17" s="1">
        <v>2</v>
      </c>
      <c r="D17" s="1">
        <v>14</v>
      </c>
    </row>
    <row r="18" spans="1:4" x14ac:dyDescent="0.3">
      <c r="A18" t="s">
        <v>100</v>
      </c>
      <c r="B18" s="1">
        <v>6</v>
      </c>
      <c r="C18" s="1">
        <v>0</v>
      </c>
      <c r="D18" s="1">
        <v>6</v>
      </c>
    </row>
    <row r="19" spans="1:4" x14ac:dyDescent="0.3">
      <c r="A19" t="s">
        <v>107</v>
      </c>
      <c r="B19" s="1">
        <v>7</v>
      </c>
      <c r="C19" s="1">
        <v>4</v>
      </c>
      <c r="D19" s="1">
        <v>11</v>
      </c>
    </row>
    <row r="20" spans="1:4" x14ac:dyDescent="0.3">
      <c r="A20" t="s">
        <v>105</v>
      </c>
      <c r="B20" s="1">
        <v>7</v>
      </c>
      <c r="C20" s="1">
        <v>4</v>
      </c>
      <c r="D20" s="1">
        <v>11</v>
      </c>
    </row>
    <row r="21" spans="1:4" x14ac:dyDescent="0.3">
      <c r="A21" t="s">
        <v>109</v>
      </c>
      <c r="B21" s="1">
        <v>10</v>
      </c>
      <c r="C21" s="1">
        <v>1</v>
      </c>
      <c r="D21" s="1">
        <v>11</v>
      </c>
    </row>
    <row r="22" spans="1:4" x14ac:dyDescent="0.3">
      <c r="A22" t="s">
        <v>104</v>
      </c>
      <c r="B22" s="1">
        <v>5</v>
      </c>
      <c r="C22" s="1">
        <v>0</v>
      </c>
      <c r="D22" s="1">
        <v>5</v>
      </c>
    </row>
    <row r="23" spans="1:4" x14ac:dyDescent="0.3">
      <c r="A23" t="s">
        <v>108</v>
      </c>
      <c r="B23" s="1">
        <v>1</v>
      </c>
      <c r="C23" s="1">
        <v>0</v>
      </c>
      <c r="D23" s="1">
        <v>1</v>
      </c>
    </row>
    <row r="24" spans="1:4" x14ac:dyDescent="0.3">
      <c r="A24" t="s">
        <v>1572</v>
      </c>
      <c r="B24" s="1">
        <v>0</v>
      </c>
      <c r="C24" s="1">
        <v>1</v>
      </c>
      <c r="D24" s="1">
        <v>1</v>
      </c>
    </row>
    <row r="25" spans="1:4" x14ac:dyDescent="0.3">
      <c r="A25" t="s">
        <v>113</v>
      </c>
      <c r="B25" s="1">
        <v>19</v>
      </c>
      <c r="C25" s="1">
        <v>7</v>
      </c>
      <c r="D25" s="1">
        <v>26</v>
      </c>
    </row>
    <row r="26" spans="1:4" x14ac:dyDescent="0.3">
      <c r="A26" t="s">
        <v>114</v>
      </c>
      <c r="B26" s="1">
        <v>14</v>
      </c>
      <c r="C26" s="1">
        <v>4</v>
      </c>
      <c r="D26" s="1">
        <v>18</v>
      </c>
    </row>
    <row r="27" spans="1:4" x14ac:dyDescent="0.3">
      <c r="A27" t="s">
        <v>128</v>
      </c>
      <c r="B27" s="1">
        <v>3</v>
      </c>
      <c r="C27" s="1">
        <v>0</v>
      </c>
      <c r="D27" s="1">
        <v>3</v>
      </c>
    </row>
    <row r="28" spans="1:4" x14ac:dyDescent="0.3">
      <c r="A28" t="s">
        <v>129</v>
      </c>
      <c r="B28" s="1">
        <v>2</v>
      </c>
      <c r="C28" s="1">
        <v>0</v>
      </c>
      <c r="D28" s="1">
        <v>2</v>
      </c>
    </row>
    <row r="29" spans="1:4" x14ac:dyDescent="0.3">
      <c r="A29" t="s">
        <v>127</v>
      </c>
      <c r="B29" s="1">
        <v>1</v>
      </c>
      <c r="C29" s="1">
        <v>0</v>
      </c>
      <c r="D29" s="1">
        <v>1</v>
      </c>
    </row>
    <row r="30" spans="1:4" x14ac:dyDescent="0.3">
      <c r="A30" t="s">
        <v>112</v>
      </c>
      <c r="B30" s="1">
        <v>3</v>
      </c>
      <c r="C30" s="1">
        <v>0</v>
      </c>
      <c r="D30" s="1">
        <v>3</v>
      </c>
    </row>
    <row r="31" spans="1:4" x14ac:dyDescent="0.3">
      <c r="A31" t="s">
        <v>119</v>
      </c>
      <c r="B31" s="1">
        <v>2</v>
      </c>
      <c r="C31" s="1">
        <v>0</v>
      </c>
      <c r="D31" s="1">
        <v>2</v>
      </c>
    </row>
    <row r="32" spans="1:4" x14ac:dyDescent="0.3">
      <c r="A32" t="s">
        <v>1613</v>
      </c>
      <c r="B32" s="1">
        <v>1</v>
      </c>
      <c r="C32" s="1">
        <v>0</v>
      </c>
      <c r="D32" s="1">
        <v>1</v>
      </c>
    </row>
    <row r="33" spans="1:4" x14ac:dyDescent="0.3">
      <c r="A33" t="s">
        <v>115</v>
      </c>
      <c r="B33" s="1">
        <v>0</v>
      </c>
      <c r="C33" s="1">
        <v>1</v>
      </c>
      <c r="D33" s="1">
        <v>1</v>
      </c>
    </row>
    <row r="34" spans="1:4" x14ac:dyDescent="0.3">
      <c r="A34" t="s">
        <v>110</v>
      </c>
      <c r="B34" s="1">
        <v>4</v>
      </c>
      <c r="C34" s="1">
        <v>0</v>
      </c>
      <c r="D34" s="1">
        <v>4</v>
      </c>
    </row>
    <row r="35" spans="1:4" x14ac:dyDescent="0.3">
      <c r="A35" t="s">
        <v>111</v>
      </c>
      <c r="B35" s="1">
        <v>1</v>
      </c>
      <c r="C35" s="1">
        <v>0</v>
      </c>
      <c r="D35" s="1">
        <v>1</v>
      </c>
    </row>
    <row r="36" spans="1:4" x14ac:dyDescent="0.3">
      <c r="A36" t="s">
        <v>1574</v>
      </c>
      <c r="B36" s="1">
        <v>1</v>
      </c>
      <c r="C36" s="1">
        <v>0</v>
      </c>
      <c r="D36" s="1">
        <v>1</v>
      </c>
    </row>
    <row r="37" spans="1:4" x14ac:dyDescent="0.3">
      <c r="A37" t="s">
        <v>1612</v>
      </c>
      <c r="B37" s="1">
        <v>1</v>
      </c>
      <c r="C37" s="1">
        <v>0</v>
      </c>
      <c r="D37" s="1">
        <v>1</v>
      </c>
    </row>
    <row r="38" spans="1:4" x14ac:dyDescent="0.3">
      <c r="A38" t="s">
        <v>125</v>
      </c>
      <c r="B38" s="1">
        <v>1</v>
      </c>
      <c r="C38" s="1">
        <v>0</v>
      </c>
      <c r="D38" s="1">
        <v>1</v>
      </c>
    </row>
    <row r="39" spans="1:4" x14ac:dyDescent="0.3">
      <c r="A39" t="s">
        <v>95</v>
      </c>
      <c r="B39" s="1">
        <v>19</v>
      </c>
      <c r="C39" s="1">
        <v>2</v>
      </c>
      <c r="D39" s="1">
        <v>21</v>
      </c>
    </row>
    <row r="40" spans="1:4" x14ac:dyDescent="0.3">
      <c r="A40" t="s">
        <v>124</v>
      </c>
      <c r="B40" s="1">
        <v>1</v>
      </c>
      <c r="C40" s="1">
        <v>0</v>
      </c>
      <c r="D40" s="1">
        <v>1</v>
      </c>
    </row>
    <row r="41" spans="1:4" x14ac:dyDescent="0.3">
      <c r="A41" t="s">
        <v>123</v>
      </c>
      <c r="B41" s="1">
        <v>1</v>
      </c>
      <c r="C41" s="1">
        <v>0</v>
      </c>
      <c r="D41" s="1">
        <v>1</v>
      </c>
    </row>
    <row r="42" spans="1:4" x14ac:dyDescent="0.3">
      <c r="A42" t="s">
        <v>130</v>
      </c>
      <c r="B42" s="1">
        <v>4</v>
      </c>
      <c r="C42" s="1">
        <v>0</v>
      </c>
      <c r="D42" s="1">
        <v>4</v>
      </c>
    </row>
    <row r="43" spans="1:4" x14ac:dyDescent="0.3">
      <c r="A43" t="s">
        <v>131</v>
      </c>
      <c r="B43" s="1">
        <v>2</v>
      </c>
      <c r="C43" s="1">
        <v>0</v>
      </c>
      <c r="D43" s="1">
        <v>2</v>
      </c>
    </row>
    <row r="44" spans="1:4" x14ac:dyDescent="0.3">
      <c r="A44" t="s">
        <v>126</v>
      </c>
      <c r="B44" s="1">
        <v>1</v>
      </c>
      <c r="C44" s="1">
        <v>0</v>
      </c>
      <c r="D44" s="1">
        <v>1</v>
      </c>
    </row>
    <row r="45" spans="1:4" x14ac:dyDescent="0.3">
      <c r="A45" t="s">
        <v>121</v>
      </c>
      <c r="B45" s="1">
        <v>5</v>
      </c>
      <c r="C45" s="1">
        <v>0</v>
      </c>
      <c r="D45" s="1">
        <v>5</v>
      </c>
    </row>
    <row r="46" spans="1:4" x14ac:dyDescent="0.3">
      <c r="A46" t="s">
        <v>122</v>
      </c>
      <c r="B46" s="1">
        <v>1</v>
      </c>
      <c r="C46" s="1">
        <v>0</v>
      </c>
      <c r="D46" s="1">
        <v>1</v>
      </c>
    </row>
    <row r="47" spans="1:4" x14ac:dyDescent="0.3">
      <c r="A47" t="s">
        <v>161</v>
      </c>
      <c r="B47" s="1">
        <v>17</v>
      </c>
      <c r="C47" s="1">
        <v>10</v>
      </c>
      <c r="D47" s="1">
        <v>27</v>
      </c>
    </row>
    <row r="48" spans="1:4" x14ac:dyDescent="0.3">
      <c r="A48" t="s">
        <v>136</v>
      </c>
      <c r="B48" s="1">
        <v>31</v>
      </c>
      <c r="C48" s="1">
        <v>12</v>
      </c>
      <c r="D48" s="1">
        <v>43</v>
      </c>
    </row>
    <row r="49" spans="1:4" x14ac:dyDescent="0.3">
      <c r="A49" t="s">
        <v>134</v>
      </c>
      <c r="B49" s="1">
        <v>3</v>
      </c>
      <c r="C49" s="1">
        <v>0</v>
      </c>
      <c r="D49" s="1">
        <v>3</v>
      </c>
    </row>
    <row r="50" spans="1:4" x14ac:dyDescent="0.3">
      <c r="A50" t="s">
        <v>135</v>
      </c>
      <c r="B50" s="1">
        <v>8</v>
      </c>
      <c r="C50" s="1">
        <v>0</v>
      </c>
      <c r="D50" s="1">
        <v>8</v>
      </c>
    </row>
    <row r="51" spans="1:4" x14ac:dyDescent="0.3">
      <c r="A51" t="s">
        <v>149</v>
      </c>
      <c r="B51" s="1">
        <v>2</v>
      </c>
      <c r="C51" s="1">
        <v>0</v>
      </c>
      <c r="D51" s="1">
        <v>2</v>
      </c>
    </row>
    <row r="52" spans="1:4" x14ac:dyDescent="0.3">
      <c r="A52" t="s">
        <v>150</v>
      </c>
      <c r="B52" s="1">
        <v>0</v>
      </c>
      <c r="C52" s="1">
        <v>2</v>
      </c>
      <c r="D52" s="1">
        <v>2</v>
      </c>
    </row>
    <row r="53" spans="1:4" x14ac:dyDescent="0.3">
      <c r="A53" t="s">
        <v>132</v>
      </c>
      <c r="B53" s="1">
        <v>1</v>
      </c>
      <c r="C53" s="1">
        <v>0</v>
      </c>
      <c r="D53" s="1">
        <v>1</v>
      </c>
    </row>
    <row r="54" spans="1:4" x14ac:dyDescent="0.3">
      <c r="A54" t="s">
        <v>142</v>
      </c>
      <c r="B54" s="1">
        <v>43</v>
      </c>
      <c r="C54" s="1">
        <v>6</v>
      </c>
      <c r="D54" s="1">
        <v>49</v>
      </c>
    </row>
    <row r="55" spans="1:4" x14ac:dyDescent="0.3">
      <c r="A55" t="s">
        <v>140</v>
      </c>
      <c r="B55" s="1">
        <v>2</v>
      </c>
      <c r="C55" s="1">
        <v>0</v>
      </c>
      <c r="D55" s="1">
        <v>2</v>
      </c>
    </row>
    <row r="56" spans="1:4" x14ac:dyDescent="0.3">
      <c r="A56" t="s">
        <v>141</v>
      </c>
      <c r="B56" s="1">
        <v>24</v>
      </c>
      <c r="C56" s="1">
        <v>4</v>
      </c>
      <c r="D56" s="1">
        <v>28</v>
      </c>
    </row>
    <row r="57" spans="1:4" x14ac:dyDescent="0.3">
      <c r="A57" t="s">
        <v>133</v>
      </c>
      <c r="B57" s="1">
        <v>4</v>
      </c>
      <c r="C57" s="1">
        <v>0</v>
      </c>
      <c r="D57" s="1">
        <v>4</v>
      </c>
    </row>
    <row r="58" spans="1:4" x14ac:dyDescent="0.3">
      <c r="A58" t="s">
        <v>137</v>
      </c>
      <c r="B58" s="1">
        <v>5</v>
      </c>
      <c r="C58" s="1">
        <v>2</v>
      </c>
      <c r="D58" s="1">
        <v>7</v>
      </c>
    </row>
    <row r="59" spans="1:4" x14ac:dyDescent="0.3">
      <c r="A59" t="s">
        <v>145</v>
      </c>
      <c r="B59" s="1">
        <v>7</v>
      </c>
      <c r="C59" s="1">
        <v>1</v>
      </c>
      <c r="D59" s="1">
        <v>8</v>
      </c>
    </row>
    <row r="60" spans="1:4" x14ac:dyDescent="0.3">
      <c r="A60" t="s">
        <v>143</v>
      </c>
      <c r="B60" s="1">
        <v>1</v>
      </c>
      <c r="C60" s="1">
        <v>0</v>
      </c>
      <c r="D60" s="1">
        <v>1</v>
      </c>
    </row>
    <row r="61" spans="1:4" x14ac:dyDescent="0.3">
      <c r="A61" t="s">
        <v>147</v>
      </c>
      <c r="B61" s="1">
        <v>22</v>
      </c>
      <c r="C61" s="1">
        <v>3</v>
      </c>
      <c r="D61" s="1">
        <v>25</v>
      </c>
    </row>
    <row r="62" spans="1:4" x14ac:dyDescent="0.3">
      <c r="A62" t="s">
        <v>146</v>
      </c>
      <c r="B62" s="1">
        <v>6</v>
      </c>
      <c r="C62" s="1">
        <v>2</v>
      </c>
      <c r="D62" s="1">
        <v>8</v>
      </c>
    </row>
    <row r="63" spans="1:4" x14ac:dyDescent="0.3">
      <c r="A63" t="s">
        <v>1583</v>
      </c>
      <c r="B63" s="1">
        <v>0</v>
      </c>
      <c r="C63" s="1">
        <v>1</v>
      </c>
      <c r="D63" s="1">
        <v>1</v>
      </c>
    </row>
    <row r="64" spans="1:4" x14ac:dyDescent="0.3">
      <c r="A64" t="s">
        <v>144</v>
      </c>
      <c r="B64" s="1">
        <v>3</v>
      </c>
      <c r="C64" s="1">
        <v>0</v>
      </c>
      <c r="D64" s="1">
        <v>3</v>
      </c>
    </row>
    <row r="65" spans="1:4" x14ac:dyDescent="0.3">
      <c r="A65" t="s">
        <v>1614</v>
      </c>
      <c r="B65" s="1">
        <v>1</v>
      </c>
      <c r="C65" s="1">
        <v>0</v>
      </c>
      <c r="D65" s="1">
        <v>1</v>
      </c>
    </row>
    <row r="66" spans="1:4" x14ac:dyDescent="0.3">
      <c r="A66" t="s">
        <v>151</v>
      </c>
      <c r="B66" s="1">
        <v>6</v>
      </c>
      <c r="C66" s="1">
        <v>2</v>
      </c>
      <c r="D66" s="1">
        <v>8</v>
      </c>
    </row>
    <row r="67" spans="1:4" x14ac:dyDescent="0.3">
      <c r="A67" t="s">
        <v>153</v>
      </c>
      <c r="B67" s="1">
        <v>17</v>
      </c>
      <c r="C67" s="1">
        <v>1</v>
      </c>
      <c r="D67" s="1">
        <v>18</v>
      </c>
    </row>
    <row r="68" spans="1:4" x14ac:dyDescent="0.3">
      <c r="A68" t="s">
        <v>148</v>
      </c>
      <c r="B68" s="1">
        <v>26</v>
      </c>
      <c r="C68" s="1">
        <v>22</v>
      </c>
      <c r="D68" s="1">
        <v>48</v>
      </c>
    </row>
    <row r="69" spans="1:4" x14ac:dyDescent="0.3">
      <c r="A69" t="s">
        <v>152</v>
      </c>
      <c r="B69" s="1">
        <v>10</v>
      </c>
      <c r="C69" s="1">
        <v>7</v>
      </c>
      <c r="D69" s="1">
        <v>17</v>
      </c>
    </row>
    <row r="70" spans="1:4" x14ac:dyDescent="0.3">
      <c r="A70" t="s">
        <v>138</v>
      </c>
      <c r="B70" s="1">
        <v>1</v>
      </c>
      <c r="C70" s="1">
        <v>0</v>
      </c>
      <c r="D70" s="1">
        <v>1</v>
      </c>
    </row>
    <row r="71" spans="1:4" x14ac:dyDescent="0.3">
      <c r="A71" t="s">
        <v>156</v>
      </c>
      <c r="B71" s="1">
        <v>0</v>
      </c>
      <c r="C71" s="1">
        <v>1</v>
      </c>
      <c r="D71" s="1">
        <v>1</v>
      </c>
    </row>
    <row r="72" spans="1:4" x14ac:dyDescent="0.3">
      <c r="A72" t="s">
        <v>154</v>
      </c>
      <c r="B72" s="1">
        <v>3</v>
      </c>
      <c r="C72" s="1">
        <v>1</v>
      </c>
      <c r="D72" s="1">
        <v>4</v>
      </c>
    </row>
    <row r="73" spans="1:4" x14ac:dyDescent="0.3">
      <c r="A73" t="s">
        <v>158</v>
      </c>
      <c r="B73" s="1">
        <v>8</v>
      </c>
      <c r="C73" s="1">
        <v>2</v>
      </c>
      <c r="D73" s="1">
        <v>10</v>
      </c>
    </row>
    <row r="74" spans="1:4" x14ac:dyDescent="0.3">
      <c r="A74" t="s">
        <v>172</v>
      </c>
      <c r="B74" s="1">
        <v>2</v>
      </c>
      <c r="C74" s="1">
        <v>0</v>
      </c>
      <c r="D74" s="1">
        <v>2</v>
      </c>
    </row>
    <row r="75" spans="1:4" x14ac:dyDescent="0.3">
      <c r="A75" t="s">
        <v>157</v>
      </c>
      <c r="B75" s="1">
        <v>0</v>
      </c>
      <c r="C75" s="1">
        <v>1</v>
      </c>
      <c r="D75" s="1">
        <v>1</v>
      </c>
    </row>
    <row r="76" spans="1:4" x14ac:dyDescent="0.3">
      <c r="A76" t="s">
        <v>155</v>
      </c>
      <c r="B76" s="1">
        <v>2</v>
      </c>
      <c r="C76" s="1">
        <v>0</v>
      </c>
      <c r="D76" s="1">
        <v>2</v>
      </c>
    </row>
    <row r="77" spans="1:4" x14ac:dyDescent="0.3">
      <c r="A77" t="s">
        <v>162</v>
      </c>
      <c r="B77" s="1">
        <v>0</v>
      </c>
      <c r="C77" s="1">
        <v>1</v>
      </c>
      <c r="D77" s="1">
        <v>1</v>
      </c>
    </row>
    <row r="78" spans="1:4" x14ac:dyDescent="0.3">
      <c r="A78" t="s">
        <v>160</v>
      </c>
      <c r="B78" s="1">
        <v>7</v>
      </c>
      <c r="C78" s="1">
        <v>1</v>
      </c>
      <c r="D78" s="1">
        <v>8</v>
      </c>
    </row>
    <row r="79" spans="1:4" x14ac:dyDescent="0.3">
      <c r="A79" t="s">
        <v>164</v>
      </c>
      <c r="B79" s="1">
        <v>1</v>
      </c>
      <c r="C79" s="1">
        <v>0</v>
      </c>
      <c r="D79" s="1">
        <v>1</v>
      </c>
    </row>
    <row r="80" spans="1:4" x14ac:dyDescent="0.3">
      <c r="A80" t="s">
        <v>159</v>
      </c>
      <c r="B80" s="1">
        <v>10</v>
      </c>
      <c r="C80" s="1">
        <v>2</v>
      </c>
      <c r="D80" s="1">
        <v>12</v>
      </c>
    </row>
    <row r="81" spans="1:4" x14ac:dyDescent="0.3">
      <c r="A81" t="s">
        <v>163</v>
      </c>
      <c r="B81" s="1">
        <v>1</v>
      </c>
      <c r="C81" s="1">
        <v>0</v>
      </c>
      <c r="D81" s="1">
        <v>1</v>
      </c>
    </row>
    <row r="82" spans="1:4" x14ac:dyDescent="0.3">
      <c r="A82" t="s">
        <v>1639</v>
      </c>
      <c r="B82" s="1">
        <v>2</v>
      </c>
      <c r="C82" s="1">
        <v>0</v>
      </c>
      <c r="D82" s="1">
        <v>2</v>
      </c>
    </row>
    <row r="83" spans="1:4" x14ac:dyDescent="0.3">
      <c r="A83" t="s">
        <v>167</v>
      </c>
      <c r="B83" s="1">
        <v>1</v>
      </c>
      <c r="C83" s="1">
        <v>1</v>
      </c>
      <c r="D83" s="1">
        <v>2</v>
      </c>
    </row>
    <row r="84" spans="1:4" x14ac:dyDescent="0.3">
      <c r="A84" t="s">
        <v>169</v>
      </c>
      <c r="B84" s="1">
        <v>1</v>
      </c>
      <c r="C84" s="1">
        <v>0</v>
      </c>
      <c r="D84" s="1">
        <v>1</v>
      </c>
    </row>
    <row r="85" spans="1:4" x14ac:dyDescent="0.3">
      <c r="A85" t="s">
        <v>139</v>
      </c>
      <c r="B85" s="1">
        <v>49</v>
      </c>
      <c r="C85" s="1">
        <v>19</v>
      </c>
      <c r="D85" s="1">
        <v>68</v>
      </c>
    </row>
    <row r="86" spans="1:4" x14ac:dyDescent="0.3">
      <c r="A86" t="s">
        <v>168</v>
      </c>
      <c r="B86" s="1">
        <v>12</v>
      </c>
      <c r="C86" s="1">
        <v>0</v>
      </c>
      <c r="D86" s="1">
        <v>12</v>
      </c>
    </row>
    <row r="87" spans="1:4" x14ac:dyDescent="0.3">
      <c r="A87" t="s">
        <v>165</v>
      </c>
      <c r="B87" s="1">
        <v>0</v>
      </c>
      <c r="C87" s="1">
        <v>1</v>
      </c>
      <c r="D87" s="1">
        <v>1</v>
      </c>
    </row>
    <row r="88" spans="1:4" x14ac:dyDescent="0.3">
      <c r="A88" t="s">
        <v>173</v>
      </c>
      <c r="B88" s="1">
        <v>1</v>
      </c>
      <c r="C88" s="1">
        <v>0</v>
      </c>
      <c r="D88" s="1">
        <v>1</v>
      </c>
    </row>
    <row r="89" spans="1:4" x14ac:dyDescent="0.3">
      <c r="A89" t="s">
        <v>171</v>
      </c>
      <c r="B89" s="1">
        <v>27</v>
      </c>
      <c r="C89" s="1">
        <v>2</v>
      </c>
      <c r="D89" s="1">
        <v>29</v>
      </c>
    </row>
    <row r="90" spans="1:4" x14ac:dyDescent="0.3">
      <c r="A90" t="s">
        <v>174</v>
      </c>
      <c r="B90" s="1">
        <v>1</v>
      </c>
      <c r="C90" s="1">
        <v>1</v>
      </c>
      <c r="D90" s="1">
        <v>2</v>
      </c>
    </row>
    <row r="91" spans="1:4" x14ac:dyDescent="0.3">
      <c r="A91" t="s">
        <v>166</v>
      </c>
      <c r="B91" s="1">
        <v>6</v>
      </c>
      <c r="C91" s="1">
        <v>1</v>
      </c>
      <c r="D91" s="1">
        <v>7</v>
      </c>
    </row>
    <row r="92" spans="1:4" x14ac:dyDescent="0.3">
      <c r="A92" t="s">
        <v>170</v>
      </c>
      <c r="B92" s="1">
        <v>3</v>
      </c>
      <c r="C92" s="1">
        <v>0</v>
      </c>
      <c r="D92" s="1">
        <v>3</v>
      </c>
    </row>
    <row r="93" spans="1:4" x14ac:dyDescent="0.3">
      <c r="A93" t="s">
        <v>178</v>
      </c>
      <c r="B93" s="1">
        <v>4</v>
      </c>
      <c r="C93" s="1">
        <v>0</v>
      </c>
      <c r="D93" s="1">
        <v>4</v>
      </c>
    </row>
    <row r="94" spans="1:4" x14ac:dyDescent="0.3">
      <c r="A94" t="s">
        <v>179</v>
      </c>
      <c r="B94" s="1">
        <v>1</v>
      </c>
      <c r="C94" s="1">
        <v>0</v>
      </c>
      <c r="D94" s="1">
        <v>1</v>
      </c>
    </row>
    <row r="95" spans="1:4" x14ac:dyDescent="0.3">
      <c r="A95" t="s">
        <v>1576</v>
      </c>
      <c r="B95" s="1">
        <v>3</v>
      </c>
      <c r="C95" s="1">
        <v>0</v>
      </c>
      <c r="D95" s="1">
        <v>3</v>
      </c>
    </row>
    <row r="96" spans="1:4" x14ac:dyDescent="0.3">
      <c r="A96" t="s">
        <v>192</v>
      </c>
      <c r="B96" s="1">
        <v>14</v>
      </c>
      <c r="C96" s="1">
        <v>2</v>
      </c>
      <c r="D96" s="1">
        <v>16</v>
      </c>
    </row>
    <row r="97" spans="1:4" x14ac:dyDescent="0.3">
      <c r="A97" t="s">
        <v>191</v>
      </c>
      <c r="B97" s="1">
        <v>1</v>
      </c>
      <c r="C97" s="1">
        <v>0</v>
      </c>
      <c r="D97" s="1">
        <v>1</v>
      </c>
    </row>
    <row r="98" spans="1:4" x14ac:dyDescent="0.3">
      <c r="A98" t="s">
        <v>177</v>
      </c>
      <c r="B98" s="1">
        <v>3</v>
      </c>
      <c r="C98" s="1">
        <v>0</v>
      </c>
      <c r="D98" s="1">
        <v>3</v>
      </c>
    </row>
    <row r="99" spans="1:4" x14ac:dyDescent="0.3">
      <c r="A99" t="s">
        <v>184</v>
      </c>
      <c r="B99" s="1">
        <v>1</v>
      </c>
      <c r="C99" s="1">
        <v>0</v>
      </c>
      <c r="D99" s="1">
        <v>1</v>
      </c>
    </row>
    <row r="100" spans="1:4" x14ac:dyDescent="0.3">
      <c r="A100" t="s">
        <v>185</v>
      </c>
      <c r="B100" s="1">
        <v>2</v>
      </c>
      <c r="C100" s="1">
        <v>0</v>
      </c>
      <c r="D100" s="1">
        <v>2</v>
      </c>
    </row>
    <row r="101" spans="1:4" x14ac:dyDescent="0.3">
      <c r="A101" t="s">
        <v>180</v>
      </c>
      <c r="B101" s="1">
        <v>3</v>
      </c>
      <c r="C101" s="1">
        <v>0</v>
      </c>
      <c r="D101" s="1">
        <v>3</v>
      </c>
    </row>
    <row r="102" spans="1:4" x14ac:dyDescent="0.3">
      <c r="A102" t="s">
        <v>175</v>
      </c>
      <c r="B102" s="1">
        <v>0</v>
      </c>
      <c r="C102" s="1">
        <v>1</v>
      </c>
      <c r="D102" s="1">
        <v>1</v>
      </c>
    </row>
    <row r="103" spans="1:4" x14ac:dyDescent="0.3">
      <c r="A103" t="s">
        <v>176</v>
      </c>
      <c r="B103" s="1">
        <v>2</v>
      </c>
      <c r="C103" s="1">
        <v>0</v>
      </c>
      <c r="D103" s="1">
        <v>2</v>
      </c>
    </row>
    <row r="104" spans="1:4" x14ac:dyDescent="0.3">
      <c r="A104" t="s">
        <v>244</v>
      </c>
      <c r="B104" s="1">
        <v>7</v>
      </c>
      <c r="C104" s="1">
        <v>0</v>
      </c>
      <c r="D104" s="1">
        <v>7</v>
      </c>
    </row>
    <row r="105" spans="1:4" x14ac:dyDescent="0.3">
      <c r="A105" t="s">
        <v>189</v>
      </c>
      <c r="B105" s="1">
        <v>5</v>
      </c>
      <c r="C105" s="1">
        <v>0</v>
      </c>
      <c r="D105" s="1">
        <v>5</v>
      </c>
    </row>
    <row r="106" spans="1:4" x14ac:dyDescent="0.3">
      <c r="A106" t="s">
        <v>243</v>
      </c>
      <c r="B106" s="1">
        <v>4</v>
      </c>
      <c r="C106" s="1">
        <v>1</v>
      </c>
      <c r="D106" s="1">
        <v>5</v>
      </c>
    </row>
    <row r="107" spans="1:4" x14ac:dyDescent="0.3">
      <c r="A107" t="s">
        <v>247</v>
      </c>
      <c r="B107" s="1">
        <v>29</v>
      </c>
      <c r="C107" s="1">
        <v>6</v>
      </c>
      <c r="D107" s="1">
        <v>35</v>
      </c>
    </row>
    <row r="108" spans="1:4" x14ac:dyDescent="0.3">
      <c r="A108" t="s">
        <v>245</v>
      </c>
      <c r="B108" s="1">
        <v>2</v>
      </c>
      <c r="C108" s="1">
        <v>0</v>
      </c>
      <c r="D108" s="1">
        <v>2</v>
      </c>
    </row>
    <row r="109" spans="1:4" x14ac:dyDescent="0.3">
      <c r="A109" t="s">
        <v>188</v>
      </c>
      <c r="B109" s="1">
        <v>5</v>
      </c>
      <c r="C109" s="1">
        <v>0</v>
      </c>
      <c r="D109" s="1">
        <v>5</v>
      </c>
    </row>
    <row r="110" spans="1:4" x14ac:dyDescent="0.3">
      <c r="A110" t="s">
        <v>193</v>
      </c>
      <c r="B110" s="1">
        <v>16</v>
      </c>
      <c r="C110" s="1">
        <v>0</v>
      </c>
      <c r="D110" s="1">
        <v>16</v>
      </c>
    </row>
    <row r="111" spans="1:4" x14ac:dyDescent="0.3">
      <c r="A111" t="s">
        <v>194</v>
      </c>
      <c r="B111" s="1">
        <v>1</v>
      </c>
      <c r="C111" s="1">
        <v>0</v>
      </c>
      <c r="D111" s="1">
        <v>1</v>
      </c>
    </row>
    <row r="112" spans="1:4" x14ac:dyDescent="0.3">
      <c r="A112" t="s">
        <v>190</v>
      </c>
      <c r="B112" s="1">
        <v>4</v>
      </c>
      <c r="C112" s="1">
        <v>0</v>
      </c>
      <c r="D112" s="1">
        <v>4</v>
      </c>
    </row>
    <row r="113" spans="1:4" x14ac:dyDescent="0.3">
      <c r="A113" t="s">
        <v>186</v>
      </c>
      <c r="B113" s="1">
        <v>1</v>
      </c>
      <c r="C113" s="1">
        <v>0</v>
      </c>
      <c r="D113" s="1">
        <v>1</v>
      </c>
    </row>
    <row r="114" spans="1:4" x14ac:dyDescent="0.3">
      <c r="A114" t="s">
        <v>187</v>
      </c>
      <c r="B114" s="1">
        <v>2</v>
      </c>
      <c r="C114" s="1">
        <v>0</v>
      </c>
      <c r="D114" s="1">
        <v>2</v>
      </c>
    </row>
    <row r="115" spans="1:4" x14ac:dyDescent="0.3">
      <c r="A115" t="s">
        <v>183</v>
      </c>
      <c r="B115" s="1">
        <v>2</v>
      </c>
      <c r="C115" s="1">
        <v>0</v>
      </c>
      <c r="D115" s="1">
        <v>2</v>
      </c>
    </row>
    <row r="116" spans="1:4" x14ac:dyDescent="0.3">
      <c r="A116" t="s">
        <v>198</v>
      </c>
      <c r="B116" s="1">
        <v>4</v>
      </c>
      <c r="C116" s="1">
        <v>3</v>
      </c>
      <c r="D116" s="1">
        <v>7</v>
      </c>
    </row>
    <row r="117" spans="1:4" x14ac:dyDescent="0.3">
      <c r="A117" t="s">
        <v>1615</v>
      </c>
      <c r="B117" s="1">
        <v>0</v>
      </c>
      <c r="C117" s="1">
        <v>1</v>
      </c>
      <c r="D117" s="1">
        <v>1</v>
      </c>
    </row>
    <row r="118" spans="1:4" x14ac:dyDescent="0.3">
      <c r="A118" t="s">
        <v>211</v>
      </c>
      <c r="B118" s="1">
        <v>3</v>
      </c>
      <c r="C118" s="1">
        <v>0</v>
      </c>
      <c r="D118" s="1">
        <v>3</v>
      </c>
    </row>
    <row r="119" spans="1:4" x14ac:dyDescent="0.3">
      <c r="A119" t="s">
        <v>212</v>
      </c>
      <c r="B119" s="1">
        <v>2</v>
      </c>
      <c r="C119" s="1">
        <v>0</v>
      </c>
      <c r="D119" s="1">
        <v>2</v>
      </c>
    </row>
    <row r="120" spans="1:4" x14ac:dyDescent="0.3">
      <c r="A120" t="s">
        <v>210</v>
      </c>
      <c r="B120" s="1">
        <v>2</v>
      </c>
      <c r="C120" s="1">
        <v>0</v>
      </c>
      <c r="D120" s="1">
        <v>2</v>
      </c>
    </row>
    <row r="121" spans="1:4" x14ac:dyDescent="0.3">
      <c r="A121" t="s">
        <v>197</v>
      </c>
      <c r="B121" s="1">
        <v>19</v>
      </c>
      <c r="C121" s="1">
        <v>5</v>
      </c>
      <c r="D121" s="1">
        <v>24</v>
      </c>
    </row>
    <row r="122" spans="1:4" x14ac:dyDescent="0.3">
      <c r="A122" t="s">
        <v>202</v>
      </c>
      <c r="B122" s="1">
        <v>1</v>
      </c>
      <c r="C122" s="1">
        <v>0</v>
      </c>
      <c r="D122" s="1">
        <v>1</v>
      </c>
    </row>
    <row r="123" spans="1:4" x14ac:dyDescent="0.3">
      <c r="A123" t="s">
        <v>203</v>
      </c>
      <c r="B123" s="1">
        <v>1</v>
      </c>
      <c r="C123" s="1">
        <v>0</v>
      </c>
      <c r="D123" s="1">
        <v>1</v>
      </c>
    </row>
    <row r="124" spans="1:4" x14ac:dyDescent="0.3">
      <c r="A124" t="s">
        <v>199</v>
      </c>
      <c r="B124" s="1">
        <v>1</v>
      </c>
      <c r="C124" s="1">
        <v>0</v>
      </c>
      <c r="D124" s="1">
        <v>1</v>
      </c>
    </row>
    <row r="125" spans="1:4" x14ac:dyDescent="0.3">
      <c r="A125" t="s">
        <v>195</v>
      </c>
      <c r="B125" s="1">
        <v>1</v>
      </c>
      <c r="C125" s="1">
        <v>0</v>
      </c>
      <c r="D125" s="1">
        <v>1</v>
      </c>
    </row>
    <row r="126" spans="1:4" x14ac:dyDescent="0.3">
      <c r="A126" t="s">
        <v>196</v>
      </c>
      <c r="B126" s="1">
        <v>4</v>
      </c>
      <c r="C126" s="1">
        <v>0</v>
      </c>
      <c r="D126" s="1">
        <v>4</v>
      </c>
    </row>
    <row r="127" spans="1:4" x14ac:dyDescent="0.3">
      <c r="A127" t="s">
        <v>208</v>
      </c>
      <c r="B127" s="1">
        <v>1</v>
      </c>
      <c r="C127" s="1">
        <v>0</v>
      </c>
      <c r="D127" s="1">
        <v>1</v>
      </c>
    </row>
    <row r="128" spans="1:4" x14ac:dyDescent="0.3">
      <c r="A128" t="s">
        <v>206</v>
      </c>
      <c r="B128" s="1">
        <v>3</v>
      </c>
      <c r="C128" s="1">
        <v>0</v>
      </c>
      <c r="D128" s="1">
        <v>3</v>
      </c>
    </row>
    <row r="129" spans="1:4" x14ac:dyDescent="0.3">
      <c r="A129" t="s">
        <v>207</v>
      </c>
      <c r="B129" s="1">
        <v>1</v>
      </c>
      <c r="C129" s="1">
        <v>0</v>
      </c>
      <c r="D129" s="1">
        <v>1</v>
      </c>
    </row>
    <row r="130" spans="1:4" x14ac:dyDescent="0.3">
      <c r="A130" t="s">
        <v>181</v>
      </c>
      <c r="B130" s="1">
        <v>2</v>
      </c>
      <c r="C130" s="1">
        <v>0</v>
      </c>
      <c r="D130" s="1">
        <v>2</v>
      </c>
    </row>
    <row r="131" spans="1:4" x14ac:dyDescent="0.3">
      <c r="A131" t="s">
        <v>182</v>
      </c>
      <c r="B131" s="1">
        <v>2</v>
      </c>
      <c r="C131" s="1">
        <v>0</v>
      </c>
      <c r="D131" s="1">
        <v>2</v>
      </c>
    </row>
    <row r="132" spans="1:4" x14ac:dyDescent="0.3">
      <c r="A132" t="s">
        <v>204</v>
      </c>
      <c r="B132" s="1">
        <v>2</v>
      </c>
      <c r="C132" s="1">
        <v>0</v>
      </c>
      <c r="D132" s="1">
        <v>2</v>
      </c>
    </row>
    <row r="133" spans="1:4" x14ac:dyDescent="0.3">
      <c r="A133" t="s">
        <v>213</v>
      </c>
      <c r="B133" s="1">
        <v>1</v>
      </c>
      <c r="C133" s="1">
        <v>1</v>
      </c>
      <c r="D133" s="1">
        <v>2</v>
      </c>
    </row>
    <row r="134" spans="1:4" x14ac:dyDescent="0.3">
      <c r="A134" t="s">
        <v>214</v>
      </c>
      <c r="B134" s="1">
        <v>10</v>
      </c>
      <c r="C134" s="1">
        <v>0</v>
      </c>
      <c r="D134" s="1">
        <v>10</v>
      </c>
    </row>
    <row r="135" spans="1:4" x14ac:dyDescent="0.3">
      <c r="A135" t="s">
        <v>1577</v>
      </c>
      <c r="B135" s="1">
        <v>1</v>
      </c>
      <c r="C135" s="1">
        <v>0</v>
      </c>
      <c r="D135" s="1">
        <v>1</v>
      </c>
    </row>
    <row r="136" spans="1:4" x14ac:dyDescent="0.3">
      <c r="A136" t="s">
        <v>205</v>
      </c>
      <c r="B136" s="1">
        <v>3</v>
      </c>
      <c r="C136" s="1">
        <v>0</v>
      </c>
      <c r="D136" s="1">
        <v>3</v>
      </c>
    </row>
    <row r="137" spans="1:4" x14ac:dyDescent="0.3">
      <c r="A137" t="s">
        <v>209</v>
      </c>
      <c r="B137" s="1">
        <v>3</v>
      </c>
      <c r="C137" s="1">
        <v>0</v>
      </c>
      <c r="D137" s="1">
        <v>3</v>
      </c>
    </row>
    <row r="138" spans="1:4" x14ac:dyDescent="0.3">
      <c r="A138" t="s">
        <v>246</v>
      </c>
      <c r="B138" s="1">
        <v>23</v>
      </c>
      <c r="C138" s="1">
        <v>4</v>
      </c>
      <c r="D138" s="1">
        <v>27</v>
      </c>
    </row>
    <row r="139" spans="1:4" x14ac:dyDescent="0.3">
      <c r="A139" t="s">
        <v>232</v>
      </c>
      <c r="B139" s="1">
        <v>25</v>
      </c>
      <c r="C139" s="1">
        <v>5</v>
      </c>
      <c r="D139" s="1">
        <v>30</v>
      </c>
    </row>
    <row r="140" spans="1:4" x14ac:dyDescent="0.3">
      <c r="A140" t="s">
        <v>233</v>
      </c>
      <c r="B140" s="1">
        <v>2</v>
      </c>
      <c r="C140" s="1">
        <v>1</v>
      </c>
      <c r="D140" s="1">
        <v>3</v>
      </c>
    </row>
    <row r="141" spans="1:4" x14ac:dyDescent="0.3">
      <c r="A141" t="s">
        <v>234</v>
      </c>
      <c r="B141" s="1">
        <v>1</v>
      </c>
      <c r="C141" s="1">
        <v>0</v>
      </c>
      <c r="D141" s="1">
        <v>1</v>
      </c>
    </row>
    <row r="142" spans="1:4" x14ac:dyDescent="0.3">
      <c r="A142" t="s">
        <v>235</v>
      </c>
      <c r="B142" s="1">
        <v>4</v>
      </c>
      <c r="C142" s="1">
        <v>1</v>
      </c>
      <c r="D142" s="1">
        <v>5</v>
      </c>
    </row>
    <row r="143" spans="1:4" x14ac:dyDescent="0.3">
      <c r="A143" t="s">
        <v>236</v>
      </c>
      <c r="B143" s="1">
        <v>2</v>
      </c>
      <c r="C143" s="1">
        <v>0</v>
      </c>
      <c r="D143" s="1">
        <v>2</v>
      </c>
    </row>
    <row r="144" spans="1:4" x14ac:dyDescent="0.3">
      <c r="A144" t="s">
        <v>218</v>
      </c>
      <c r="B144" s="1">
        <v>1</v>
      </c>
      <c r="C144" s="1">
        <v>0</v>
      </c>
      <c r="D144" s="1">
        <v>1</v>
      </c>
    </row>
    <row r="145" spans="1:4" x14ac:dyDescent="0.3">
      <c r="A145" t="s">
        <v>216</v>
      </c>
      <c r="B145" s="1">
        <v>1</v>
      </c>
      <c r="C145" s="1">
        <v>0</v>
      </c>
      <c r="D145" s="1">
        <v>1</v>
      </c>
    </row>
    <row r="146" spans="1:4" x14ac:dyDescent="0.3">
      <c r="A146" t="s">
        <v>220</v>
      </c>
      <c r="B146" s="1">
        <v>2</v>
      </c>
      <c r="C146" s="1">
        <v>1</v>
      </c>
      <c r="D146" s="1">
        <v>3</v>
      </c>
    </row>
    <row r="147" spans="1:4" x14ac:dyDescent="0.3">
      <c r="A147" t="s">
        <v>215</v>
      </c>
      <c r="B147" s="1">
        <v>23</v>
      </c>
      <c r="C147" s="1">
        <v>11</v>
      </c>
      <c r="D147" s="1">
        <v>34</v>
      </c>
    </row>
    <row r="148" spans="1:4" x14ac:dyDescent="0.3">
      <c r="A148" t="s">
        <v>219</v>
      </c>
      <c r="B148" s="1">
        <v>1</v>
      </c>
      <c r="C148" s="1">
        <v>0</v>
      </c>
      <c r="D148" s="1">
        <v>1</v>
      </c>
    </row>
    <row r="149" spans="1:4" x14ac:dyDescent="0.3">
      <c r="A149" t="s">
        <v>217</v>
      </c>
      <c r="B149" s="1">
        <v>1</v>
      </c>
      <c r="C149" s="1">
        <v>0</v>
      </c>
      <c r="D149" s="1">
        <v>1</v>
      </c>
    </row>
    <row r="150" spans="1:4" x14ac:dyDescent="0.3">
      <c r="A150" t="s">
        <v>1573</v>
      </c>
      <c r="B150" s="1">
        <v>1</v>
      </c>
      <c r="C150" s="1">
        <v>0</v>
      </c>
      <c r="D150" s="1">
        <v>1</v>
      </c>
    </row>
    <row r="151" spans="1:4" x14ac:dyDescent="0.3">
      <c r="A151" t="s">
        <v>117</v>
      </c>
      <c r="B151" s="1">
        <v>8</v>
      </c>
      <c r="C151" s="1">
        <v>4</v>
      </c>
      <c r="D151" s="1">
        <v>12</v>
      </c>
    </row>
    <row r="152" spans="1:4" x14ac:dyDescent="0.3">
      <c r="A152" t="s">
        <v>116</v>
      </c>
      <c r="B152" s="1">
        <v>0</v>
      </c>
      <c r="C152" s="1">
        <v>1</v>
      </c>
      <c r="D152" s="1">
        <v>1</v>
      </c>
    </row>
    <row r="153" spans="1:4" x14ac:dyDescent="0.3">
      <c r="A153" t="s">
        <v>120</v>
      </c>
      <c r="B153" s="1">
        <v>5</v>
      </c>
      <c r="C153" s="1">
        <v>2</v>
      </c>
      <c r="D153" s="1">
        <v>7</v>
      </c>
    </row>
    <row r="154" spans="1:4" x14ac:dyDescent="0.3">
      <c r="A154" t="s">
        <v>118</v>
      </c>
      <c r="B154" s="1">
        <v>4</v>
      </c>
      <c r="C154" s="1">
        <v>0</v>
      </c>
      <c r="D154" s="1">
        <v>4</v>
      </c>
    </row>
    <row r="155" spans="1:4" x14ac:dyDescent="0.3">
      <c r="A155" t="s">
        <v>229</v>
      </c>
      <c r="B155" s="1">
        <v>2</v>
      </c>
      <c r="C155" s="1">
        <v>1</v>
      </c>
      <c r="D155" s="1">
        <v>3</v>
      </c>
    </row>
    <row r="156" spans="1:4" x14ac:dyDescent="0.3">
      <c r="A156" t="s">
        <v>227</v>
      </c>
      <c r="B156" s="1">
        <v>3</v>
      </c>
      <c r="C156" s="1">
        <v>0</v>
      </c>
      <c r="D156" s="1">
        <v>3</v>
      </c>
    </row>
    <row r="157" spans="1:4" x14ac:dyDescent="0.3">
      <c r="A157" t="s">
        <v>231</v>
      </c>
      <c r="B157" s="1">
        <v>4</v>
      </c>
      <c r="C157" s="1">
        <v>1</v>
      </c>
      <c r="D157" s="1">
        <v>5</v>
      </c>
    </row>
    <row r="158" spans="1:4" x14ac:dyDescent="0.3">
      <c r="A158" t="s">
        <v>226</v>
      </c>
      <c r="B158" s="1">
        <v>3</v>
      </c>
      <c r="C158" s="1">
        <v>1</v>
      </c>
      <c r="D158" s="1">
        <v>4</v>
      </c>
    </row>
    <row r="159" spans="1:4" x14ac:dyDescent="0.3">
      <c r="A159" t="s">
        <v>230</v>
      </c>
      <c r="B159" s="1">
        <v>5</v>
      </c>
      <c r="C159" s="1">
        <v>2</v>
      </c>
      <c r="D159" s="1">
        <v>7</v>
      </c>
    </row>
    <row r="160" spans="1:4" x14ac:dyDescent="0.3">
      <c r="A160" t="s">
        <v>228</v>
      </c>
      <c r="B160" s="1">
        <v>6</v>
      </c>
      <c r="C160" s="1">
        <v>0</v>
      </c>
      <c r="D160" s="1">
        <v>6</v>
      </c>
    </row>
    <row r="161" spans="1:4" x14ac:dyDescent="0.3">
      <c r="A161" t="s">
        <v>224</v>
      </c>
      <c r="B161" s="1">
        <v>11</v>
      </c>
      <c r="C161" s="1">
        <v>2</v>
      </c>
      <c r="D161" s="1">
        <v>13</v>
      </c>
    </row>
    <row r="162" spans="1:4" x14ac:dyDescent="0.3">
      <c r="A162" t="s">
        <v>255</v>
      </c>
      <c r="B162" s="1">
        <v>1</v>
      </c>
      <c r="C162" s="1">
        <v>0</v>
      </c>
      <c r="D162" s="1">
        <v>1</v>
      </c>
    </row>
    <row r="163" spans="1:4" x14ac:dyDescent="0.3">
      <c r="A163" t="s">
        <v>240</v>
      </c>
      <c r="B163" s="1">
        <v>0</v>
      </c>
      <c r="C163" s="1">
        <v>1</v>
      </c>
      <c r="D163" s="1">
        <v>1</v>
      </c>
    </row>
    <row r="164" spans="1:4" x14ac:dyDescent="0.3">
      <c r="A164" t="s">
        <v>254</v>
      </c>
      <c r="B164" s="1">
        <v>2</v>
      </c>
      <c r="C164" s="1">
        <v>0</v>
      </c>
      <c r="D164" s="1">
        <v>2</v>
      </c>
    </row>
    <row r="165" spans="1:4" x14ac:dyDescent="0.3">
      <c r="A165" t="s">
        <v>258</v>
      </c>
      <c r="B165" s="1">
        <v>4</v>
      </c>
      <c r="C165" s="1">
        <v>0</v>
      </c>
      <c r="D165" s="1">
        <v>4</v>
      </c>
    </row>
    <row r="166" spans="1:4" x14ac:dyDescent="0.3">
      <c r="A166" t="s">
        <v>256</v>
      </c>
      <c r="B166" s="1">
        <v>1</v>
      </c>
      <c r="C166" s="1">
        <v>0</v>
      </c>
      <c r="D166" s="1">
        <v>1</v>
      </c>
    </row>
    <row r="167" spans="1:4" x14ac:dyDescent="0.3">
      <c r="A167" t="s">
        <v>241</v>
      </c>
      <c r="B167" s="1">
        <v>1</v>
      </c>
      <c r="C167" s="1">
        <v>1</v>
      </c>
      <c r="D167" s="1">
        <v>2</v>
      </c>
    </row>
    <row r="168" spans="1:4" x14ac:dyDescent="0.3">
      <c r="A168" t="s">
        <v>1578</v>
      </c>
      <c r="B168" s="1">
        <v>1</v>
      </c>
      <c r="C168" s="1">
        <v>1</v>
      </c>
      <c r="D168" s="1">
        <v>2</v>
      </c>
    </row>
    <row r="169" spans="1:4" x14ac:dyDescent="0.3">
      <c r="A169" t="s">
        <v>242</v>
      </c>
      <c r="B169" s="1">
        <v>20</v>
      </c>
      <c r="C169" s="1">
        <v>4</v>
      </c>
      <c r="D169" s="1">
        <v>24</v>
      </c>
    </row>
    <row r="170" spans="1:4" x14ac:dyDescent="0.3">
      <c r="A170" t="s">
        <v>238</v>
      </c>
      <c r="B170" s="1">
        <v>1</v>
      </c>
      <c r="C170" s="1">
        <v>0</v>
      </c>
      <c r="D170" s="1">
        <v>1</v>
      </c>
    </row>
    <row r="171" spans="1:4" x14ac:dyDescent="0.3">
      <c r="A171" t="s">
        <v>239</v>
      </c>
      <c r="B171" s="1">
        <v>1</v>
      </c>
      <c r="C171" s="1">
        <v>0</v>
      </c>
      <c r="D171" s="1">
        <v>1</v>
      </c>
    </row>
    <row r="172" spans="1:4" x14ac:dyDescent="0.3">
      <c r="A172" t="s">
        <v>237</v>
      </c>
      <c r="B172" s="1">
        <v>11</v>
      </c>
      <c r="C172" s="1">
        <v>0</v>
      </c>
      <c r="D172" s="1">
        <v>11</v>
      </c>
    </row>
    <row r="173" spans="1:4" x14ac:dyDescent="0.3">
      <c r="A173" t="s">
        <v>222</v>
      </c>
      <c r="B173" s="1">
        <v>1</v>
      </c>
      <c r="C173" s="1">
        <v>0</v>
      </c>
      <c r="D173" s="1">
        <v>1</v>
      </c>
    </row>
    <row r="174" spans="1:4" x14ac:dyDescent="0.3">
      <c r="A174" t="s">
        <v>251</v>
      </c>
      <c r="B174" s="1">
        <v>31</v>
      </c>
      <c r="C174" s="1">
        <v>2</v>
      </c>
      <c r="D174" s="1">
        <v>33</v>
      </c>
    </row>
    <row r="175" spans="1:4" x14ac:dyDescent="0.3">
      <c r="A175" t="s">
        <v>221</v>
      </c>
      <c r="B175" s="1">
        <v>1</v>
      </c>
      <c r="C175" s="1">
        <v>0</v>
      </c>
      <c r="D175" s="1">
        <v>1</v>
      </c>
    </row>
    <row r="176" spans="1:4" x14ac:dyDescent="0.3">
      <c r="A176" t="s">
        <v>225</v>
      </c>
      <c r="B176" s="1">
        <v>1</v>
      </c>
      <c r="C176" s="1">
        <v>1</v>
      </c>
      <c r="D176" s="1">
        <v>2</v>
      </c>
    </row>
    <row r="177" spans="1:4" x14ac:dyDescent="0.3">
      <c r="A177" t="s">
        <v>223</v>
      </c>
      <c r="B177" s="1">
        <v>1</v>
      </c>
      <c r="C177" s="1">
        <v>0</v>
      </c>
      <c r="D177" s="1">
        <v>1</v>
      </c>
    </row>
    <row r="178" spans="1:4" x14ac:dyDescent="0.3">
      <c r="A178" t="s">
        <v>252</v>
      </c>
      <c r="B178" s="1">
        <v>2</v>
      </c>
      <c r="C178" s="1">
        <v>0</v>
      </c>
      <c r="D178" s="1">
        <v>2</v>
      </c>
    </row>
    <row r="179" spans="1:4" x14ac:dyDescent="0.3">
      <c r="A179" t="s">
        <v>253</v>
      </c>
      <c r="B179" s="1">
        <v>4</v>
      </c>
      <c r="C179" s="1">
        <v>0</v>
      </c>
      <c r="D179" s="1">
        <v>4</v>
      </c>
    </row>
    <row r="180" spans="1:4" x14ac:dyDescent="0.3">
      <c r="A180" t="s">
        <v>257</v>
      </c>
      <c r="B180" s="1">
        <v>2</v>
      </c>
      <c r="C180" s="1">
        <v>0</v>
      </c>
      <c r="D180" s="1">
        <v>2</v>
      </c>
    </row>
    <row r="181" spans="1:4" x14ac:dyDescent="0.3">
      <c r="A181" t="s">
        <v>249</v>
      </c>
      <c r="B181" s="1">
        <v>5</v>
      </c>
      <c r="C181" s="1">
        <v>1</v>
      </c>
      <c r="D181" s="1">
        <v>6</v>
      </c>
    </row>
    <row r="182" spans="1:4" x14ac:dyDescent="0.3">
      <c r="A182" t="s">
        <v>250</v>
      </c>
      <c r="B182" s="1">
        <v>0</v>
      </c>
      <c r="C182" s="1">
        <v>1</v>
      </c>
      <c r="D182" s="1">
        <v>1</v>
      </c>
    </row>
    <row r="183" spans="1:4" x14ac:dyDescent="0.3">
      <c r="A183" t="s">
        <v>248</v>
      </c>
      <c r="B183" s="1">
        <v>1</v>
      </c>
      <c r="C183" s="1">
        <v>0</v>
      </c>
      <c r="D183" s="1">
        <v>1</v>
      </c>
    </row>
    <row r="184" spans="1:4" x14ac:dyDescent="0.3">
      <c r="A184" t="s">
        <v>259</v>
      </c>
      <c r="B184" s="1">
        <v>32</v>
      </c>
      <c r="C184" s="1">
        <v>5</v>
      </c>
      <c r="D184" s="1">
        <v>37</v>
      </c>
    </row>
    <row r="185" spans="1:4" x14ac:dyDescent="0.3">
      <c r="A185" t="s">
        <v>1579</v>
      </c>
      <c r="B185" s="1">
        <v>1</v>
      </c>
      <c r="C185" s="1">
        <v>0</v>
      </c>
      <c r="D185" s="1">
        <v>1</v>
      </c>
    </row>
    <row r="186" spans="1:4" x14ac:dyDescent="0.3">
      <c r="A186" t="s">
        <v>1580</v>
      </c>
      <c r="B186" s="1">
        <v>1</v>
      </c>
      <c r="C186" s="1">
        <v>0</v>
      </c>
      <c r="D186" s="1">
        <v>1</v>
      </c>
    </row>
    <row r="187" spans="1:4" x14ac:dyDescent="0.3">
      <c r="A187" t="s">
        <v>266</v>
      </c>
      <c r="B187" s="1">
        <v>2</v>
      </c>
      <c r="C187" s="1">
        <v>1</v>
      </c>
      <c r="D187" s="1">
        <v>3</v>
      </c>
    </row>
    <row r="188" spans="1:4" x14ac:dyDescent="0.3">
      <c r="A188" t="s">
        <v>270</v>
      </c>
      <c r="B188" s="1">
        <v>1</v>
      </c>
      <c r="C188" s="1">
        <v>0</v>
      </c>
      <c r="D188" s="1">
        <v>1</v>
      </c>
    </row>
    <row r="189" spans="1:4" x14ac:dyDescent="0.3">
      <c r="A189" t="s">
        <v>268</v>
      </c>
      <c r="B189" s="1">
        <v>2</v>
      </c>
      <c r="C189" s="1">
        <v>1</v>
      </c>
      <c r="D189" s="1">
        <v>3</v>
      </c>
    </row>
    <row r="190" spans="1:4" x14ac:dyDescent="0.3">
      <c r="A190" t="s">
        <v>267</v>
      </c>
      <c r="B190" s="1">
        <v>11</v>
      </c>
      <c r="C190" s="1">
        <v>1</v>
      </c>
      <c r="D190" s="1">
        <v>12</v>
      </c>
    </row>
    <row r="191" spans="1:4" x14ac:dyDescent="0.3">
      <c r="A191" t="s">
        <v>292</v>
      </c>
      <c r="B191" s="1">
        <v>1</v>
      </c>
      <c r="C191" s="1">
        <v>1</v>
      </c>
      <c r="D191" s="1">
        <v>2</v>
      </c>
    </row>
    <row r="192" spans="1:4" x14ac:dyDescent="0.3">
      <c r="A192" t="s">
        <v>293</v>
      </c>
      <c r="B192" s="1">
        <v>1</v>
      </c>
      <c r="C192" s="1">
        <v>5</v>
      </c>
      <c r="D192" s="1">
        <v>6</v>
      </c>
    </row>
    <row r="193" spans="1:4" x14ac:dyDescent="0.3">
      <c r="A193" t="s">
        <v>294</v>
      </c>
      <c r="B193" s="1">
        <v>2</v>
      </c>
      <c r="C193" s="1">
        <v>1</v>
      </c>
      <c r="D193" s="1">
        <v>3</v>
      </c>
    </row>
    <row r="194" spans="1:4" x14ac:dyDescent="0.3">
      <c r="A194" t="s">
        <v>295</v>
      </c>
      <c r="B194" s="1">
        <v>5</v>
      </c>
      <c r="C194" s="1">
        <v>1</v>
      </c>
      <c r="D194" s="1">
        <v>6</v>
      </c>
    </row>
    <row r="195" spans="1:4" x14ac:dyDescent="0.3">
      <c r="A195" t="s">
        <v>296</v>
      </c>
      <c r="B195" s="1">
        <v>2</v>
      </c>
      <c r="C195" s="1">
        <v>1</v>
      </c>
      <c r="D195" s="1">
        <v>3</v>
      </c>
    </row>
    <row r="196" spans="1:4" x14ac:dyDescent="0.3">
      <c r="A196" t="s">
        <v>278</v>
      </c>
      <c r="B196" s="1">
        <v>3</v>
      </c>
      <c r="C196" s="1">
        <v>1</v>
      </c>
      <c r="D196" s="1">
        <v>4</v>
      </c>
    </row>
    <row r="197" spans="1:4" x14ac:dyDescent="0.3">
      <c r="A197" t="s">
        <v>263</v>
      </c>
      <c r="B197" s="1">
        <v>1</v>
      </c>
      <c r="C197" s="1">
        <v>0</v>
      </c>
      <c r="D197" s="1">
        <v>1</v>
      </c>
    </row>
    <row r="198" spans="1:4" x14ac:dyDescent="0.3">
      <c r="A198" t="s">
        <v>277</v>
      </c>
      <c r="B198" s="1">
        <v>1</v>
      </c>
      <c r="C198" s="1">
        <v>0</v>
      </c>
      <c r="D198" s="1">
        <v>1</v>
      </c>
    </row>
    <row r="199" spans="1:4" x14ac:dyDescent="0.3">
      <c r="A199" t="s">
        <v>281</v>
      </c>
      <c r="B199" s="1">
        <v>1</v>
      </c>
      <c r="C199" s="1">
        <v>0</v>
      </c>
      <c r="D199" s="1">
        <v>1</v>
      </c>
    </row>
    <row r="200" spans="1:4" x14ac:dyDescent="0.3">
      <c r="A200" t="s">
        <v>279</v>
      </c>
      <c r="B200" s="1">
        <v>6</v>
      </c>
      <c r="C200" s="1">
        <v>0</v>
      </c>
      <c r="D200" s="1">
        <v>6</v>
      </c>
    </row>
    <row r="201" spans="1:4" x14ac:dyDescent="0.3">
      <c r="A201" t="s">
        <v>264</v>
      </c>
      <c r="B201" s="1">
        <v>1</v>
      </c>
      <c r="C201" s="1">
        <v>1</v>
      </c>
      <c r="D201" s="1">
        <v>2</v>
      </c>
    </row>
    <row r="202" spans="1:4" x14ac:dyDescent="0.3">
      <c r="A202" t="s">
        <v>265</v>
      </c>
      <c r="B202" s="1">
        <v>2</v>
      </c>
      <c r="C202" s="1">
        <v>0</v>
      </c>
      <c r="D202" s="1">
        <v>2</v>
      </c>
    </row>
    <row r="203" spans="1:4" x14ac:dyDescent="0.3">
      <c r="A203" t="s">
        <v>269</v>
      </c>
      <c r="B203" s="1">
        <v>3</v>
      </c>
      <c r="C203" s="1">
        <v>0</v>
      </c>
      <c r="D203" s="1">
        <v>3</v>
      </c>
    </row>
    <row r="204" spans="1:4" x14ac:dyDescent="0.3">
      <c r="A204" t="s">
        <v>261</v>
      </c>
      <c r="B204" s="1">
        <v>1</v>
      </c>
      <c r="C204" s="1">
        <v>0</v>
      </c>
      <c r="D204" s="1">
        <v>1</v>
      </c>
    </row>
    <row r="205" spans="1:4" x14ac:dyDescent="0.3">
      <c r="A205" t="s">
        <v>262</v>
      </c>
      <c r="B205" s="1">
        <v>1</v>
      </c>
      <c r="C205" s="1">
        <v>0</v>
      </c>
      <c r="D205" s="1">
        <v>1</v>
      </c>
    </row>
    <row r="206" spans="1:4" x14ac:dyDescent="0.3">
      <c r="A206" t="s">
        <v>260</v>
      </c>
      <c r="B206" s="1">
        <v>3</v>
      </c>
      <c r="C206" s="1">
        <v>0</v>
      </c>
      <c r="D206" s="1">
        <v>3</v>
      </c>
    </row>
    <row r="207" spans="1:4" x14ac:dyDescent="0.3">
      <c r="A207" t="s">
        <v>297</v>
      </c>
      <c r="B207" s="1">
        <v>1</v>
      </c>
      <c r="C207" s="1">
        <v>1</v>
      </c>
      <c r="D207" s="1">
        <v>2</v>
      </c>
    </row>
    <row r="208" spans="1:4" x14ac:dyDescent="0.3">
      <c r="A208" t="s">
        <v>291</v>
      </c>
      <c r="B208" s="1">
        <v>3</v>
      </c>
      <c r="C208" s="1">
        <v>0</v>
      </c>
      <c r="D208" s="1">
        <v>3</v>
      </c>
    </row>
    <row r="209" spans="1:4" x14ac:dyDescent="0.3">
      <c r="A209" t="s">
        <v>289</v>
      </c>
      <c r="B209" s="1">
        <v>1</v>
      </c>
      <c r="C209" s="1">
        <v>0</v>
      </c>
      <c r="D209" s="1">
        <v>1</v>
      </c>
    </row>
    <row r="210" spans="1:4" x14ac:dyDescent="0.3">
      <c r="A210" t="s">
        <v>290</v>
      </c>
      <c r="B210" s="1">
        <v>2</v>
      </c>
      <c r="C210" s="1">
        <v>0</v>
      </c>
      <c r="D210" s="1">
        <v>2</v>
      </c>
    </row>
    <row r="211" spans="1:4" x14ac:dyDescent="0.3">
      <c r="A211" t="s">
        <v>1581</v>
      </c>
      <c r="B211" s="1">
        <v>1</v>
      </c>
      <c r="C211" s="1">
        <v>0</v>
      </c>
      <c r="D211" s="1">
        <v>1</v>
      </c>
    </row>
    <row r="212" spans="1:4" x14ac:dyDescent="0.3">
      <c r="A212" t="s">
        <v>283</v>
      </c>
      <c r="B212" s="1">
        <v>2</v>
      </c>
      <c r="C212" s="1">
        <v>0</v>
      </c>
      <c r="D212" s="1">
        <v>2</v>
      </c>
    </row>
    <row r="213" spans="1:4" x14ac:dyDescent="0.3">
      <c r="A213" t="s">
        <v>287</v>
      </c>
      <c r="B213" s="1">
        <v>6</v>
      </c>
      <c r="C213" s="1">
        <v>3</v>
      </c>
      <c r="D213" s="1">
        <v>9</v>
      </c>
    </row>
    <row r="214" spans="1:4" x14ac:dyDescent="0.3">
      <c r="A214" t="s">
        <v>404</v>
      </c>
      <c r="B214" s="1">
        <v>4</v>
      </c>
      <c r="C214" s="1">
        <v>2</v>
      </c>
      <c r="D214" s="1">
        <v>6</v>
      </c>
    </row>
    <row r="215" spans="1:4" x14ac:dyDescent="0.3">
      <c r="A215" t="s">
        <v>402</v>
      </c>
      <c r="B215" s="1">
        <v>0</v>
      </c>
      <c r="C215" s="1">
        <v>1</v>
      </c>
      <c r="D215" s="1">
        <v>1</v>
      </c>
    </row>
    <row r="216" spans="1:4" x14ac:dyDescent="0.3">
      <c r="A216" t="s">
        <v>1616</v>
      </c>
      <c r="B216" s="1">
        <v>1</v>
      </c>
      <c r="C216" s="1">
        <v>0</v>
      </c>
      <c r="D216" s="1">
        <v>1</v>
      </c>
    </row>
    <row r="217" spans="1:4" x14ac:dyDescent="0.3">
      <c r="A217" t="s">
        <v>288</v>
      </c>
      <c r="B217" s="1">
        <v>7</v>
      </c>
      <c r="C217" s="1">
        <v>0</v>
      </c>
      <c r="D217" s="1">
        <v>7</v>
      </c>
    </row>
    <row r="218" spans="1:4" x14ac:dyDescent="0.3">
      <c r="A218" t="s">
        <v>403</v>
      </c>
      <c r="B218" s="1">
        <v>1</v>
      </c>
      <c r="C218" s="1">
        <v>2</v>
      </c>
      <c r="D218" s="1">
        <v>3</v>
      </c>
    </row>
    <row r="219" spans="1:4" x14ac:dyDescent="0.3">
      <c r="A219" t="s">
        <v>302</v>
      </c>
      <c r="B219" s="1">
        <v>2</v>
      </c>
      <c r="C219" s="1">
        <v>3</v>
      </c>
      <c r="D219" s="1">
        <v>5</v>
      </c>
    </row>
    <row r="220" spans="1:4" x14ac:dyDescent="0.3">
      <c r="A220" t="s">
        <v>300</v>
      </c>
      <c r="B220" s="1">
        <v>2</v>
      </c>
      <c r="C220" s="1">
        <v>0</v>
      </c>
      <c r="D220" s="1">
        <v>2</v>
      </c>
    </row>
    <row r="221" spans="1:4" x14ac:dyDescent="0.3">
      <c r="A221" t="s">
        <v>301</v>
      </c>
      <c r="B221" s="1">
        <v>1</v>
      </c>
      <c r="C221" s="1">
        <v>1</v>
      </c>
      <c r="D221" s="1">
        <v>2</v>
      </c>
    </row>
    <row r="222" spans="1:4" x14ac:dyDescent="0.3">
      <c r="A222" t="s">
        <v>1582</v>
      </c>
      <c r="B222" s="1">
        <v>1</v>
      </c>
      <c r="C222" s="1">
        <v>0</v>
      </c>
      <c r="D222" s="1">
        <v>1</v>
      </c>
    </row>
    <row r="223" spans="1:4" x14ac:dyDescent="0.3">
      <c r="A223" t="s">
        <v>1640</v>
      </c>
      <c r="B223" s="1">
        <v>0</v>
      </c>
      <c r="C223" s="1">
        <v>1</v>
      </c>
      <c r="D223" s="1">
        <v>1</v>
      </c>
    </row>
    <row r="224" spans="1:4" x14ac:dyDescent="0.3">
      <c r="A224" t="s">
        <v>298</v>
      </c>
      <c r="B224" s="1">
        <v>3</v>
      </c>
      <c r="C224" s="1">
        <v>0</v>
      </c>
      <c r="D224" s="1">
        <v>3</v>
      </c>
    </row>
    <row r="225" spans="1:4" x14ac:dyDescent="0.3">
      <c r="A225" t="s">
        <v>284</v>
      </c>
      <c r="B225" s="1">
        <v>8</v>
      </c>
      <c r="C225" s="1">
        <v>1</v>
      </c>
      <c r="D225" s="1">
        <v>9</v>
      </c>
    </row>
    <row r="226" spans="1:4" x14ac:dyDescent="0.3">
      <c r="A226" t="s">
        <v>282</v>
      </c>
      <c r="B226" s="1">
        <v>52</v>
      </c>
      <c r="C226" s="1">
        <v>17</v>
      </c>
      <c r="D226" s="1">
        <v>69</v>
      </c>
    </row>
    <row r="227" spans="1:4" x14ac:dyDescent="0.3">
      <c r="A227" t="s">
        <v>286</v>
      </c>
      <c r="B227" s="1">
        <v>24</v>
      </c>
      <c r="C227" s="1">
        <v>6</v>
      </c>
      <c r="D227" s="1">
        <v>30</v>
      </c>
    </row>
    <row r="228" spans="1:4" x14ac:dyDescent="0.3">
      <c r="A228" t="s">
        <v>299</v>
      </c>
      <c r="B228" s="1">
        <v>2</v>
      </c>
      <c r="C228" s="1">
        <v>0</v>
      </c>
      <c r="D228" s="1">
        <v>2</v>
      </c>
    </row>
    <row r="229" spans="1:4" x14ac:dyDescent="0.3">
      <c r="A229" t="s">
        <v>285</v>
      </c>
      <c r="B229" s="1">
        <v>4</v>
      </c>
      <c r="C229" s="1">
        <v>1</v>
      </c>
      <c r="D229" s="1">
        <v>5</v>
      </c>
    </row>
    <row r="230" spans="1:4" x14ac:dyDescent="0.3">
      <c r="A230" t="s">
        <v>280</v>
      </c>
      <c r="B230" s="1">
        <v>1</v>
      </c>
      <c r="C230" s="1">
        <v>0</v>
      </c>
      <c r="D230" s="1">
        <v>1</v>
      </c>
    </row>
    <row r="231" spans="1:4" x14ac:dyDescent="0.3">
      <c r="A231" t="s">
        <v>311</v>
      </c>
      <c r="B231" s="1">
        <v>53</v>
      </c>
      <c r="C231" s="1">
        <v>34</v>
      </c>
      <c r="D231" s="1">
        <v>87</v>
      </c>
    </row>
    <row r="232" spans="1:4" x14ac:dyDescent="0.3">
      <c r="A232" t="s">
        <v>309</v>
      </c>
      <c r="B232" s="1">
        <v>12</v>
      </c>
      <c r="C232" s="1">
        <v>2</v>
      </c>
      <c r="D232" s="1">
        <v>14</v>
      </c>
    </row>
    <row r="233" spans="1:4" x14ac:dyDescent="0.3">
      <c r="A233" t="s">
        <v>313</v>
      </c>
      <c r="B233" s="1">
        <v>25</v>
      </c>
      <c r="C233" s="1">
        <v>9</v>
      </c>
      <c r="D233" s="1">
        <v>34</v>
      </c>
    </row>
    <row r="234" spans="1:4" x14ac:dyDescent="0.3">
      <c r="A234" t="s">
        <v>308</v>
      </c>
      <c r="B234" s="1">
        <v>18</v>
      </c>
      <c r="C234" s="1">
        <v>6</v>
      </c>
      <c r="D234" s="1">
        <v>24</v>
      </c>
    </row>
    <row r="235" spans="1:4" x14ac:dyDescent="0.3">
      <c r="A235" t="s">
        <v>312</v>
      </c>
      <c r="B235" s="1">
        <v>33</v>
      </c>
      <c r="C235" s="1">
        <v>9</v>
      </c>
      <c r="D235" s="1">
        <v>42</v>
      </c>
    </row>
    <row r="236" spans="1:4" x14ac:dyDescent="0.3">
      <c r="A236" t="s">
        <v>310</v>
      </c>
      <c r="B236" s="1">
        <v>18</v>
      </c>
      <c r="C236" s="1">
        <v>3</v>
      </c>
      <c r="D236" s="1">
        <v>21</v>
      </c>
    </row>
    <row r="237" spans="1:4" x14ac:dyDescent="0.3">
      <c r="A237" t="s">
        <v>336</v>
      </c>
      <c r="B237" s="1">
        <v>14</v>
      </c>
      <c r="C237" s="1">
        <v>2</v>
      </c>
      <c r="D237" s="1">
        <v>16</v>
      </c>
    </row>
    <row r="238" spans="1:4" x14ac:dyDescent="0.3">
      <c r="A238" t="s">
        <v>337</v>
      </c>
      <c r="B238" s="1">
        <v>20</v>
      </c>
      <c r="C238" s="1">
        <v>6</v>
      </c>
      <c r="D238" s="1">
        <v>26</v>
      </c>
    </row>
    <row r="239" spans="1:4" x14ac:dyDescent="0.3">
      <c r="A239" t="s">
        <v>338</v>
      </c>
      <c r="B239" s="1">
        <v>7</v>
      </c>
      <c r="C239" s="1">
        <v>3</v>
      </c>
      <c r="D239" s="1">
        <v>10</v>
      </c>
    </row>
    <row r="240" spans="1:4" x14ac:dyDescent="0.3">
      <c r="A240" t="s">
        <v>339</v>
      </c>
      <c r="B240" s="1">
        <v>3</v>
      </c>
      <c r="C240" s="1">
        <v>0</v>
      </c>
      <c r="D240" s="1">
        <v>3</v>
      </c>
    </row>
    <row r="241" spans="1:4" x14ac:dyDescent="0.3">
      <c r="A241" t="s">
        <v>340</v>
      </c>
      <c r="B241" s="1">
        <v>11</v>
      </c>
      <c r="C241" s="1">
        <v>2</v>
      </c>
      <c r="D241" s="1">
        <v>13</v>
      </c>
    </row>
    <row r="242" spans="1:4" x14ac:dyDescent="0.3">
      <c r="A242" t="s">
        <v>322</v>
      </c>
      <c r="B242" s="1">
        <v>14</v>
      </c>
      <c r="C242" s="1">
        <v>6</v>
      </c>
      <c r="D242" s="1">
        <v>20</v>
      </c>
    </row>
    <row r="243" spans="1:4" x14ac:dyDescent="0.3">
      <c r="A243" t="s">
        <v>320</v>
      </c>
      <c r="B243" s="1">
        <v>16</v>
      </c>
      <c r="C243" s="1">
        <v>6</v>
      </c>
      <c r="D243" s="1">
        <v>22</v>
      </c>
    </row>
    <row r="244" spans="1:4" x14ac:dyDescent="0.3">
      <c r="A244" t="s">
        <v>324</v>
      </c>
      <c r="B244" s="1">
        <v>23</v>
      </c>
      <c r="C244" s="1">
        <v>13</v>
      </c>
      <c r="D244" s="1">
        <v>36</v>
      </c>
    </row>
    <row r="245" spans="1:4" x14ac:dyDescent="0.3">
      <c r="A245" t="s">
        <v>319</v>
      </c>
      <c r="B245" s="1">
        <v>6</v>
      </c>
      <c r="C245" s="1">
        <v>2</v>
      </c>
      <c r="D245" s="1">
        <v>8</v>
      </c>
    </row>
    <row r="246" spans="1:4" x14ac:dyDescent="0.3">
      <c r="A246" t="s">
        <v>323</v>
      </c>
      <c r="B246" s="1">
        <v>45</v>
      </c>
      <c r="C246" s="1">
        <v>27</v>
      </c>
      <c r="D246" s="1">
        <v>72</v>
      </c>
    </row>
    <row r="247" spans="1:4" x14ac:dyDescent="0.3">
      <c r="A247" t="s">
        <v>321</v>
      </c>
      <c r="B247" s="1">
        <v>2</v>
      </c>
      <c r="C247" s="1">
        <v>0</v>
      </c>
      <c r="D247" s="1">
        <v>2</v>
      </c>
    </row>
    <row r="248" spans="1:4" x14ac:dyDescent="0.3">
      <c r="A248" t="s">
        <v>303</v>
      </c>
      <c r="B248" s="1">
        <v>2</v>
      </c>
      <c r="C248" s="1">
        <v>2</v>
      </c>
      <c r="D248" s="1">
        <v>4</v>
      </c>
    </row>
    <row r="249" spans="1:4" x14ac:dyDescent="0.3">
      <c r="A249" t="s">
        <v>304</v>
      </c>
      <c r="B249" s="1">
        <v>2</v>
      </c>
      <c r="C249" s="1">
        <v>0</v>
      </c>
      <c r="D249" s="1">
        <v>2</v>
      </c>
    </row>
    <row r="250" spans="1:4" x14ac:dyDescent="0.3">
      <c r="A250" t="s">
        <v>305</v>
      </c>
      <c r="B250" s="1">
        <v>5</v>
      </c>
      <c r="C250" s="1">
        <v>5</v>
      </c>
      <c r="D250" s="1">
        <v>10</v>
      </c>
    </row>
    <row r="251" spans="1:4" x14ac:dyDescent="0.3">
      <c r="A251" t="s">
        <v>306</v>
      </c>
      <c r="B251" s="1">
        <v>2</v>
      </c>
      <c r="C251" s="1">
        <v>1</v>
      </c>
      <c r="D251" s="1">
        <v>3</v>
      </c>
    </row>
    <row r="252" spans="1:4" x14ac:dyDescent="0.3">
      <c r="A252" t="s">
        <v>307</v>
      </c>
      <c r="B252" s="1">
        <v>7</v>
      </c>
      <c r="C252" s="1">
        <v>6</v>
      </c>
      <c r="D252" s="1">
        <v>13</v>
      </c>
    </row>
    <row r="253" spans="1:4" x14ac:dyDescent="0.3">
      <c r="A253" t="s">
        <v>341</v>
      </c>
      <c r="B253" s="1">
        <v>22</v>
      </c>
      <c r="C253" s="1">
        <v>15</v>
      </c>
      <c r="D253" s="1">
        <v>37</v>
      </c>
    </row>
    <row r="254" spans="1:4" x14ac:dyDescent="0.3">
      <c r="A254" t="s">
        <v>331</v>
      </c>
      <c r="B254" s="1">
        <v>29</v>
      </c>
      <c r="C254" s="1">
        <v>10</v>
      </c>
      <c r="D254" s="1">
        <v>39</v>
      </c>
    </row>
    <row r="255" spans="1:4" x14ac:dyDescent="0.3">
      <c r="A255" t="s">
        <v>332</v>
      </c>
      <c r="B255" s="1">
        <v>51</v>
      </c>
      <c r="C255" s="1">
        <v>22</v>
      </c>
      <c r="D255" s="1">
        <v>73</v>
      </c>
    </row>
    <row r="256" spans="1:4" x14ac:dyDescent="0.3">
      <c r="A256" t="s">
        <v>333</v>
      </c>
      <c r="B256" s="1">
        <v>3</v>
      </c>
      <c r="C256" s="1">
        <v>0</v>
      </c>
      <c r="D256" s="1">
        <v>3</v>
      </c>
    </row>
    <row r="257" spans="1:4" x14ac:dyDescent="0.3">
      <c r="A257" t="s">
        <v>334</v>
      </c>
      <c r="B257" s="1">
        <v>48</v>
      </c>
      <c r="C257" s="1">
        <v>23</v>
      </c>
      <c r="D257" s="1">
        <v>71</v>
      </c>
    </row>
    <row r="258" spans="1:4" x14ac:dyDescent="0.3">
      <c r="A258" t="s">
        <v>335</v>
      </c>
      <c r="B258" s="1">
        <v>2</v>
      </c>
      <c r="C258" s="1">
        <v>1</v>
      </c>
      <c r="D258" s="1">
        <v>3</v>
      </c>
    </row>
    <row r="259" spans="1:4" x14ac:dyDescent="0.3">
      <c r="A259" t="s">
        <v>274</v>
      </c>
      <c r="B259" s="1">
        <v>1</v>
      </c>
      <c r="C259" s="1">
        <v>0</v>
      </c>
      <c r="D259" s="1">
        <v>1</v>
      </c>
    </row>
    <row r="260" spans="1:4" x14ac:dyDescent="0.3">
      <c r="A260" t="s">
        <v>272</v>
      </c>
      <c r="B260" s="1">
        <v>7</v>
      </c>
      <c r="C260" s="1">
        <v>2</v>
      </c>
      <c r="D260" s="1">
        <v>9</v>
      </c>
    </row>
    <row r="261" spans="1:4" x14ac:dyDescent="0.3">
      <c r="A261" t="s">
        <v>276</v>
      </c>
      <c r="B261" s="1">
        <v>4</v>
      </c>
      <c r="C261" s="1">
        <v>0</v>
      </c>
      <c r="D261" s="1">
        <v>4</v>
      </c>
    </row>
    <row r="262" spans="1:4" x14ac:dyDescent="0.3">
      <c r="A262" t="s">
        <v>271</v>
      </c>
      <c r="B262" s="1">
        <v>0</v>
      </c>
      <c r="C262" s="1">
        <v>1</v>
      </c>
      <c r="D262" s="1">
        <v>1</v>
      </c>
    </row>
    <row r="263" spans="1:4" x14ac:dyDescent="0.3">
      <c r="A263" t="s">
        <v>275</v>
      </c>
      <c r="B263" s="1">
        <v>5</v>
      </c>
      <c r="C263" s="1">
        <v>1</v>
      </c>
      <c r="D263" s="1">
        <v>6</v>
      </c>
    </row>
    <row r="264" spans="1:4" x14ac:dyDescent="0.3">
      <c r="A264" t="s">
        <v>273</v>
      </c>
      <c r="B264" s="1">
        <v>1</v>
      </c>
      <c r="C264" s="1">
        <v>0</v>
      </c>
      <c r="D264" s="1">
        <v>1</v>
      </c>
    </row>
    <row r="265" spans="1:4" x14ac:dyDescent="0.3">
      <c r="A265" t="s">
        <v>342</v>
      </c>
      <c r="B265" s="1">
        <v>3</v>
      </c>
      <c r="C265" s="1">
        <v>3</v>
      </c>
      <c r="D265" s="1">
        <v>6</v>
      </c>
    </row>
    <row r="266" spans="1:4" x14ac:dyDescent="0.3">
      <c r="A266" t="s">
        <v>343</v>
      </c>
      <c r="B266" s="1">
        <v>6</v>
      </c>
      <c r="C266" s="1">
        <v>1</v>
      </c>
      <c r="D266" s="1">
        <v>7</v>
      </c>
    </row>
    <row r="267" spans="1:4" x14ac:dyDescent="0.3">
      <c r="A267" t="s">
        <v>344</v>
      </c>
      <c r="B267" s="1">
        <v>3</v>
      </c>
      <c r="C267" s="1">
        <v>1</v>
      </c>
      <c r="D267" s="1">
        <v>4</v>
      </c>
    </row>
    <row r="268" spans="1:4" x14ac:dyDescent="0.3">
      <c r="A268" t="s">
        <v>345</v>
      </c>
      <c r="B268" s="1">
        <v>28</v>
      </c>
      <c r="C268" s="1">
        <v>21</v>
      </c>
      <c r="D268" s="1">
        <v>49</v>
      </c>
    </row>
    <row r="269" spans="1:4" x14ac:dyDescent="0.3">
      <c r="A269" t="s">
        <v>346</v>
      </c>
      <c r="B269" s="1">
        <v>4</v>
      </c>
      <c r="C269" s="1">
        <v>2</v>
      </c>
      <c r="D269" s="1">
        <v>6</v>
      </c>
    </row>
    <row r="270" spans="1:4" x14ac:dyDescent="0.3">
      <c r="A270" t="s">
        <v>328</v>
      </c>
      <c r="B270" s="1">
        <v>9</v>
      </c>
      <c r="C270" s="1">
        <v>8</v>
      </c>
      <c r="D270" s="1">
        <v>17</v>
      </c>
    </row>
    <row r="271" spans="1:4" x14ac:dyDescent="0.3">
      <c r="A271" t="s">
        <v>326</v>
      </c>
      <c r="B271" s="1">
        <v>10</v>
      </c>
      <c r="C271" s="1">
        <v>2</v>
      </c>
      <c r="D271" s="1">
        <v>12</v>
      </c>
    </row>
    <row r="272" spans="1:4" x14ac:dyDescent="0.3">
      <c r="A272" t="s">
        <v>330</v>
      </c>
      <c r="B272" s="1">
        <v>13</v>
      </c>
      <c r="C272" s="1">
        <v>6</v>
      </c>
      <c r="D272" s="1">
        <v>19</v>
      </c>
    </row>
    <row r="273" spans="1:4" x14ac:dyDescent="0.3">
      <c r="A273" t="s">
        <v>325</v>
      </c>
      <c r="B273" s="1">
        <v>8</v>
      </c>
      <c r="C273" s="1">
        <v>3</v>
      </c>
      <c r="D273" s="1">
        <v>11</v>
      </c>
    </row>
    <row r="274" spans="1:4" x14ac:dyDescent="0.3">
      <c r="A274" t="s">
        <v>329</v>
      </c>
      <c r="B274" s="1">
        <v>4</v>
      </c>
      <c r="C274" s="1">
        <v>4</v>
      </c>
      <c r="D274" s="1">
        <v>8</v>
      </c>
    </row>
    <row r="275" spans="1:4" x14ac:dyDescent="0.3">
      <c r="A275" t="s">
        <v>327</v>
      </c>
      <c r="B275" s="1">
        <v>1</v>
      </c>
      <c r="C275" s="1">
        <v>5</v>
      </c>
      <c r="D275" s="1">
        <v>6</v>
      </c>
    </row>
    <row r="276" spans="1:4" x14ac:dyDescent="0.3">
      <c r="A276" t="s">
        <v>348</v>
      </c>
      <c r="B276" s="1">
        <v>7</v>
      </c>
      <c r="C276" s="1">
        <v>1</v>
      </c>
      <c r="D276" s="1">
        <v>8</v>
      </c>
    </row>
    <row r="277" spans="1:4" x14ac:dyDescent="0.3">
      <c r="A277" t="s">
        <v>352</v>
      </c>
      <c r="B277" s="1">
        <v>2</v>
      </c>
      <c r="C277" s="1">
        <v>0</v>
      </c>
      <c r="D277" s="1">
        <v>2</v>
      </c>
    </row>
    <row r="278" spans="1:4" x14ac:dyDescent="0.3">
      <c r="A278" t="s">
        <v>347</v>
      </c>
      <c r="B278" s="1">
        <v>2</v>
      </c>
      <c r="C278" s="1">
        <v>0</v>
      </c>
      <c r="D278" s="1">
        <v>2</v>
      </c>
    </row>
    <row r="279" spans="1:4" x14ac:dyDescent="0.3">
      <c r="A279" t="s">
        <v>351</v>
      </c>
      <c r="B279" s="1">
        <v>1</v>
      </c>
      <c r="C279" s="1">
        <v>0</v>
      </c>
      <c r="D279" s="1">
        <v>1</v>
      </c>
    </row>
    <row r="280" spans="1:4" x14ac:dyDescent="0.3">
      <c r="A280" t="s">
        <v>349</v>
      </c>
      <c r="B280" s="1">
        <v>5</v>
      </c>
      <c r="C280" s="1">
        <v>2</v>
      </c>
      <c r="D280" s="1">
        <v>7</v>
      </c>
    </row>
    <row r="281" spans="1:4" x14ac:dyDescent="0.3">
      <c r="A281" t="s">
        <v>356</v>
      </c>
      <c r="B281" s="1">
        <v>1</v>
      </c>
      <c r="C281" s="1">
        <v>0</v>
      </c>
      <c r="D281" s="1">
        <v>1</v>
      </c>
    </row>
    <row r="282" spans="1:4" x14ac:dyDescent="0.3">
      <c r="A282" t="s">
        <v>353</v>
      </c>
      <c r="B282" s="1">
        <v>1</v>
      </c>
      <c r="C282" s="1">
        <v>0</v>
      </c>
      <c r="D282" s="1">
        <v>1</v>
      </c>
    </row>
    <row r="283" spans="1:4" x14ac:dyDescent="0.3">
      <c r="A283" t="s">
        <v>354</v>
      </c>
      <c r="B283" s="1">
        <v>2</v>
      </c>
      <c r="C283" s="1">
        <v>0</v>
      </c>
      <c r="D283" s="1">
        <v>2</v>
      </c>
    </row>
    <row r="284" spans="1:4" x14ac:dyDescent="0.3">
      <c r="A284" t="s">
        <v>355</v>
      </c>
      <c r="B284" s="1">
        <v>1</v>
      </c>
      <c r="C284" s="1">
        <v>0</v>
      </c>
      <c r="D284" s="1">
        <v>1</v>
      </c>
    </row>
    <row r="285" spans="1:4" x14ac:dyDescent="0.3">
      <c r="A285" t="s">
        <v>1617</v>
      </c>
      <c r="B285" s="1">
        <v>0</v>
      </c>
      <c r="C285" s="1">
        <v>1</v>
      </c>
      <c r="D285" s="1">
        <v>1</v>
      </c>
    </row>
    <row r="286" spans="1:4" x14ac:dyDescent="0.3">
      <c r="A286" t="s">
        <v>357</v>
      </c>
      <c r="B286" s="1">
        <v>0</v>
      </c>
      <c r="C286" s="1">
        <v>1</v>
      </c>
      <c r="D286" s="1">
        <v>1</v>
      </c>
    </row>
    <row r="287" spans="1:4" x14ac:dyDescent="0.3">
      <c r="A287" t="s">
        <v>363</v>
      </c>
      <c r="B287" s="1">
        <v>4</v>
      </c>
      <c r="C287" s="1">
        <v>1</v>
      </c>
      <c r="D287" s="1">
        <v>5</v>
      </c>
    </row>
    <row r="288" spans="1:4" x14ac:dyDescent="0.3">
      <c r="A288" t="s">
        <v>367</v>
      </c>
      <c r="B288" s="1">
        <v>3</v>
      </c>
      <c r="C288" s="1">
        <v>3</v>
      </c>
      <c r="D288" s="1">
        <v>6</v>
      </c>
    </row>
    <row r="289" spans="1:4" x14ac:dyDescent="0.3">
      <c r="A289" t="s">
        <v>359</v>
      </c>
      <c r="B289" s="1">
        <v>2</v>
      </c>
      <c r="C289" s="1">
        <v>0</v>
      </c>
      <c r="D289" s="1">
        <v>2</v>
      </c>
    </row>
    <row r="290" spans="1:4" x14ac:dyDescent="0.3">
      <c r="A290" t="s">
        <v>360</v>
      </c>
      <c r="B290" s="1">
        <v>3</v>
      </c>
      <c r="C290" s="1">
        <v>1</v>
      </c>
      <c r="D290" s="1">
        <v>4</v>
      </c>
    </row>
    <row r="291" spans="1:4" x14ac:dyDescent="0.3">
      <c r="A291" t="s">
        <v>358</v>
      </c>
      <c r="B291" s="1">
        <v>4</v>
      </c>
      <c r="C291" s="1">
        <v>0</v>
      </c>
      <c r="D291" s="1">
        <v>4</v>
      </c>
    </row>
    <row r="292" spans="1:4" x14ac:dyDescent="0.3">
      <c r="A292" t="s">
        <v>368</v>
      </c>
      <c r="B292" s="1">
        <v>2</v>
      </c>
      <c r="C292" s="1">
        <v>0</v>
      </c>
      <c r="D292" s="1">
        <v>2</v>
      </c>
    </row>
    <row r="293" spans="1:4" x14ac:dyDescent="0.3">
      <c r="A293" t="s">
        <v>365</v>
      </c>
      <c r="B293" s="1">
        <v>5</v>
      </c>
      <c r="C293" s="1">
        <v>0</v>
      </c>
      <c r="D293" s="1">
        <v>5</v>
      </c>
    </row>
    <row r="294" spans="1:4" x14ac:dyDescent="0.3">
      <c r="A294" t="s">
        <v>350</v>
      </c>
      <c r="B294" s="1">
        <v>1</v>
      </c>
      <c r="C294" s="1">
        <v>0</v>
      </c>
      <c r="D294" s="1">
        <v>1</v>
      </c>
    </row>
    <row r="295" spans="1:4" x14ac:dyDescent="0.3">
      <c r="A295" t="s">
        <v>1618</v>
      </c>
      <c r="B295" s="1">
        <v>0</v>
      </c>
      <c r="C295" s="1">
        <v>1</v>
      </c>
      <c r="D295" s="1">
        <v>1</v>
      </c>
    </row>
    <row r="296" spans="1:4" x14ac:dyDescent="0.3">
      <c r="A296" t="s">
        <v>366</v>
      </c>
      <c r="B296" s="1">
        <v>3</v>
      </c>
      <c r="C296" s="1">
        <v>1</v>
      </c>
      <c r="D296" s="1">
        <v>4</v>
      </c>
    </row>
    <row r="297" spans="1:4" x14ac:dyDescent="0.3">
      <c r="A297" t="s">
        <v>364</v>
      </c>
      <c r="B297" s="1">
        <v>4</v>
      </c>
      <c r="C297" s="1">
        <v>3</v>
      </c>
      <c r="D297" s="1">
        <v>7</v>
      </c>
    </row>
    <row r="298" spans="1:4" x14ac:dyDescent="0.3">
      <c r="A298" t="s">
        <v>383</v>
      </c>
      <c r="B298" s="1">
        <v>4</v>
      </c>
      <c r="C298" s="1">
        <v>3</v>
      </c>
      <c r="D298" s="1">
        <v>7</v>
      </c>
    </row>
    <row r="299" spans="1:4" x14ac:dyDescent="0.3">
      <c r="A299" t="s">
        <v>369</v>
      </c>
      <c r="B299" s="1">
        <v>3</v>
      </c>
      <c r="C299" s="1">
        <v>0</v>
      </c>
      <c r="D299" s="1">
        <v>3</v>
      </c>
    </row>
    <row r="300" spans="1:4" x14ac:dyDescent="0.3">
      <c r="A300" t="s">
        <v>370</v>
      </c>
      <c r="B300" s="1">
        <v>22</v>
      </c>
      <c r="C300" s="1">
        <v>7</v>
      </c>
      <c r="D300" s="1">
        <v>29</v>
      </c>
    </row>
    <row r="301" spans="1:4" x14ac:dyDescent="0.3">
      <c r="A301" t="s">
        <v>371</v>
      </c>
      <c r="B301" s="1">
        <v>2</v>
      </c>
      <c r="C301" s="1">
        <v>3</v>
      </c>
      <c r="D301" s="1">
        <v>5</v>
      </c>
    </row>
    <row r="302" spans="1:4" x14ac:dyDescent="0.3">
      <c r="A302" t="s">
        <v>372</v>
      </c>
      <c r="B302" s="1">
        <v>16</v>
      </c>
      <c r="C302" s="1">
        <v>7</v>
      </c>
      <c r="D302" s="1">
        <v>23</v>
      </c>
    </row>
    <row r="303" spans="1:4" x14ac:dyDescent="0.3">
      <c r="A303" t="s">
        <v>373</v>
      </c>
      <c r="B303" s="1">
        <v>15</v>
      </c>
      <c r="C303" s="1">
        <v>4</v>
      </c>
      <c r="D303" s="1">
        <v>19</v>
      </c>
    </row>
    <row r="304" spans="1:4" x14ac:dyDescent="0.3">
      <c r="A304" t="s">
        <v>374</v>
      </c>
      <c r="B304" s="1">
        <v>8</v>
      </c>
      <c r="C304" s="1">
        <v>3</v>
      </c>
      <c r="D304" s="1">
        <v>11</v>
      </c>
    </row>
    <row r="305" spans="1:4" x14ac:dyDescent="0.3">
      <c r="A305" t="s">
        <v>375</v>
      </c>
      <c r="B305" s="1">
        <v>18</v>
      </c>
      <c r="C305" s="1">
        <v>3</v>
      </c>
      <c r="D305" s="1">
        <v>21</v>
      </c>
    </row>
    <row r="306" spans="1:4" x14ac:dyDescent="0.3">
      <c r="A306" t="s">
        <v>376</v>
      </c>
      <c r="B306" s="1">
        <v>2</v>
      </c>
      <c r="C306" s="1">
        <v>0</v>
      </c>
      <c r="D306" s="1">
        <v>2</v>
      </c>
    </row>
    <row r="307" spans="1:4" x14ac:dyDescent="0.3">
      <c r="A307" t="s">
        <v>377</v>
      </c>
      <c r="B307" s="1">
        <v>2</v>
      </c>
      <c r="C307" s="1">
        <v>0</v>
      </c>
      <c r="D307" s="1">
        <v>2</v>
      </c>
    </row>
    <row r="308" spans="1:4" x14ac:dyDescent="0.3">
      <c r="A308" t="s">
        <v>378</v>
      </c>
      <c r="B308" s="1">
        <v>11</v>
      </c>
      <c r="C308" s="1">
        <v>2</v>
      </c>
      <c r="D308" s="1">
        <v>13</v>
      </c>
    </row>
    <row r="309" spans="1:4" x14ac:dyDescent="0.3">
      <c r="A309" t="s">
        <v>379</v>
      </c>
      <c r="B309" s="1">
        <v>22</v>
      </c>
      <c r="C309" s="1">
        <v>7</v>
      </c>
      <c r="D309" s="1">
        <v>29</v>
      </c>
    </row>
    <row r="310" spans="1:4" x14ac:dyDescent="0.3">
      <c r="A310" t="s">
        <v>381</v>
      </c>
      <c r="B310" s="1">
        <v>5</v>
      </c>
      <c r="C310" s="1">
        <v>5</v>
      </c>
      <c r="D310" s="1">
        <v>10</v>
      </c>
    </row>
    <row r="311" spans="1:4" x14ac:dyDescent="0.3">
      <c r="A311" t="s">
        <v>385</v>
      </c>
      <c r="B311" s="1">
        <v>1</v>
      </c>
      <c r="C311" s="1">
        <v>2</v>
      </c>
      <c r="D311" s="1">
        <v>3</v>
      </c>
    </row>
    <row r="312" spans="1:4" x14ac:dyDescent="0.3">
      <c r="A312" t="s">
        <v>380</v>
      </c>
      <c r="B312" s="1">
        <v>4</v>
      </c>
      <c r="C312" s="1">
        <v>0</v>
      </c>
      <c r="D312" s="1">
        <v>4</v>
      </c>
    </row>
    <row r="313" spans="1:4" x14ac:dyDescent="0.3">
      <c r="A313" t="s">
        <v>384</v>
      </c>
      <c r="B313" s="1">
        <v>1</v>
      </c>
      <c r="C313" s="1">
        <v>0</v>
      </c>
      <c r="D313" s="1">
        <v>1</v>
      </c>
    </row>
    <row r="314" spans="1:4" x14ac:dyDescent="0.3">
      <c r="A314" t="s">
        <v>382</v>
      </c>
      <c r="B314" s="1">
        <v>5</v>
      </c>
      <c r="C314" s="1">
        <v>2</v>
      </c>
      <c r="D314" s="1">
        <v>7</v>
      </c>
    </row>
    <row r="315" spans="1:4" x14ac:dyDescent="0.3">
      <c r="A315" t="s">
        <v>389</v>
      </c>
      <c r="B315" s="1">
        <v>22</v>
      </c>
      <c r="C315" s="1">
        <v>4</v>
      </c>
      <c r="D315" s="1">
        <v>26</v>
      </c>
    </row>
    <row r="316" spans="1:4" x14ac:dyDescent="0.3">
      <c r="A316" t="s">
        <v>386</v>
      </c>
      <c r="B316" s="1">
        <v>10</v>
      </c>
      <c r="C316" s="1">
        <v>2</v>
      </c>
      <c r="D316" s="1">
        <v>12</v>
      </c>
    </row>
    <row r="317" spans="1:4" x14ac:dyDescent="0.3">
      <c r="A317" t="s">
        <v>387</v>
      </c>
      <c r="B317" s="1">
        <v>6</v>
      </c>
      <c r="C317" s="1">
        <v>1</v>
      </c>
      <c r="D317" s="1">
        <v>7</v>
      </c>
    </row>
    <row r="318" spans="1:4" x14ac:dyDescent="0.3">
      <c r="A318" t="s">
        <v>1619</v>
      </c>
      <c r="B318" s="1">
        <v>1</v>
      </c>
      <c r="C318" s="1">
        <v>0</v>
      </c>
      <c r="D318" s="1">
        <v>1</v>
      </c>
    </row>
    <row r="319" spans="1:4" x14ac:dyDescent="0.3">
      <c r="A319" t="s">
        <v>390</v>
      </c>
      <c r="B319" s="1">
        <v>5</v>
      </c>
      <c r="C319" s="1">
        <v>1</v>
      </c>
      <c r="D319" s="1">
        <v>6</v>
      </c>
    </row>
    <row r="320" spans="1:4" x14ac:dyDescent="0.3">
      <c r="A320" t="s">
        <v>388</v>
      </c>
      <c r="B320" s="1">
        <v>34</v>
      </c>
      <c r="C320" s="1">
        <v>10</v>
      </c>
      <c r="D320" s="1">
        <v>44</v>
      </c>
    </row>
    <row r="321" spans="1:4" x14ac:dyDescent="0.3">
      <c r="A321" t="s">
        <v>362</v>
      </c>
      <c r="B321" s="1">
        <v>2</v>
      </c>
      <c r="C321" s="1">
        <v>0</v>
      </c>
      <c r="D321" s="1">
        <v>2</v>
      </c>
    </row>
    <row r="322" spans="1:4" x14ac:dyDescent="0.3">
      <c r="A322" t="s">
        <v>1621</v>
      </c>
      <c r="B322" s="1">
        <v>1</v>
      </c>
      <c r="C322" s="1">
        <v>0</v>
      </c>
      <c r="D322" s="1">
        <v>1</v>
      </c>
    </row>
    <row r="323" spans="1:4" x14ac:dyDescent="0.3">
      <c r="A323" t="s">
        <v>1584</v>
      </c>
      <c r="B323" s="1">
        <v>1</v>
      </c>
      <c r="C323" s="1">
        <v>0</v>
      </c>
      <c r="D323" s="1">
        <v>1</v>
      </c>
    </row>
    <row r="324" spans="1:4" x14ac:dyDescent="0.3">
      <c r="A324" t="s">
        <v>395</v>
      </c>
      <c r="B324" s="1">
        <v>2</v>
      </c>
      <c r="C324" s="1">
        <v>2</v>
      </c>
      <c r="D324" s="1">
        <v>4</v>
      </c>
    </row>
    <row r="325" spans="1:4" x14ac:dyDescent="0.3">
      <c r="A325" t="s">
        <v>391</v>
      </c>
      <c r="B325" s="1">
        <v>13</v>
      </c>
      <c r="C325" s="1">
        <v>4</v>
      </c>
      <c r="D325" s="1">
        <v>17</v>
      </c>
    </row>
    <row r="326" spans="1:4" x14ac:dyDescent="0.3">
      <c r="A326" t="s">
        <v>392</v>
      </c>
      <c r="B326" s="1">
        <v>3</v>
      </c>
      <c r="C326" s="1">
        <v>0</v>
      </c>
      <c r="D326" s="1">
        <v>3</v>
      </c>
    </row>
    <row r="327" spans="1:4" x14ac:dyDescent="0.3">
      <c r="A327" t="s">
        <v>399</v>
      </c>
      <c r="B327" s="1">
        <v>2</v>
      </c>
      <c r="C327" s="1">
        <v>0</v>
      </c>
      <c r="D327" s="1">
        <v>2</v>
      </c>
    </row>
    <row r="328" spans="1:4" x14ac:dyDescent="0.3">
      <c r="A328" t="s">
        <v>397</v>
      </c>
      <c r="B328" s="1">
        <v>0</v>
      </c>
      <c r="C328" s="1">
        <v>1</v>
      </c>
      <c r="D328" s="1">
        <v>1</v>
      </c>
    </row>
    <row r="329" spans="1:4" x14ac:dyDescent="0.3">
      <c r="A329" t="s">
        <v>1585</v>
      </c>
      <c r="B329" s="1">
        <v>0</v>
      </c>
      <c r="C329" s="1">
        <v>1</v>
      </c>
      <c r="D329" s="1">
        <v>1</v>
      </c>
    </row>
    <row r="330" spans="1:4" x14ac:dyDescent="0.3">
      <c r="A330" t="s">
        <v>396</v>
      </c>
      <c r="B330" s="1">
        <v>10</v>
      </c>
      <c r="C330" s="1">
        <v>1</v>
      </c>
      <c r="D330" s="1">
        <v>11</v>
      </c>
    </row>
    <row r="331" spans="1:4" x14ac:dyDescent="0.3">
      <c r="A331" t="s">
        <v>1620</v>
      </c>
      <c r="B331" s="1">
        <v>1</v>
      </c>
      <c r="C331" s="1">
        <v>0</v>
      </c>
      <c r="D331" s="1">
        <v>1</v>
      </c>
    </row>
    <row r="332" spans="1:4" x14ac:dyDescent="0.3">
      <c r="A332" t="s">
        <v>398</v>
      </c>
      <c r="B332" s="1">
        <v>2</v>
      </c>
      <c r="C332" s="1">
        <v>0</v>
      </c>
      <c r="D332" s="1">
        <v>2</v>
      </c>
    </row>
    <row r="333" spans="1:4" x14ac:dyDescent="0.3">
      <c r="A333" t="s">
        <v>405</v>
      </c>
      <c r="B333" s="1">
        <v>32</v>
      </c>
      <c r="C333" s="1">
        <v>7</v>
      </c>
      <c r="D333" s="1">
        <v>39</v>
      </c>
    </row>
    <row r="334" spans="1:4" x14ac:dyDescent="0.3">
      <c r="A334" t="s">
        <v>409</v>
      </c>
      <c r="B334" s="1">
        <v>13</v>
      </c>
      <c r="C334" s="1">
        <v>1</v>
      </c>
      <c r="D334" s="1">
        <v>14</v>
      </c>
    </row>
    <row r="335" spans="1:4" x14ac:dyDescent="0.3">
      <c r="A335" t="s">
        <v>401</v>
      </c>
      <c r="B335" s="1">
        <v>10</v>
      </c>
      <c r="C335" s="1">
        <v>1</v>
      </c>
      <c r="D335" s="1">
        <v>11</v>
      </c>
    </row>
    <row r="336" spans="1:4" x14ac:dyDescent="0.3">
      <c r="A336" t="s">
        <v>1641</v>
      </c>
      <c r="B336" s="1">
        <v>1</v>
      </c>
      <c r="C336" s="1">
        <v>0</v>
      </c>
      <c r="D336" s="1">
        <v>1</v>
      </c>
    </row>
    <row r="337" spans="1:4" x14ac:dyDescent="0.3">
      <c r="A337" t="s">
        <v>400</v>
      </c>
      <c r="B337" s="1">
        <v>7</v>
      </c>
      <c r="C337" s="1">
        <v>0</v>
      </c>
      <c r="D337" s="1">
        <v>7</v>
      </c>
    </row>
    <row r="338" spans="1:4" x14ac:dyDescent="0.3">
      <c r="A338" t="s">
        <v>410</v>
      </c>
      <c r="B338" s="1">
        <v>4</v>
      </c>
      <c r="C338" s="1">
        <v>4</v>
      </c>
      <c r="D338" s="1">
        <v>8</v>
      </c>
    </row>
    <row r="339" spans="1:4" x14ac:dyDescent="0.3">
      <c r="A339" t="s">
        <v>393</v>
      </c>
      <c r="B339" s="1">
        <v>7</v>
      </c>
      <c r="C339" s="1">
        <v>6</v>
      </c>
      <c r="D339" s="1">
        <v>13</v>
      </c>
    </row>
    <row r="340" spans="1:4" x14ac:dyDescent="0.3">
      <c r="A340" t="s">
        <v>394</v>
      </c>
      <c r="B340" s="1">
        <v>1</v>
      </c>
      <c r="C340" s="1">
        <v>0</v>
      </c>
      <c r="D340" s="1">
        <v>1</v>
      </c>
    </row>
    <row r="341" spans="1:4" x14ac:dyDescent="0.3">
      <c r="A341" t="s">
        <v>407</v>
      </c>
      <c r="B341" s="1">
        <v>1</v>
      </c>
      <c r="C341" s="1">
        <v>0</v>
      </c>
      <c r="D341" s="1">
        <v>1</v>
      </c>
    </row>
    <row r="342" spans="1:4" x14ac:dyDescent="0.3">
      <c r="A342" t="s">
        <v>408</v>
      </c>
      <c r="B342" s="1">
        <v>14</v>
      </c>
      <c r="C342" s="1">
        <v>1</v>
      </c>
      <c r="D342" s="1">
        <v>15</v>
      </c>
    </row>
    <row r="343" spans="1:4" x14ac:dyDescent="0.3">
      <c r="A343" t="s">
        <v>406</v>
      </c>
      <c r="B343" s="1">
        <v>3</v>
      </c>
      <c r="C343" s="1">
        <v>0</v>
      </c>
      <c r="D343" s="1">
        <v>3</v>
      </c>
    </row>
    <row r="344" spans="1:4" x14ac:dyDescent="0.3">
      <c r="A344" t="s">
        <v>425</v>
      </c>
      <c r="B344" s="1">
        <v>6</v>
      </c>
      <c r="C344" s="1">
        <v>1</v>
      </c>
      <c r="D344" s="1">
        <v>7</v>
      </c>
    </row>
    <row r="345" spans="1:4" x14ac:dyDescent="0.3">
      <c r="A345" t="s">
        <v>412</v>
      </c>
      <c r="B345" s="1">
        <v>4</v>
      </c>
      <c r="C345" s="1">
        <v>0</v>
      </c>
      <c r="D345" s="1">
        <v>4</v>
      </c>
    </row>
    <row r="346" spans="1:4" x14ac:dyDescent="0.3">
      <c r="A346" t="s">
        <v>416</v>
      </c>
      <c r="B346" s="1">
        <v>3</v>
      </c>
      <c r="C346" s="1">
        <v>0</v>
      </c>
      <c r="D346" s="1">
        <v>3</v>
      </c>
    </row>
    <row r="347" spans="1:4" x14ac:dyDescent="0.3">
      <c r="A347" t="s">
        <v>411</v>
      </c>
      <c r="B347" s="1">
        <v>1</v>
      </c>
      <c r="C347" s="1">
        <v>1</v>
      </c>
      <c r="D347" s="1">
        <v>2</v>
      </c>
    </row>
    <row r="348" spans="1:4" x14ac:dyDescent="0.3">
      <c r="A348" t="s">
        <v>415</v>
      </c>
      <c r="B348" s="1">
        <v>4</v>
      </c>
      <c r="C348" s="1">
        <v>0</v>
      </c>
      <c r="D348" s="1">
        <v>4</v>
      </c>
    </row>
    <row r="349" spans="1:4" x14ac:dyDescent="0.3">
      <c r="A349" t="s">
        <v>413</v>
      </c>
      <c r="B349" s="1">
        <v>2</v>
      </c>
      <c r="C349" s="1">
        <v>2</v>
      </c>
      <c r="D349" s="1">
        <v>4</v>
      </c>
    </row>
    <row r="350" spans="1:4" x14ac:dyDescent="0.3">
      <c r="A350" t="s">
        <v>420</v>
      </c>
      <c r="B350" s="1">
        <v>12</v>
      </c>
      <c r="C350" s="1">
        <v>1</v>
      </c>
      <c r="D350" s="1">
        <v>13</v>
      </c>
    </row>
    <row r="351" spans="1:4" x14ac:dyDescent="0.3">
      <c r="A351" t="s">
        <v>418</v>
      </c>
      <c r="B351" s="1">
        <v>3</v>
      </c>
      <c r="C351" s="1">
        <v>1</v>
      </c>
      <c r="D351" s="1">
        <v>4</v>
      </c>
    </row>
    <row r="352" spans="1:4" x14ac:dyDescent="0.3">
      <c r="A352" t="s">
        <v>361</v>
      </c>
      <c r="B352" s="1">
        <v>2</v>
      </c>
      <c r="C352" s="1">
        <v>0</v>
      </c>
      <c r="D352" s="1">
        <v>2</v>
      </c>
    </row>
    <row r="353" spans="1:4" x14ac:dyDescent="0.3">
      <c r="A353" t="s">
        <v>417</v>
      </c>
      <c r="B353" s="1">
        <v>1</v>
      </c>
      <c r="C353" s="1">
        <v>0</v>
      </c>
      <c r="D353" s="1">
        <v>1</v>
      </c>
    </row>
    <row r="354" spans="1:4" x14ac:dyDescent="0.3">
      <c r="A354" t="s">
        <v>421</v>
      </c>
      <c r="B354" s="1">
        <v>3</v>
      </c>
      <c r="C354" s="1">
        <v>0</v>
      </c>
      <c r="D354" s="1">
        <v>3</v>
      </c>
    </row>
    <row r="355" spans="1:4" x14ac:dyDescent="0.3">
      <c r="A355" t="s">
        <v>419</v>
      </c>
      <c r="B355" s="1">
        <v>7</v>
      </c>
      <c r="C355" s="1">
        <v>1</v>
      </c>
      <c r="D355" s="1">
        <v>8</v>
      </c>
    </row>
    <row r="356" spans="1:4" x14ac:dyDescent="0.3">
      <c r="A356" t="s">
        <v>423</v>
      </c>
      <c r="B356" s="1">
        <v>4</v>
      </c>
      <c r="C356" s="1">
        <v>0</v>
      </c>
      <c r="D356" s="1">
        <v>4</v>
      </c>
    </row>
    <row r="357" spans="1:4" x14ac:dyDescent="0.3">
      <c r="A357" t="s">
        <v>427</v>
      </c>
      <c r="B357" s="1">
        <v>8</v>
      </c>
      <c r="C357" s="1">
        <v>0</v>
      </c>
      <c r="D357" s="1">
        <v>8</v>
      </c>
    </row>
    <row r="358" spans="1:4" x14ac:dyDescent="0.3">
      <c r="A358" t="s">
        <v>422</v>
      </c>
      <c r="B358" s="1">
        <v>6</v>
      </c>
      <c r="C358" s="1">
        <v>1</v>
      </c>
      <c r="D358" s="1">
        <v>7</v>
      </c>
    </row>
    <row r="359" spans="1:4" x14ac:dyDescent="0.3">
      <c r="A359" t="s">
        <v>426</v>
      </c>
      <c r="B359" s="1">
        <v>108</v>
      </c>
      <c r="C359" s="1">
        <v>35</v>
      </c>
      <c r="D359" s="1">
        <v>143</v>
      </c>
    </row>
    <row r="360" spans="1:4" x14ac:dyDescent="0.3">
      <c r="A360" t="s">
        <v>424</v>
      </c>
      <c r="B360" s="1">
        <v>1</v>
      </c>
      <c r="C360" s="1">
        <v>0</v>
      </c>
      <c r="D360" s="1">
        <v>1</v>
      </c>
    </row>
    <row r="361" spans="1:4" x14ac:dyDescent="0.3">
      <c r="A361" t="s">
        <v>431</v>
      </c>
      <c r="B361" s="1">
        <v>1</v>
      </c>
      <c r="C361" s="1">
        <v>0</v>
      </c>
      <c r="D361" s="1">
        <v>1</v>
      </c>
    </row>
    <row r="362" spans="1:4" x14ac:dyDescent="0.3">
      <c r="A362" t="s">
        <v>429</v>
      </c>
      <c r="B362" s="1">
        <v>5</v>
      </c>
      <c r="C362" s="1">
        <v>2</v>
      </c>
      <c r="D362" s="1">
        <v>7</v>
      </c>
    </row>
    <row r="363" spans="1:4" x14ac:dyDescent="0.3">
      <c r="A363" t="s">
        <v>414</v>
      </c>
      <c r="B363" s="1">
        <v>3</v>
      </c>
      <c r="C363" s="1">
        <v>0</v>
      </c>
      <c r="D363" s="1">
        <v>3</v>
      </c>
    </row>
    <row r="364" spans="1:4" x14ac:dyDescent="0.3">
      <c r="A364" t="s">
        <v>428</v>
      </c>
      <c r="B364" s="1">
        <v>38</v>
      </c>
      <c r="C364" s="1">
        <v>13</v>
      </c>
      <c r="D364" s="1">
        <v>51</v>
      </c>
    </row>
    <row r="365" spans="1:4" x14ac:dyDescent="0.3">
      <c r="A365" t="s">
        <v>432</v>
      </c>
      <c r="B365" s="1">
        <v>10</v>
      </c>
      <c r="C365" s="1">
        <v>0</v>
      </c>
      <c r="D365" s="1">
        <v>10</v>
      </c>
    </row>
    <row r="366" spans="1:4" x14ac:dyDescent="0.3">
      <c r="A366" t="s">
        <v>430</v>
      </c>
      <c r="B366" s="1">
        <v>9</v>
      </c>
      <c r="C366" s="1">
        <v>1</v>
      </c>
      <c r="D366" s="1">
        <v>10</v>
      </c>
    </row>
    <row r="367" spans="1:4" x14ac:dyDescent="0.3">
      <c r="A367" t="s">
        <v>201</v>
      </c>
      <c r="B367" s="1">
        <v>2</v>
      </c>
      <c r="C367" s="1">
        <v>1</v>
      </c>
      <c r="D367" s="1">
        <v>3</v>
      </c>
    </row>
    <row r="368" spans="1:4" x14ac:dyDescent="0.3">
      <c r="A368" t="s">
        <v>1622</v>
      </c>
      <c r="B368" s="1">
        <v>1</v>
      </c>
      <c r="C368" s="1">
        <v>0</v>
      </c>
      <c r="D368" s="1">
        <v>1</v>
      </c>
    </row>
    <row r="369" spans="1:4" x14ac:dyDescent="0.3">
      <c r="A369" t="s">
        <v>442</v>
      </c>
      <c r="B369" s="1">
        <v>24</v>
      </c>
      <c r="C369" s="1">
        <v>8</v>
      </c>
      <c r="D369" s="1">
        <v>32</v>
      </c>
    </row>
    <row r="370" spans="1:4" x14ac:dyDescent="0.3">
      <c r="A370" t="s">
        <v>438</v>
      </c>
      <c r="B370" s="1">
        <v>103</v>
      </c>
      <c r="C370" s="1">
        <v>29</v>
      </c>
      <c r="D370" s="1">
        <v>132</v>
      </c>
    </row>
    <row r="371" spans="1:4" x14ac:dyDescent="0.3">
      <c r="A371" t="s">
        <v>433</v>
      </c>
      <c r="B371" s="1">
        <v>3</v>
      </c>
      <c r="C371" s="1">
        <v>1</v>
      </c>
      <c r="D371" s="1">
        <v>4</v>
      </c>
    </row>
    <row r="372" spans="1:4" x14ac:dyDescent="0.3">
      <c r="A372" t="s">
        <v>434</v>
      </c>
      <c r="B372" s="1">
        <v>3</v>
      </c>
      <c r="C372" s="1">
        <v>0</v>
      </c>
      <c r="D372" s="1">
        <v>3</v>
      </c>
    </row>
    <row r="373" spans="1:4" x14ac:dyDescent="0.3">
      <c r="A373" t="s">
        <v>443</v>
      </c>
      <c r="B373" s="1">
        <v>11</v>
      </c>
      <c r="C373" s="1">
        <v>0</v>
      </c>
      <c r="D373" s="1">
        <v>11</v>
      </c>
    </row>
    <row r="374" spans="1:4" x14ac:dyDescent="0.3">
      <c r="A374" t="s">
        <v>468</v>
      </c>
      <c r="B374" s="1">
        <v>3</v>
      </c>
      <c r="C374" s="1">
        <v>1</v>
      </c>
      <c r="D374" s="1">
        <v>4</v>
      </c>
    </row>
    <row r="375" spans="1:4" x14ac:dyDescent="0.3">
      <c r="A375" t="s">
        <v>469</v>
      </c>
      <c r="B375" s="1">
        <v>2</v>
      </c>
      <c r="C375" s="1">
        <v>1</v>
      </c>
      <c r="D375" s="1">
        <v>3</v>
      </c>
    </row>
    <row r="376" spans="1:4" x14ac:dyDescent="0.3">
      <c r="A376" t="s">
        <v>440</v>
      </c>
      <c r="B376" s="1">
        <v>17</v>
      </c>
      <c r="C376" s="1">
        <v>0</v>
      </c>
      <c r="D376" s="1">
        <v>17</v>
      </c>
    </row>
    <row r="377" spans="1:4" x14ac:dyDescent="0.3">
      <c r="A377" t="s">
        <v>441</v>
      </c>
      <c r="B377" s="1">
        <v>6</v>
      </c>
      <c r="C377" s="1">
        <v>0</v>
      </c>
      <c r="D377" s="1">
        <v>6</v>
      </c>
    </row>
    <row r="378" spans="1:4" x14ac:dyDescent="0.3">
      <c r="A378" t="s">
        <v>439</v>
      </c>
      <c r="B378" s="1">
        <v>2</v>
      </c>
      <c r="C378" s="1">
        <v>0</v>
      </c>
      <c r="D378" s="1">
        <v>2</v>
      </c>
    </row>
    <row r="379" spans="1:4" x14ac:dyDescent="0.3">
      <c r="A379" t="s">
        <v>452</v>
      </c>
      <c r="B379" s="1">
        <v>8</v>
      </c>
      <c r="C379" s="1">
        <v>0</v>
      </c>
      <c r="D379" s="1">
        <v>8</v>
      </c>
    </row>
    <row r="380" spans="1:4" x14ac:dyDescent="0.3">
      <c r="A380" t="s">
        <v>453</v>
      </c>
      <c r="B380" s="1">
        <v>1</v>
      </c>
      <c r="C380" s="1">
        <v>0</v>
      </c>
      <c r="D380" s="1">
        <v>1</v>
      </c>
    </row>
    <row r="381" spans="1:4" x14ac:dyDescent="0.3">
      <c r="A381" t="s">
        <v>1586</v>
      </c>
      <c r="B381" s="1">
        <v>0</v>
      </c>
      <c r="C381" s="1">
        <v>1</v>
      </c>
      <c r="D381" s="1">
        <v>1</v>
      </c>
    </row>
    <row r="382" spans="1:4" x14ac:dyDescent="0.3">
      <c r="A382" t="s">
        <v>445</v>
      </c>
      <c r="B382" s="1">
        <v>11</v>
      </c>
      <c r="C382" s="1">
        <v>3</v>
      </c>
      <c r="D382" s="1">
        <v>14</v>
      </c>
    </row>
    <row r="383" spans="1:4" x14ac:dyDescent="0.3">
      <c r="A383" t="s">
        <v>448</v>
      </c>
      <c r="B383" s="1">
        <v>3</v>
      </c>
      <c r="C383" s="1">
        <v>1</v>
      </c>
      <c r="D383" s="1">
        <v>4</v>
      </c>
    </row>
    <row r="384" spans="1:4" x14ac:dyDescent="0.3">
      <c r="A384" t="s">
        <v>451</v>
      </c>
      <c r="B384" s="1">
        <v>30</v>
      </c>
      <c r="C384" s="1">
        <v>13</v>
      </c>
      <c r="D384" s="1">
        <v>43</v>
      </c>
    </row>
    <row r="385" spans="1:4" x14ac:dyDescent="0.3">
      <c r="A385" t="s">
        <v>437</v>
      </c>
      <c r="B385" s="1">
        <v>10</v>
      </c>
      <c r="C385" s="1">
        <v>2</v>
      </c>
      <c r="D385" s="1">
        <v>12</v>
      </c>
    </row>
    <row r="386" spans="1:4" x14ac:dyDescent="0.3">
      <c r="A386" t="s">
        <v>435</v>
      </c>
      <c r="B386" s="1">
        <v>7</v>
      </c>
      <c r="C386" s="1">
        <v>0</v>
      </c>
      <c r="D386" s="1">
        <v>7</v>
      </c>
    </row>
    <row r="387" spans="1:4" x14ac:dyDescent="0.3">
      <c r="A387" t="s">
        <v>436</v>
      </c>
      <c r="B387" s="1">
        <v>45</v>
      </c>
      <c r="C387" s="1">
        <v>24</v>
      </c>
      <c r="D387" s="1">
        <v>69</v>
      </c>
    </row>
    <row r="388" spans="1:4" x14ac:dyDescent="0.3">
      <c r="A388" t="s">
        <v>449</v>
      </c>
      <c r="B388" s="1">
        <v>3</v>
      </c>
      <c r="C388" s="1">
        <v>2</v>
      </c>
      <c r="D388" s="1">
        <v>5</v>
      </c>
    </row>
    <row r="389" spans="1:4" x14ac:dyDescent="0.3">
      <c r="A389" t="s">
        <v>450</v>
      </c>
      <c r="B389" s="1">
        <v>2</v>
      </c>
      <c r="C389" s="1">
        <v>0</v>
      </c>
      <c r="D389" s="1">
        <v>2</v>
      </c>
    </row>
    <row r="390" spans="1:4" x14ac:dyDescent="0.3">
      <c r="A390" t="s">
        <v>467</v>
      </c>
      <c r="B390" s="1">
        <v>29</v>
      </c>
      <c r="C390" s="1">
        <v>5</v>
      </c>
      <c r="D390" s="1">
        <v>34</v>
      </c>
    </row>
    <row r="391" spans="1:4" x14ac:dyDescent="0.3">
      <c r="A391" t="s">
        <v>463</v>
      </c>
      <c r="B391" s="1">
        <v>6</v>
      </c>
      <c r="C391" s="1">
        <v>0</v>
      </c>
      <c r="D391" s="1">
        <v>6</v>
      </c>
    </row>
    <row r="392" spans="1:4" x14ac:dyDescent="0.3">
      <c r="A392" t="s">
        <v>464</v>
      </c>
      <c r="B392" s="1">
        <v>6</v>
      </c>
      <c r="C392" s="1">
        <v>6</v>
      </c>
      <c r="D392" s="1">
        <v>12</v>
      </c>
    </row>
    <row r="393" spans="1:4" x14ac:dyDescent="0.3">
      <c r="A393" t="s">
        <v>459</v>
      </c>
      <c r="B393" s="1">
        <v>51</v>
      </c>
      <c r="C393" s="1">
        <v>17</v>
      </c>
      <c r="D393" s="1">
        <v>68</v>
      </c>
    </row>
    <row r="394" spans="1:4" x14ac:dyDescent="0.3">
      <c r="A394" t="s">
        <v>454</v>
      </c>
      <c r="B394" s="1">
        <v>88</v>
      </c>
      <c r="C394" s="1">
        <v>35</v>
      </c>
      <c r="D394" s="1">
        <v>123</v>
      </c>
    </row>
    <row r="395" spans="1:4" x14ac:dyDescent="0.3">
      <c r="A395" t="s">
        <v>455</v>
      </c>
      <c r="B395" s="1">
        <v>9</v>
      </c>
      <c r="C395" s="1">
        <v>4</v>
      </c>
      <c r="D395" s="1">
        <v>13</v>
      </c>
    </row>
    <row r="396" spans="1:4" x14ac:dyDescent="0.3">
      <c r="A396" t="s">
        <v>462</v>
      </c>
      <c r="B396" s="1">
        <v>25</v>
      </c>
      <c r="C396" s="1">
        <v>13</v>
      </c>
      <c r="D396" s="1">
        <v>38</v>
      </c>
    </row>
    <row r="397" spans="1:4" x14ac:dyDescent="0.3">
      <c r="A397" t="s">
        <v>577</v>
      </c>
      <c r="B397" s="1">
        <v>3</v>
      </c>
      <c r="C397" s="1">
        <v>5</v>
      </c>
      <c r="D397" s="1">
        <v>8</v>
      </c>
    </row>
    <row r="398" spans="1:4" x14ac:dyDescent="0.3">
      <c r="A398" t="s">
        <v>575</v>
      </c>
      <c r="B398" s="1">
        <v>2</v>
      </c>
      <c r="C398" s="1">
        <v>0</v>
      </c>
      <c r="D398" s="1">
        <v>2</v>
      </c>
    </row>
    <row r="399" spans="1:4" x14ac:dyDescent="0.3">
      <c r="A399" t="s">
        <v>576</v>
      </c>
      <c r="B399" s="1">
        <v>40</v>
      </c>
      <c r="C399" s="1">
        <v>12</v>
      </c>
      <c r="D399" s="1">
        <v>52</v>
      </c>
    </row>
    <row r="400" spans="1:4" x14ac:dyDescent="0.3">
      <c r="A400" t="s">
        <v>460</v>
      </c>
      <c r="B400" s="1">
        <v>66</v>
      </c>
      <c r="C400" s="1">
        <v>19</v>
      </c>
      <c r="D400" s="1">
        <v>85</v>
      </c>
    </row>
    <row r="401" spans="1:4" x14ac:dyDescent="0.3">
      <c r="A401" t="s">
        <v>461</v>
      </c>
      <c r="B401" s="1">
        <v>36</v>
      </c>
      <c r="C401" s="1">
        <v>10</v>
      </c>
      <c r="D401" s="1">
        <v>46</v>
      </c>
    </row>
    <row r="402" spans="1:4" x14ac:dyDescent="0.3">
      <c r="A402" t="s">
        <v>474</v>
      </c>
      <c r="B402" s="1">
        <v>47</v>
      </c>
      <c r="C402" s="1">
        <v>24</v>
      </c>
      <c r="D402" s="1">
        <v>71</v>
      </c>
    </row>
    <row r="403" spans="1:4" x14ac:dyDescent="0.3">
      <c r="A403" t="s">
        <v>475</v>
      </c>
      <c r="B403" s="1">
        <v>6</v>
      </c>
      <c r="C403" s="1">
        <v>4</v>
      </c>
      <c r="D403" s="1">
        <v>10</v>
      </c>
    </row>
    <row r="404" spans="1:4" x14ac:dyDescent="0.3">
      <c r="A404" t="s">
        <v>470</v>
      </c>
      <c r="B404" s="1">
        <v>41</v>
      </c>
      <c r="C404" s="1">
        <v>14</v>
      </c>
      <c r="D404" s="1">
        <v>55</v>
      </c>
    </row>
    <row r="405" spans="1:4" x14ac:dyDescent="0.3">
      <c r="A405" t="s">
        <v>465</v>
      </c>
      <c r="B405" s="1">
        <v>39</v>
      </c>
      <c r="C405" s="1">
        <v>10</v>
      </c>
      <c r="D405" s="1">
        <v>49</v>
      </c>
    </row>
    <row r="406" spans="1:4" x14ac:dyDescent="0.3">
      <c r="A406" t="s">
        <v>466</v>
      </c>
      <c r="B406" s="1">
        <v>6</v>
      </c>
      <c r="C406" s="1">
        <v>2</v>
      </c>
      <c r="D406" s="1">
        <v>8</v>
      </c>
    </row>
    <row r="407" spans="1:4" x14ac:dyDescent="0.3">
      <c r="A407" t="s">
        <v>473</v>
      </c>
      <c r="B407" s="1">
        <v>70</v>
      </c>
      <c r="C407" s="1">
        <v>16</v>
      </c>
      <c r="D407" s="1">
        <v>86</v>
      </c>
    </row>
    <row r="408" spans="1:4" x14ac:dyDescent="0.3">
      <c r="A408" t="s">
        <v>458</v>
      </c>
      <c r="B408" s="1">
        <v>32</v>
      </c>
      <c r="C408" s="1">
        <v>9</v>
      </c>
      <c r="D408" s="1">
        <v>41</v>
      </c>
    </row>
    <row r="409" spans="1:4" x14ac:dyDescent="0.3">
      <c r="A409" t="s">
        <v>456</v>
      </c>
      <c r="B409" s="1">
        <v>53</v>
      </c>
      <c r="C409" s="1">
        <v>12</v>
      </c>
      <c r="D409" s="1">
        <v>65</v>
      </c>
    </row>
    <row r="410" spans="1:4" x14ac:dyDescent="0.3">
      <c r="A410" t="s">
        <v>457</v>
      </c>
      <c r="B410" s="1">
        <v>15</v>
      </c>
      <c r="C410" s="1">
        <v>4</v>
      </c>
      <c r="D410" s="1">
        <v>19</v>
      </c>
    </row>
    <row r="411" spans="1:4" x14ac:dyDescent="0.3">
      <c r="A411" t="s">
        <v>471</v>
      </c>
      <c r="B411" s="1">
        <v>8</v>
      </c>
      <c r="C411" s="1">
        <v>2</v>
      </c>
      <c r="D411" s="1">
        <v>10</v>
      </c>
    </row>
    <row r="412" spans="1:4" x14ac:dyDescent="0.3">
      <c r="A412" t="s">
        <v>472</v>
      </c>
      <c r="B412" s="1">
        <v>2</v>
      </c>
      <c r="C412" s="1">
        <v>0</v>
      </c>
      <c r="D412" s="1">
        <v>2</v>
      </c>
    </row>
    <row r="413" spans="1:4" x14ac:dyDescent="0.3">
      <c r="A413" t="s">
        <v>444</v>
      </c>
      <c r="B413" s="1">
        <v>1</v>
      </c>
      <c r="C413" s="1">
        <v>0</v>
      </c>
      <c r="D413" s="1">
        <v>1</v>
      </c>
    </row>
    <row r="414" spans="1:4" x14ac:dyDescent="0.3">
      <c r="A414" t="s">
        <v>481</v>
      </c>
      <c r="B414" s="1">
        <v>0</v>
      </c>
      <c r="C414" s="1">
        <v>1</v>
      </c>
      <c r="D414" s="1">
        <v>1</v>
      </c>
    </row>
    <row r="415" spans="1:4" x14ac:dyDescent="0.3">
      <c r="A415" t="s">
        <v>485</v>
      </c>
      <c r="B415" s="1">
        <v>0</v>
      </c>
      <c r="C415" s="1">
        <v>2</v>
      </c>
      <c r="D415" s="1">
        <v>2</v>
      </c>
    </row>
    <row r="416" spans="1:4" x14ac:dyDescent="0.3">
      <c r="A416" t="s">
        <v>477</v>
      </c>
      <c r="B416" s="1">
        <v>1</v>
      </c>
      <c r="C416" s="1">
        <v>0</v>
      </c>
      <c r="D416" s="1">
        <v>1</v>
      </c>
    </row>
    <row r="417" spans="1:4" x14ac:dyDescent="0.3">
      <c r="A417" t="s">
        <v>478</v>
      </c>
      <c r="B417" s="1">
        <v>6</v>
      </c>
      <c r="C417" s="1">
        <v>0</v>
      </c>
      <c r="D417" s="1">
        <v>6</v>
      </c>
    </row>
    <row r="418" spans="1:4" x14ac:dyDescent="0.3">
      <c r="A418" t="s">
        <v>476</v>
      </c>
      <c r="B418" s="1">
        <v>41</v>
      </c>
      <c r="C418" s="1">
        <v>14</v>
      </c>
      <c r="D418" s="1">
        <v>55</v>
      </c>
    </row>
    <row r="419" spans="1:4" x14ac:dyDescent="0.3">
      <c r="A419" t="s">
        <v>486</v>
      </c>
      <c r="B419" s="1">
        <v>5</v>
      </c>
      <c r="C419" s="1">
        <v>1</v>
      </c>
      <c r="D419" s="1">
        <v>6</v>
      </c>
    </row>
    <row r="420" spans="1:4" x14ac:dyDescent="0.3">
      <c r="A420" t="s">
        <v>512</v>
      </c>
      <c r="B420" s="1">
        <v>9</v>
      </c>
      <c r="C420" s="1">
        <v>0</v>
      </c>
      <c r="D420" s="1">
        <v>9</v>
      </c>
    </row>
    <row r="421" spans="1:4" x14ac:dyDescent="0.3">
      <c r="A421" t="s">
        <v>513</v>
      </c>
      <c r="B421" s="1">
        <v>15</v>
      </c>
      <c r="C421" s="1">
        <v>7</v>
      </c>
      <c r="D421" s="1">
        <v>22</v>
      </c>
    </row>
    <row r="422" spans="1:4" x14ac:dyDescent="0.3">
      <c r="A422" t="s">
        <v>483</v>
      </c>
      <c r="B422" s="1">
        <v>5</v>
      </c>
      <c r="C422" s="1">
        <v>2</v>
      </c>
      <c r="D422" s="1">
        <v>7</v>
      </c>
    </row>
    <row r="423" spans="1:4" x14ac:dyDescent="0.3">
      <c r="A423" t="s">
        <v>484</v>
      </c>
      <c r="B423" s="1">
        <v>8</v>
      </c>
      <c r="C423" s="1">
        <v>0</v>
      </c>
      <c r="D423" s="1">
        <v>8</v>
      </c>
    </row>
    <row r="424" spans="1:4" x14ac:dyDescent="0.3">
      <c r="A424" t="s">
        <v>482</v>
      </c>
      <c r="B424" s="1">
        <v>8</v>
      </c>
      <c r="C424" s="1">
        <v>1</v>
      </c>
      <c r="D424" s="1">
        <v>9</v>
      </c>
    </row>
    <row r="425" spans="1:4" x14ac:dyDescent="0.3">
      <c r="A425" t="s">
        <v>496</v>
      </c>
      <c r="B425" s="1">
        <v>20</v>
      </c>
      <c r="C425" s="1">
        <v>4</v>
      </c>
      <c r="D425" s="1">
        <v>24</v>
      </c>
    </row>
    <row r="426" spans="1:4" x14ac:dyDescent="0.3">
      <c r="A426" t="s">
        <v>497</v>
      </c>
      <c r="B426" s="1">
        <v>0</v>
      </c>
      <c r="C426" s="1">
        <v>1</v>
      </c>
      <c r="D426" s="1">
        <v>1</v>
      </c>
    </row>
    <row r="427" spans="1:4" x14ac:dyDescent="0.3">
      <c r="A427" t="s">
        <v>492</v>
      </c>
      <c r="B427" s="1">
        <v>10</v>
      </c>
      <c r="C427" s="1">
        <v>2</v>
      </c>
      <c r="D427" s="1">
        <v>12</v>
      </c>
    </row>
    <row r="428" spans="1:4" x14ac:dyDescent="0.3">
      <c r="A428" t="s">
        <v>487</v>
      </c>
      <c r="B428" s="1">
        <v>17</v>
      </c>
      <c r="C428" s="1">
        <v>4</v>
      </c>
      <c r="D428" s="1">
        <v>21</v>
      </c>
    </row>
    <row r="429" spans="1:4" x14ac:dyDescent="0.3">
      <c r="A429" t="s">
        <v>488</v>
      </c>
      <c r="B429" s="1">
        <v>138</v>
      </c>
      <c r="C429" s="1">
        <v>42</v>
      </c>
      <c r="D429" s="1">
        <v>180</v>
      </c>
    </row>
    <row r="430" spans="1:4" x14ac:dyDescent="0.3">
      <c r="A430" t="s">
        <v>495</v>
      </c>
      <c r="B430" s="1">
        <v>6</v>
      </c>
      <c r="C430" s="1">
        <v>1</v>
      </c>
      <c r="D430" s="1">
        <v>7</v>
      </c>
    </row>
    <row r="431" spans="1:4" x14ac:dyDescent="0.3">
      <c r="A431" t="s">
        <v>479</v>
      </c>
      <c r="B431" s="1">
        <v>5</v>
      </c>
      <c r="C431" s="1">
        <v>4</v>
      </c>
      <c r="D431" s="1">
        <v>9</v>
      </c>
    </row>
    <row r="432" spans="1:4" x14ac:dyDescent="0.3">
      <c r="A432" t="s">
        <v>480</v>
      </c>
      <c r="B432" s="1">
        <v>5</v>
      </c>
      <c r="C432" s="1">
        <v>2</v>
      </c>
      <c r="D432" s="1">
        <v>7</v>
      </c>
    </row>
    <row r="433" spans="1:4" x14ac:dyDescent="0.3">
      <c r="A433" t="s">
        <v>494</v>
      </c>
      <c r="B433" s="1">
        <v>28</v>
      </c>
      <c r="C433" s="1">
        <v>3</v>
      </c>
      <c r="D433" s="1">
        <v>31</v>
      </c>
    </row>
    <row r="434" spans="1:4" x14ac:dyDescent="0.3">
      <c r="A434" t="s">
        <v>1623</v>
      </c>
      <c r="B434" s="1">
        <v>1</v>
      </c>
      <c r="C434" s="1">
        <v>0</v>
      </c>
      <c r="D434" s="1">
        <v>1</v>
      </c>
    </row>
    <row r="435" spans="1:4" x14ac:dyDescent="0.3">
      <c r="A435" t="s">
        <v>493</v>
      </c>
      <c r="B435" s="1">
        <v>13</v>
      </c>
      <c r="C435" s="1">
        <v>11</v>
      </c>
      <c r="D435" s="1">
        <v>24</v>
      </c>
    </row>
    <row r="436" spans="1:4" x14ac:dyDescent="0.3">
      <c r="A436" t="s">
        <v>511</v>
      </c>
      <c r="B436" s="1">
        <v>1</v>
      </c>
      <c r="C436" s="1">
        <v>0</v>
      </c>
      <c r="D436" s="1">
        <v>1</v>
      </c>
    </row>
    <row r="437" spans="1:4" x14ac:dyDescent="0.3">
      <c r="A437" t="s">
        <v>503</v>
      </c>
      <c r="B437" s="1">
        <v>1</v>
      </c>
      <c r="C437" s="1">
        <v>0</v>
      </c>
      <c r="D437" s="1">
        <v>1</v>
      </c>
    </row>
    <row r="438" spans="1:4" x14ac:dyDescent="0.3">
      <c r="A438" t="s">
        <v>507</v>
      </c>
      <c r="B438" s="1">
        <v>44</v>
      </c>
      <c r="C438" s="1">
        <v>10</v>
      </c>
      <c r="D438" s="1">
        <v>54</v>
      </c>
    </row>
    <row r="439" spans="1:4" x14ac:dyDescent="0.3">
      <c r="A439" t="s">
        <v>499</v>
      </c>
      <c r="B439" s="1">
        <v>9</v>
      </c>
      <c r="C439" s="1">
        <v>1</v>
      </c>
      <c r="D439" s="1">
        <v>10</v>
      </c>
    </row>
    <row r="440" spans="1:4" x14ac:dyDescent="0.3">
      <c r="A440" t="s">
        <v>500</v>
      </c>
      <c r="B440" s="1">
        <v>29</v>
      </c>
      <c r="C440" s="1">
        <v>5</v>
      </c>
      <c r="D440" s="1">
        <v>34</v>
      </c>
    </row>
    <row r="441" spans="1:4" x14ac:dyDescent="0.3">
      <c r="A441" t="s">
        <v>498</v>
      </c>
      <c r="B441" s="1">
        <v>5</v>
      </c>
      <c r="C441" s="1">
        <v>1</v>
      </c>
      <c r="D441" s="1">
        <v>6</v>
      </c>
    </row>
    <row r="442" spans="1:4" x14ac:dyDescent="0.3">
      <c r="A442" t="s">
        <v>508</v>
      </c>
      <c r="B442" s="1">
        <v>10</v>
      </c>
      <c r="C442" s="1">
        <v>3</v>
      </c>
      <c r="D442" s="1">
        <v>13</v>
      </c>
    </row>
    <row r="443" spans="1:4" x14ac:dyDescent="0.3">
      <c r="A443" t="s">
        <v>447</v>
      </c>
      <c r="B443" s="1">
        <v>1</v>
      </c>
      <c r="C443" s="1">
        <v>1</v>
      </c>
      <c r="D443" s="1">
        <v>2</v>
      </c>
    </row>
    <row r="444" spans="1:4" x14ac:dyDescent="0.3">
      <c r="A444" t="s">
        <v>446</v>
      </c>
      <c r="B444" s="1">
        <v>9</v>
      </c>
      <c r="C444" s="1">
        <v>3</v>
      </c>
      <c r="D444" s="1">
        <v>12</v>
      </c>
    </row>
    <row r="445" spans="1:4" x14ac:dyDescent="0.3">
      <c r="A445" t="s">
        <v>505</v>
      </c>
      <c r="B445" s="1">
        <v>139</v>
      </c>
      <c r="C445" s="1">
        <v>66</v>
      </c>
      <c r="D445" s="1">
        <v>205</v>
      </c>
    </row>
    <row r="446" spans="1:4" x14ac:dyDescent="0.3">
      <c r="A446" t="s">
        <v>506</v>
      </c>
      <c r="B446" s="1">
        <v>0</v>
      </c>
      <c r="C446" s="1">
        <v>1</v>
      </c>
      <c r="D446" s="1">
        <v>1</v>
      </c>
    </row>
    <row r="447" spans="1:4" x14ac:dyDescent="0.3">
      <c r="A447" t="s">
        <v>504</v>
      </c>
      <c r="B447" s="1">
        <v>8</v>
      </c>
      <c r="C447" s="1">
        <v>0</v>
      </c>
      <c r="D447" s="1">
        <v>8</v>
      </c>
    </row>
    <row r="448" spans="1:4" x14ac:dyDescent="0.3">
      <c r="A448" t="s">
        <v>514</v>
      </c>
      <c r="B448" s="1">
        <v>0</v>
      </c>
      <c r="C448" s="1">
        <v>1</v>
      </c>
      <c r="D448" s="1">
        <v>1</v>
      </c>
    </row>
    <row r="449" spans="1:4" x14ac:dyDescent="0.3">
      <c r="A449" t="s">
        <v>518</v>
      </c>
      <c r="B449" s="1">
        <v>2</v>
      </c>
      <c r="C449" s="1">
        <v>0</v>
      </c>
      <c r="D449" s="1">
        <v>2</v>
      </c>
    </row>
    <row r="450" spans="1:4" x14ac:dyDescent="0.3">
      <c r="A450" t="s">
        <v>1587</v>
      </c>
      <c r="B450" s="1">
        <v>1</v>
      </c>
      <c r="C450" s="1">
        <v>0</v>
      </c>
      <c r="D450" s="1">
        <v>1</v>
      </c>
    </row>
    <row r="451" spans="1:4" x14ac:dyDescent="0.3">
      <c r="A451" t="s">
        <v>509</v>
      </c>
      <c r="B451" s="1">
        <v>7</v>
      </c>
      <c r="C451" s="1">
        <v>0</v>
      </c>
      <c r="D451" s="1">
        <v>7</v>
      </c>
    </row>
    <row r="452" spans="1:4" x14ac:dyDescent="0.3">
      <c r="A452" t="s">
        <v>510</v>
      </c>
      <c r="B452" s="1">
        <v>4</v>
      </c>
      <c r="C452" s="1">
        <v>0</v>
      </c>
      <c r="D452" s="1">
        <v>4</v>
      </c>
    </row>
    <row r="453" spans="1:4" x14ac:dyDescent="0.3">
      <c r="A453" t="s">
        <v>519</v>
      </c>
      <c r="B453" s="1">
        <v>1</v>
      </c>
      <c r="C453" s="1">
        <v>1</v>
      </c>
      <c r="D453" s="1">
        <v>2</v>
      </c>
    </row>
    <row r="454" spans="1:4" x14ac:dyDescent="0.3">
      <c r="A454" t="s">
        <v>501</v>
      </c>
      <c r="B454" s="1">
        <v>3</v>
      </c>
      <c r="C454" s="1">
        <v>0</v>
      </c>
      <c r="D454" s="1">
        <v>3</v>
      </c>
    </row>
    <row r="455" spans="1:4" x14ac:dyDescent="0.3">
      <c r="A455" t="s">
        <v>502</v>
      </c>
      <c r="B455" s="1">
        <v>2</v>
      </c>
      <c r="C455" s="1">
        <v>0</v>
      </c>
      <c r="D455" s="1">
        <v>2</v>
      </c>
    </row>
    <row r="456" spans="1:4" x14ac:dyDescent="0.3">
      <c r="A456" t="s">
        <v>516</v>
      </c>
      <c r="B456" s="1">
        <v>8</v>
      </c>
      <c r="C456" s="1">
        <v>1</v>
      </c>
      <c r="D456" s="1">
        <v>9</v>
      </c>
    </row>
    <row r="457" spans="1:4" x14ac:dyDescent="0.3">
      <c r="A457" t="s">
        <v>517</v>
      </c>
      <c r="B457" s="1">
        <v>4</v>
      </c>
      <c r="C457" s="1">
        <v>6</v>
      </c>
      <c r="D457" s="1">
        <v>10</v>
      </c>
    </row>
    <row r="458" spans="1:4" x14ac:dyDescent="0.3">
      <c r="A458" t="s">
        <v>515</v>
      </c>
      <c r="B458" s="1">
        <v>11</v>
      </c>
      <c r="C458" s="1">
        <v>1</v>
      </c>
      <c r="D458" s="1">
        <v>12</v>
      </c>
    </row>
    <row r="459" spans="1:4" x14ac:dyDescent="0.3">
      <c r="A459" t="s">
        <v>521</v>
      </c>
      <c r="B459" s="1">
        <v>1</v>
      </c>
      <c r="C459" s="1">
        <v>1</v>
      </c>
      <c r="D459" s="1">
        <v>2</v>
      </c>
    </row>
    <row r="460" spans="1:4" x14ac:dyDescent="0.3">
      <c r="A460" t="s">
        <v>525</v>
      </c>
      <c r="B460" s="1">
        <v>0</v>
      </c>
      <c r="C460" s="1">
        <v>3</v>
      </c>
      <c r="D460" s="1">
        <v>3</v>
      </c>
    </row>
    <row r="461" spans="1:4" x14ac:dyDescent="0.3">
      <c r="A461" t="s">
        <v>520</v>
      </c>
      <c r="B461" s="1">
        <v>206</v>
      </c>
      <c r="C461" s="1">
        <v>76</v>
      </c>
      <c r="D461" s="1">
        <v>282</v>
      </c>
    </row>
    <row r="462" spans="1:4" x14ac:dyDescent="0.3">
      <c r="A462" t="s">
        <v>524</v>
      </c>
      <c r="B462" s="1">
        <v>35</v>
      </c>
      <c r="C462" s="1">
        <v>6</v>
      </c>
      <c r="D462" s="1">
        <v>41</v>
      </c>
    </row>
    <row r="463" spans="1:4" x14ac:dyDescent="0.3">
      <c r="A463" t="s">
        <v>522</v>
      </c>
      <c r="B463" s="1">
        <v>4</v>
      </c>
      <c r="C463" s="1">
        <v>1</v>
      </c>
      <c r="D463" s="1">
        <v>5</v>
      </c>
    </row>
    <row r="464" spans="1:4" x14ac:dyDescent="0.3">
      <c r="A464" t="s">
        <v>529</v>
      </c>
      <c r="B464" s="1">
        <v>1</v>
      </c>
      <c r="C464" s="1">
        <v>2</v>
      </c>
      <c r="D464" s="1">
        <v>3</v>
      </c>
    </row>
    <row r="465" spans="1:4" x14ac:dyDescent="0.3">
      <c r="A465" t="s">
        <v>528</v>
      </c>
      <c r="B465" s="1">
        <v>1</v>
      </c>
      <c r="C465" s="1">
        <v>0</v>
      </c>
      <c r="D465" s="1">
        <v>1</v>
      </c>
    </row>
    <row r="466" spans="1:4" x14ac:dyDescent="0.3">
      <c r="A466" t="s">
        <v>526</v>
      </c>
      <c r="B466" s="1">
        <v>2</v>
      </c>
      <c r="C466" s="1">
        <v>1</v>
      </c>
      <c r="D466" s="1">
        <v>3</v>
      </c>
    </row>
    <row r="467" spans="1:4" x14ac:dyDescent="0.3">
      <c r="A467" t="s">
        <v>1589</v>
      </c>
      <c r="B467" s="1">
        <v>1</v>
      </c>
      <c r="C467" s="1">
        <v>0</v>
      </c>
      <c r="D467" s="1">
        <v>1</v>
      </c>
    </row>
    <row r="468" spans="1:4" x14ac:dyDescent="0.3">
      <c r="A468" t="s">
        <v>530</v>
      </c>
      <c r="B468" s="1">
        <v>1</v>
      </c>
      <c r="C468" s="1">
        <v>0</v>
      </c>
      <c r="D468" s="1">
        <v>1</v>
      </c>
    </row>
    <row r="469" spans="1:4" x14ac:dyDescent="0.3">
      <c r="A469" t="s">
        <v>1588</v>
      </c>
      <c r="B469" s="1">
        <v>2</v>
      </c>
      <c r="C469" s="1">
        <v>1</v>
      </c>
      <c r="D469" s="1">
        <v>3</v>
      </c>
    </row>
    <row r="470" spans="1:4" x14ac:dyDescent="0.3">
      <c r="A470" t="s">
        <v>532</v>
      </c>
      <c r="B470" s="1">
        <v>1</v>
      </c>
      <c r="C470" s="1">
        <v>0</v>
      </c>
      <c r="D470" s="1">
        <v>1</v>
      </c>
    </row>
    <row r="471" spans="1:4" x14ac:dyDescent="0.3">
      <c r="A471" t="s">
        <v>1624</v>
      </c>
      <c r="B471" s="1">
        <v>1</v>
      </c>
      <c r="C471" s="1">
        <v>0</v>
      </c>
      <c r="D471" s="1">
        <v>1</v>
      </c>
    </row>
    <row r="472" spans="1:4" x14ac:dyDescent="0.3">
      <c r="A472" t="s">
        <v>531</v>
      </c>
      <c r="B472" s="1">
        <v>2</v>
      </c>
      <c r="C472" s="1">
        <v>0</v>
      </c>
      <c r="D472" s="1">
        <v>2</v>
      </c>
    </row>
    <row r="473" spans="1:4" x14ac:dyDescent="0.3">
      <c r="A473" t="s">
        <v>535</v>
      </c>
      <c r="B473" s="1">
        <v>1</v>
      </c>
      <c r="C473" s="1">
        <v>0</v>
      </c>
      <c r="D473" s="1">
        <v>1</v>
      </c>
    </row>
    <row r="474" spans="1:4" x14ac:dyDescent="0.3">
      <c r="A474" t="s">
        <v>533</v>
      </c>
      <c r="B474" s="1">
        <v>5</v>
      </c>
      <c r="C474" s="1">
        <v>1</v>
      </c>
      <c r="D474" s="1">
        <v>6</v>
      </c>
    </row>
    <row r="475" spans="1:4" x14ac:dyDescent="0.3">
      <c r="A475" t="s">
        <v>539</v>
      </c>
      <c r="B475" s="1">
        <v>34</v>
      </c>
      <c r="C475" s="1">
        <v>7</v>
      </c>
      <c r="D475" s="1">
        <v>41</v>
      </c>
    </row>
    <row r="476" spans="1:4" x14ac:dyDescent="0.3">
      <c r="A476" t="s">
        <v>537</v>
      </c>
      <c r="B476" s="1">
        <v>2</v>
      </c>
      <c r="C476" s="1">
        <v>1</v>
      </c>
      <c r="D476" s="1">
        <v>3</v>
      </c>
    </row>
    <row r="477" spans="1:4" x14ac:dyDescent="0.3">
      <c r="A477" t="s">
        <v>523</v>
      </c>
      <c r="B477" s="1">
        <v>10</v>
      </c>
      <c r="C477" s="1">
        <v>1</v>
      </c>
      <c r="D477" s="1">
        <v>11</v>
      </c>
    </row>
    <row r="478" spans="1:4" x14ac:dyDescent="0.3">
      <c r="A478" t="s">
        <v>536</v>
      </c>
      <c r="B478" s="1">
        <v>3</v>
      </c>
      <c r="C478" s="1">
        <v>0</v>
      </c>
      <c r="D478" s="1">
        <v>3</v>
      </c>
    </row>
    <row r="479" spans="1:4" x14ac:dyDescent="0.3">
      <c r="A479" t="s">
        <v>540</v>
      </c>
      <c r="B479" s="1">
        <v>5</v>
      </c>
      <c r="C479" s="1">
        <v>0</v>
      </c>
      <c r="D479" s="1">
        <v>5</v>
      </c>
    </row>
    <row r="480" spans="1:4" x14ac:dyDescent="0.3">
      <c r="A480" t="s">
        <v>538</v>
      </c>
      <c r="B480" s="1">
        <v>1</v>
      </c>
      <c r="C480" s="1">
        <v>1</v>
      </c>
      <c r="D480" s="1">
        <v>2</v>
      </c>
    </row>
    <row r="481" spans="1:4" x14ac:dyDescent="0.3">
      <c r="A481" t="s">
        <v>527</v>
      </c>
      <c r="B481" s="1">
        <v>11</v>
      </c>
      <c r="C481" s="1">
        <v>1</v>
      </c>
      <c r="D481" s="1">
        <v>12</v>
      </c>
    </row>
    <row r="482" spans="1:4" x14ac:dyDescent="0.3">
      <c r="A482" t="s">
        <v>541</v>
      </c>
      <c r="B482" s="1">
        <v>3</v>
      </c>
      <c r="C482" s="1">
        <v>1</v>
      </c>
      <c r="D482" s="1">
        <v>4</v>
      </c>
    </row>
    <row r="483" spans="1:4" x14ac:dyDescent="0.3">
      <c r="A483" t="s">
        <v>542</v>
      </c>
      <c r="B483" s="1">
        <v>1</v>
      </c>
      <c r="C483" s="1">
        <v>2</v>
      </c>
      <c r="D483" s="1">
        <v>3</v>
      </c>
    </row>
    <row r="484" spans="1:4" x14ac:dyDescent="0.3">
      <c r="A484" t="s">
        <v>543</v>
      </c>
      <c r="B484" s="1">
        <v>1</v>
      </c>
      <c r="C484" s="1">
        <v>0</v>
      </c>
      <c r="D484" s="1">
        <v>1</v>
      </c>
    </row>
    <row r="485" spans="1:4" x14ac:dyDescent="0.3">
      <c r="A485" t="s">
        <v>544</v>
      </c>
      <c r="B485" s="1">
        <v>24</v>
      </c>
      <c r="C485" s="1">
        <v>8</v>
      </c>
      <c r="D485" s="1">
        <v>32</v>
      </c>
    </row>
    <row r="486" spans="1:4" x14ac:dyDescent="0.3">
      <c r="A486" t="s">
        <v>545</v>
      </c>
      <c r="B486" s="1">
        <v>0</v>
      </c>
      <c r="C486" s="1">
        <v>1</v>
      </c>
      <c r="D486" s="1">
        <v>1</v>
      </c>
    </row>
    <row r="487" spans="1:4" x14ac:dyDescent="0.3">
      <c r="A487" t="s">
        <v>549</v>
      </c>
      <c r="B487" s="1">
        <v>4</v>
      </c>
      <c r="C487" s="1">
        <v>0</v>
      </c>
      <c r="D487" s="1">
        <v>4</v>
      </c>
    </row>
    <row r="488" spans="1:4" x14ac:dyDescent="0.3">
      <c r="A488" t="s">
        <v>546</v>
      </c>
      <c r="B488" s="1">
        <v>5</v>
      </c>
      <c r="C488" s="1">
        <v>1</v>
      </c>
      <c r="D488" s="1">
        <v>6</v>
      </c>
    </row>
    <row r="489" spans="1:4" x14ac:dyDescent="0.3">
      <c r="A489" t="s">
        <v>547</v>
      </c>
      <c r="B489" s="1">
        <v>10</v>
      </c>
      <c r="C489" s="1">
        <v>2</v>
      </c>
      <c r="D489" s="1">
        <v>12</v>
      </c>
    </row>
    <row r="490" spans="1:4" x14ac:dyDescent="0.3">
      <c r="A490" t="s">
        <v>548</v>
      </c>
      <c r="B490" s="1">
        <v>10</v>
      </c>
      <c r="C490" s="1">
        <v>3</v>
      </c>
      <c r="D490" s="1">
        <v>13</v>
      </c>
    </row>
    <row r="491" spans="1:4" x14ac:dyDescent="0.3">
      <c r="A491" t="s">
        <v>1590</v>
      </c>
      <c r="B491" s="1">
        <v>1</v>
      </c>
      <c r="C491" s="1">
        <v>0</v>
      </c>
      <c r="D491" s="1">
        <v>1</v>
      </c>
    </row>
    <row r="492" spans="1:4" x14ac:dyDescent="0.3">
      <c r="A492" t="s">
        <v>550</v>
      </c>
      <c r="B492" s="1">
        <v>4</v>
      </c>
      <c r="C492" s="1">
        <v>3</v>
      </c>
      <c r="D492" s="1">
        <v>7</v>
      </c>
    </row>
    <row r="493" spans="1:4" x14ac:dyDescent="0.3">
      <c r="A493" t="s">
        <v>551</v>
      </c>
      <c r="B493" s="1">
        <v>1</v>
      </c>
      <c r="C493" s="1">
        <v>0</v>
      </c>
      <c r="D493" s="1">
        <v>1</v>
      </c>
    </row>
    <row r="494" spans="1:4" x14ac:dyDescent="0.3">
      <c r="A494" t="s">
        <v>552</v>
      </c>
      <c r="B494" s="1">
        <v>1</v>
      </c>
      <c r="C494" s="1">
        <v>1</v>
      </c>
      <c r="D494" s="1">
        <v>2</v>
      </c>
    </row>
    <row r="495" spans="1:4" x14ac:dyDescent="0.3">
      <c r="A495" t="s">
        <v>553</v>
      </c>
      <c r="B495" s="1">
        <v>3</v>
      </c>
      <c r="C495" s="1">
        <v>1</v>
      </c>
      <c r="D495" s="1">
        <v>4</v>
      </c>
    </row>
    <row r="496" spans="1:4" x14ac:dyDescent="0.3">
      <c r="A496" t="s">
        <v>554</v>
      </c>
      <c r="B496" s="1">
        <v>3</v>
      </c>
      <c r="C496" s="1">
        <v>0</v>
      </c>
      <c r="D496" s="1">
        <v>3</v>
      </c>
    </row>
    <row r="497" spans="1:4" x14ac:dyDescent="0.3">
      <c r="A497" t="s">
        <v>555</v>
      </c>
      <c r="B497" s="1">
        <v>17</v>
      </c>
      <c r="C497" s="1">
        <v>8</v>
      </c>
      <c r="D497" s="1">
        <v>25</v>
      </c>
    </row>
    <row r="498" spans="1:4" x14ac:dyDescent="0.3">
      <c r="A498" t="s">
        <v>556</v>
      </c>
      <c r="B498" s="1">
        <v>1</v>
      </c>
      <c r="C498" s="1">
        <v>0</v>
      </c>
      <c r="D498" s="1">
        <v>1</v>
      </c>
    </row>
    <row r="499" spans="1:4" x14ac:dyDescent="0.3">
      <c r="A499" t="s">
        <v>557</v>
      </c>
      <c r="B499" s="1">
        <v>12</v>
      </c>
      <c r="C499" s="1">
        <v>3</v>
      </c>
      <c r="D499" s="1">
        <v>15</v>
      </c>
    </row>
    <row r="500" spans="1:4" x14ac:dyDescent="0.3">
      <c r="A500" t="s">
        <v>558</v>
      </c>
      <c r="B500" s="1">
        <v>7</v>
      </c>
      <c r="C500" s="1">
        <v>2</v>
      </c>
      <c r="D500" s="1">
        <v>9</v>
      </c>
    </row>
    <row r="501" spans="1:4" x14ac:dyDescent="0.3">
      <c r="A501" t="s">
        <v>559</v>
      </c>
      <c r="B501" s="1">
        <v>1</v>
      </c>
      <c r="C501" s="1">
        <v>1</v>
      </c>
      <c r="D501" s="1">
        <v>2</v>
      </c>
    </row>
    <row r="502" spans="1:4" x14ac:dyDescent="0.3">
      <c r="A502" t="s">
        <v>560</v>
      </c>
      <c r="B502" s="1">
        <v>0</v>
      </c>
      <c r="C502" s="1">
        <v>2</v>
      </c>
      <c r="D502" s="1">
        <v>2</v>
      </c>
    </row>
    <row r="503" spans="1:4" x14ac:dyDescent="0.3">
      <c r="A503" t="s">
        <v>561</v>
      </c>
      <c r="B503" s="1">
        <v>1</v>
      </c>
      <c r="C503" s="1">
        <v>0</v>
      </c>
      <c r="D503" s="1">
        <v>1</v>
      </c>
    </row>
    <row r="504" spans="1:4" x14ac:dyDescent="0.3">
      <c r="A504" t="s">
        <v>534</v>
      </c>
      <c r="B504" s="1">
        <v>3</v>
      </c>
      <c r="C504" s="1">
        <v>4</v>
      </c>
      <c r="D504" s="1">
        <v>7</v>
      </c>
    </row>
    <row r="505" spans="1:4" x14ac:dyDescent="0.3">
      <c r="A505" t="s">
        <v>567</v>
      </c>
      <c r="B505" s="1">
        <v>1</v>
      </c>
      <c r="C505" s="1">
        <v>0</v>
      </c>
      <c r="D505" s="1">
        <v>1</v>
      </c>
    </row>
    <row r="506" spans="1:4" x14ac:dyDescent="0.3">
      <c r="A506" t="s">
        <v>571</v>
      </c>
      <c r="B506" s="1">
        <v>1</v>
      </c>
      <c r="C506" s="1">
        <v>0</v>
      </c>
      <c r="D506" s="1">
        <v>1</v>
      </c>
    </row>
    <row r="507" spans="1:4" x14ac:dyDescent="0.3">
      <c r="A507" t="s">
        <v>563</v>
      </c>
      <c r="B507" s="1">
        <v>1</v>
      </c>
      <c r="C507" s="1">
        <v>0</v>
      </c>
      <c r="D507" s="1">
        <v>1</v>
      </c>
    </row>
    <row r="508" spans="1:4" x14ac:dyDescent="0.3">
      <c r="A508" t="s">
        <v>564</v>
      </c>
      <c r="B508" s="1">
        <v>2</v>
      </c>
      <c r="C508" s="1">
        <v>0</v>
      </c>
      <c r="D508" s="1">
        <v>2</v>
      </c>
    </row>
    <row r="509" spans="1:4" x14ac:dyDescent="0.3">
      <c r="A509" t="s">
        <v>562</v>
      </c>
      <c r="B509" s="1">
        <v>2</v>
      </c>
      <c r="C509" s="1">
        <v>0</v>
      </c>
      <c r="D509" s="1">
        <v>2</v>
      </c>
    </row>
    <row r="510" spans="1:4" x14ac:dyDescent="0.3">
      <c r="A510" t="s">
        <v>572</v>
      </c>
      <c r="B510" s="1">
        <v>1</v>
      </c>
      <c r="C510" s="1">
        <v>0</v>
      </c>
      <c r="D510" s="1">
        <v>1</v>
      </c>
    </row>
    <row r="511" spans="1:4" x14ac:dyDescent="0.3">
      <c r="A511" t="s">
        <v>569</v>
      </c>
      <c r="B511" s="1">
        <v>1</v>
      </c>
      <c r="C511" s="1">
        <v>0</v>
      </c>
      <c r="D511" s="1">
        <v>1</v>
      </c>
    </row>
    <row r="512" spans="1:4" x14ac:dyDescent="0.3">
      <c r="A512" t="s">
        <v>1625</v>
      </c>
      <c r="B512" s="1">
        <v>1</v>
      </c>
      <c r="C512" s="1">
        <v>0</v>
      </c>
      <c r="D512" s="1">
        <v>1</v>
      </c>
    </row>
    <row r="513" spans="1:4" x14ac:dyDescent="0.3">
      <c r="A513" t="s">
        <v>568</v>
      </c>
      <c r="B513" s="1">
        <v>10</v>
      </c>
      <c r="C513" s="1">
        <v>1</v>
      </c>
      <c r="D513" s="1">
        <v>11</v>
      </c>
    </row>
    <row r="514" spans="1:4" x14ac:dyDescent="0.3">
      <c r="A514" t="s">
        <v>570</v>
      </c>
      <c r="B514" s="1">
        <v>2</v>
      </c>
      <c r="C514" s="1">
        <v>0</v>
      </c>
      <c r="D514" s="1">
        <v>2</v>
      </c>
    </row>
    <row r="515" spans="1:4" x14ac:dyDescent="0.3">
      <c r="A515" t="s">
        <v>1642</v>
      </c>
      <c r="B515" s="1">
        <v>1</v>
      </c>
      <c r="C515" s="1">
        <v>0</v>
      </c>
      <c r="D515" s="1">
        <v>1</v>
      </c>
    </row>
    <row r="516" spans="1:4" x14ac:dyDescent="0.3">
      <c r="A516" t="s">
        <v>582</v>
      </c>
      <c r="B516" s="1">
        <v>6</v>
      </c>
      <c r="C516" s="1">
        <v>0</v>
      </c>
      <c r="D516" s="1">
        <v>6</v>
      </c>
    </row>
    <row r="517" spans="1:4" x14ac:dyDescent="0.3">
      <c r="A517" t="s">
        <v>583</v>
      </c>
      <c r="B517" s="1">
        <v>8</v>
      </c>
      <c r="C517" s="1">
        <v>4</v>
      </c>
      <c r="D517" s="1">
        <v>12</v>
      </c>
    </row>
    <row r="518" spans="1:4" x14ac:dyDescent="0.3">
      <c r="A518" t="s">
        <v>578</v>
      </c>
      <c r="B518" s="1">
        <v>8</v>
      </c>
      <c r="C518" s="1">
        <v>0</v>
      </c>
      <c r="D518" s="1">
        <v>8</v>
      </c>
    </row>
    <row r="519" spans="1:4" x14ac:dyDescent="0.3">
      <c r="A519" t="s">
        <v>573</v>
      </c>
      <c r="B519" s="1">
        <v>21</v>
      </c>
      <c r="C519" s="1">
        <v>4</v>
      </c>
      <c r="D519" s="1">
        <v>25</v>
      </c>
    </row>
    <row r="520" spans="1:4" x14ac:dyDescent="0.3">
      <c r="A520" t="s">
        <v>574</v>
      </c>
      <c r="B520" s="1">
        <v>2</v>
      </c>
      <c r="C520" s="1">
        <v>1</v>
      </c>
      <c r="D520" s="1">
        <v>3</v>
      </c>
    </row>
    <row r="521" spans="1:4" x14ac:dyDescent="0.3">
      <c r="A521" t="s">
        <v>581</v>
      </c>
      <c r="B521" s="1">
        <v>2</v>
      </c>
      <c r="C521" s="1">
        <v>0</v>
      </c>
      <c r="D521" s="1">
        <v>2</v>
      </c>
    </row>
    <row r="522" spans="1:4" x14ac:dyDescent="0.3">
      <c r="A522" t="s">
        <v>565</v>
      </c>
      <c r="B522" s="1">
        <v>2</v>
      </c>
      <c r="C522" s="1">
        <v>1</v>
      </c>
      <c r="D522" s="1">
        <v>3</v>
      </c>
    </row>
    <row r="523" spans="1:4" x14ac:dyDescent="0.3">
      <c r="A523" t="s">
        <v>566</v>
      </c>
      <c r="B523" s="1">
        <v>1</v>
      </c>
      <c r="C523" s="1">
        <v>0</v>
      </c>
      <c r="D523" s="1">
        <v>1</v>
      </c>
    </row>
    <row r="524" spans="1:4" x14ac:dyDescent="0.3">
      <c r="A524" t="s">
        <v>1626</v>
      </c>
      <c r="B524" s="1">
        <v>1</v>
      </c>
      <c r="C524" s="1">
        <v>0</v>
      </c>
      <c r="D524" s="1">
        <v>1</v>
      </c>
    </row>
    <row r="525" spans="1:4" x14ac:dyDescent="0.3">
      <c r="A525" t="s">
        <v>579</v>
      </c>
      <c r="B525" s="1">
        <v>1</v>
      </c>
      <c r="C525" s="1">
        <v>0</v>
      </c>
      <c r="D525" s="1">
        <v>1</v>
      </c>
    </row>
    <row r="526" spans="1:4" x14ac:dyDescent="0.3">
      <c r="A526" t="s">
        <v>580</v>
      </c>
      <c r="B526" s="1">
        <v>0</v>
      </c>
      <c r="C526" s="1">
        <v>3</v>
      </c>
      <c r="D526" s="1">
        <v>3</v>
      </c>
    </row>
    <row r="527" spans="1:4" x14ac:dyDescent="0.3">
      <c r="A527" t="s">
        <v>598</v>
      </c>
      <c r="B527" s="1">
        <v>1</v>
      </c>
      <c r="C527" s="1">
        <v>0</v>
      </c>
      <c r="D527" s="1">
        <v>1</v>
      </c>
    </row>
    <row r="528" spans="1:4" x14ac:dyDescent="0.3">
      <c r="A528" t="s">
        <v>584</v>
      </c>
      <c r="B528" s="1">
        <v>2</v>
      </c>
      <c r="C528" s="1">
        <v>1</v>
      </c>
      <c r="D528" s="1">
        <v>3</v>
      </c>
    </row>
    <row r="529" spans="1:4" x14ac:dyDescent="0.3">
      <c r="A529" t="s">
        <v>585</v>
      </c>
      <c r="B529" s="1">
        <v>2</v>
      </c>
      <c r="C529" s="1">
        <v>1</v>
      </c>
      <c r="D529" s="1">
        <v>3</v>
      </c>
    </row>
    <row r="530" spans="1:4" x14ac:dyDescent="0.3">
      <c r="A530" t="s">
        <v>586</v>
      </c>
      <c r="B530" s="1">
        <v>1</v>
      </c>
      <c r="C530" s="1">
        <v>0</v>
      </c>
      <c r="D530" s="1">
        <v>1</v>
      </c>
    </row>
    <row r="531" spans="1:4" x14ac:dyDescent="0.3">
      <c r="A531" t="s">
        <v>587</v>
      </c>
      <c r="B531" s="1">
        <v>2</v>
      </c>
      <c r="C531" s="1">
        <v>0</v>
      </c>
      <c r="D531" s="1">
        <v>2</v>
      </c>
    </row>
    <row r="532" spans="1:4" x14ac:dyDescent="0.3">
      <c r="A532" t="s">
        <v>588</v>
      </c>
      <c r="B532" s="1">
        <v>3</v>
      </c>
      <c r="C532" s="1">
        <v>0</v>
      </c>
      <c r="D532" s="1">
        <v>3</v>
      </c>
    </row>
    <row r="533" spans="1:4" x14ac:dyDescent="0.3">
      <c r="A533" t="s">
        <v>589</v>
      </c>
      <c r="B533" s="1">
        <v>4</v>
      </c>
      <c r="C533" s="1">
        <v>1</v>
      </c>
      <c r="D533" s="1">
        <v>5</v>
      </c>
    </row>
    <row r="534" spans="1:4" x14ac:dyDescent="0.3">
      <c r="A534" t="s">
        <v>590</v>
      </c>
      <c r="B534" s="1">
        <v>3</v>
      </c>
      <c r="C534" s="1">
        <v>2</v>
      </c>
      <c r="D534" s="1">
        <v>5</v>
      </c>
    </row>
    <row r="535" spans="1:4" x14ac:dyDescent="0.3">
      <c r="A535" t="s">
        <v>591</v>
      </c>
      <c r="B535" s="1">
        <v>15</v>
      </c>
      <c r="C535" s="1">
        <v>4</v>
      </c>
      <c r="D535" s="1">
        <v>19</v>
      </c>
    </row>
    <row r="536" spans="1:4" x14ac:dyDescent="0.3">
      <c r="A536" t="s">
        <v>592</v>
      </c>
      <c r="B536" s="1">
        <v>1</v>
      </c>
      <c r="C536" s="1">
        <v>0</v>
      </c>
      <c r="D536" s="1">
        <v>1</v>
      </c>
    </row>
    <row r="537" spans="1:4" x14ac:dyDescent="0.3">
      <c r="A537" t="s">
        <v>593</v>
      </c>
      <c r="B537" s="1">
        <v>10</v>
      </c>
      <c r="C537" s="1">
        <v>1</v>
      </c>
      <c r="D537" s="1">
        <v>11</v>
      </c>
    </row>
    <row r="538" spans="1:4" x14ac:dyDescent="0.3">
      <c r="A538" t="s">
        <v>594</v>
      </c>
      <c r="B538" s="1">
        <v>1</v>
      </c>
      <c r="C538" s="1">
        <v>3</v>
      </c>
      <c r="D538" s="1">
        <v>4</v>
      </c>
    </row>
    <row r="539" spans="1:4" x14ac:dyDescent="0.3">
      <c r="A539" t="s">
        <v>596</v>
      </c>
      <c r="B539" s="1">
        <v>1</v>
      </c>
      <c r="C539" s="1">
        <v>1</v>
      </c>
      <c r="D539" s="1">
        <v>2</v>
      </c>
    </row>
    <row r="540" spans="1:4" x14ac:dyDescent="0.3">
      <c r="A540" t="s">
        <v>600</v>
      </c>
      <c r="B540" s="1">
        <v>1</v>
      </c>
      <c r="C540" s="1">
        <v>1</v>
      </c>
      <c r="D540" s="1">
        <v>2</v>
      </c>
    </row>
    <row r="541" spans="1:4" x14ac:dyDescent="0.3">
      <c r="A541" t="s">
        <v>595</v>
      </c>
      <c r="B541" s="1">
        <v>1</v>
      </c>
      <c r="C541" s="1">
        <v>1</v>
      </c>
      <c r="D541" s="1">
        <v>2</v>
      </c>
    </row>
    <row r="542" spans="1:4" x14ac:dyDescent="0.3">
      <c r="A542" t="s">
        <v>599</v>
      </c>
      <c r="B542" s="1">
        <v>5</v>
      </c>
      <c r="C542" s="1">
        <v>0</v>
      </c>
      <c r="D542" s="1">
        <v>5</v>
      </c>
    </row>
    <row r="543" spans="1:4" x14ac:dyDescent="0.3">
      <c r="A543" t="s">
        <v>597</v>
      </c>
      <c r="B543" s="1">
        <v>6</v>
      </c>
      <c r="C543" s="1">
        <v>1</v>
      </c>
      <c r="D543" s="1">
        <v>7</v>
      </c>
    </row>
    <row r="544" spans="1:4" x14ac:dyDescent="0.3">
      <c r="A544" t="s">
        <v>604</v>
      </c>
      <c r="B544" s="1">
        <v>7</v>
      </c>
      <c r="C544" s="1">
        <v>0</v>
      </c>
      <c r="D544" s="1">
        <v>7</v>
      </c>
    </row>
    <row r="545" spans="1:4" x14ac:dyDescent="0.3">
      <c r="A545" t="s">
        <v>601</v>
      </c>
      <c r="B545" s="1">
        <v>5</v>
      </c>
      <c r="C545" s="1">
        <v>1</v>
      </c>
      <c r="D545" s="1">
        <v>6</v>
      </c>
    </row>
    <row r="546" spans="1:4" x14ac:dyDescent="0.3">
      <c r="A546" t="s">
        <v>602</v>
      </c>
      <c r="B546" s="1">
        <v>4</v>
      </c>
      <c r="C546" s="1">
        <v>0</v>
      </c>
      <c r="D546" s="1">
        <v>4</v>
      </c>
    </row>
    <row r="547" spans="1:4" x14ac:dyDescent="0.3">
      <c r="A547" t="s">
        <v>603</v>
      </c>
      <c r="B547" s="1">
        <v>2</v>
      </c>
      <c r="C547" s="1">
        <v>0</v>
      </c>
      <c r="D547" s="1">
        <v>2</v>
      </c>
    </row>
    <row r="548" spans="1:4" x14ac:dyDescent="0.3">
      <c r="A548" t="s">
        <v>1591</v>
      </c>
      <c r="B548" s="1">
        <v>1</v>
      </c>
      <c r="C548" s="1">
        <v>0</v>
      </c>
      <c r="D548" s="1">
        <v>1</v>
      </c>
    </row>
    <row r="549" spans="1:4" x14ac:dyDescent="0.3">
      <c r="A549" t="s">
        <v>605</v>
      </c>
      <c r="B549" s="1">
        <v>2</v>
      </c>
      <c r="C549" s="1">
        <v>0</v>
      </c>
      <c r="D549" s="1">
        <v>2</v>
      </c>
    </row>
    <row r="550" spans="1:4" x14ac:dyDescent="0.3">
      <c r="A550" t="s">
        <v>489</v>
      </c>
      <c r="B550" s="1">
        <v>3</v>
      </c>
      <c r="C550" s="1">
        <v>2</v>
      </c>
      <c r="D550" s="1">
        <v>5</v>
      </c>
    </row>
    <row r="551" spans="1:4" x14ac:dyDescent="0.3">
      <c r="A551" t="s">
        <v>607</v>
      </c>
      <c r="B551" s="1">
        <v>19</v>
      </c>
      <c r="C551" s="1">
        <v>4</v>
      </c>
      <c r="D551" s="1">
        <v>23</v>
      </c>
    </row>
    <row r="552" spans="1:4" x14ac:dyDescent="0.3">
      <c r="A552" t="s">
        <v>608</v>
      </c>
      <c r="B552" s="1">
        <v>10</v>
      </c>
      <c r="C552" s="1">
        <v>1</v>
      </c>
      <c r="D552" s="1">
        <v>11</v>
      </c>
    </row>
    <row r="553" spans="1:4" x14ac:dyDescent="0.3">
      <c r="A553" t="s">
        <v>609</v>
      </c>
      <c r="B553" s="1">
        <v>18</v>
      </c>
      <c r="C553" s="1">
        <v>3</v>
      </c>
      <c r="D553" s="1">
        <v>21</v>
      </c>
    </row>
    <row r="554" spans="1:4" x14ac:dyDescent="0.3">
      <c r="A554" t="s">
        <v>610</v>
      </c>
      <c r="B554" s="1">
        <v>3</v>
      </c>
      <c r="C554" s="1">
        <v>1</v>
      </c>
      <c r="D554" s="1">
        <v>4</v>
      </c>
    </row>
    <row r="555" spans="1:4" x14ac:dyDescent="0.3">
      <c r="A555" t="s">
        <v>611</v>
      </c>
      <c r="B555" s="1">
        <v>5</v>
      </c>
      <c r="C555" s="1">
        <v>2</v>
      </c>
      <c r="D555" s="1">
        <v>7</v>
      </c>
    </row>
    <row r="556" spans="1:4" x14ac:dyDescent="0.3">
      <c r="A556" t="s">
        <v>612</v>
      </c>
      <c r="B556" s="1">
        <v>27</v>
      </c>
      <c r="C556" s="1">
        <v>5</v>
      </c>
      <c r="D556" s="1">
        <v>32</v>
      </c>
    </row>
    <row r="557" spans="1:4" x14ac:dyDescent="0.3">
      <c r="A557" t="s">
        <v>613</v>
      </c>
      <c r="B557" s="1">
        <v>0</v>
      </c>
      <c r="C557" s="1">
        <v>1</v>
      </c>
      <c r="D557" s="1">
        <v>1</v>
      </c>
    </row>
    <row r="558" spans="1:4" x14ac:dyDescent="0.3">
      <c r="A558" t="s">
        <v>614</v>
      </c>
      <c r="B558" s="1">
        <v>3</v>
      </c>
      <c r="C558" s="1">
        <v>0</v>
      </c>
      <c r="D558" s="1">
        <v>3</v>
      </c>
    </row>
    <row r="559" spans="1:4" x14ac:dyDescent="0.3">
      <c r="A559" t="s">
        <v>615</v>
      </c>
      <c r="B559" s="1">
        <v>6</v>
      </c>
      <c r="C559" s="1">
        <v>1</v>
      </c>
      <c r="D559" s="1">
        <v>7</v>
      </c>
    </row>
    <row r="560" spans="1:4" x14ac:dyDescent="0.3">
      <c r="A560" t="s">
        <v>616</v>
      </c>
      <c r="B560" s="1">
        <v>10</v>
      </c>
      <c r="C560" s="1">
        <v>4</v>
      </c>
      <c r="D560" s="1">
        <v>14</v>
      </c>
    </row>
    <row r="561" spans="1:4" x14ac:dyDescent="0.3">
      <c r="A561" t="s">
        <v>617</v>
      </c>
      <c r="B561" s="1">
        <v>12</v>
      </c>
      <c r="C561" s="1">
        <v>2</v>
      </c>
      <c r="D561" s="1">
        <v>14</v>
      </c>
    </row>
    <row r="562" spans="1:4" x14ac:dyDescent="0.3">
      <c r="A562" t="s">
        <v>618</v>
      </c>
      <c r="B562" s="1">
        <v>3</v>
      </c>
      <c r="C562" s="1">
        <v>0</v>
      </c>
      <c r="D562" s="1">
        <v>3</v>
      </c>
    </row>
    <row r="563" spans="1:4" x14ac:dyDescent="0.3">
      <c r="A563" t="s">
        <v>619</v>
      </c>
      <c r="B563" s="1">
        <v>1</v>
      </c>
      <c r="C563" s="1">
        <v>0</v>
      </c>
      <c r="D563" s="1">
        <v>1</v>
      </c>
    </row>
    <row r="564" spans="1:4" x14ac:dyDescent="0.3">
      <c r="A564" t="s">
        <v>620</v>
      </c>
      <c r="B564" s="1">
        <v>2</v>
      </c>
      <c r="C564" s="1">
        <v>0</v>
      </c>
      <c r="D564" s="1">
        <v>2</v>
      </c>
    </row>
    <row r="565" spans="1:4" x14ac:dyDescent="0.3">
      <c r="A565" t="s">
        <v>621</v>
      </c>
      <c r="B565" s="1">
        <v>2</v>
      </c>
      <c r="C565" s="1">
        <v>0</v>
      </c>
      <c r="D565" s="1">
        <v>2</v>
      </c>
    </row>
    <row r="566" spans="1:4" x14ac:dyDescent="0.3">
      <c r="A566" t="s">
        <v>622</v>
      </c>
      <c r="B566" s="1">
        <v>4</v>
      </c>
      <c r="C566" s="1">
        <v>1</v>
      </c>
      <c r="D566" s="1">
        <v>5</v>
      </c>
    </row>
    <row r="567" spans="1:4" x14ac:dyDescent="0.3">
      <c r="A567" t="s">
        <v>623</v>
      </c>
      <c r="B567" s="1">
        <v>2</v>
      </c>
      <c r="C567" s="1">
        <v>0</v>
      </c>
      <c r="D567" s="1">
        <v>2</v>
      </c>
    </row>
    <row r="568" spans="1:4" x14ac:dyDescent="0.3">
      <c r="A568" t="s">
        <v>624</v>
      </c>
      <c r="B568" s="1">
        <v>2</v>
      </c>
      <c r="C568" s="1">
        <v>0</v>
      </c>
      <c r="D568" s="1">
        <v>2</v>
      </c>
    </row>
    <row r="569" spans="1:4" x14ac:dyDescent="0.3">
      <c r="A569" t="s">
        <v>625</v>
      </c>
      <c r="B569" s="1">
        <v>3</v>
      </c>
      <c r="C569" s="1">
        <v>0</v>
      </c>
      <c r="D569" s="1">
        <v>3</v>
      </c>
    </row>
    <row r="570" spans="1:4" x14ac:dyDescent="0.3">
      <c r="A570" t="s">
        <v>626</v>
      </c>
      <c r="B570" s="1">
        <v>5</v>
      </c>
      <c r="C570" s="1">
        <v>2</v>
      </c>
      <c r="D570" s="1">
        <v>7</v>
      </c>
    </row>
    <row r="571" spans="1:4" x14ac:dyDescent="0.3">
      <c r="A571" t="s">
        <v>627</v>
      </c>
      <c r="B571" s="1">
        <v>2</v>
      </c>
      <c r="C571" s="1">
        <v>1</v>
      </c>
      <c r="D571" s="1">
        <v>3</v>
      </c>
    </row>
    <row r="572" spans="1:4" x14ac:dyDescent="0.3">
      <c r="A572" t="s">
        <v>628</v>
      </c>
      <c r="B572" s="1">
        <v>37</v>
      </c>
      <c r="C572" s="1">
        <v>9</v>
      </c>
      <c r="D572" s="1">
        <v>46</v>
      </c>
    </row>
    <row r="573" spans="1:4" x14ac:dyDescent="0.3">
      <c r="A573" t="s">
        <v>643</v>
      </c>
      <c r="B573" s="1">
        <v>7</v>
      </c>
      <c r="C573" s="1">
        <v>0</v>
      </c>
      <c r="D573" s="1">
        <v>7</v>
      </c>
    </row>
    <row r="574" spans="1:4" x14ac:dyDescent="0.3">
      <c r="A574" t="s">
        <v>634</v>
      </c>
      <c r="B574" s="1">
        <v>1</v>
      </c>
      <c r="C574" s="1">
        <v>0</v>
      </c>
      <c r="D574" s="1">
        <v>1</v>
      </c>
    </row>
    <row r="575" spans="1:4" x14ac:dyDescent="0.3">
      <c r="A575" t="s">
        <v>638</v>
      </c>
      <c r="B575" s="1">
        <v>17</v>
      </c>
      <c r="C575" s="1">
        <v>4</v>
      </c>
      <c r="D575" s="1">
        <v>21</v>
      </c>
    </row>
    <row r="576" spans="1:4" x14ac:dyDescent="0.3">
      <c r="A576" t="s">
        <v>630</v>
      </c>
      <c r="B576" s="1">
        <v>3</v>
      </c>
      <c r="C576" s="1">
        <v>0</v>
      </c>
      <c r="D576" s="1">
        <v>3</v>
      </c>
    </row>
    <row r="577" spans="1:4" x14ac:dyDescent="0.3">
      <c r="A577" t="s">
        <v>631</v>
      </c>
      <c r="B577" s="1">
        <v>4</v>
      </c>
      <c r="C577" s="1">
        <v>1</v>
      </c>
      <c r="D577" s="1">
        <v>5</v>
      </c>
    </row>
    <row r="578" spans="1:4" x14ac:dyDescent="0.3">
      <c r="A578" t="s">
        <v>629</v>
      </c>
      <c r="B578" s="1">
        <v>1</v>
      </c>
      <c r="C578" s="1">
        <v>0</v>
      </c>
      <c r="D578" s="1">
        <v>1</v>
      </c>
    </row>
    <row r="579" spans="1:4" x14ac:dyDescent="0.3">
      <c r="A579" t="s">
        <v>639</v>
      </c>
      <c r="B579" s="1">
        <v>3</v>
      </c>
      <c r="C579" s="1">
        <v>2</v>
      </c>
      <c r="D579" s="1">
        <v>5</v>
      </c>
    </row>
    <row r="580" spans="1:4" x14ac:dyDescent="0.3">
      <c r="A580" t="s">
        <v>749</v>
      </c>
      <c r="B580" s="1">
        <v>3</v>
      </c>
      <c r="C580" s="1">
        <v>0</v>
      </c>
      <c r="D580" s="1">
        <v>3</v>
      </c>
    </row>
    <row r="581" spans="1:4" x14ac:dyDescent="0.3">
      <c r="A581" t="s">
        <v>750</v>
      </c>
      <c r="B581" s="1">
        <v>3</v>
      </c>
      <c r="C581" s="1">
        <v>1</v>
      </c>
      <c r="D581" s="1">
        <v>4</v>
      </c>
    </row>
    <row r="582" spans="1:4" x14ac:dyDescent="0.3">
      <c r="A582" t="s">
        <v>636</v>
      </c>
      <c r="B582" s="1">
        <v>30</v>
      </c>
      <c r="C582" s="1">
        <v>10</v>
      </c>
      <c r="D582" s="1">
        <v>40</v>
      </c>
    </row>
    <row r="583" spans="1:4" x14ac:dyDescent="0.3">
      <c r="A583" t="s">
        <v>637</v>
      </c>
      <c r="B583" s="1">
        <v>11</v>
      </c>
      <c r="C583" s="1">
        <v>1</v>
      </c>
      <c r="D583" s="1">
        <v>12</v>
      </c>
    </row>
    <row r="584" spans="1:4" x14ac:dyDescent="0.3">
      <c r="A584" t="s">
        <v>635</v>
      </c>
      <c r="B584" s="1">
        <v>48</v>
      </c>
      <c r="C584" s="1">
        <v>29</v>
      </c>
      <c r="D584" s="1">
        <v>77</v>
      </c>
    </row>
    <row r="585" spans="1:4" x14ac:dyDescent="0.3">
      <c r="A585" t="s">
        <v>641</v>
      </c>
      <c r="B585" s="1">
        <v>1</v>
      </c>
      <c r="C585" s="1">
        <v>0</v>
      </c>
      <c r="D585" s="1">
        <v>1</v>
      </c>
    </row>
    <row r="586" spans="1:4" x14ac:dyDescent="0.3">
      <c r="A586" t="s">
        <v>645</v>
      </c>
      <c r="B586" s="1">
        <v>2</v>
      </c>
      <c r="C586" s="1">
        <v>0</v>
      </c>
      <c r="D586" s="1">
        <v>2</v>
      </c>
    </row>
    <row r="587" spans="1:4" x14ac:dyDescent="0.3">
      <c r="A587" t="s">
        <v>640</v>
      </c>
      <c r="B587" s="1">
        <v>17</v>
      </c>
      <c r="C587" s="1">
        <v>3</v>
      </c>
      <c r="D587" s="1">
        <v>20</v>
      </c>
    </row>
    <row r="588" spans="1:4" x14ac:dyDescent="0.3">
      <c r="A588" t="s">
        <v>644</v>
      </c>
      <c r="B588" s="1">
        <v>1</v>
      </c>
      <c r="C588" s="1">
        <v>0</v>
      </c>
      <c r="D588" s="1">
        <v>1</v>
      </c>
    </row>
    <row r="589" spans="1:4" x14ac:dyDescent="0.3">
      <c r="A589" t="s">
        <v>642</v>
      </c>
      <c r="B589" s="1">
        <v>1</v>
      </c>
      <c r="C589" s="1">
        <v>1</v>
      </c>
      <c r="D589" s="1">
        <v>2</v>
      </c>
    </row>
    <row r="590" spans="1:4" x14ac:dyDescent="0.3">
      <c r="A590" t="s">
        <v>649</v>
      </c>
      <c r="B590" s="1">
        <v>3</v>
      </c>
      <c r="C590" s="1">
        <v>1</v>
      </c>
      <c r="D590" s="1">
        <v>4</v>
      </c>
    </row>
    <row r="591" spans="1:4" x14ac:dyDescent="0.3">
      <c r="A591" t="s">
        <v>632</v>
      </c>
      <c r="B591" s="1">
        <v>4</v>
      </c>
      <c r="C591" s="1">
        <v>2</v>
      </c>
      <c r="D591" s="1">
        <v>6</v>
      </c>
    </row>
    <row r="592" spans="1:4" x14ac:dyDescent="0.3">
      <c r="A592" t="s">
        <v>633</v>
      </c>
      <c r="B592" s="1">
        <v>0</v>
      </c>
      <c r="C592" s="1">
        <v>1</v>
      </c>
      <c r="D592" s="1">
        <v>1</v>
      </c>
    </row>
    <row r="593" spans="1:4" x14ac:dyDescent="0.3">
      <c r="A593" t="s">
        <v>647</v>
      </c>
      <c r="B593" s="1">
        <v>22</v>
      </c>
      <c r="C593" s="1">
        <v>5</v>
      </c>
      <c r="D593" s="1">
        <v>27</v>
      </c>
    </row>
    <row r="594" spans="1:4" x14ac:dyDescent="0.3">
      <c r="A594" t="s">
        <v>648</v>
      </c>
      <c r="B594" s="1">
        <v>3</v>
      </c>
      <c r="C594" s="1">
        <v>0</v>
      </c>
      <c r="D594" s="1">
        <v>3</v>
      </c>
    </row>
    <row r="595" spans="1:4" x14ac:dyDescent="0.3">
      <c r="A595" t="s">
        <v>646</v>
      </c>
      <c r="B595" s="1">
        <v>30</v>
      </c>
      <c r="C595" s="1">
        <v>11</v>
      </c>
      <c r="D595" s="1">
        <v>41</v>
      </c>
    </row>
    <row r="596" spans="1:4" x14ac:dyDescent="0.3">
      <c r="A596" t="s">
        <v>678</v>
      </c>
      <c r="B596" s="1">
        <v>1</v>
      </c>
      <c r="C596" s="1">
        <v>0</v>
      </c>
      <c r="D596" s="1">
        <v>1</v>
      </c>
    </row>
    <row r="597" spans="1:4" x14ac:dyDescent="0.3">
      <c r="A597" t="s">
        <v>652</v>
      </c>
      <c r="B597" s="1">
        <v>1</v>
      </c>
      <c r="C597" s="1">
        <v>0</v>
      </c>
      <c r="D597" s="1">
        <v>1</v>
      </c>
    </row>
    <row r="598" spans="1:4" x14ac:dyDescent="0.3">
      <c r="A598" t="s">
        <v>1592</v>
      </c>
      <c r="B598" s="1">
        <v>1</v>
      </c>
      <c r="C598" s="1">
        <v>0</v>
      </c>
      <c r="D598" s="1">
        <v>1</v>
      </c>
    </row>
    <row r="599" spans="1:4" x14ac:dyDescent="0.3">
      <c r="A599" t="s">
        <v>654</v>
      </c>
      <c r="B599" s="1">
        <v>3</v>
      </c>
      <c r="C599" s="1">
        <v>0</v>
      </c>
      <c r="D599" s="1">
        <v>3</v>
      </c>
    </row>
    <row r="600" spans="1:4" x14ac:dyDescent="0.3">
      <c r="A600" t="s">
        <v>667</v>
      </c>
      <c r="B600" s="1">
        <v>1</v>
      </c>
      <c r="C600" s="1">
        <v>0</v>
      </c>
      <c r="D600" s="1">
        <v>1</v>
      </c>
    </row>
    <row r="601" spans="1:4" x14ac:dyDescent="0.3">
      <c r="A601" t="s">
        <v>653</v>
      </c>
      <c r="B601" s="1">
        <v>4</v>
      </c>
      <c r="C601" s="1">
        <v>2</v>
      </c>
      <c r="D601" s="1">
        <v>6</v>
      </c>
    </row>
    <row r="602" spans="1:4" x14ac:dyDescent="0.3">
      <c r="A602" t="s">
        <v>650</v>
      </c>
      <c r="B602" s="1">
        <v>76</v>
      </c>
      <c r="C602" s="1">
        <v>10</v>
      </c>
      <c r="D602" s="1">
        <v>86</v>
      </c>
    </row>
    <row r="603" spans="1:4" x14ac:dyDescent="0.3">
      <c r="A603" t="s">
        <v>659</v>
      </c>
      <c r="B603" s="1">
        <v>4</v>
      </c>
      <c r="C603" s="1">
        <v>0</v>
      </c>
      <c r="D603" s="1">
        <v>4</v>
      </c>
    </row>
    <row r="604" spans="1:4" x14ac:dyDescent="0.3">
      <c r="A604" t="s">
        <v>1627</v>
      </c>
      <c r="B604" s="1">
        <v>1</v>
      </c>
      <c r="C604" s="1">
        <v>0</v>
      </c>
      <c r="D604" s="1">
        <v>1</v>
      </c>
    </row>
    <row r="605" spans="1:4" x14ac:dyDescent="0.3">
      <c r="A605" t="s">
        <v>658</v>
      </c>
      <c r="B605" s="1">
        <v>1</v>
      </c>
      <c r="C605" s="1">
        <v>0</v>
      </c>
      <c r="D605" s="1">
        <v>1</v>
      </c>
    </row>
    <row r="606" spans="1:4" x14ac:dyDescent="0.3">
      <c r="A606" t="s">
        <v>651</v>
      </c>
      <c r="B606" s="1">
        <v>1</v>
      </c>
      <c r="C606" s="1">
        <v>0</v>
      </c>
      <c r="D606" s="1">
        <v>1</v>
      </c>
    </row>
    <row r="607" spans="1:4" x14ac:dyDescent="0.3">
      <c r="A607" t="s">
        <v>655</v>
      </c>
      <c r="B607" s="1">
        <v>2</v>
      </c>
      <c r="C607" s="1">
        <v>0</v>
      </c>
      <c r="D607" s="1">
        <v>2</v>
      </c>
    </row>
    <row r="608" spans="1:4" x14ac:dyDescent="0.3">
      <c r="A608" t="s">
        <v>662</v>
      </c>
      <c r="B608" s="1">
        <v>7</v>
      </c>
      <c r="C608" s="1">
        <v>3</v>
      </c>
      <c r="D608" s="1">
        <v>10</v>
      </c>
    </row>
    <row r="609" spans="1:4" x14ac:dyDescent="0.3">
      <c r="A609" t="s">
        <v>660</v>
      </c>
      <c r="B609" s="1">
        <v>7</v>
      </c>
      <c r="C609" s="1">
        <v>1</v>
      </c>
      <c r="D609" s="1">
        <v>8</v>
      </c>
    </row>
    <row r="610" spans="1:4" x14ac:dyDescent="0.3">
      <c r="A610" t="s">
        <v>664</v>
      </c>
      <c r="B610" s="1">
        <v>2</v>
      </c>
      <c r="C610" s="1">
        <v>0</v>
      </c>
      <c r="D610" s="1">
        <v>2</v>
      </c>
    </row>
    <row r="611" spans="1:4" x14ac:dyDescent="0.3">
      <c r="A611" t="s">
        <v>200</v>
      </c>
      <c r="B611" s="1">
        <v>2</v>
      </c>
      <c r="C611" s="1">
        <v>0</v>
      </c>
      <c r="D611" s="1">
        <v>2</v>
      </c>
    </row>
    <row r="612" spans="1:4" x14ac:dyDescent="0.3">
      <c r="A612" t="s">
        <v>663</v>
      </c>
      <c r="B612" s="1">
        <v>3</v>
      </c>
      <c r="C612" s="1">
        <v>0</v>
      </c>
      <c r="D612" s="1">
        <v>3</v>
      </c>
    </row>
    <row r="613" spans="1:4" x14ac:dyDescent="0.3">
      <c r="A613" t="s">
        <v>661</v>
      </c>
      <c r="B613" s="1">
        <v>3</v>
      </c>
      <c r="C613" s="1">
        <v>0</v>
      </c>
      <c r="D613" s="1">
        <v>3</v>
      </c>
    </row>
    <row r="614" spans="1:4" x14ac:dyDescent="0.3">
      <c r="A614" t="s">
        <v>668</v>
      </c>
      <c r="B614" s="1">
        <v>4</v>
      </c>
      <c r="C614" s="1">
        <v>0</v>
      </c>
      <c r="D614" s="1">
        <v>4</v>
      </c>
    </row>
    <row r="615" spans="1:4" x14ac:dyDescent="0.3">
      <c r="A615" t="s">
        <v>666</v>
      </c>
      <c r="B615" s="1">
        <v>1</v>
      </c>
      <c r="C615" s="1">
        <v>0</v>
      </c>
      <c r="D615" s="1">
        <v>1</v>
      </c>
    </row>
    <row r="616" spans="1:4" x14ac:dyDescent="0.3">
      <c r="A616" t="s">
        <v>670</v>
      </c>
      <c r="B616" s="1">
        <v>2</v>
      </c>
      <c r="C616" s="1">
        <v>1</v>
      </c>
      <c r="D616" s="1">
        <v>3</v>
      </c>
    </row>
    <row r="617" spans="1:4" x14ac:dyDescent="0.3">
      <c r="A617" t="s">
        <v>665</v>
      </c>
      <c r="B617" s="1">
        <v>0</v>
      </c>
      <c r="C617" s="1">
        <v>1</v>
      </c>
      <c r="D617" s="1">
        <v>1</v>
      </c>
    </row>
    <row r="618" spans="1:4" x14ac:dyDescent="0.3">
      <c r="A618" t="s">
        <v>669</v>
      </c>
      <c r="B618" s="1">
        <v>1</v>
      </c>
      <c r="C618" s="1">
        <v>0</v>
      </c>
      <c r="D618" s="1">
        <v>1</v>
      </c>
    </row>
    <row r="619" spans="1:4" x14ac:dyDescent="0.3">
      <c r="A619" t="s">
        <v>656</v>
      </c>
      <c r="B619" s="1">
        <v>1</v>
      </c>
      <c r="C619" s="1">
        <v>0</v>
      </c>
      <c r="D619" s="1">
        <v>1</v>
      </c>
    </row>
    <row r="620" spans="1:4" x14ac:dyDescent="0.3">
      <c r="A620" t="s">
        <v>673</v>
      </c>
      <c r="B620" s="1">
        <v>2</v>
      </c>
      <c r="C620" s="1">
        <v>0</v>
      </c>
      <c r="D620" s="1">
        <v>2</v>
      </c>
    </row>
    <row r="621" spans="1:4" x14ac:dyDescent="0.3">
      <c r="A621" t="s">
        <v>671</v>
      </c>
      <c r="B621" s="1">
        <v>2</v>
      </c>
      <c r="C621" s="1">
        <v>0</v>
      </c>
      <c r="D621" s="1">
        <v>2</v>
      </c>
    </row>
    <row r="622" spans="1:4" x14ac:dyDescent="0.3">
      <c r="A622" t="s">
        <v>675</v>
      </c>
      <c r="B622" s="1">
        <v>4</v>
      </c>
      <c r="C622" s="1">
        <v>0</v>
      </c>
      <c r="D622" s="1">
        <v>4</v>
      </c>
    </row>
    <row r="623" spans="1:4" x14ac:dyDescent="0.3">
      <c r="A623" t="s">
        <v>689</v>
      </c>
      <c r="B623" s="1">
        <v>1</v>
      </c>
      <c r="C623" s="1">
        <v>1</v>
      </c>
      <c r="D623" s="1">
        <v>2</v>
      </c>
    </row>
    <row r="624" spans="1:4" x14ac:dyDescent="0.3">
      <c r="A624" t="s">
        <v>674</v>
      </c>
      <c r="B624" s="1">
        <v>1</v>
      </c>
      <c r="C624" s="1">
        <v>0</v>
      </c>
      <c r="D624" s="1">
        <v>1</v>
      </c>
    </row>
    <row r="625" spans="1:4" x14ac:dyDescent="0.3">
      <c r="A625" t="s">
        <v>672</v>
      </c>
      <c r="B625" s="1">
        <v>8</v>
      </c>
      <c r="C625" s="1">
        <v>3</v>
      </c>
      <c r="D625" s="1">
        <v>11</v>
      </c>
    </row>
    <row r="626" spans="1:4" x14ac:dyDescent="0.3">
      <c r="A626" t="s">
        <v>679</v>
      </c>
      <c r="B626" s="1">
        <v>7</v>
      </c>
      <c r="C626" s="1">
        <v>1</v>
      </c>
      <c r="D626" s="1">
        <v>8</v>
      </c>
    </row>
    <row r="627" spans="1:4" x14ac:dyDescent="0.3">
      <c r="A627" t="s">
        <v>677</v>
      </c>
      <c r="B627" s="1">
        <v>0</v>
      </c>
      <c r="C627" s="1">
        <v>1</v>
      </c>
      <c r="D627" s="1">
        <v>1</v>
      </c>
    </row>
    <row r="628" spans="1:4" x14ac:dyDescent="0.3">
      <c r="A628" t="s">
        <v>681</v>
      </c>
      <c r="B628" s="1">
        <v>14</v>
      </c>
      <c r="C628" s="1">
        <v>4</v>
      </c>
      <c r="D628" s="1">
        <v>18</v>
      </c>
    </row>
    <row r="629" spans="1:4" x14ac:dyDescent="0.3">
      <c r="A629" t="s">
        <v>676</v>
      </c>
      <c r="B629" s="1">
        <v>15</v>
      </c>
      <c r="C629" s="1">
        <v>4</v>
      </c>
      <c r="D629" s="1">
        <v>19</v>
      </c>
    </row>
    <row r="630" spans="1:4" x14ac:dyDescent="0.3">
      <c r="A630" t="s">
        <v>680</v>
      </c>
      <c r="B630" s="1">
        <v>4</v>
      </c>
      <c r="C630" s="1">
        <v>2</v>
      </c>
      <c r="D630" s="1">
        <v>6</v>
      </c>
    </row>
    <row r="631" spans="1:4" x14ac:dyDescent="0.3">
      <c r="A631" t="s">
        <v>684</v>
      </c>
      <c r="B631" s="1">
        <v>19</v>
      </c>
      <c r="C631" s="1">
        <v>5</v>
      </c>
      <c r="D631" s="1">
        <v>24</v>
      </c>
    </row>
    <row r="632" spans="1:4" x14ac:dyDescent="0.3">
      <c r="A632" t="s">
        <v>682</v>
      </c>
      <c r="B632" s="1">
        <v>3</v>
      </c>
      <c r="C632" s="1">
        <v>1</v>
      </c>
      <c r="D632" s="1">
        <v>4</v>
      </c>
    </row>
    <row r="633" spans="1:4" x14ac:dyDescent="0.3">
      <c r="A633" t="s">
        <v>686</v>
      </c>
      <c r="B633" s="1">
        <v>2</v>
      </c>
      <c r="C633" s="1">
        <v>0</v>
      </c>
      <c r="D633" s="1">
        <v>2</v>
      </c>
    </row>
    <row r="634" spans="1:4" x14ac:dyDescent="0.3">
      <c r="A634" t="s">
        <v>657</v>
      </c>
      <c r="B634" s="1">
        <v>3</v>
      </c>
      <c r="C634" s="1">
        <v>0</v>
      </c>
      <c r="D634" s="1">
        <v>3</v>
      </c>
    </row>
    <row r="635" spans="1:4" x14ac:dyDescent="0.3">
      <c r="A635" t="s">
        <v>685</v>
      </c>
      <c r="B635" s="1">
        <v>1</v>
      </c>
      <c r="C635" s="1">
        <v>0</v>
      </c>
      <c r="D635" s="1">
        <v>1</v>
      </c>
    </row>
    <row r="636" spans="1:4" x14ac:dyDescent="0.3">
      <c r="A636" t="s">
        <v>683</v>
      </c>
      <c r="B636" s="1">
        <v>1</v>
      </c>
      <c r="C636" s="1">
        <v>0</v>
      </c>
      <c r="D636" s="1">
        <v>1</v>
      </c>
    </row>
    <row r="637" spans="1:4" x14ac:dyDescent="0.3">
      <c r="A637" t="s">
        <v>690</v>
      </c>
      <c r="B637" s="1">
        <v>1</v>
      </c>
      <c r="C637" s="1">
        <v>0</v>
      </c>
      <c r="D637" s="1">
        <v>1</v>
      </c>
    </row>
    <row r="638" spans="1:4" x14ac:dyDescent="0.3">
      <c r="A638" t="s">
        <v>688</v>
      </c>
      <c r="B638" s="1">
        <v>1</v>
      </c>
      <c r="C638" s="1">
        <v>0</v>
      </c>
      <c r="D638" s="1">
        <v>1</v>
      </c>
    </row>
    <row r="639" spans="1:4" x14ac:dyDescent="0.3">
      <c r="A639" t="s">
        <v>692</v>
      </c>
      <c r="B639" s="1">
        <v>1</v>
      </c>
      <c r="C639" s="1">
        <v>0</v>
      </c>
      <c r="D639" s="1">
        <v>1</v>
      </c>
    </row>
    <row r="640" spans="1:4" x14ac:dyDescent="0.3">
      <c r="A640" t="s">
        <v>687</v>
      </c>
      <c r="B640" s="1">
        <v>1</v>
      </c>
      <c r="C640" s="1">
        <v>0</v>
      </c>
      <c r="D640" s="1">
        <v>1</v>
      </c>
    </row>
    <row r="641" spans="1:4" x14ac:dyDescent="0.3">
      <c r="A641" t="s">
        <v>691</v>
      </c>
      <c r="B641" s="1">
        <v>1</v>
      </c>
      <c r="C641" s="1">
        <v>1</v>
      </c>
      <c r="D641" s="1">
        <v>2</v>
      </c>
    </row>
    <row r="642" spans="1:4" x14ac:dyDescent="0.3">
      <c r="A642" t="s">
        <v>694</v>
      </c>
      <c r="B642" s="1">
        <v>33</v>
      </c>
      <c r="C642" s="1">
        <v>7</v>
      </c>
      <c r="D642" s="1">
        <v>40</v>
      </c>
    </row>
    <row r="643" spans="1:4" x14ac:dyDescent="0.3">
      <c r="A643" t="s">
        <v>698</v>
      </c>
      <c r="B643" s="1">
        <v>7</v>
      </c>
      <c r="C643" s="1">
        <v>0</v>
      </c>
      <c r="D643" s="1">
        <v>7</v>
      </c>
    </row>
    <row r="644" spans="1:4" x14ac:dyDescent="0.3">
      <c r="A644" t="s">
        <v>693</v>
      </c>
      <c r="B644" s="1">
        <v>31</v>
      </c>
      <c r="C644" s="1">
        <v>7</v>
      </c>
      <c r="D644" s="1">
        <v>38</v>
      </c>
    </row>
    <row r="645" spans="1:4" x14ac:dyDescent="0.3">
      <c r="A645" t="s">
        <v>697</v>
      </c>
      <c r="B645" s="1">
        <v>22</v>
      </c>
      <c r="C645" s="1">
        <v>4</v>
      </c>
      <c r="D645" s="1">
        <v>26</v>
      </c>
    </row>
    <row r="646" spans="1:4" x14ac:dyDescent="0.3">
      <c r="A646" t="s">
        <v>695</v>
      </c>
      <c r="B646" s="1">
        <v>14</v>
      </c>
      <c r="C646" s="1">
        <v>0</v>
      </c>
      <c r="D646" s="1">
        <v>14</v>
      </c>
    </row>
    <row r="647" spans="1:4" x14ac:dyDescent="0.3">
      <c r="A647" t="s">
        <v>702</v>
      </c>
      <c r="B647" s="1">
        <v>12</v>
      </c>
      <c r="C647" s="1">
        <v>0</v>
      </c>
      <c r="D647" s="1">
        <v>12</v>
      </c>
    </row>
    <row r="648" spans="1:4" x14ac:dyDescent="0.3">
      <c r="A648" t="s">
        <v>700</v>
      </c>
      <c r="B648" s="1">
        <v>24</v>
      </c>
      <c r="C648" s="1">
        <v>6</v>
      </c>
      <c r="D648" s="1">
        <v>30</v>
      </c>
    </row>
    <row r="649" spans="1:4" x14ac:dyDescent="0.3">
      <c r="A649" t="s">
        <v>729</v>
      </c>
      <c r="B649" s="1">
        <v>30</v>
      </c>
      <c r="C649" s="1">
        <v>8</v>
      </c>
      <c r="D649" s="1">
        <v>38</v>
      </c>
    </row>
    <row r="650" spans="1:4" x14ac:dyDescent="0.3">
      <c r="A650" t="s">
        <v>699</v>
      </c>
      <c r="B650" s="1">
        <v>17</v>
      </c>
      <c r="C650" s="1">
        <v>10</v>
      </c>
      <c r="D650" s="1">
        <v>27</v>
      </c>
    </row>
    <row r="651" spans="1:4" x14ac:dyDescent="0.3">
      <c r="A651" t="s">
        <v>703</v>
      </c>
      <c r="B651" s="1">
        <v>15</v>
      </c>
      <c r="C651" s="1">
        <v>1</v>
      </c>
      <c r="D651" s="1">
        <v>16</v>
      </c>
    </row>
    <row r="652" spans="1:4" x14ac:dyDescent="0.3">
      <c r="A652" t="s">
        <v>701</v>
      </c>
      <c r="B652" s="1">
        <v>132</v>
      </c>
      <c r="C652" s="1">
        <v>48</v>
      </c>
      <c r="D652" s="1">
        <v>180</v>
      </c>
    </row>
    <row r="653" spans="1:4" x14ac:dyDescent="0.3">
      <c r="A653" t="s">
        <v>705</v>
      </c>
      <c r="B653" s="1">
        <v>7</v>
      </c>
      <c r="C653" s="1">
        <v>7</v>
      </c>
      <c r="D653" s="1">
        <v>14</v>
      </c>
    </row>
    <row r="654" spans="1:4" x14ac:dyDescent="0.3">
      <c r="A654" t="s">
        <v>709</v>
      </c>
      <c r="B654" s="1">
        <v>9</v>
      </c>
      <c r="C654" s="1">
        <v>2</v>
      </c>
      <c r="D654" s="1">
        <v>11</v>
      </c>
    </row>
    <row r="655" spans="1:4" x14ac:dyDescent="0.3">
      <c r="A655" t="s">
        <v>704</v>
      </c>
      <c r="B655" s="1">
        <v>1</v>
      </c>
      <c r="C655" s="1">
        <v>0</v>
      </c>
      <c r="D655" s="1">
        <v>1</v>
      </c>
    </row>
    <row r="656" spans="1:4" x14ac:dyDescent="0.3">
      <c r="A656" t="s">
        <v>708</v>
      </c>
      <c r="B656" s="1">
        <v>2</v>
      </c>
      <c r="C656" s="1">
        <v>1</v>
      </c>
      <c r="D656" s="1">
        <v>3</v>
      </c>
    </row>
    <row r="657" spans="1:4" x14ac:dyDescent="0.3">
      <c r="A657" t="s">
        <v>706</v>
      </c>
      <c r="B657" s="1">
        <v>2</v>
      </c>
      <c r="C657" s="1">
        <v>0</v>
      </c>
      <c r="D657" s="1">
        <v>2</v>
      </c>
    </row>
    <row r="658" spans="1:4" x14ac:dyDescent="0.3">
      <c r="A658" t="s">
        <v>713</v>
      </c>
      <c r="B658" s="1">
        <v>2</v>
      </c>
      <c r="C658" s="1">
        <v>2</v>
      </c>
      <c r="D658" s="1">
        <v>4</v>
      </c>
    </row>
    <row r="659" spans="1:4" x14ac:dyDescent="0.3">
      <c r="A659" t="s">
        <v>711</v>
      </c>
      <c r="B659" s="1">
        <v>4</v>
      </c>
      <c r="C659" s="1">
        <v>0</v>
      </c>
      <c r="D659" s="1">
        <v>4</v>
      </c>
    </row>
    <row r="660" spans="1:4" x14ac:dyDescent="0.3">
      <c r="A660" t="s">
        <v>696</v>
      </c>
      <c r="B660" s="1">
        <v>6</v>
      </c>
      <c r="C660" s="1">
        <v>4</v>
      </c>
      <c r="D660" s="1">
        <v>10</v>
      </c>
    </row>
    <row r="661" spans="1:4" x14ac:dyDescent="0.3">
      <c r="A661" t="s">
        <v>710</v>
      </c>
      <c r="B661" s="1">
        <v>5</v>
      </c>
      <c r="C661" s="1">
        <v>0</v>
      </c>
      <c r="D661" s="1">
        <v>5</v>
      </c>
    </row>
    <row r="662" spans="1:4" x14ac:dyDescent="0.3">
      <c r="A662" t="s">
        <v>714</v>
      </c>
      <c r="B662" s="1">
        <v>9</v>
      </c>
      <c r="C662" s="1">
        <v>4</v>
      </c>
      <c r="D662" s="1">
        <v>13</v>
      </c>
    </row>
    <row r="663" spans="1:4" x14ac:dyDescent="0.3">
      <c r="A663" t="s">
        <v>712</v>
      </c>
      <c r="B663" s="1">
        <v>8</v>
      </c>
      <c r="C663" s="1">
        <v>0</v>
      </c>
      <c r="D663" s="1">
        <v>8</v>
      </c>
    </row>
    <row r="664" spans="1:4" x14ac:dyDescent="0.3">
      <c r="A664" t="s">
        <v>730</v>
      </c>
      <c r="B664" s="1">
        <v>23</v>
      </c>
      <c r="C664" s="1">
        <v>3</v>
      </c>
      <c r="D664" s="1">
        <v>26</v>
      </c>
    </row>
    <row r="665" spans="1:4" x14ac:dyDescent="0.3">
      <c r="A665" t="s">
        <v>724</v>
      </c>
      <c r="B665" s="1">
        <v>1</v>
      </c>
      <c r="C665" s="1">
        <v>0</v>
      </c>
      <c r="D665" s="1">
        <v>1</v>
      </c>
    </row>
    <row r="666" spans="1:4" x14ac:dyDescent="0.3">
      <c r="A666" t="s">
        <v>725</v>
      </c>
      <c r="B666" s="1">
        <v>39</v>
      </c>
      <c r="C666" s="1">
        <v>12</v>
      </c>
      <c r="D666" s="1">
        <v>51</v>
      </c>
    </row>
    <row r="667" spans="1:4" x14ac:dyDescent="0.3">
      <c r="A667" t="s">
        <v>720</v>
      </c>
      <c r="B667" s="1">
        <v>3</v>
      </c>
      <c r="C667" s="1">
        <v>0</v>
      </c>
      <c r="D667" s="1">
        <v>3</v>
      </c>
    </row>
    <row r="668" spans="1:4" x14ac:dyDescent="0.3">
      <c r="A668" t="s">
        <v>715</v>
      </c>
      <c r="B668" s="1">
        <v>4</v>
      </c>
      <c r="C668" s="1">
        <v>0</v>
      </c>
      <c r="D668" s="1">
        <v>4</v>
      </c>
    </row>
    <row r="669" spans="1:4" x14ac:dyDescent="0.3">
      <c r="A669" t="s">
        <v>716</v>
      </c>
      <c r="B669" s="1">
        <v>23</v>
      </c>
      <c r="C669" s="1">
        <v>9</v>
      </c>
      <c r="D669" s="1">
        <v>32</v>
      </c>
    </row>
    <row r="670" spans="1:4" x14ac:dyDescent="0.3">
      <c r="A670" t="s">
        <v>723</v>
      </c>
      <c r="B670" s="1">
        <v>18</v>
      </c>
      <c r="C670" s="1">
        <v>6</v>
      </c>
      <c r="D670" s="1">
        <v>24</v>
      </c>
    </row>
    <row r="671" spans="1:4" x14ac:dyDescent="0.3">
      <c r="A671" t="s">
        <v>490</v>
      </c>
      <c r="B671" s="1">
        <v>2</v>
      </c>
      <c r="C671" s="1">
        <v>0</v>
      </c>
      <c r="D671" s="1">
        <v>2</v>
      </c>
    </row>
    <row r="672" spans="1:4" x14ac:dyDescent="0.3">
      <c r="A672" t="s">
        <v>491</v>
      </c>
      <c r="B672" s="1">
        <v>4</v>
      </c>
      <c r="C672" s="1">
        <v>4</v>
      </c>
      <c r="D672" s="1">
        <v>8</v>
      </c>
    </row>
    <row r="673" spans="1:4" x14ac:dyDescent="0.3">
      <c r="A673" t="s">
        <v>606</v>
      </c>
      <c r="B673" s="1">
        <v>4</v>
      </c>
      <c r="C673" s="1">
        <v>1</v>
      </c>
      <c r="D673" s="1">
        <v>5</v>
      </c>
    </row>
    <row r="674" spans="1:4" x14ac:dyDescent="0.3">
      <c r="A674" t="s">
        <v>721</v>
      </c>
      <c r="B674" s="1">
        <v>1</v>
      </c>
      <c r="C674" s="1">
        <v>0</v>
      </c>
      <c r="D674" s="1">
        <v>1</v>
      </c>
    </row>
    <row r="675" spans="1:4" x14ac:dyDescent="0.3">
      <c r="A675" t="s">
        <v>722</v>
      </c>
      <c r="B675" s="1">
        <v>16</v>
      </c>
      <c r="C675" s="1">
        <v>1</v>
      </c>
      <c r="D675" s="1">
        <v>17</v>
      </c>
    </row>
    <row r="676" spans="1:4" x14ac:dyDescent="0.3">
      <c r="A676" t="s">
        <v>731</v>
      </c>
      <c r="B676" s="1">
        <v>2</v>
      </c>
      <c r="C676" s="1">
        <v>2</v>
      </c>
      <c r="D676" s="1">
        <v>4</v>
      </c>
    </row>
    <row r="677" spans="1:4" x14ac:dyDescent="0.3">
      <c r="A677" t="s">
        <v>735</v>
      </c>
      <c r="B677" s="1">
        <v>6</v>
      </c>
      <c r="C677" s="1">
        <v>1</v>
      </c>
      <c r="D677" s="1">
        <v>7</v>
      </c>
    </row>
    <row r="678" spans="1:4" x14ac:dyDescent="0.3">
      <c r="A678" t="s">
        <v>727</v>
      </c>
      <c r="B678" s="1">
        <v>28</v>
      </c>
      <c r="C678" s="1">
        <v>8</v>
      </c>
      <c r="D678" s="1">
        <v>36</v>
      </c>
    </row>
    <row r="679" spans="1:4" x14ac:dyDescent="0.3">
      <c r="A679" t="s">
        <v>728</v>
      </c>
      <c r="B679" s="1">
        <v>56</v>
      </c>
      <c r="C679" s="1">
        <v>22</v>
      </c>
      <c r="D679" s="1">
        <v>78</v>
      </c>
    </row>
    <row r="680" spans="1:4" x14ac:dyDescent="0.3">
      <c r="A680" t="s">
        <v>726</v>
      </c>
      <c r="B680" s="1">
        <v>10</v>
      </c>
      <c r="C680" s="1">
        <v>2</v>
      </c>
      <c r="D680" s="1">
        <v>12</v>
      </c>
    </row>
    <row r="681" spans="1:4" x14ac:dyDescent="0.3">
      <c r="A681" t="s">
        <v>734</v>
      </c>
      <c r="B681" s="1">
        <v>3</v>
      </c>
      <c r="C681" s="1">
        <v>0</v>
      </c>
      <c r="D681" s="1">
        <v>3</v>
      </c>
    </row>
    <row r="682" spans="1:4" x14ac:dyDescent="0.3">
      <c r="A682" t="s">
        <v>719</v>
      </c>
      <c r="B682" s="1">
        <v>11</v>
      </c>
      <c r="C682" s="1">
        <v>3</v>
      </c>
      <c r="D682" s="1">
        <v>14</v>
      </c>
    </row>
    <row r="683" spans="1:4" x14ac:dyDescent="0.3">
      <c r="A683" t="s">
        <v>717</v>
      </c>
      <c r="B683" s="1">
        <v>2</v>
      </c>
      <c r="C683" s="1">
        <v>1</v>
      </c>
      <c r="D683" s="1">
        <v>3</v>
      </c>
    </row>
    <row r="684" spans="1:4" x14ac:dyDescent="0.3">
      <c r="A684" t="s">
        <v>718</v>
      </c>
      <c r="B684" s="1">
        <v>7</v>
      </c>
      <c r="C684" s="1">
        <v>0</v>
      </c>
      <c r="D684" s="1">
        <v>7</v>
      </c>
    </row>
    <row r="685" spans="1:4" x14ac:dyDescent="0.3">
      <c r="A685" t="s">
        <v>732</v>
      </c>
      <c r="B685" s="1">
        <v>16</v>
      </c>
      <c r="C685" s="1">
        <v>7</v>
      </c>
      <c r="D685" s="1">
        <v>23</v>
      </c>
    </row>
    <row r="686" spans="1:4" x14ac:dyDescent="0.3">
      <c r="A686" t="s">
        <v>733</v>
      </c>
      <c r="B686" s="1">
        <v>10</v>
      </c>
      <c r="C686" s="1">
        <v>2</v>
      </c>
      <c r="D686" s="1">
        <v>12</v>
      </c>
    </row>
    <row r="687" spans="1:4" x14ac:dyDescent="0.3">
      <c r="A687" t="s">
        <v>707</v>
      </c>
      <c r="B687" s="1">
        <v>11</v>
      </c>
      <c r="C687" s="1">
        <v>3</v>
      </c>
      <c r="D687" s="1">
        <v>14</v>
      </c>
    </row>
    <row r="688" spans="1:4" x14ac:dyDescent="0.3">
      <c r="A688" t="s">
        <v>737</v>
      </c>
      <c r="B688" s="1">
        <v>1</v>
      </c>
      <c r="C688" s="1">
        <v>0</v>
      </c>
      <c r="D688" s="1">
        <v>1</v>
      </c>
    </row>
    <row r="689" spans="1:4" x14ac:dyDescent="0.3">
      <c r="A689" t="s">
        <v>741</v>
      </c>
      <c r="B689" s="1">
        <v>9</v>
      </c>
      <c r="C689" s="1">
        <v>2</v>
      </c>
      <c r="D689" s="1">
        <v>11</v>
      </c>
    </row>
    <row r="690" spans="1:4" x14ac:dyDescent="0.3">
      <c r="A690" t="s">
        <v>736</v>
      </c>
      <c r="B690" s="1">
        <v>6</v>
      </c>
      <c r="C690" s="1">
        <v>3</v>
      </c>
      <c r="D690" s="1">
        <v>9</v>
      </c>
    </row>
    <row r="691" spans="1:4" x14ac:dyDescent="0.3">
      <c r="A691" t="s">
        <v>740</v>
      </c>
      <c r="B691" s="1">
        <v>54</v>
      </c>
      <c r="C691" s="1">
        <v>11</v>
      </c>
      <c r="D691" s="1">
        <v>65</v>
      </c>
    </row>
    <row r="692" spans="1:4" x14ac:dyDescent="0.3">
      <c r="A692" t="s">
        <v>738</v>
      </c>
      <c r="B692" s="1">
        <v>52</v>
      </c>
      <c r="C692" s="1">
        <v>5</v>
      </c>
      <c r="D692" s="1">
        <v>57</v>
      </c>
    </row>
    <row r="693" spans="1:4" x14ac:dyDescent="0.3">
      <c r="A693" t="s">
        <v>745</v>
      </c>
      <c r="B693" s="1">
        <v>34</v>
      </c>
      <c r="C693" s="1">
        <v>8</v>
      </c>
      <c r="D693" s="1">
        <v>42</v>
      </c>
    </row>
    <row r="694" spans="1:4" x14ac:dyDescent="0.3">
      <c r="A694" t="s">
        <v>742</v>
      </c>
      <c r="B694" s="1">
        <v>1</v>
      </c>
      <c r="C694" s="1">
        <v>0</v>
      </c>
      <c r="D694" s="1">
        <v>1</v>
      </c>
    </row>
    <row r="695" spans="1:4" x14ac:dyDescent="0.3">
      <c r="A695" t="s">
        <v>743</v>
      </c>
      <c r="B695" s="1">
        <v>3</v>
      </c>
      <c r="C695" s="1">
        <v>1</v>
      </c>
      <c r="D695" s="1">
        <v>4</v>
      </c>
    </row>
    <row r="696" spans="1:4" x14ac:dyDescent="0.3">
      <c r="A696" t="s">
        <v>744</v>
      </c>
      <c r="B696" s="1">
        <v>63</v>
      </c>
      <c r="C696" s="1">
        <v>19</v>
      </c>
      <c r="D696" s="1">
        <v>82</v>
      </c>
    </row>
    <row r="697" spans="1:4" x14ac:dyDescent="0.3">
      <c r="A697" t="s">
        <v>1628</v>
      </c>
      <c r="B697" s="1">
        <v>1</v>
      </c>
      <c r="C697" s="1">
        <v>0</v>
      </c>
      <c r="D697" s="1">
        <v>1</v>
      </c>
    </row>
    <row r="698" spans="1:4" x14ac:dyDescent="0.3">
      <c r="A698" t="s">
        <v>746</v>
      </c>
      <c r="B698" s="1">
        <v>24</v>
      </c>
      <c r="C698" s="1">
        <v>6</v>
      </c>
      <c r="D698" s="1">
        <v>30</v>
      </c>
    </row>
    <row r="699" spans="1:4" x14ac:dyDescent="0.3">
      <c r="A699" t="s">
        <v>751</v>
      </c>
      <c r="B699" s="1">
        <v>6</v>
      </c>
      <c r="C699" s="1">
        <v>0</v>
      </c>
      <c r="D699" s="1">
        <v>6</v>
      </c>
    </row>
    <row r="700" spans="1:4" x14ac:dyDescent="0.3">
      <c r="A700" t="s">
        <v>755</v>
      </c>
      <c r="B700" s="1">
        <v>18</v>
      </c>
      <c r="C700" s="1">
        <v>3</v>
      </c>
      <c r="D700" s="1">
        <v>21</v>
      </c>
    </row>
    <row r="701" spans="1:4" x14ac:dyDescent="0.3">
      <c r="A701" t="s">
        <v>747</v>
      </c>
      <c r="B701" s="1">
        <v>10</v>
      </c>
      <c r="C701" s="1">
        <v>3</v>
      </c>
      <c r="D701" s="1">
        <v>13</v>
      </c>
    </row>
    <row r="702" spans="1:4" x14ac:dyDescent="0.3">
      <c r="A702" t="s">
        <v>1594</v>
      </c>
      <c r="B702" s="1">
        <v>1</v>
      </c>
      <c r="C702" s="1">
        <v>0</v>
      </c>
      <c r="D702" s="1">
        <v>1</v>
      </c>
    </row>
    <row r="703" spans="1:4" x14ac:dyDescent="0.3">
      <c r="A703" t="s">
        <v>748</v>
      </c>
      <c r="B703" s="1">
        <v>5</v>
      </c>
      <c r="C703" s="1">
        <v>0</v>
      </c>
      <c r="D703" s="1">
        <v>5</v>
      </c>
    </row>
    <row r="704" spans="1:4" x14ac:dyDescent="0.3">
      <c r="A704" t="s">
        <v>756</v>
      </c>
      <c r="B704" s="1">
        <v>1</v>
      </c>
      <c r="C704" s="1">
        <v>0</v>
      </c>
      <c r="D704" s="1">
        <v>1</v>
      </c>
    </row>
    <row r="705" spans="1:4" x14ac:dyDescent="0.3">
      <c r="A705" t="s">
        <v>739</v>
      </c>
      <c r="B705" s="1">
        <v>1</v>
      </c>
      <c r="C705" s="1">
        <v>0</v>
      </c>
      <c r="D705" s="1">
        <v>1</v>
      </c>
    </row>
    <row r="706" spans="1:4" x14ac:dyDescent="0.3">
      <c r="A706" t="s">
        <v>1595</v>
      </c>
      <c r="B706" s="1">
        <v>1</v>
      </c>
      <c r="C706" s="1">
        <v>0</v>
      </c>
      <c r="D706" s="1">
        <v>1</v>
      </c>
    </row>
    <row r="707" spans="1:4" x14ac:dyDescent="0.3">
      <c r="A707" t="s">
        <v>753</v>
      </c>
      <c r="B707" s="1">
        <v>15</v>
      </c>
      <c r="C707" s="1">
        <v>3</v>
      </c>
      <c r="D707" s="1">
        <v>18</v>
      </c>
    </row>
    <row r="708" spans="1:4" x14ac:dyDescent="0.3">
      <c r="A708" t="s">
        <v>754</v>
      </c>
      <c r="B708" s="1">
        <v>1</v>
      </c>
      <c r="C708" s="1">
        <v>0</v>
      </c>
      <c r="D708" s="1">
        <v>1</v>
      </c>
    </row>
    <row r="709" spans="1:4" x14ac:dyDescent="0.3">
      <c r="A709" t="s">
        <v>752</v>
      </c>
      <c r="B709" s="1">
        <v>3</v>
      </c>
      <c r="C709" s="1">
        <v>0</v>
      </c>
      <c r="D709" s="1">
        <v>3</v>
      </c>
    </row>
    <row r="710" spans="1:4" x14ac:dyDescent="0.3">
      <c r="A710" t="s">
        <v>1593</v>
      </c>
      <c r="B710" s="1">
        <v>1</v>
      </c>
      <c r="C710" s="1">
        <v>0</v>
      </c>
      <c r="D710" s="1">
        <v>1</v>
      </c>
    </row>
    <row r="711" spans="1:4" x14ac:dyDescent="0.3">
      <c r="A711" t="s">
        <v>757</v>
      </c>
      <c r="B711" s="1">
        <v>1</v>
      </c>
      <c r="C711" s="1">
        <v>0</v>
      </c>
      <c r="D711" s="1">
        <v>1</v>
      </c>
    </row>
    <row r="712" spans="1:4" x14ac:dyDescent="0.3">
      <c r="A712" t="s">
        <v>758</v>
      </c>
      <c r="B712" s="1">
        <v>1</v>
      </c>
      <c r="C712" s="1">
        <v>0</v>
      </c>
      <c r="D712" s="1">
        <v>1</v>
      </c>
    </row>
    <row r="713" spans="1:4" x14ac:dyDescent="0.3">
      <c r="A713" t="s">
        <v>759</v>
      </c>
      <c r="B713" s="1">
        <v>5</v>
      </c>
      <c r="C713" s="1">
        <v>1</v>
      </c>
      <c r="D713" s="1">
        <v>6</v>
      </c>
    </row>
    <row r="714" spans="1:4" x14ac:dyDescent="0.3">
      <c r="A714" t="s">
        <v>760</v>
      </c>
      <c r="B714" s="1">
        <v>2</v>
      </c>
      <c r="C714" s="1">
        <v>0</v>
      </c>
      <c r="D714" s="1">
        <v>2</v>
      </c>
    </row>
    <row r="715" spans="1:4" x14ac:dyDescent="0.3">
      <c r="A715" t="s">
        <v>761</v>
      </c>
      <c r="B715" s="1">
        <v>1</v>
      </c>
      <c r="C715" s="1">
        <v>0</v>
      </c>
      <c r="D715" s="1">
        <v>1</v>
      </c>
    </row>
    <row r="716" spans="1:4" x14ac:dyDescent="0.3">
      <c r="A716" t="s">
        <v>762</v>
      </c>
      <c r="B716" s="1">
        <v>38</v>
      </c>
      <c r="C716" s="1">
        <v>10</v>
      </c>
      <c r="D716" s="1">
        <v>48</v>
      </c>
    </row>
    <row r="717" spans="1:4" x14ac:dyDescent="0.3">
      <c r="A717" t="s">
        <v>763</v>
      </c>
      <c r="B717" s="1">
        <v>12</v>
      </c>
      <c r="C717" s="1">
        <v>3</v>
      </c>
      <c r="D717" s="1">
        <v>15</v>
      </c>
    </row>
    <row r="718" spans="1:4" x14ac:dyDescent="0.3">
      <c r="A718" t="s">
        <v>764</v>
      </c>
      <c r="B718" s="1">
        <v>16</v>
      </c>
      <c r="C718" s="1">
        <v>4</v>
      </c>
      <c r="D718" s="1">
        <v>20</v>
      </c>
    </row>
    <row r="719" spans="1:4" x14ac:dyDescent="0.3">
      <c r="A719" t="s">
        <v>765</v>
      </c>
      <c r="B719" s="1">
        <v>1</v>
      </c>
      <c r="C719" s="1">
        <v>0</v>
      </c>
      <c r="D719" s="1">
        <v>1</v>
      </c>
    </row>
    <row r="720" spans="1:4" x14ac:dyDescent="0.3">
      <c r="A720" t="s">
        <v>766</v>
      </c>
      <c r="B720" s="1">
        <v>3</v>
      </c>
      <c r="C720" s="1">
        <v>2</v>
      </c>
      <c r="D720" s="1">
        <v>5</v>
      </c>
    </row>
    <row r="721" spans="1:4" x14ac:dyDescent="0.3">
      <c r="A721" t="s">
        <v>767</v>
      </c>
      <c r="B721" s="1">
        <v>1</v>
      </c>
      <c r="C721" s="1">
        <v>0</v>
      </c>
      <c r="D721" s="1">
        <v>1</v>
      </c>
    </row>
    <row r="722" spans="1:4" x14ac:dyDescent="0.3">
      <c r="A722" t="s">
        <v>768</v>
      </c>
      <c r="B722" s="1">
        <v>5</v>
      </c>
      <c r="C722" s="1">
        <v>2</v>
      </c>
      <c r="D722" s="1">
        <v>7</v>
      </c>
    </row>
    <row r="723" spans="1:4" x14ac:dyDescent="0.3">
      <c r="A723" t="s">
        <v>769</v>
      </c>
      <c r="B723" s="1">
        <v>1</v>
      </c>
      <c r="C723" s="1">
        <v>0</v>
      </c>
      <c r="D723" s="1">
        <v>1</v>
      </c>
    </row>
    <row r="724" spans="1:4" x14ac:dyDescent="0.3">
      <c r="A724" t="s">
        <v>770</v>
      </c>
      <c r="B724" s="1">
        <v>7</v>
      </c>
      <c r="C724" s="1">
        <v>0</v>
      </c>
      <c r="D724" s="1">
        <v>7</v>
      </c>
    </row>
    <row r="725" spans="1:4" x14ac:dyDescent="0.3">
      <c r="A725" t="s">
        <v>771</v>
      </c>
      <c r="B725" s="1">
        <v>1</v>
      </c>
      <c r="C725" s="1">
        <v>0</v>
      </c>
      <c r="D725" s="1">
        <v>1</v>
      </c>
    </row>
    <row r="726" spans="1:4" x14ac:dyDescent="0.3">
      <c r="A726" t="s">
        <v>772</v>
      </c>
      <c r="B726" s="1">
        <v>12</v>
      </c>
      <c r="C726" s="1">
        <v>0</v>
      </c>
      <c r="D726" s="1">
        <v>12</v>
      </c>
    </row>
    <row r="727" spans="1:4" x14ac:dyDescent="0.3">
      <c r="A727" t="s">
        <v>773</v>
      </c>
      <c r="B727" s="1">
        <v>45</v>
      </c>
      <c r="C727" s="1">
        <v>11</v>
      </c>
      <c r="D727" s="1">
        <v>56</v>
      </c>
    </row>
    <row r="728" spans="1:4" x14ac:dyDescent="0.3">
      <c r="A728" t="s">
        <v>774</v>
      </c>
      <c r="B728" s="1">
        <v>13</v>
      </c>
      <c r="C728" s="1">
        <v>3</v>
      </c>
      <c r="D728" s="1">
        <v>16</v>
      </c>
    </row>
    <row r="729" spans="1:4" x14ac:dyDescent="0.3">
      <c r="A729" t="s">
        <v>775</v>
      </c>
      <c r="B729" s="1">
        <v>5</v>
      </c>
      <c r="C729" s="1">
        <v>0</v>
      </c>
      <c r="D729" s="1">
        <v>5</v>
      </c>
    </row>
    <row r="730" spans="1:4" x14ac:dyDescent="0.3">
      <c r="A730" t="s">
        <v>776</v>
      </c>
      <c r="B730" s="1">
        <v>2</v>
      </c>
      <c r="C730" s="1">
        <v>0</v>
      </c>
      <c r="D730" s="1">
        <v>2</v>
      </c>
    </row>
    <row r="731" spans="1:4" x14ac:dyDescent="0.3">
      <c r="A731" t="s">
        <v>777</v>
      </c>
      <c r="B731" s="1">
        <v>4</v>
      </c>
      <c r="C731" s="1">
        <v>0</v>
      </c>
      <c r="D731" s="1">
        <v>4</v>
      </c>
    </row>
    <row r="732" spans="1:4" x14ac:dyDescent="0.3">
      <c r="A732" t="s">
        <v>778</v>
      </c>
      <c r="B732" s="1">
        <v>56</v>
      </c>
      <c r="C732" s="1">
        <v>13</v>
      </c>
      <c r="D732" s="1">
        <v>69</v>
      </c>
    </row>
    <row r="733" spans="1:4" x14ac:dyDescent="0.3">
      <c r="A733" t="s">
        <v>780</v>
      </c>
      <c r="B733" s="1">
        <v>0</v>
      </c>
      <c r="C733" s="1">
        <v>1</v>
      </c>
      <c r="D733" s="1">
        <v>1</v>
      </c>
    </row>
    <row r="734" spans="1:4" x14ac:dyDescent="0.3">
      <c r="A734" t="s">
        <v>784</v>
      </c>
      <c r="B734" s="1">
        <v>30</v>
      </c>
      <c r="C734" s="1">
        <v>25</v>
      </c>
      <c r="D734" s="1">
        <v>55</v>
      </c>
    </row>
    <row r="735" spans="1:4" x14ac:dyDescent="0.3">
      <c r="A735" t="s">
        <v>779</v>
      </c>
      <c r="B735" s="1">
        <v>35</v>
      </c>
      <c r="C735" s="1">
        <v>52</v>
      </c>
      <c r="D735" s="1">
        <v>87</v>
      </c>
    </row>
    <row r="736" spans="1:4" x14ac:dyDescent="0.3">
      <c r="A736" t="s">
        <v>783</v>
      </c>
      <c r="B736" s="1">
        <v>23</v>
      </c>
      <c r="C736" s="1">
        <v>7</v>
      </c>
      <c r="D736" s="1">
        <v>30</v>
      </c>
    </row>
    <row r="737" spans="1:4" x14ac:dyDescent="0.3">
      <c r="A737" t="s">
        <v>781</v>
      </c>
      <c r="B737" s="1">
        <v>19</v>
      </c>
      <c r="C737" s="1">
        <v>31</v>
      </c>
      <c r="D737" s="1">
        <v>50</v>
      </c>
    </row>
    <row r="738" spans="1:4" x14ac:dyDescent="0.3">
      <c r="A738" t="s">
        <v>788</v>
      </c>
      <c r="B738" s="1">
        <v>25</v>
      </c>
      <c r="C738" s="1">
        <v>43</v>
      </c>
      <c r="D738" s="1">
        <v>68</v>
      </c>
    </row>
    <row r="739" spans="1:4" x14ac:dyDescent="0.3">
      <c r="A739" t="s">
        <v>786</v>
      </c>
      <c r="B739" s="1">
        <v>62</v>
      </c>
      <c r="C739" s="1">
        <v>104</v>
      </c>
      <c r="D739" s="1">
        <v>166</v>
      </c>
    </row>
    <row r="740" spans="1:4" x14ac:dyDescent="0.3">
      <c r="A740" t="s">
        <v>815</v>
      </c>
      <c r="B740" s="1">
        <v>4</v>
      </c>
      <c r="C740" s="1">
        <v>2</v>
      </c>
      <c r="D740" s="1">
        <v>6</v>
      </c>
    </row>
    <row r="741" spans="1:4" x14ac:dyDescent="0.3">
      <c r="A741" t="s">
        <v>785</v>
      </c>
      <c r="B741" s="1">
        <v>3</v>
      </c>
      <c r="C741" s="1">
        <v>2</v>
      </c>
      <c r="D741" s="1">
        <v>5</v>
      </c>
    </row>
    <row r="742" spans="1:4" x14ac:dyDescent="0.3">
      <c r="A742" t="s">
        <v>789</v>
      </c>
      <c r="B742" s="1">
        <v>61</v>
      </c>
      <c r="C742" s="1">
        <v>80</v>
      </c>
      <c r="D742" s="1">
        <v>141</v>
      </c>
    </row>
    <row r="743" spans="1:4" x14ac:dyDescent="0.3">
      <c r="A743" t="s">
        <v>787</v>
      </c>
      <c r="B743" s="1">
        <v>66</v>
      </c>
      <c r="C743" s="1">
        <v>51</v>
      </c>
      <c r="D743" s="1">
        <v>117</v>
      </c>
    </row>
    <row r="744" spans="1:4" x14ac:dyDescent="0.3">
      <c r="A744" t="s">
        <v>795</v>
      </c>
      <c r="B744" s="1">
        <v>15</v>
      </c>
      <c r="C744" s="1">
        <v>12</v>
      </c>
      <c r="D744" s="1">
        <v>27</v>
      </c>
    </row>
    <row r="745" spans="1:4" x14ac:dyDescent="0.3">
      <c r="A745" t="s">
        <v>799</v>
      </c>
      <c r="B745" s="1">
        <v>1</v>
      </c>
      <c r="C745" s="1">
        <v>1</v>
      </c>
      <c r="D745" s="1">
        <v>2</v>
      </c>
    </row>
    <row r="746" spans="1:4" x14ac:dyDescent="0.3">
      <c r="A746" t="s">
        <v>1643</v>
      </c>
      <c r="B746" s="1">
        <v>1</v>
      </c>
      <c r="C746" s="1">
        <v>0</v>
      </c>
      <c r="D746" s="1">
        <v>1</v>
      </c>
    </row>
    <row r="747" spans="1:4" x14ac:dyDescent="0.3">
      <c r="A747" t="s">
        <v>790</v>
      </c>
      <c r="B747" s="1">
        <v>47</v>
      </c>
      <c r="C747" s="1">
        <v>21</v>
      </c>
      <c r="D747" s="1">
        <v>68</v>
      </c>
    </row>
    <row r="748" spans="1:4" x14ac:dyDescent="0.3">
      <c r="A748" t="s">
        <v>791</v>
      </c>
      <c r="B748" s="1">
        <v>15</v>
      </c>
      <c r="C748" s="1">
        <v>4</v>
      </c>
      <c r="D748" s="1">
        <v>19</v>
      </c>
    </row>
    <row r="749" spans="1:4" x14ac:dyDescent="0.3">
      <c r="A749" t="s">
        <v>800</v>
      </c>
      <c r="B749" s="1">
        <v>5</v>
      </c>
      <c r="C749" s="1">
        <v>1</v>
      </c>
      <c r="D749" s="1">
        <v>6</v>
      </c>
    </row>
    <row r="750" spans="1:4" x14ac:dyDescent="0.3">
      <c r="A750" t="s">
        <v>797</v>
      </c>
      <c r="B750" s="1">
        <v>10</v>
      </c>
      <c r="C750" s="1">
        <v>3</v>
      </c>
      <c r="D750" s="1">
        <v>13</v>
      </c>
    </row>
    <row r="751" spans="1:4" x14ac:dyDescent="0.3">
      <c r="A751" t="s">
        <v>782</v>
      </c>
      <c r="B751" s="1">
        <v>2</v>
      </c>
      <c r="C751" s="1">
        <v>1</v>
      </c>
      <c r="D751" s="1">
        <v>3</v>
      </c>
    </row>
    <row r="752" spans="1:4" x14ac:dyDescent="0.3">
      <c r="A752" t="s">
        <v>796</v>
      </c>
      <c r="B752" s="1">
        <v>16</v>
      </c>
      <c r="C752" s="1">
        <v>2</v>
      </c>
      <c r="D752" s="1">
        <v>18</v>
      </c>
    </row>
    <row r="753" spans="1:4" x14ac:dyDescent="0.3">
      <c r="A753" t="s">
        <v>798</v>
      </c>
      <c r="B753" s="1">
        <v>30</v>
      </c>
      <c r="C753" s="1">
        <v>18</v>
      </c>
      <c r="D753" s="1">
        <v>48</v>
      </c>
    </row>
    <row r="754" spans="1:4" x14ac:dyDescent="0.3">
      <c r="A754" t="s">
        <v>1596</v>
      </c>
      <c r="B754" s="1">
        <v>1</v>
      </c>
      <c r="C754" s="1">
        <v>0</v>
      </c>
      <c r="D754" s="1">
        <v>1</v>
      </c>
    </row>
    <row r="755" spans="1:4" x14ac:dyDescent="0.3">
      <c r="A755" t="s">
        <v>816</v>
      </c>
      <c r="B755" s="1">
        <v>218</v>
      </c>
      <c r="C755" s="1">
        <v>127</v>
      </c>
      <c r="D755" s="1">
        <v>345</v>
      </c>
    </row>
    <row r="756" spans="1:4" x14ac:dyDescent="0.3">
      <c r="A756" t="s">
        <v>806</v>
      </c>
      <c r="B756" s="1">
        <v>15</v>
      </c>
      <c r="C756" s="1">
        <v>28</v>
      </c>
      <c r="D756" s="1">
        <v>43</v>
      </c>
    </row>
    <row r="757" spans="1:4" x14ac:dyDescent="0.3">
      <c r="A757" t="s">
        <v>810</v>
      </c>
      <c r="B757" s="1">
        <v>14</v>
      </c>
      <c r="C757" s="1">
        <v>20</v>
      </c>
      <c r="D757" s="1">
        <v>34</v>
      </c>
    </row>
    <row r="758" spans="1:4" x14ac:dyDescent="0.3">
      <c r="A758" t="s">
        <v>802</v>
      </c>
      <c r="B758" s="1">
        <v>25</v>
      </c>
      <c r="C758" s="1">
        <v>15</v>
      </c>
      <c r="D758" s="1">
        <v>40</v>
      </c>
    </row>
    <row r="759" spans="1:4" x14ac:dyDescent="0.3">
      <c r="A759" t="s">
        <v>803</v>
      </c>
      <c r="B759" s="1">
        <v>5</v>
      </c>
      <c r="C759" s="1">
        <v>1</v>
      </c>
      <c r="D759" s="1">
        <v>6</v>
      </c>
    </row>
    <row r="760" spans="1:4" x14ac:dyDescent="0.3">
      <c r="A760" t="s">
        <v>801</v>
      </c>
      <c r="B760" s="1">
        <v>6</v>
      </c>
      <c r="C760" s="1">
        <v>3</v>
      </c>
      <c r="D760" s="1">
        <v>9</v>
      </c>
    </row>
    <row r="761" spans="1:4" x14ac:dyDescent="0.3">
      <c r="A761" t="s">
        <v>811</v>
      </c>
      <c r="B761" s="1">
        <v>4</v>
      </c>
      <c r="C761" s="1">
        <v>6</v>
      </c>
      <c r="D761" s="1">
        <v>10</v>
      </c>
    </row>
    <row r="762" spans="1:4" x14ac:dyDescent="0.3">
      <c r="A762" t="s">
        <v>925</v>
      </c>
      <c r="B762" s="1">
        <v>4</v>
      </c>
      <c r="C762" s="1">
        <v>5</v>
      </c>
      <c r="D762" s="1">
        <v>9</v>
      </c>
    </row>
    <row r="763" spans="1:4" x14ac:dyDescent="0.3">
      <c r="A763" t="s">
        <v>926</v>
      </c>
      <c r="B763" s="1">
        <v>8</v>
      </c>
      <c r="C763" s="1">
        <v>10</v>
      </c>
      <c r="D763" s="1">
        <v>18</v>
      </c>
    </row>
    <row r="764" spans="1:4" x14ac:dyDescent="0.3">
      <c r="A764" t="s">
        <v>808</v>
      </c>
      <c r="B764" s="1">
        <v>23</v>
      </c>
      <c r="C764" s="1">
        <v>22</v>
      </c>
      <c r="D764" s="1">
        <v>45</v>
      </c>
    </row>
    <row r="765" spans="1:4" x14ac:dyDescent="0.3">
      <c r="A765" t="s">
        <v>809</v>
      </c>
      <c r="B765" s="1">
        <v>4</v>
      </c>
      <c r="C765" s="1">
        <v>5</v>
      </c>
      <c r="D765" s="1">
        <v>9</v>
      </c>
    </row>
    <row r="766" spans="1:4" x14ac:dyDescent="0.3">
      <c r="A766" t="s">
        <v>807</v>
      </c>
      <c r="B766" s="1">
        <v>24</v>
      </c>
      <c r="C766" s="1">
        <v>13</v>
      </c>
      <c r="D766" s="1">
        <v>37</v>
      </c>
    </row>
    <row r="767" spans="1:4" x14ac:dyDescent="0.3">
      <c r="A767" t="s">
        <v>817</v>
      </c>
      <c r="B767" s="1">
        <v>72</v>
      </c>
      <c r="C767" s="1">
        <v>35</v>
      </c>
      <c r="D767" s="1">
        <v>107</v>
      </c>
    </row>
    <row r="768" spans="1:4" x14ac:dyDescent="0.3">
      <c r="A768" t="s">
        <v>821</v>
      </c>
      <c r="B768" s="1">
        <v>14</v>
      </c>
      <c r="C768" s="1">
        <v>9</v>
      </c>
      <c r="D768" s="1">
        <v>23</v>
      </c>
    </row>
    <row r="769" spans="1:4" x14ac:dyDescent="0.3">
      <c r="A769" t="s">
        <v>813</v>
      </c>
      <c r="B769" s="1">
        <v>6</v>
      </c>
      <c r="C769" s="1">
        <v>2</v>
      </c>
      <c r="D769" s="1">
        <v>8</v>
      </c>
    </row>
    <row r="770" spans="1:4" x14ac:dyDescent="0.3">
      <c r="A770" t="s">
        <v>814</v>
      </c>
      <c r="B770" s="1">
        <v>5</v>
      </c>
      <c r="C770" s="1">
        <v>7</v>
      </c>
      <c r="D770" s="1">
        <v>12</v>
      </c>
    </row>
    <row r="771" spans="1:4" x14ac:dyDescent="0.3">
      <c r="A771" t="s">
        <v>812</v>
      </c>
      <c r="B771" s="1">
        <v>5</v>
      </c>
      <c r="C771" s="1">
        <v>5</v>
      </c>
      <c r="D771" s="1">
        <v>10</v>
      </c>
    </row>
    <row r="772" spans="1:4" x14ac:dyDescent="0.3">
      <c r="A772" t="s">
        <v>822</v>
      </c>
      <c r="B772" s="1">
        <v>5</v>
      </c>
      <c r="C772" s="1">
        <v>8</v>
      </c>
      <c r="D772" s="1">
        <v>13</v>
      </c>
    </row>
    <row r="773" spans="1:4" x14ac:dyDescent="0.3">
      <c r="A773" t="s">
        <v>804</v>
      </c>
      <c r="B773" s="1">
        <v>24</v>
      </c>
      <c r="C773" s="1">
        <v>14</v>
      </c>
      <c r="D773" s="1">
        <v>38</v>
      </c>
    </row>
    <row r="774" spans="1:4" x14ac:dyDescent="0.3">
      <c r="A774" t="s">
        <v>805</v>
      </c>
      <c r="B774" s="1">
        <v>1</v>
      </c>
      <c r="C774" s="1">
        <v>4</v>
      </c>
      <c r="D774" s="1">
        <v>5</v>
      </c>
    </row>
    <row r="775" spans="1:4" x14ac:dyDescent="0.3">
      <c r="A775" t="s">
        <v>819</v>
      </c>
      <c r="B775" s="1">
        <v>14</v>
      </c>
      <c r="C775" s="1">
        <v>14</v>
      </c>
      <c r="D775" s="1">
        <v>28</v>
      </c>
    </row>
    <row r="776" spans="1:4" x14ac:dyDescent="0.3">
      <c r="A776" t="s">
        <v>820</v>
      </c>
      <c r="B776" s="1">
        <v>37</v>
      </c>
      <c r="C776" s="1">
        <v>70</v>
      </c>
      <c r="D776" s="1">
        <v>107</v>
      </c>
    </row>
    <row r="777" spans="1:4" x14ac:dyDescent="0.3">
      <c r="A777" t="s">
        <v>818</v>
      </c>
      <c r="B777" s="1">
        <v>5</v>
      </c>
      <c r="C777" s="1">
        <v>1</v>
      </c>
      <c r="D777" s="1">
        <v>6</v>
      </c>
    </row>
    <row r="778" spans="1:4" x14ac:dyDescent="0.3">
      <c r="A778" t="s">
        <v>792</v>
      </c>
      <c r="B778" s="1">
        <v>21</v>
      </c>
      <c r="C778" s="1">
        <v>5</v>
      </c>
      <c r="D778" s="1">
        <v>26</v>
      </c>
    </row>
    <row r="779" spans="1:4" x14ac:dyDescent="0.3">
      <c r="A779" t="s">
        <v>824</v>
      </c>
      <c r="B779" s="1">
        <v>4</v>
      </c>
      <c r="C779" s="1">
        <v>1</v>
      </c>
      <c r="D779" s="1">
        <v>5</v>
      </c>
    </row>
    <row r="780" spans="1:4" x14ac:dyDescent="0.3">
      <c r="A780" t="s">
        <v>828</v>
      </c>
      <c r="B780" s="1">
        <v>7</v>
      </c>
      <c r="C780" s="1">
        <v>7</v>
      </c>
      <c r="D780" s="1">
        <v>14</v>
      </c>
    </row>
    <row r="781" spans="1:4" x14ac:dyDescent="0.3">
      <c r="A781" t="s">
        <v>823</v>
      </c>
      <c r="B781" s="1">
        <v>4</v>
      </c>
      <c r="C781" s="1">
        <v>4</v>
      </c>
      <c r="D781" s="1">
        <v>8</v>
      </c>
    </row>
    <row r="782" spans="1:4" x14ac:dyDescent="0.3">
      <c r="A782" t="s">
        <v>827</v>
      </c>
      <c r="B782" s="1">
        <v>7</v>
      </c>
      <c r="C782" s="1">
        <v>3</v>
      </c>
      <c r="D782" s="1">
        <v>10</v>
      </c>
    </row>
    <row r="783" spans="1:4" x14ac:dyDescent="0.3">
      <c r="A783" t="s">
        <v>825</v>
      </c>
      <c r="B783" s="1">
        <v>5</v>
      </c>
      <c r="C783" s="1">
        <v>0</v>
      </c>
      <c r="D783" s="1">
        <v>5</v>
      </c>
    </row>
    <row r="784" spans="1:4" x14ac:dyDescent="0.3">
      <c r="A784" t="s">
        <v>832</v>
      </c>
      <c r="B784" s="1">
        <v>1</v>
      </c>
      <c r="C784" s="1">
        <v>0</v>
      </c>
      <c r="D784" s="1">
        <v>1</v>
      </c>
    </row>
    <row r="785" spans="1:4" x14ac:dyDescent="0.3">
      <c r="A785" t="s">
        <v>830</v>
      </c>
      <c r="B785" s="1">
        <v>0</v>
      </c>
      <c r="C785" s="1">
        <v>1</v>
      </c>
      <c r="D785" s="1">
        <v>1</v>
      </c>
    </row>
    <row r="786" spans="1:4" x14ac:dyDescent="0.3">
      <c r="A786" t="s">
        <v>859</v>
      </c>
      <c r="B786" s="1">
        <v>41</v>
      </c>
      <c r="C786" s="1">
        <v>27</v>
      </c>
      <c r="D786" s="1">
        <v>68</v>
      </c>
    </row>
    <row r="787" spans="1:4" x14ac:dyDescent="0.3">
      <c r="A787" t="s">
        <v>829</v>
      </c>
      <c r="B787" s="1">
        <v>13</v>
      </c>
      <c r="C787" s="1">
        <v>5</v>
      </c>
      <c r="D787" s="1">
        <v>18</v>
      </c>
    </row>
    <row r="788" spans="1:4" x14ac:dyDescent="0.3">
      <c r="A788" t="s">
        <v>833</v>
      </c>
      <c r="B788" s="1">
        <v>1</v>
      </c>
      <c r="C788" s="1">
        <v>0</v>
      </c>
      <c r="D788" s="1">
        <v>1</v>
      </c>
    </row>
    <row r="789" spans="1:4" x14ac:dyDescent="0.3">
      <c r="A789" t="s">
        <v>831</v>
      </c>
      <c r="B789" s="1">
        <v>41</v>
      </c>
      <c r="C789" s="1">
        <v>6</v>
      </c>
      <c r="D789" s="1">
        <v>47</v>
      </c>
    </row>
    <row r="790" spans="1:4" x14ac:dyDescent="0.3">
      <c r="A790" t="s">
        <v>835</v>
      </c>
      <c r="B790" s="1">
        <v>4</v>
      </c>
      <c r="C790" s="1">
        <v>1</v>
      </c>
      <c r="D790" s="1">
        <v>5</v>
      </c>
    </row>
    <row r="791" spans="1:4" x14ac:dyDescent="0.3">
      <c r="A791" t="s">
        <v>839</v>
      </c>
      <c r="B791" s="1">
        <v>17</v>
      </c>
      <c r="C791" s="1">
        <v>7</v>
      </c>
      <c r="D791" s="1">
        <v>24</v>
      </c>
    </row>
    <row r="792" spans="1:4" x14ac:dyDescent="0.3">
      <c r="A792" t="s">
        <v>834</v>
      </c>
      <c r="B792" s="1">
        <v>8</v>
      </c>
      <c r="C792" s="1">
        <v>1</v>
      </c>
      <c r="D792" s="1">
        <v>9</v>
      </c>
    </row>
    <row r="793" spans="1:4" x14ac:dyDescent="0.3">
      <c r="A793" t="s">
        <v>838</v>
      </c>
      <c r="B793" s="1">
        <v>1</v>
      </c>
      <c r="C793" s="1">
        <v>0</v>
      </c>
      <c r="D793" s="1">
        <v>1</v>
      </c>
    </row>
    <row r="794" spans="1:4" x14ac:dyDescent="0.3">
      <c r="A794" t="s">
        <v>836</v>
      </c>
      <c r="B794" s="1">
        <v>0</v>
      </c>
      <c r="C794" s="1">
        <v>1</v>
      </c>
      <c r="D794" s="1">
        <v>1</v>
      </c>
    </row>
    <row r="795" spans="1:4" x14ac:dyDescent="0.3">
      <c r="A795" t="s">
        <v>843</v>
      </c>
      <c r="B795" s="1">
        <v>2</v>
      </c>
      <c r="C795" s="1">
        <v>0</v>
      </c>
      <c r="D795" s="1">
        <v>2</v>
      </c>
    </row>
    <row r="796" spans="1:4" x14ac:dyDescent="0.3">
      <c r="A796" t="s">
        <v>841</v>
      </c>
      <c r="B796" s="1">
        <v>6</v>
      </c>
      <c r="C796" s="1">
        <v>0</v>
      </c>
      <c r="D796" s="1">
        <v>6</v>
      </c>
    </row>
    <row r="797" spans="1:4" x14ac:dyDescent="0.3">
      <c r="A797" t="s">
        <v>826</v>
      </c>
      <c r="B797" s="1">
        <v>20</v>
      </c>
      <c r="C797" s="1">
        <v>7</v>
      </c>
      <c r="D797" s="1">
        <v>27</v>
      </c>
    </row>
    <row r="798" spans="1:4" x14ac:dyDescent="0.3">
      <c r="A798" t="s">
        <v>840</v>
      </c>
      <c r="B798" s="1">
        <v>2</v>
      </c>
      <c r="C798" s="1">
        <v>3</v>
      </c>
      <c r="D798" s="1">
        <v>5</v>
      </c>
    </row>
    <row r="799" spans="1:4" x14ac:dyDescent="0.3">
      <c r="A799" t="s">
        <v>844</v>
      </c>
      <c r="B799" s="1">
        <v>20</v>
      </c>
      <c r="C799" s="1">
        <v>9</v>
      </c>
      <c r="D799" s="1">
        <v>29</v>
      </c>
    </row>
    <row r="800" spans="1:4" x14ac:dyDescent="0.3">
      <c r="A800" t="s">
        <v>842</v>
      </c>
      <c r="B800" s="1">
        <v>4</v>
      </c>
      <c r="C800" s="1">
        <v>1</v>
      </c>
      <c r="D800" s="1">
        <v>5</v>
      </c>
    </row>
    <row r="801" spans="1:4" x14ac:dyDescent="0.3">
      <c r="A801" t="s">
        <v>860</v>
      </c>
      <c r="B801" s="1">
        <v>31</v>
      </c>
      <c r="C801" s="1">
        <v>43</v>
      </c>
      <c r="D801" s="1">
        <v>74</v>
      </c>
    </row>
    <row r="802" spans="1:4" x14ac:dyDescent="0.3">
      <c r="A802" t="s">
        <v>850</v>
      </c>
      <c r="B802" s="1">
        <v>2</v>
      </c>
      <c r="C802" s="1">
        <v>1</v>
      </c>
      <c r="D802" s="1">
        <v>3</v>
      </c>
    </row>
    <row r="803" spans="1:4" x14ac:dyDescent="0.3">
      <c r="A803" t="s">
        <v>854</v>
      </c>
      <c r="B803" s="1">
        <v>35</v>
      </c>
      <c r="C803" s="1">
        <v>26</v>
      </c>
      <c r="D803" s="1">
        <v>61</v>
      </c>
    </row>
    <row r="804" spans="1:4" x14ac:dyDescent="0.3">
      <c r="A804" t="s">
        <v>846</v>
      </c>
      <c r="B804" s="1">
        <v>3</v>
      </c>
      <c r="C804" s="1">
        <v>0</v>
      </c>
      <c r="D804" s="1">
        <v>3</v>
      </c>
    </row>
    <row r="805" spans="1:4" x14ac:dyDescent="0.3">
      <c r="A805" t="s">
        <v>847</v>
      </c>
      <c r="B805" s="1">
        <v>15</v>
      </c>
      <c r="C805" s="1">
        <v>9</v>
      </c>
      <c r="D805" s="1">
        <v>24</v>
      </c>
    </row>
    <row r="806" spans="1:4" x14ac:dyDescent="0.3">
      <c r="A806" t="s">
        <v>845</v>
      </c>
      <c r="B806" s="1">
        <v>7</v>
      </c>
      <c r="C806" s="1">
        <v>1</v>
      </c>
      <c r="D806" s="1">
        <v>8</v>
      </c>
    </row>
    <row r="807" spans="1:4" x14ac:dyDescent="0.3">
      <c r="A807" t="s">
        <v>855</v>
      </c>
      <c r="B807" s="1">
        <v>10</v>
      </c>
      <c r="C807" s="1">
        <v>4</v>
      </c>
      <c r="D807" s="1">
        <v>14</v>
      </c>
    </row>
    <row r="808" spans="1:4" x14ac:dyDescent="0.3">
      <c r="A808" t="s">
        <v>793</v>
      </c>
      <c r="B808" s="1">
        <v>6</v>
      </c>
      <c r="C808" s="1">
        <v>7</v>
      </c>
      <c r="D808" s="1">
        <v>13</v>
      </c>
    </row>
    <row r="809" spans="1:4" x14ac:dyDescent="0.3">
      <c r="A809" t="s">
        <v>794</v>
      </c>
      <c r="B809" s="1">
        <v>1</v>
      </c>
      <c r="C809" s="1">
        <v>0</v>
      </c>
      <c r="D809" s="1">
        <v>1</v>
      </c>
    </row>
    <row r="810" spans="1:4" x14ac:dyDescent="0.3">
      <c r="A810" t="s">
        <v>852</v>
      </c>
      <c r="B810" s="1">
        <v>3</v>
      </c>
      <c r="C810" s="1">
        <v>0</v>
      </c>
      <c r="D810" s="1">
        <v>3</v>
      </c>
    </row>
    <row r="811" spans="1:4" x14ac:dyDescent="0.3">
      <c r="A811" t="s">
        <v>853</v>
      </c>
      <c r="B811" s="1">
        <v>5</v>
      </c>
      <c r="C811" s="1">
        <v>5</v>
      </c>
      <c r="D811" s="1">
        <v>10</v>
      </c>
    </row>
    <row r="812" spans="1:4" x14ac:dyDescent="0.3">
      <c r="A812" t="s">
        <v>851</v>
      </c>
      <c r="B812" s="1">
        <v>2</v>
      </c>
      <c r="C812" s="1">
        <v>3</v>
      </c>
      <c r="D812" s="1">
        <v>5</v>
      </c>
    </row>
    <row r="813" spans="1:4" x14ac:dyDescent="0.3">
      <c r="A813" t="s">
        <v>861</v>
      </c>
      <c r="B813" s="1">
        <v>4</v>
      </c>
      <c r="C813" s="1">
        <v>1</v>
      </c>
      <c r="D813" s="1">
        <v>5</v>
      </c>
    </row>
    <row r="814" spans="1:4" x14ac:dyDescent="0.3">
      <c r="A814" t="s">
        <v>865</v>
      </c>
      <c r="B814" s="1">
        <v>43</v>
      </c>
      <c r="C814" s="1">
        <v>25</v>
      </c>
      <c r="D814" s="1">
        <v>68</v>
      </c>
    </row>
    <row r="815" spans="1:4" x14ac:dyDescent="0.3">
      <c r="A815" t="s">
        <v>857</v>
      </c>
      <c r="B815" s="1">
        <v>58</v>
      </c>
      <c r="C815" s="1">
        <v>53</v>
      </c>
      <c r="D815" s="1">
        <v>111</v>
      </c>
    </row>
    <row r="816" spans="1:4" x14ac:dyDescent="0.3">
      <c r="A816" t="s">
        <v>858</v>
      </c>
      <c r="B816" s="1">
        <v>2</v>
      </c>
      <c r="C816" s="1">
        <v>1</v>
      </c>
      <c r="D816" s="1">
        <v>3</v>
      </c>
    </row>
    <row r="817" spans="1:4" x14ac:dyDescent="0.3">
      <c r="A817" t="s">
        <v>856</v>
      </c>
      <c r="B817" s="1">
        <v>25</v>
      </c>
      <c r="C817" s="1">
        <v>13</v>
      </c>
      <c r="D817" s="1">
        <v>38</v>
      </c>
    </row>
    <row r="818" spans="1:4" x14ac:dyDescent="0.3">
      <c r="A818" t="s">
        <v>866</v>
      </c>
      <c r="B818" s="1">
        <v>9</v>
      </c>
      <c r="C818" s="1">
        <v>3</v>
      </c>
      <c r="D818" s="1">
        <v>12</v>
      </c>
    </row>
    <row r="819" spans="1:4" x14ac:dyDescent="0.3">
      <c r="A819" t="s">
        <v>848</v>
      </c>
      <c r="B819" s="1">
        <v>5</v>
      </c>
      <c r="C819" s="1">
        <v>7</v>
      </c>
      <c r="D819" s="1">
        <v>12</v>
      </c>
    </row>
    <row r="820" spans="1:4" x14ac:dyDescent="0.3">
      <c r="A820" t="s">
        <v>849</v>
      </c>
      <c r="B820" s="1">
        <v>1</v>
      </c>
      <c r="C820" s="1">
        <v>2</v>
      </c>
      <c r="D820" s="1">
        <v>3</v>
      </c>
    </row>
    <row r="821" spans="1:4" x14ac:dyDescent="0.3">
      <c r="A821" t="s">
        <v>863</v>
      </c>
      <c r="B821" s="1">
        <v>18</v>
      </c>
      <c r="C821" s="1">
        <v>7</v>
      </c>
      <c r="D821" s="1">
        <v>25</v>
      </c>
    </row>
    <row r="822" spans="1:4" x14ac:dyDescent="0.3">
      <c r="A822" t="s">
        <v>864</v>
      </c>
      <c r="B822" s="1">
        <v>4</v>
      </c>
      <c r="C822" s="1">
        <v>0</v>
      </c>
      <c r="D822" s="1">
        <v>4</v>
      </c>
    </row>
    <row r="823" spans="1:4" x14ac:dyDescent="0.3">
      <c r="A823" t="s">
        <v>862</v>
      </c>
      <c r="B823" s="1">
        <v>4</v>
      </c>
      <c r="C823" s="1">
        <v>4</v>
      </c>
      <c r="D823" s="1">
        <v>8</v>
      </c>
    </row>
    <row r="824" spans="1:4" x14ac:dyDescent="0.3">
      <c r="A824" t="s">
        <v>877</v>
      </c>
      <c r="B824" s="1">
        <v>2</v>
      </c>
      <c r="C824" s="1">
        <v>2</v>
      </c>
      <c r="D824" s="1">
        <v>4</v>
      </c>
    </row>
    <row r="825" spans="1:4" x14ac:dyDescent="0.3">
      <c r="A825" t="s">
        <v>875</v>
      </c>
      <c r="B825" s="1">
        <v>10</v>
      </c>
      <c r="C825" s="1">
        <v>7</v>
      </c>
      <c r="D825" s="1">
        <v>17</v>
      </c>
    </row>
    <row r="826" spans="1:4" x14ac:dyDescent="0.3">
      <c r="A826" t="s">
        <v>876</v>
      </c>
      <c r="B826" s="1">
        <v>4</v>
      </c>
      <c r="C826" s="1">
        <v>5</v>
      </c>
      <c r="D826" s="1">
        <v>9</v>
      </c>
    </row>
    <row r="827" spans="1:4" x14ac:dyDescent="0.3">
      <c r="A827" t="s">
        <v>868</v>
      </c>
      <c r="B827" s="1">
        <v>4</v>
      </c>
      <c r="C827" s="1">
        <v>5</v>
      </c>
      <c r="D827" s="1">
        <v>9</v>
      </c>
    </row>
    <row r="828" spans="1:4" x14ac:dyDescent="0.3">
      <c r="A828" t="s">
        <v>872</v>
      </c>
      <c r="B828" s="1">
        <v>12</v>
      </c>
      <c r="C828" s="1">
        <v>4</v>
      </c>
      <c r="D828" s="1">
        <v>16</v>
      </c>
    </row>
    <row r="829" spans="1:4" x14ac:dyDescent="0.3">
      <c r="A829" t="s">
        <v>873</v>
      </c>
      <c r="B829" s="1">
        <v>22</v>
      </c>
      <c r="C829" s="1">
        <v>4</v>
      </c>
      <c r="D829" s="1">
        <v>26</v>
      </c>
    </row>
    <row r="830" spans="1:4" x14ac:dyDescent="0.3">
      <c r="A830" t="s">
        <v>902</v>
      </c>
      <c r="B830" s="1">
        <v>26</v>
      </c>
      <c r="C830" s="1">
        <v>16</v>
      </c>
      <c r="D830" s="1">
        <v>42</v>
      </c>
    </row>
    <row r="831" spans="1:4" x14ac:dyDescent="0.3">
      <c r="A831" t="s">
        <v>900</v>
      </c>
      <c r="B831" s="1">
        <v>2</v>
      </c>
      <c r="C831" s="1">
        <v>1</v>
      </c>
      <c r="D831" s="1">
        <v>3</v>
      </c>
    </row>
    <row r="832" spans="1:4" x14ac:dyDescent="0.3">
      <c r="A832" t="s">
        <v>904</v>
      </c>
      <c r="B832" s="1">
        <v>9</v>
      </c>
      <c r="C832" s="1">
        <v>0</v>
      </c>
      <c r="D832" s="1">
        <v>9</v>
      </c>
    </row>
    <row r="833" spans="1:4" x14ac:dyDescent="0.3">
      <c r="A833" t="s">
        <v>874</v>
      </c>
      <c r="B833" s="1">
        <v>6</v>
      </c>
      <c r="C833" s="1">
        <v>8</v>
      </c>
      <c r="D833" s="1">
        <v>14</v>
      </c>
    </row>
    <row r="834" spans="1:4" x14ac:dyDescent="0.3">
      <c r="A834" t="s">
        <v>903</v>
      </c>
      <c r="B834" s="1">
        <v>3</v>
      </c>
      <c r="C834" s="1">
        <v>4</v>
      </c>
      <c r="D834" s="1">
        <v>7</v>
      </c>
    </row>
    <row r="835" spans="1:4" x14ac:dyDescent="0.3">
      <c r="A835" t="s">
        <v>888</v>
      </c>
      <c r="B835" s="1">
        <v>4</v>
      </c>
      <c r="C835" s="1">
        <v>2</v>
      </c>
      <c r="D835" s="1">
        <v>6</v>
      </c>
    </row>
    <row r="836" spans="1:4" x14ac:dyDescent="0.3">
      <c r="A836" t="s">
        <v>886</v>
      </c>
      <c r="B836" s="1">
        <v>4</v>
      </c>
      <c r="C836" s="1">
        <v>2</v>
      </c>
      <c r="D836" s="1">
        <v>6</v>
      </c>
    </row>
    <row r="837" spans="1:4" x14ac:dyDescent="0.3">
      <c r="A837" t="s">
        <v>887</v>
      </c>
      <c r="B837" s="1">
        <v>17</v>
      </c>
      <c r="C837" s="1">
        <v>12</v>
      </c>
      <c r="D837" s="1">
        <v>29</v>
      </c>
    </row>
    <row r="838" spans="1:4" x14ac:dyDescent="0.3">
      <c r="A838" t="s">
        <v>879</v>
      </c>
      <c r="B838" s="1">
        <v>17</v>
      </c>
      <c r="C838" s="1">
        <v>13</v>
      </c>
      <c r="D838" s="1">
        <v>30</v>
      </c>
    </row>
    <row r="839" spans="1:4" x14ac:dyDescent="0.3">
      <c r="A839" t="s">
        <v>883</v>
      </c>
      <c r="B839" s="1">
        <v>18</v>
      </c>
      <c r="C839" s="1">
        <v>11</v>
      </c>
      <c r="D839" s="1">
        <v>29</v>
      </c>
    </row>
    <row r="840" spans="1:4" x14ac:dyDescent="0.3">
      <c r="A840" t="s">
        <v>884</v>
      </c>
      <c r="B840" s="1">
        <v>8</v>
      </c>
      <c r="C840" s="1">
        <v>2</v>
      </c>
      <c r="D840" s="1">
        <v>10</v>
      </c>
    </row>
    <row r="841" spans="1:4" x14ac:dyDescent="0.3">
      <c r="A841" t="s">
        <v>869</v>
      </c>
      <c r="B841" s="1">
        <v>6</v>
      </c>
      <c r="C841" s="1">
        <v>3</v>
      </c>
      <c r="D841" s="1">
        <v>9</v>
      </c>
    </row>
    <row r="842" spans="1:4" x14ac:dyDescent="0.3">
      <c r="A842" t="s">
        <v>867</v>
      </c>
      <c r="B842" s="1">
        <v>13</v>
      </c>
      <c r="C842" s="1">
        <v>6</v>
      </c>
      <c r="D842" s="1">
        <v>19</v>
      </c>
    </row>
    <row r="843" spans="1:4" x14ac:dyDescent="0.3">
      <c r="A843" t="s">
        <v>871</v>
      </c>
      <c r="B843" s="1">
        <v>3</v>
      </c>
      <c r="C843" s="1">
        <v>3</v>
      </c>
      <c r="D843" s="1">
        <v>6</v>
      </c>
    </row>
    <row r="844" spans="1:4" x14ac:dyDescent="0.3">
      <c r="A844" t="s">
        <v>885</v>
      </c>
      <c r="B844" s="1">
        <v>13</v>
      </c>
      <c r="C844" s="1">
        <v>8</v>
      </c>
      <c r="D844" s="1">
        <v>21</v>
      </c>
    </row>
    <row r="845" spans="1:4" x14ac:dyDescent="0.3">
      <c r="A845" t="s">
        <v>870</v>
      </c>
      <c r="B845" s="1">
        <v>3</v>
      </c>
      <c r="C845" s="1">
        <v>4</v>
      </c>
      <c r="D845" s="1">
        <v>7</v>
      </c>
    </row>
    <row r="846" spans="1:4" x14ac:dyDescent="0.3">
      <c r="A846" t="s">
        <v>901</v>
      </c>
      <c r="B846" s="1">
        <v>8</v>
      </c>
      <c r="C846" s="1">
        <v>6</v>
      </c>
      <c r="D846" s="1">
        <v>14</v>
      </c>
    </row>
    <row r="847" spans="1:4" x14ac:dyDescent="0.3">
      <c r="A847" t="s">
        <v>897</v>
      </c>
      <c r="B847" s="1">
        <v>4</v>
      </c>
      <c r="C847" s="1">
        <v>6</v>
      </c>
      <c r="D847" s="1">
        <v>10</v>
      </c>
    </row>
    <row r="848" spans="1:4" x14ac:dyDescent="0.3">
      <c r="A848" t="s">
        <v>895</v>
      </c>
      <c r="B848" s="1">
        <v>1</v>
      </c>
      <c r="C848" s="1">
        <v>0</v>
      </c>
      <c r="D848" s="1">
        <v>1</v>
      </c>
    </row>
    <row r="849" spans="1:4" x14ac:dyDescent="0.3">
      <c r="A849" t="s">
        <v>899</v>
      </c>
      <c r="B849" s="1">
        <v>0</v>
      </c>
      <c r="C849" s="1">
        <v>1</v>
      </c>
      <c r="D849" s="1">
        <v>1</v>
      </c>
    </row>
    <row r="850" spans="1:4" x14ac:dyDescent="0.3">
      <c r="A850" t="s">
        <v>894</v>
      </c>
      <c r="B850" s="1">
        <v>36</v>
      </c>
      <c r="C850" s="1">
        <v>18</v>
      </c>
      <c r="D850" s="1">
        <v>54</v>
      </c>
    </row>
    <row r="851" spans="1:4" x14ac:dyDescent="0.3">
      <c r="A851" t="s">
        <v>898</v>
      </c>
      <c r="B851" s="1">
        <v>45</v>
      </c>
      <c r="C851" s="1">
        <v>63</v>
      </c>
      <c r="D851" s="1">
        <v>108</v>
      </c>
    </row>
    <row r="852" spans="1:4" x14ac:dyDescent="0.3">
      <c r="A852" t="s">
        <v>896</v>
      </c>
      <c r="B852" s="1">
        <v>10</v>
      </c>
      <c r="C852" s="1">
        <v>6</v>
      </c>
      <c r="D852" s="1">
        <v>16</v>
      </c>
    </row>
    <row r="853" spans="1:4" x14ac:dyDescent="0.3">
      <c r="A853" t="s">
        <v>1356</v>
      </c>
      <c r="B853" s="1">
        <v>52</v>
      </c>
      <c r="C853" s="1">
        <v>20</v>
      </c>
      <c r="D853" s="1">
        <v>72</v>
      </c>
    </row>
    <row r="854" spans="1:4" x14ac:dyDescent="0.3">
      <c r="A854" t="s">
        <v>1357</v>
      </c>
      <c r="B854" s="1">
        <v>1</v>
      </c>
      <c r="C854" s="1">
        <v>0</v>
      </c>
      <c r="D854" s="1">
        <v>1</v>
      </c>
    </row>
    <row r="855" spans="1:4" x14ac:dyDescent="0.3">
      <c r="A855" t="s">
        <v>1358</v>
      </c>
      <c r="B855" s="1">
        <v>12</v>
      </c>
      <c r="C855" s="1">
        <v>2</v>
      </c>
      <c r="D855" s="1">
        <v>14</v>
      </c>
    </row>
    <row r="856" spans="1:4" x14ac:dyDescent="0.3">
      <c r="A856" t="s">
        <v>1359</v>
      </c>
      <c r="B856" s="1">
        <v>1</v>
      </c>
      <c r="C856" s="1">
        <v>0</v>
      </c>
      <c r="D856" s="1">
        <v>1</v>
      </c>
    </row>
    <row r="857" spans="1:4" x14ac:dyDescent="0.3">
      <c r="A857" t="s">
        <v>1360</v>
      </c>
      <c r="B857" s="1">
        <v>32</v>
      </c>
      <c r="C857" s="1">
        <v>9</v>
      </c>
      <c r="D857" s="1">
        <v>41</v>
      </c>
    </row>
    <row r="858" spans="1:4" x14ac:dyDescent="0.3">
      <c r="A858" t="s">
        <v>908</v>
      </c>
      <c r="B858" s="1">
        <v>9</v>
      </c>
      <c r="C858" s="1">
        <v>17</v>
      </c>
      <c r="D858" s="1">
        <v>26</v>
      </c>
    </row>
    <row r="859" spans="1:4" x14ac:dyDescent="0.3">
      <c r="A859" t="s">
        <v>906</v>
      </c>
      <c r="B859" s="1">
        <v>8</v>
      </c>
      <c r="C859" s="1">
        <v>6</v>
      </c>
      <c r="D859" s="1">
        <v>14</v>
      </c>
    </row>
    <row r="860" spans="1:4" x14ac:dyDescent="0.3">
      <c r="A860" t="s">
        <v>910</v>
      </c>
      <c r="B860" s="1">
        <v>47</v>
      </c>
      <c r="C860" s="1">
        <v>9</v>
      </c>
      <c r="D860" s="1">
        <v>56</v>
      </c>
    </row>
    <row r="861" spans="1:4" x14ac:dyDescent="0.3">
      <c r="A861" t="s">
        <v>905</v>
      </c>
      <c r="B861" s="1">
        <v>11</v>
      </c>
      <c r="C861" s="1">
        <v>6</v>
      </c>
      <c r="D861" s="1">
        <v>17</v>
      </c>
    </row>
    <row r="862" spans="1:4" x14ac:dyDescent="0.3">
      <c r="A862" t="s">
        <v>909</v>
      </c>
      <c r="B862" s="1">
        <v>2</v>
      </c>
      <c r="C862" s="1">
        <v>0</v>
      </c>
      <c r="D862" s="1">
        <v>2</v>
      </c>
    </row>
    <row r="863" spans="1:4" x14ac:dyDescent="0.3">
      <c r="A863" t="s">
        <v>907</v>
      </c>
      <c r="B863" s="1">
        <v>46</v>
      </c>
      <c r="C863" s="1">
        <v>5</v>
      </c>
      <c r="D863" s="1">
        <v>51</v>
      </c>
    </row>
    <row r="864" spans="1:4" x14ac:dyDescent="0.3">
      <c r="A864" t="s">
        <v>889</v>
      </c>
      <c r="B864" s="1">
        <v>46</v>
      </c>
      <c r="C864" s="1">
        <v>11</v>
      </c>
      <c r="D864" s="1">
        <v>57</v>
      </c>
    </row>
    <row r="865" spans="1:4" x14ac:dyDescent="0.3">
      <c r="A865" t="s">
        <v>890</v>
      </c>
      <c r="B865" s="1">
        <v>57</v>
      </c>
      <c r="C865" s="1">
        <v>42</v>
      </c>
      <c r="D865" s="1">
        <v>99</v>
      </c>
    </row>
    <row r="866" spans="1:4" x14ac:dyDescent="0.3">
      <c r="A866" t="s">
        <v>891</v>
      </c>
      <c r="B866" s="1">
        <v>11</v>
      </c>
      <c r="C866" s="1">
        <v>7</v>
      </c>
      <c r="D866" s="1">
        <v>18</v>
      </c>
    </row>
    <row r="867" spans="1:4" x14ac:dyDescent="0.3">
      <c r="A867" t="s">
        <v>892</v>
      </c>
      <c r="B867" s="1">
        <v>4</v>
      </c>
      <c r="C867" s="1">
        <v>2</v>
      </c>
      <c r="D867" s="1">
        <v>6</v>
      </c>
    </row>
    <row r="868" spans="1:4" x14ac:dyDescent="0.3">
      <c r="A868" t="s">
        <v>893</v>
      </c>
      <c r="B868" s="1">
        <v>10</v>
      </c>
      <c r="C868" s="1">
        <v>12</v>
      </c>
      <c r="D868" s="1">
        <v>22</v>
      </c>
    </row>
    <row r="869" spans="1:4" x14ac:dyDescent="0.3">
      <c r="A869" t="s">
        <v>878</v>
      </c>
      <c r="B869" s="1">
        <v>129</v>
      </c>
      <c r="C869" s="1">
        <v>55</v>
      </c>
      <c r="D869" s="1">
        <v>184</v>
      </c>
    </row>
    <row r="870" spans="1:4" x14ac:dyDescent="0.3">
      <c r="A870" t="s">
        <v>916</v>
      </c>
      <c r="B870" s="1">
        <v>7</v>
      </c>
      <c r="C870" s="1">
        <v>8</v>
      </c>
      <c r="D870" s="1">
        <v>15</v>
      </c>
    </row>
    <row r="871" spans="1:4" x14ac:dyDescent="0.3">
      <c r="A871" t="s">
        <v>920</v>
      </c>
      <c r="B871" s="1">
        <v>42</v>
      </c>
      <c r="C871" s="1">
        <v>21</v>
      </c>
      <c r="D871" s="1">
        <v>63</v>
      </c>
    </row>
    <row r="872" spans="1:4" x14ac:dyDescent="0.3">
      <c r="A872" t="s">
        <v>912</v>
      </c>
      <c r="B872" s="1">
        <v>1</v>
      </c>
      <c r="C872" s="1">
        <v>7</v>
      </c>
      <c r="D872" s="1">
        <v>8</v>
      </c>
    </row>
    <row r="873" spans="1:4" x14ac:dyDescent="0.3">
      <c r="A873" t="s">
        <v>913</v>
      </c>
      <c r="B873" s="1">
        <v>26</v>
      </c>
      <c r="C873" s="1">
        <v>28</v>
      </c>
      <c r="D873" s="1">
        <v>54</v>
      </c>
    </row>
    <row r="874" spans="1:4" x14ac:dyDescent="0.3">
      <c r="A874" t="s">
        <v>911</v>
      </c>
      <c r="B874" s="1">
        <v>15</v>
      </c>
      <c r="C874" s="1">
        <v>24</v>
      </c>
      <c r="D874" s="1">
        <v>39</v>
      </c>
    </row>
    <row r="875" spans="1:4" x14ac:dyDescent="0.3">
      <c r="A875" t="s">
        <v>921</v>
      </c>
      <c r="B875" s="1">
        <v>51</v>
      </c>
      <c r="C875" s="1">
        <v>17</v>
      </c>
      <c r="D875" s="1">
        <v>68</v>
      </c>
    </row>
    <row r="876" spans="1:4" x14ac:dyDescent="0.3">
      <c r="A876" t="s">
        <v>947</v>
      </c>
      <c r="B876" s="1">
        <v>5</v>
      </c>
      <c r="C876" s="1">
        <v>0</v>
      </c>
      <c r="D876" s="1">
        <v>5</v>
      </c>
    </row>
    <row r="877" spans="1:4" x14ac:dyDescent="0.3">
      <c r="A877" t="s">
        <v>948</v>
      </c>
      <c r="B877" s="1">
        <v>1</v>
      </c>
      <c r="C877" s="1">
        <v>1</v>
      </c>
      <c r="D877" s="1">
        <v>2</v>
      </c>
    </row>
    <row r="878" spans="1:4" x14ac:dyDescent="0.3">
      <c r="A878" t="s">
        <v>918</v>
      </c>
      <c r="B878" s="1">
        <v>9</v>
      </c>
      <c r="C878" s="1">
        <v>12</v>
      </c>
      <c r="D878" s="1">
        <v>21</v>
      </c>
    </row>
    <row r="879" spans="1:4" x14ac:dyDescent="0.3">
      <c r="A879" t="s">
        <v>919</v>
      </c>
      <c r="B879" s="1">
        <v>9</v>
      </c>
      <c r="C879" s="1">
        <v>5</v>
      </c>
      <c r="D879" s="1">
        <v>14</v>
      </c>
    </row>
    <row r="880" spans="1:4" x14ac:dyDescent="0.3">
      <c r="A880" t="s">
        <v>917</v>
      </c>
      <c r="B880" s="1">
        <v>7</v>
      </c>
      <c r="C880" s="1">
        <v>4</v>
      </c>
      <c r="D880" s="1">
        <v>11</v>
      </c>
    </row>
    <row r="881" spans="1:4" x14ac:dyDescent="0.3">
      <c r="A881" t="s">
        <v>927</v>
      </c>
      <c r="B881" s="1">
        <v>5</v>
      </c>
      <c r="C881" s="1">
        <v>5</v>
      </c>
      <c r="D881" s="1">
        <v>10</v>
      </c>
    </row>
    <row r="882" spans="1:4" x14ac:dyDescent="0.3">
      <c r="A882" t="s">
        <v>931</v>
      </c>
      <c r="B882" s="1">
        <v>10</v>
      </c>
      <c r="C882" s="1">
        <v>35</v>
      </c>
      <c r="D882" s="1">
        <v>45</v>
      </c>
    </row>
    <row r="883" spans="1:4" x14ac:dyDescent="0.3">
      <c r="A883" t="s">
        <v>923</v>
      </c>
      <c r="B883" s="1">
        <v>10</v>
      </c>
      <c r="C883" s="1">
        <v>10</v>
      </c>
      <c r="D883" s="1">
        <v>20</v>
      </c>
    </row>
    <row r="884" spans="1:4" x14ac:dyDescent="0.3">
      <c r="A884" t="s">
        <v>924</v>
      </c>
      <c r="B884" s="1">
        <v>16</v>
      </c>
      <c r="C884" s="1">
        <v>18</v>
      </c>
      <c r="D884" s="1">
        <v>34</v>
      </c>
    </row>
    <row r="885" spans="1:4" x14ac:dyDescent="0.3">
      <c r="A885" t="s">
        <v>922</v>
      </c>
      <c r="B885" s="1">
        <v>9</v>
      </c>
      <c r="C885" s="1">
        <v>12</v>
      </c>
      <c r="D885" s="1">
        <v>21</v>
      </c>
    </row>
    <row r="886" spans="1:4" x14ac:dyDescent="0.3">
      <c r="A886" t="s">
        <v>932</v>
      </c>
      <c r="B886" s="1">
        <v>27</v>
      </c>
      <c r="C886" s="1">
        <v>25</v>
      </c>
      <c r="D886" s="1">
        <v>52</v>
      </c>
    </row>
    <row r="887" spans="1:4" x14ac:dyDescent="0.3">
      <c r="A887" t="s">
        <v>914</v>
      </c>
      <c r="B887" s="1">
        <v>18</v>
      </c>
      <c r="C887" s="1">
        <v>8</v>
      </c>
      <c r="D887" s="1">
        <v>26</v>
      </c>
    </row>
    <row r="888" spans="1:4" x14ac:dyDescent="0.3">
      <c r="A888" t="s">
        <v>915</v>
      </c>
      <c r="B888" s="1">
        <v>23</v>
      </c>
      <c r="C888" s="1">
        <v>14</v>
      </c>
      <c r="D888" s="1">
        <v>37</v>
      </c>
    </row>
    <row r="889" spans="1:4" x14ac:dyDescent="0.3">
      <c r="A889" t="s">
        <v>929</v>
      </c>
      <c r="B889" s="1">
        <v>11</v>
      </c>
      <c r="C889" s="1">
        <v>7</v>
      </c>
      <c r="D889" s="1">
        <v>18</v>
      </c>
    </row>
    <row r="890" spans="1:4" x14ac:dyDescent="0.3">
      <c r="A890" t="s">
        <v>930</v>
      </c>
      <c r="B890" s="1">
        <v>14</v>
      </c>
      <c r="C890" s="1">
        <v>6</v>
      </c>
      <c r="D890" s="1">
        <v>20</v>
      </c>
    </row>
    <row r="891" spans="1:4" x14ac:dyDescent="0.3">
      <c r="A891" t="s">
        <v>928</v>
      </c>
      <c r="B891" s="1">
        <v>7</v>
      </c>
      <c r="C891" s="1">
        <v>3</v>
      </c>
      <c r="D891" s="1">
        <v>10</v>
      </c>
    </row>
    <row r="892" spans="1:4" x14ac:dyDescent="0.3">
      <c r="A892" t="s">
        <v>946</v>
      </c>
      <c r="B892" s="1">
        <v>11</v>
      </c>
      <c r="C892" s="1">
        <v>24</v>
      </c>
      <c r="D892" s="1">
        <v>35</v>
      </c>
    </row>
    <row r="893" spans="1:4" x14ac:dyDescent="0.3">
      <c r="A893" t="s">
        <v>942</v>
      </c>
      <c r="B893" s="1">
        <v>8</v>
      </c>
      <c r="C893" s="1">
        <v>9</v>
      </c>
      <c r="D893" s="1">
        <v>17</v>
      </c>
    </row>
    <row r="894" spans="1:4" x14ac:dyDescent="0.3">
      <c r="A894" t="s">
        <v>943</v>
      </c>
      <c r="B894" s="1">
        <v>190</v>
      </c>
      <c r="C894" s="1">
        <v>25</v>
      </c>
      <c r="D894" s="1">
        <v>215</v>
      </c>
    </row>
    <row r="895" spans="1:4" x14ac:dyDescent="0.3">
      <c r="A895" t="s">
        <v>938</v>
      </c>
      <c r="B895" s="1">
        <v>10</v>
      </c>
      <c r="C895" s="1">
        <v>12</v>
      </c>
      <c r="D895" s="1">
        <v>22</v>
      </c>
    </row>
    <row r="896" spans="1:4" x14ac:dyDescent="0.3">
      <c r="A896" t="s">
        <v>933</v>
      </c>
      <c r="B896" s="1">
        <v>36</v>
      </c>
      <c r="C896" s="1">
        <v>14</v>
      </c>
      <c r="D896" s="1">
        <v>50</v>
      </c>
    </row>
    <row r="897" spans="1:4" x14ac:dyDescent="0.3">
      <c r="A897" t="s">
        <v>934</v>
      </c>
      <c r="B897" s="1">
        <v>28</v>
      </c>
      <c r="C897" s="1">
        <v>13</v>
      </c>
      <c r="D897" s="1">
        <v>41</v>
      </c>
    </row>
    <row r="898" spans="1:4" x14ac:dyDescent="0.3">
      <c r="A898" t="s">
        <v>941</v>
      </c>
      <c r="B898" s="1">
        <v>8</v>
      </c>
      <c r="C898" s="1">
        <v>2</v>
      </c>
      <c r="D898" s="1">
        <v>10</v>
      </c>
    </row>
    <row r="899" spans="1:4" x14ac:dyDescent="0.3">
      <c r="A899" t="s">
        <v>882</v>
      </c>
      <c r="B899" s="1">
        <v>24</v>
      </c>
      <c r="C899" s="1">
        <v>7</v>
      </c>
      <c r="D899" s="1">
        <v>31</v>
      </c>
    </row>
    <row r="900" spans="1:4" x14ac:dyDescent="0.3">
      <c r="A900" t="s">
        <v>880</v>
      </c>
      <c r="B900" s="1">
        <v>47</v>
      </c>
      <c r="C900" s="1">
        <v>34</v>
      </c>
      <c r="D900" s="1">
        <v>81</v>
      </c>
    </row>
    <row r="901" spans="1:4" x14ac:dyDescent="0.3">
      <c r="A901" t="s">
        <v>881</v>
      </c>
      <c r="B901" s="1">
        <v>115</v>
      </c>
      <c r="C901" s="1">
        <v>108</v>
      </c>
      <c r="D901" s="1">
        <v>223</v>
      </c>
    </row>
    <row r="902" spans="1:4" x14ac:dyDescent="0.3">
      <c r="A902" t="s">
        <v>939</v>
      </c>
      <c r="B902" s="1">
        <v>47</v>
      </c>
      <c r="C902" s="1">
        <v>23</v>
      </c>
      <c r="D902" s="1">
        <v>70</v>
      </c>
    </row>
    <row r="903" spans="1:4" x14ac:dyDescent="0.3">
      <c r="A903" t="s">
        <v>940</v>
      </c>
      <c r="B903" s="1">
        <v>9</v>
      </c>
      <c r="C903" s="1">
        <v>3</v>
      </c>
      <c r="D903" s="1">
        <v>12</v>
      </c>
    </row>
    <row r="904" spans="1:4" x14ac:dyDescent="0.3">
      <c r="A904" t="s">
        <v>953</v>
      </c>
      <c r="B904" s="1">
        <v>18</v>
      </c>
      <c r="C904" s="1">
        <v>9</v>
      </c>
      <c r="D904" s="1">
        <v>27</v>
      </c>
    </row>
    <row r="905" spans="1:4" x14ac:dyDescent="0.3">
      <c r="A905" t="s">
        <v>954</v>
      </c>
      <c r="B905" s="1">
        <v>34</v>
      </c>
      <c r="C905" s="1">
        <v>18</v>
      </c>
      <c r="D905" s="1">
        <v>52</v>
      </c>
    </row>
    <row r="906" spans="1:4" x14ac:dyDescent="0.3">
      <c r="A906" t="s">
        <v>949</v>
      </c>
      <c r="B906" s="1">
        <v>13</v>
      </c>
      <c r="C906" s="1">
        <v>6</v>
      </c>
      <c r="D906" s="1">
        <v>19</v>
      </c>
    </row>
    <row r="907" spans="1:4" x14ac:dyDescent="0.3">
      <c r="A907" t="s">
        <v>944</v>
      </c>
      <c r="B907" s="1">
        <v>1</v>
      </c>
      <c r="C907" s="1">
        <v>1</v>
      </c>
      <c r="D907" s="1">
        <v>2</v>
      </c>
    </row>
    <row r="908" spans="1:4" x14ac:dyDescent="0.3">
      <c r="A908" t="s">
        <v>945</v>
      </c>
      <c r="B908" s="1">
        <v>23</v>
      </c>
      <c r="C908" s="1">
        <v>22</v>
      </c>
      <c r="D908" s="1">
        <v>45</v>
      </c>
    </row>
    <row r="909" spans="1:4" x14ac:dyDescent="0.3">
      <c r="A909" t="s">
        <v>952</v>
      </c>
      <c r="B909" s="1">
        <v>26</v>
      </c>
      <c r="C909" s="1">
        <v>15</v>
      </c>
      <c r="D909" s="1">
        <v>41</v>
      </c>
    </row>
    <row r="910" spans="1:4" x14ac:dyDescent="0.3">
      <c r="A910" t="s">
        <v>937</v>
      </c>
      <c r="B910" s="1">
        <v>19</v>
      </c>
      <c r="C910" s="1">
        <v>20</v>
      </c>
      <c r="D910" s="1">
        <v>39</v>
      </c>
    </row>
    <row r="911" spans="1:4" x14ac:dyDescent="0.3">
      <c r="A911" t="s">
        <v>935</v>
      </c>
      <c r="B911" s="1">
        <v>18</v>
      </c>
      <c r="C911" s="1">
        <v>3</v>
      </c>
      <c r="D911" s="1">
        <v>21</v>
      </c>
    </row>
    <row r="912" spans="1:4" x14ac:dyDescent="0.3">
      <c r="A912" t="s">
        <v>936</v>
      </c>
      <c r="B912" s="1">
        <v>22</v>
      </c>
      <c r="C912" s="1">
        <v>12</v>
      </c>
      <c r="D912" s="1">
        <v>34</v>
      </c>
    </row>
    <row r="913" spans="1:4" x14ac:dyDescent="0.3">
      <c r="A913" t="s">
        <v>950</v>
      </c>
      <c r="B913" s="1">
        <v>1</v>
      </c>
      <c r="C913" s="1">
        <v>0</v>
      </c>
      <c r="D913" s="1">
        <v>1</v>
      </c>
    </row>
    <row r="914" spans="1:4" x14ac:dyDescent="0.3">
      <c r="A914" t="s">
        <v>951</v>
      </c>
      <c r="B914" s="1">
        <v>13</v>
      </c>
      <c r="C914" s="1">
        <v>10</v>
      </c>
      <c r="D914" s="1">
        <v>23</v>
      </c>
    </row>
    <row r="915" spans="1:4" x14ac:dyDescent="0.3">
      <c r="A915" t="s">
        <v>837</v>
      </c>
      <c r="B915" s="1">
        <v>10</v>
      </c>
      <c r="C915" s="1">
        <v>7</v>
      </c>
      <c r="D915" s="1">
        <v>17</v>
      </c>
    </row>
    <row r="916" spans="1:4" x14ac:dyDescent="0.3">
      <c r="A916" t="s">
        <v>957</v>
      </c>
      <c r="B916" s="1">
        <v>8</v>
      </c>
      <c r="C916" s="1">
        <v>11</v>
      </c>
      <c r="D916" s="1">
        <v>19</v>
      </c>
    </row>
    <row r="917" spans="1:4" x14ac:dyDescent="0.3">
      <c r="A917" t="s">
        <v>961</v>
      </c>
      <c r="B917" s="1">
        <v>32</v>
      </c>
      <c r="C917" s="1">
        <v>18</v>
      </c>
      <c r="D917" s="1">
        <v>50</v>
      </c>
    </row>
    <row r="918" spans="1:4" x14ac:dyDescent="0.3">
      <c r="A918" t="s">
        <v>956</v>
      </c>
      <c r="B918" s="1">
        <v>6</v>
      </c>
      <c r="C918" s="1">
        <v>5</v>
      </c>
      <c r="D918" s="1">
        <v>11</v>
      </c>
    </row>
    <row r="919" spans="1:4" x14ac:dyDescent="0.3">
      <c r="A919" t="s">
        <v>960</v>
      </c>
      <c r="B919" s="1">
        <v>0</v>
      </c>
      <c r="C919" s="1">
        <v>1</v>
      </c>
      <c r="D919" s="1">
        <v>1</v>
      </c>
    </row>
    <row r="920" spans="1:4" x14ac:dyDescent="0.3">
      <c r="A920" t="s">
        <v>958</v>
      </c>
      <c r="B920" s="1">
        <v>1</v>
      </c>
      <c r="C920" s="1">
        <v>0</v>
      </c>
      <c r="D920" s="1">
        <v>1</v>
      </c>
    </row>
    <row r="921" spans="1:4" x14ac:dyDescent="0.3">
      <c r="A921" t="s">
        <v>965</v>
      </c>
      <c r="B921" s="1">
        <v>9</v>
      </c>
      <c r="C921" s="1">
        <v>4</v>
      </c>
      <c r="D921" s="1">
        <v>13</v>
      </c>
    </row>
    <row r="922" spans="1:4" x14ac:dyDescent="0.3">
      <c r="A922" t="s">
        <v>963</v>
      </c>
      <c r="B922" s="1">
        <v>46</v>
      </c>
      <c r="C922" s="1">
        <v>23</v>
      </c>
      <c r="D922" s="1">
        <v>69</v>
      </c>
    </row>
    <row r="923" spans="1:4" x14ac:dyDescent="0.3">
      <c r="A923" t="s">
        <v>991</v>
      </c>
      <c r="B923" s="1">
        <v>12</v>
      </c>
      <c r="C923" s="1">
        <v>5</v>
      </c>
      <c r="D923" s="1">
        <v>17</v>
      </c>
    </row>
    <row r="924" spans="1:4" x14ac:dyDescent="0.3">
      <c r="A924" t="s">
        <v>962</v>
      </c>
      <c r="B924" s="1">
        <v>28</v>
      </c>
      <c r="C924" s="1">
        <v>9</v>
      </c>
      <c r="D924" s="1">
        <v>37</v>
      </c>
    </row>
    <row r="925" spans="1:4" x14ac:dyDescent="0.3">
      <c r="A925" t="s">
        <v>966</v>
      </c>
      <c r="B925" s="1">
        <v>9</v>
      </c>
      <c r="C925" s="1">
        <v>3</v>
      </c>
      <c r="D925" s="1">
        <v>12</v>
      </c>
    </row>
    <row r="926" spans="1:4" x14ac:dyDescent="0.3">
      <c r="A926" t="s">
        <v>964</v>
      </c>
      <c r="B926" s="1">
        <v>32</v>
      </c>
      <c r="C926" s="1">
        <v>25</v>
      </c>
      <c r="D926" s="1">
        <v>57</v>
      </c>
    </row>
    <row r="927" spans="1:4" x14ac:dyDescent="0.3">
      <c r="A927" t="s">
        <v>976</v>
      </c>
      <c r="B927" s="1">
        <v>0</v>
      </c>
      <c r="C927" s="1">
        <v>1</v>
      </c>
      <c r="D927" s="1">
        <v>1</v>
      </c>
    </row>
    <row r="928" spans="1:4" x14ac:dyDescent="0.3">
      <c r="A928" t="s">
        <v>1629</v>
      </c>
      <c r="B928" s="1">
        <v>1</v>
      </c>
      <c r="C928" s="1">
        <v>0</v>
      </c>
      <c r="D928" s="1">
        <v>1</v>
      </c>
    </row>
    <row r="929" spans="1:4" x14ac:dyDescent="0.3">
      <c r="A929" t="s">
        <v>972</v>
      </c>
      <c r="B929" s="1">
        <v>0</v>
      </c>
      <c r="C929" s="1">
        <v>1</v>
      </c>
      <c r="D929" s="1">
        <v>1</v>
      </c>
    </row>
    <row r="930" spans="1:4" x14ac:dyDescent="0.3">
      <c r="A930" t="s">
        <v>967</v>
      </c>
      <c r="B930" s="1">
        <v>0</v>
      </c>
      <c r="C930" s="1">
        <v>1</v>
      </c>
      <c r="D930" s="1">
        <v>1</v>
      </c>
    </row>
    <row r="931" spans="1:4" x14ac:dyDescent="0.3">
      <c r="A931" t="s">
        <v>968</v>
      </c>
      <c r="B931" s="1">
        <v>1</v>
      </c>
      <c r="C931" s="1">
        <v>0</v>
      </c>
      <c r="D931" s="1">
        <v>1</v>
      </c>
    </row>
    <row r="932" spans="1:4" x14ac:dyDescent="0.3">
      <c r="A932" t="s">
        <v>1597</v>
      </c>
      <c r="B932" s="1">
        <v>0</v>
      </c>
      <c r="C932" s="1">
        <v>1</v>
      </c>
      <c r="D932" s="1">
        <v>1</v>
      </c>
    </row>
    <row r="933" spans="1:4" x14ac:dyDescent="0.3">
      <c r="A933" t="s">
        <v>974</v>
      </c>
      <c r="B933" s="1">
        <v>0</v>
      </c>
      <c r="C933" s="1">
        <v>1</v>
      </c>
      <c r="D933" s="1">
        <v>1</v>
      </c>
    </row>
    <row r="934" spans="1:4" x14ac:dyDescent="0.3">
      <c r="A934" t="s">
        <v>959</v>
      </c>
      <c r="B934" s="1">
        <v>1</v>
      </c>
      <c r="C934" s="1">
        <v>1</v>
      </c>
      <c r="D934" s="1">
        <v>2</v>
      </c>
    </row>
    <row r="935" spans="1:4" x14ac:dyDescent="0.3">
      <c r="A935" t="s">
        <v>973</v>
      </c>
      <c r="B935" s="1">
        <v>0</v>
      </c>
      <c r="C935" s="1">
        <v>1</v>
      </c>
      <c r="D935" s="1">
        <v>1</v>
      </c>
    </row>
    <row r="936" spans="1:4" x14ac:dyDescent="0.3">
      <c r="A936" t="s">
        <v>975</v>
      </c>
      <c r="B936" s="1">
        <v>1</v>
      </c>
      <c r="C936" s="1">
        <v>0</v>
      </c>
      <c r="D936" s="1">
        <v>1</v>
      </c>
    </row>
    <row r="937" spans="1:4" x14ac:dyDescent="0.3">
      <c r="A937" t="s">
        <v>1644</v>
      </c>
      <c r="B937" s="1">
        <v>1</v>
      </c>
      <c r="C937" s="1">
        <v>0</v>
      </c>
      <c r="D937" s="1">
        <v>1</v>
      </c>
    </row>
    <row r="938" spans="1:4" x14ac:dyDescent="0.3">
      <c r="A938" t="s">
        <v>992</v>
      </c>
      <c r="B938" s="1">
        <v>16</v>
      </c>
      <c r="C938" s="1">
        <v>9</v>
      </c>
      <c r="D938" s="1">
        <v>25</v>
      </c>
    </row>
    <row r="939" spans="1:4" x14ac:dyDescent="0.3">
      <c r="A939" t="s">
        <v>982</v>
      </c>
      <c r="B939" s="1">
        <v>11</v>
      </c>
      <c r="C939" s="1">
        <v>4</v>
      </c>
      <c r="D939" s="1">
        <v>15</v>
      </c>
    </row>
    <row r="940" spans="1:4" x14ac:dyDescent="0.3">
      <c r="A940" t="s">
        <v>986</v>
      </c>
      <c r="B940" s="1">
        <v>12</v>
      </c>
      <c r="C940" s="1">
        <v>6</v>
      </c>
      <c r="D940" s="1">
        <v>18</v>
      </c>
    </row>
    <row r="941" spans="1:4" x14ac:dyDescent="0.3">
      <c r="A941" t="s">
        <v>978</v>
      </c>
      <c r="B941" s="1">
        <v>3</v>
      </c>
      <c r="C941" s="1">
        <v>3</v>
      </c>
      <c r="D941" s="1">
        <v>6</v>
      </c>
    </row>
    <row r="942" spans="1:4" x14ac:dyDescent="0.3">
      <c r="A942" t="s">
        <v>979</v>
      </c>
      <c r="B942" s="1">
        <v>9</v>
      </c>
      <c r="C942" s="1">
        <v>1</v>
      </c>
      <c r="D942" s="1">
        <v>10</v>
      </c>
    </row>
    <row r="943" spans="1:4" x14ac:dyDescent="0.3">
      <c r="A943" t="s">
        <v>977</v>
      </c>
      <c r="B943" s="1">
        <v>1</v>
      </c>
      <c r="C943" s="1">
        <v>0</v>
      </c>
      <c r="D943" s="1">
        <v>1</v>
      </c>
    </row>
    <row r="944" spans="1:4" x14ac:dyDescent="0.3">
      <c r="A944" t="s">
        <v>987</v>
      </c>
      <c r="B944" s="1">
        <v>19</v>
      </c>
      <c r="C944" s="1">
        <v>4</v>
      </c>
      <c r="D944" s="1">
        <v>23</v>
      </c>
    </row>
    <row r="945" spans="1:4" x14ac:dyDescent="0.3">
      <c r="A945" t="s">
        <v>1099</v>
      </c>
      <c r="B945" s="1">
        <v>12</v>
      </c>
      <c r="C945" s="1">
        <v>4</v>
      </c>
      <c r="D945" s="1">
        <v>16</v>
      </c>
    </row>
    <row r="946" spans="1:4" x14ac:dyDescent="0.3">
      <c r="A946" t="s">
        <v>1100</v>
      </c>
      <c r="B946" s="1">
        <v>1</v>
      </c>
      <c r="C946" s="1">
        <v>3</v>
      </c>
      <c r="D946" s="1">
        <v>4</v>
      </c>
    </row>
    <row r="947" spans="1:4" x14ac:dyDescent="0.3">
      <c r="A947" t="s">
        <v>984</v>
      </c>
      <c r="B947" s="1">
        <v>7</v>
      </c>
      <c r="C947" s="1">
        <v>4</v>
      </c>
      <c r="D947" s="1">
        <v>11</v>
      </c>
    </row>
    <row r="948" spans="1:4" x14ac:dyDescent="0.3">
      <c r="A948" t="s">
        <v>985</v>
      </c>
      <c r="B948" s="1">
        <v>2</v>
      </c>
      <c r="C948" s="1">
        <v>2</v>
      </c>
      <c r="D948" s="1">
        <v>4</v>
      </c>
    </row>
    <row r="949" spans="1:4" x14ac:dyDescent="0.3">
      <c r="A949" t="s">
        <v>983</v>
      </c>
      <c r="B949" s="1">
        <v>22</v>
      </c>
      <c r="C949" s="1">
        <v>8</v>
      </c>
      <c r="D949" s="1">
        <v>30</v>
      </c>
    </row>
    <row r="950" spans="1:4" x14ac:dyDescent="0.3">
      <c r="A950" t="s">
        <v>993</v>
      </c>
      <c r="B950" s="1">
        <v>62</v>
      </c>
      <c r="C950" s="1">
        <v>25</v>
      </c>
      <c r="D950" s="1">
        <v>87</v>
      </c>
    </row>
    <row r="951" spans="1:4" x14ac:dyDescent="0.3">
      <c r="A951" t="s">
        <v>997</v>
      </c>
      <c r="B951" s="1">
        <v>1</v>
      </c>
      <c r="C951" s="1">
        <v>0</v>
      </c>
      <c r="D951" s="1">
        <v>1</v>
      </c>
    </row>
    <row r="952" spans="1:4" x14ac:dyDescent="0.3">
      <c r="A952" t="s">
        <v>989</v>
      </c>
      <c r="B952" s="1">
        <v>60</v>
      </c>
      <c r="C952" s="1">
        <v>22</v>
      </c>
      <c r="D952" s="1">
        <v>82</v>
      </c>
    </row>
    <row r="953" spans="1:4" x14ac:dyDescent="0.3">
      <c r="A953" t="s">
        <v>990</v>
      </c>
      <c r="B953" s="1">
        <v>40</v>
      </c>
      <c r="C953" s="1">
        <v>5</v>
      </c>
      <c r="D953" s="1">
        <v>45</v>
      </c>
    </row>
    <row r="954" spans="1:4" x14ac:dyDescent="0.3">
      <c r="A954" t="s">
        <v>988</v>
      </c>
      <c r="B954" s="1">
        <v>14</v>
      </c>
      <c r="C954" s="1">
        <v>9</v>
      </c>
      <c r="D954" s="1">
        <v>23</v>
      </c>
    </row>
    <row r="955" spans="1:4" x14ac:dyDescent="0.3">
      <c r="A955" t="s">
        <v>998</v>
      </c>
      <c r="B955" s="1">
        <v>2</v>
      </c>
      <c r="C955" s="1">
        <v>1</v>
      </c>
      <c r="D955" s="1">
        <v>3</v>
      </c>
    </row>
    <row r="956" spans="1:4" x14ac:dyDescent="0.3">
      <c r="A956" t="s">
        <v>980</v>
      </c>
      <c r="B956" s="1">
        <v>2</v>
      </c>
      <c r="C956" s="1">
        <v>3</v>
      </c>
      <c r="D956" s="1">
        <v>5</v>
      </c>
    </row>
    <row r="957" spans="1:4" x14ac:dyDescent="0.3">
      <c r="A957" t="s">
        <v>981</v>
      </c>
      <c r="B957" s="1">
        <v>5</v>
      </c>
      <c r="C957" s="1">
        <v>1</v>
      </c>
      <c r="D957" s="1">
        <v>6</v>
      </c>
    </row>
    <row r="958" spans="1:4" x14ac:dyDescent="0.3">
      <c r="A958" t="s">
        <v>995</v>
      </c>
      <c r="B958" s="1">
        <v>0</v>
      </c>
      <c r="C958" s="1">
        <v>17</v>
      </c>
      <c r="D958" s="1">
        <v>17</v>
      </c>
    </row>
    <row r="959" spans="1:4" x14ac:dyDescent="0.3">
      <c r="A959" t="s">
        <v>996</v>
      </c>
      <c r="B959" s="1">
        <v>4</v>
      </c>
      <c r="C959" s="1">
        <v>0</v>
      </c>
      <c r="D959" s="1">
        <v>4</v>
      </c>
    </row>
    <row r="960" spans="1:4" x14ac:dyDescent="0.3">
      <c r="A960" t="s">
        <v>994</v>
      </c>
      <c r="B960" s="1">
        <v>4</v>
      </c>
      <c r="C960" s="1">
        <v>0</v>
      </c>
      <c r="D960" s="1">
        <v>4</v>
      </c>
    </row>
    <row r="961" spans="1:4" x14ac:dyDescent="0.3">
      <c r="A961" t="s">
        <v>969</v>
      </c>
      <c r="B961" s="1">
        <v>14</v>
      </c>
      <c r="C961" s="1">
        <v>57</v>
      </c>
      <c r="D961" s="1">
        <v>71</v>
      </c>
    </row>
    <row r="962" spans="1:4" x14ac:dyDescent="0.3">
      <c r="A962" t="s">
        <v>999</v>
      </c>
      <c r="B962" s="1">
        <v>5</v>
      </c>
      <c r="C962" s="1">
        <v>14</v>
      </c>
      <c r="D962" s="1">
        <v>19</v>
      </c>
    </row>
    <row r="963" spans="1:4" x14ac:dyDescent="0.3">
      <c r="A963" t="s">
        <v>1000</v>
      </c>
      <c r="B963" s="1">
        <v>14</v>
      </c>
      <c r="C963" s="1">
        <v>8</v>
      </c>
      <c r="D963" s="1">
        <v>22</v>
      </c>
    </row>
    <row r="964" spans="1:4" x14ac:dyDescent="0.3">
      <c r="A964" t="s">
        <v>1001</v>
      </c>
      <c r="B964" s="1">
        <v>15</v>
      </c>
      <c r="C964" s="1">
        <v>31</v>
      </c>
      <c r="D964" s="1">
        <v>46</v>
      </c>
    </row>
    <row r="965" spans="1:4" x14ac:dyDescent="0.3">
      <c r="A965" t="s">
        <v>1002</v>
      </c>
      <c r="B965" s="1">
        <v>31</v>
      </c>
      <c r="C965" s="1">
        <v>87</v>
      </c>
      <c r="D965" s="1">
        <v>118</v>
      </c>
    </row>
    <row r="966" spans="1:4" x14ac:dyDescent="0.3">
      <c r="A966" t="s">
        <v>1003</v>
      </c>
      <c r="B966" s="1">
        <v>20</v>
      </c>
      <c r="C966" s="1">
        <v>54</v>
      </c>
      <c r="D966" s="1">
        <v>74</v>
      </c>
    </row>
    <row r="967" spans="1:4" x14ac:dyDescent="0.3">
      <c r="A967" t="s">
        <v>1004</v>
      </c>
      <c r="B967" s="1">
        <v>17</v>
      </c>
      <c r="C967" s="1">
        <v>24</v>
      </c>
      <c r="D967" s="1">
        <v>41</v>
      </c>
    </row>
    <row r="968" spans="1:4" x14ac:dyDescent="0.3">
      <c r="A968" t="s">
        <v>1005</v>
      </c>
      <c r="B968" s="1">
        <v>34</v>
      </c>
      <c r="C968" s="1">
        <v>47</v>
      </c>
      <c r="D968" s="1">
        <v>81</v>
      </c>
    </row>
    <row r="969" spans="1:4" x14ac:dyDescent="0.3">
      <c r="A969" t="s">
        <v>1006</v>
      </c>
      <c r="B969" s="1">
        <v>22</v>
      </c>
      <c r="C969" s="1">
        <v>34</v>
      </c>
      <c r="D969" s="1">
        <v>56</v>
      </c>
    </row>
    <row r="970" spans="1:4" x14ac:dyDescent="0.3">
      <c r="A970" t="s">
        <v>1007</v>
      </c>
      <c r="B970" s="1">
        <v>31</v>
      </c>
      <c r="C970" s="1">
        <v>60</v>
      </c>
      <c r="D970" s="1">
        <v>91</v>
      </c>
    </row>
    <row r="971" spans="1:4" x14ac:dyDescent="0.3">
      <c r="A971" t="s">
        <v>1008</v>
      </c>
      <c r="B971" s="1">
        <v>25</v>
      </c>
      <c r="C971" s="1">
        <v>49</v>
      </c>
      <c r="D971" s="1">
        <v>74</v>
      </c>
    </row>
    <row r="972" spans="1:4" x14ac:dyDescent="0.3">
      <c r="A972" t="s">
        <v>1009</v>
      </c>
      <c r="B972" s="1">
        <v>21</v>
      </c>
      <c r="C972" s="1">
        <v>30</v>
      </c>
      <c r="D972" s="1">
        <v>51</v>
      </c>
    </row>
    <row r="973" spans="1:4" x14ac:dyDescent="0.3">
      <c r="A973" t="s">
        <v>1010</v>
      </c>
      <c r="B973" s="1">
        <v>59</v>
      </c>
      <c r="C973" s="1">
        <v>8</v>
      </c>
      <c r="D973" s="1">
        <v>67</v>
      </c>
    </row>
    <row r="974" spans="1:4" x14ac:dyDescent="0.3">
      <c r="A974" t="s">
        <v>1011</v>
      </c>
      <c r="B974" s="1">
        <v>4</v>
      </c>
      <c r="C974" s="1">
        <v>9</v>
      </c>
      <c r="D974" s="1">
        <v>13</v>
      </c>
    </row>
    <row r="975" spans="1:4" x14ac:dyDescent="0.3">
      <c r="A975" t="s">
        <v>1012</v>
      </c>
      <c r="B975" s="1">
        <v>29</v>
      </c>
      <c r="C975" s="1">
        <v>44</v>
      </c>
      <c r="D975" s="1">
        <v>73</v>
      </c>
    </row>
    <row r="976" spans="1:4" x14ac:dyDescent="0.3">
      <c r="A976" t="s">
        <v>1013</v>
      </c>
      <c r="B976" s="1">
        <v>23</v>
      </c>
      <c r="C976" s="1">
        <v>19</v>
      </c>
      <c r="D976" s="1">
        <v>42</v>
      </c>
    </row>
    <row r="977" spans="1:4" x14ac:dyDescent="0.3">
      <c r="A977" t="s">
        <v>1014</v>
      </c>
      <c r="B977" s="1">
        <v>20</v>
      </c>
      <c r="C977" s="1">
        <v>13</v>
      </c>
      <c r="D977" s="1">
        <v>33</v>
      </c>
    </row>
    <row r="978" spans="1:4" x14ac:dyDescent="0.3">
      <c r="A978" t="s">
        <v>1015</v>
      </c>
      <c r="B978" s="1">
        <v>3</v>
      </c>
      <c r="C978" s="1">
        <v>6</v>
      </c>
      <c r="D978" s="1">
        <v>9</v>
      </c>
    </row>
    <row r="979" spans="1:4" x14ac:dyDescent="0.3">
      <c r="A979" t="s">
        <v>1016</v>
      </c>
      <c r="B979" s="1">
        <v>25</v>
      </c>
      <c r="C979" s="1">
        <v>68</v>
      </c>
      <c r="D979" s="1">
        <v>93</v>
      </c>
    </row>
    <row r="980" spans="1:4" x14ac:dyDescent="0.3">
      <c r="A980" t="s">
        <v>1017</v>
      </c>
      <c r="B980" s="1">
        <v>20</v>
      </c>
      <c r="C980" s="1">
        <v>33</v>
      </c>
      <c r="D980" s="1">
        <v>53</v>
      </c>
    </row>
    <row r="981" spans="1:4" x14ac:dyDescent="0.3">
      <c r="A981" t="s">
        <v>1018</v>
      </c>
      <c r="B981" s="1">
        <v>11</v>
      </c>
      <c r="C981" s="1">
        <v>32</v>
      </c>
      <c r="D981" s="1">
        <v>43</v>
      </c>
    </row>
    <row r="982" spans="1:4" x14ac:dyDescent="0.3">
      <c r="A982" t="s">
        <v>1019</v>
      </c>
      <c r="B982" s="1">
        <v>68</v>
      </c>
      <c r="C982" s="1">
        <v>88</v>
      </c>
      <c r="D982" s="1">
        <v>156</v>
      </c>
    </row>
    <row r="983" spans="1:4" x14ac:dyDescent="0.3">
      <c r="A983" t="s">
        <v>1020</v>
      </c>
      <c r="B983" s="1">
        <v>9</v>
      </c>
      <c r="C983" s="1">
        <v>7</v>
      </c>
      <c r="D983" s="1">
        <v>16</v>
      </c>
    </row>
    <row r="984" spans="1:4" x14ac:dyDescent="0.3">
      <c r="A984" t="s">
        <v>1033</v>
      </c>
      <c r="B984" s="1">
        <v>2</v>
      </c>
      <c r="C984" s="1">
        <v>4</v>
      </c>
      <c r="D984" s="1">
        <v>6</v>
      </c>
    </row>
    <row r="985" spans="1:4" x14ac:dyDescent="0.3">
      <c r="A985" t="s">
        <v>1022</v>
      </c>
      <c r="B985" s="1">
        <v>1</v>
      </c>
      <c r="C985" s="1">
        <v>0</v>
      </c>
      <c r="D985" s="1">
        <v>1</v>
      </c>
    </row>
    <row r="986" spans="1:4" x14ac:dyDescent="0.3">
      <c r="A986" t="s">
        <v>1026</v>
      </c>
      <c r="B986" s="1">
        <v>6</v>
      </c>
      <c r="C986" s="1">
        <v>2</v>
      </c>
      <c r="D986" s="1">
        <v>8</v>
      </c>
    </row>
    <row r="987" spans="1:4" x14ac:dyDescent="0.3">
      <c r="A987" t="s">
        <v>1021</v>
      </c>
      <c r="B987" s="1">
        <v>4</v>
      </c>
      <c r="C987" s="1">
        <v>0</v>
      </c>
      <c r="D987" s="1">
        <v>4</v>
      </c>
    </row>
    <row r="988" spans="1:4" x14ac:dyDescent="0.3">
      <c r="A988" t="s">
        <v>1025</v>
      </c>
      <c r="B988" s="1">
        <v>70</v>
      </c>
      <c r="C988" s="1">
        <v>13</v>
      </c>
      <c r="D988" s="1">
        <v>83</v>
      </c>
    </row>
    <row r="989" spans="1:4" x14ac:dyDescent="0.3">
      <c r="A989" t="s">
        <v>1023</v>
      </c>
      <c r="B989" s="1">
        <v>4</v>
      </c>
      <c r="C989" s="1">
        <v>0</v>
      </c>
      <c r="D989" s="1">
        <v>4</v>
      </c>
    </row>
    <row r="990" spans="1:4" x14ac:dyDescent="0.3">
      <c r="A990" t="s">
        <v>1028</v>
      </c>
      <c r="B990" s="1">
        <v>19</v>
      </c>
      <c r="C990" s="1">
        <v>39</v>
      </c>
      <c r="D990" s="1">
        <v>58</v>
      </c>
    </row>
    <row r="991" spans="1:4" x14ac:dyDescent="0.3">
      <c r="A991" t="s">
        <v>971</v>
      </c>
      <c r="B991" s="1">
        <v>1</v>
      </c>
      <c r="C991" s="1">
        <v>0</v>
      </c>
      <c r="D991" s="1">
        <v>1</v>
      </c>
    </row>
    <row r="992" spans="1:4" x14ac:dyDescent="0.3">
      <c r="A992" t="s">
        <v>1630</v>
      </c>
      <c r="B992" s="1">
        <v>0</v>
      </c>
      <c r="C992" s="1">
        <v>1</v>
      </c>
      <c r="D992" s="1">
        <v>1</v>
      </c>
    </row>
    <row r="993" spans="1:4" x14ac:dyDescent="0.3">
      <c r="A993" t="s">
        <v>970</v>
      </c>
      <c r="B993" s="1">
        <v>0</v>
      </c>
      <c r="C993" s="1">
        <v>2</v>
      </c>
      <c r="D993" s="1">
        <v>2</v>
      </c>
    </row>
    <row r="994" spans="1:4" x14ac:dyDescent="0.3">
      <c r="A994" t="s">
        <v>1029</v>
      </c>
      <c r="B994" s="1">
        <v>5</v>
      </c>
      <c r="C994" s="1">
        <v>14</v>
      </c>
      <c r="D994" s="1">
        <v>19</v>
      </c>
    </row>
    <row r="995" spans="1:4" x14ac:dyDescent="0.3">
      <c r="A995" t="s">
        <v>1027</v>
      </c>
      <c r="B995" s="1">
        <v>9</v>
      </c>
      <c r="C995" s="1">
        <v>30</v>
      </c>
      <c r="D995" s="1">
        <v>39</v>
      </c>
    </row>
    <row r="996" spans="1:4" x14ac:dyDescent="0.3">
      <c r="A996" t="s">
        <v>1031</v>
      </c>
      <c r="B996" s="1">
        <v>3</v>
      </c>
      <c r="C996" s="1">
        <v>2</v>
      </c>
      <c r="D996" s="1">
        <v>5</v>
      </c>
    </row>
    <row r="997" spans="1:4" x14ac:dyDescent="0.3">
      <c r="A997" t="s">
        <v>1035</v>
      </c>
      <c r="B997" s="1">
        <v>4</v>
      </c>
      <c r="C997" s="1">
        <v>2</v>
      </c>
      <c r="D997" s="1">
        <v>6</v>
      </c>
    </row>
    <row r="998" spans="1:4" x14ac:dyDescent="0.3">
      <c r="A998" t="s">
        <v>1030</v>
      </c>
      <c r="B998" s="1">
        <v>5</v>
      </c>
      <c r="C998" s="1">
        <v>7</v>
      </c>
      <c r="D998" s="1">
        <v>12</v>
      </c>
    </row>
    <row r="999" spans="1:4" x14ac:dyDescent="0.3">
      <c r="A999" t="s">
        <v>1034</v>
      </c>
      <c r="B999" s="1">
        <v>6</v>
      </c>
      <c r="C999" s="1">
        <v>12</v>
      </c>
      <c r="D999" s="1">
        <v>18</v>
      </c>
    </row>
    <row r="1000" spans="1:4" x14ac:dyDescent="0.3">
      <c r="A1000" t="s">
        <v>1032</v>
      </c>
      <c r="B1000" s="1">
        <v>32</v>
      </c>
      <c r="C1000" s="1">
        <v>42</v>
      </c>
      <c r="D1000" s="1">
        <v>74</v>
      </c>
    </row>
    <row r="1001" spans="1:4" x14ac:dyDescent="0.3">
      <c r="A1001" t="s">
        <v>1039</v>
      </c>
      <c r="B1001" s="1">
        <v>3</v>
      </c>
      <c r="C1001" s="1">
        <v>4</v>
      </c>
      <c r="D1001" s="1">
        <v>7</v>
      </c>
    </row>
    <row r="1002" spans="1:4" x14ac:dyDescent="0.3">
      <c r="A1002" t="s">
        <v>1037</v>
      </c>
      <c r="B1002" s="1">
        <v>10</v>
      </c>
      <c r="C1002" s="1">
        <v>15</v>
      </c>
      <c r="D1002" s="1">
        <v>25</v>
      </c>
    </row>
    <row r="1003" spans="1:4" x14ac:dyDescent="0.3">
      <c r="A1003" t="s">
        <v>1024</v>
      </c>
      <c r="B1003" s="1">
        <v>2</v>
      </c>
      <c r="C1003" s="1">
        <v>1</v>
      </c>
      <c r="D1003" s="1">
        <v>3</v>
      </c>
    </row>
    <row r="1004" spans="1:4" x14ac:dyDescent="0.3">
      <c r="A1004" t="s">
        <v>1036</v>
      </c>
      <c r="B1004" s="1">
        <v>44</v>
      </c>
      <c r="C1004" s="1">
        <v>168</v>
      </c>
      <c r="D1004" s="1">
        <v>212</v>
      </c>
    </row>
    <row r="1005" spans="1:4" x14ac:dyDescent="0.3">
      <c r="A1005" t="s">
        <v>1040</v>
      </c>
      <c r="B1005" s="1">
        <v>7</v>
      </c>
      <c r="C1005" s="1">
        <v>3</v>
      </c>
      <c r="D1005" s="1">
        <v>10</v>
      </c>
    </row>
    <row r="1006" spans="1:4" x14ac:dyDescent="0.3">
      <c r="A1006" t="s">
        <v>1038</v>
      </c>
      <c r="B1006" s="1">
        <v>4</v>
      </c>
      <c r="C1006" s="1">
        <v>3</v>
      </c>
      <c r="D1006" s="1">
        <v>7</v>
      </c>
    </row>
    <row r="1007" spans="1:4" x14ac:dyDescent="0.3">
      <c r="A1007" t="s">
        <v>1041</v>
      </c>
      <c r="B1007" s="1">
        <v>11</v>
      </c>
      <c r="C1007" s="1">
        <v>6</v>
      </c>
      <c r="D1007" s="1">
        <v>17</v>
      </c>
    </row>
    <row r="1008" spans="1:4" x14ac:dyDescent="0.3">
      <c r="A1008" t="s">
        <v>1042</v>
      </c>
      <c r="B1008" s="1">
        <v>27</v>
      </c>
      <c r="C1008" s="1">
        <v>14</v>
      </c>
      <c r="D1008" s="1">
        <v>41</v>
      </c>
    </row>
    <row r="1009" spans="1:4" x14ac:dyDescent="0.3">
      <c r="A1009" t="s">
        <v>1043</v>
      </c>
      <c r="B1009" s="1">
        <v>2</v>
      </c>
      <c r="C1009" s="1">
        <v>2</v>
      </c>
      <c r="D1009" s="1">
        <v>4</v>
      </c>
    </row>
    <row r="1010" spans="1:4" x14ac:dyDescent="0.3">
      <c r="A1010" t="s">
        <v>1044</v>
      </c>
      <c r="B1010" s="1">
        <v>117</v>
      </c>
      <c r="C1010" s="1">
        <v>211</v>
      </c>
      <c r="D1010" s="1">
        <v>328</v>
      </c>
    </row>
    <row r="1011" spans="1:4" x14ac:dyDescent="0.3">
      <c r="A1011" t="s">
        <v>1045</v>
      </c>
      <c r="B1011" s="1">
        <v>1</v>
      </c>
      <c r="C1011" s="1">
        <v>0</v>
      </c>
      <c r="D1011" s="1">
        <v>1</v>
      </c>
    </row>
    <row r="1012" spans="1:4" x14ac:dyDescent="0.3">
      <c r="A1012" t="s">
        <v>1046</v>
      </c>
      <c r="B1012" s="1">
        <v>36</v>
      </c>
      <c r="C1012" s="1">
        <v>28</v>
      </c>
      <c r="D1012" s="1">
        <v>64</v>
      </c>
    </row>
    <row r="1013" spans="1:4" x14ac:dyDescent="0.3">
      <c r="A1013" t="s">
        <v>1047</v>
      </c>
      <c r="B1013" s="1">
        <v>5</v>
      </c>
      <c r="C1013" s="1">
        <v>8</v>
      </c>
      <c r="D1013" s="1">
        <v>13</v>
      </c>
    </row>
    <row r="1014" spans="1:4" x14ac:dyDescent="0.3">
      <c r="A1014" t="s">
        <v>1048</v>
      </c>
      <c r="B1014" s="1">
        <v>36</v>
      </c>
      <c r="C1014" s="1">
        <v>21</v>
      </c>
      <c r="D1014" s="1">
        <v>57</v>
      </c>
    </row>
    <row r="1015" spans="1:4" x14ac:dyDescent="0.3">
      <c r="A1015" t="s">
        <v>1049</v>
      </c>
      <c r="B1015" s="1">
        <v>0</v>
      </c>
      <c r="C1015" s="1">
        <v>1</v>
      </c>
      <c r="D1015" s="1">
        <v>1</v>
      </c>
    </row>
    <row r="1016" spans="1:4" x14ac:dyDescent="0.3">
      <c r="A1016" t="s">
        <v>1050</v>
      </c>
      <c r="B1016" s="1">
        <v>9</v>
      </c>
      <c r="C1016" s="1">
        <v>9</v>
      </c>
      <c r="D1016" s="1">
        <v>18</v>
      </c>
    </row>
    <row r="1017" spans="1:4" x14ac:dyDescent="0.3">
      <c r="A1017" t="s">
        <v>1051</v>
      </c>
      <c r="B1017" s="1">
        <v>8</v>
      </c>
      <c r="C1017" s="1">
        <v>7</v>
      </c>
      <c r="D1017" s="1">
        <v>15</v>
      </c>
    </row>
    <row r="1018" spans="1:4" x14ac:dyDescent="0.3">
      <c r="A1018" t="s">
        <v>1052</v>
      </c>
      <c r="B1018" s="1">
        <v>41</v>
      </c>
      <c r="C1018" s="1">
        <v>20</v>
      </c>
      <c r="D1018" s="1">
        <v>61</v>
      </c>
    </row>
    <row r="1019" spans="1:4" x14ac:dyDescent="0.3">
      <c r="A1019" t="s">
        <v>1053</v>
      </c>
      <c r="B1019" s="1">
        <v>22</v>
      </c>
      <c r="C1019" s="1">
        <v>34</v>
      </c>
      <c r="D1019" s="1">
        <v>56</v>
      </c>
    </row>
    <row r="1020" spans="1:4" x14ac:dyDescent="0.3">
      <c r="A1020" t="s">
        <v>1054</v>
      </c>
      <c r="B1020" s="1">
        <v>17</v>
      </c>
      <c r="C1020" s="1">
        <v>9</v>
      </c>
      <c r="D1020" s="1">
        <v>26</v>
      </c>
    </row>
    <row r="1021" spans="1:4" x14ac:dyDescent="0.3">
      <c r="A1021" t="s">
        <v>1055</v>
      </c>
      <c r="B1021" s="1">
        <v>2</v>
      </c>
      <c r="C1021" s="1">
        <v>10</v>
      </c>
      <c r="D1021" s="1">
        <v>12</v>
      </c>
    </row>
    <row r="1022" spans="1:4" x14ac:dyDescent="0.3">
      <c r="A1022" t="s">
        <v>1056</v>
      </c>
      <c r="B1022" s="1">
        <v>40</v>
      </c>
      <c r="C1022" s="1">
        <v>29</v>
      </c>
      <c r="D1022" s="1">
        <v>69</v>
      </c>
    </row>
    <row r="1023" spans="1:4" x14ac:dyDescent="0.3">
      <c r="A1023" t="s">
        <v>1057</v>
      </c>
      <c r="B1023" s="1">
        <v>41</v>
      </c>
      <c r="C1023" s="1">
        <v>32</v>
      </c>
      <c r="D1023" s="1">
        <v>73</v>
      </c>
    </row>
    <row r="1024" spans="1:4" x14ac:dyDescent="0.3">
      <c r="A1024" t="s">
        <v>1058</v>
      </c>
      <c r="B1024" s="1">
        <v>12</v>
      </c>
      <c r="C1024" s="1">
        <v>3</v>
      </c>
      <c r="D1024" s="1">
        <v>15</v>
      </c>
    </row>
    <row r="1025" spans="1:4" x14ac:dyDescent="0.3">
      <c r="A1025" t="s">
        <v>1059</v>
      </c>
      <c r="B1025" s="1">
        <v>61</v>
      </c>
      <c r="C1025" s="1">
        <v>112</v>
      </c>
      <c r="D1025" s="1">
        <v>173</v>
      </c>
    </row>
    <row r="1026" spans="1:4" x14ac:dyDescent="0.3">
      <c r="A1026" t="s">
        <v>1060</v>
      </c>
      <c r="B1026" s="1">
        <v>2</v>
      </c>
      <c r="C1026" s="1">
        <v>1</v>
      </c>
      <c r="D1026" s="1">
        <v>3</v>
      </c>
    </row>
    <row r="1027" spans="1:4" x14ac:dyDescent="0.3">
      <c r="A1027" t="s">
        <v>1061</v>
      </c>
      <c r="B1027" s="1">
        <v>25</v>
      </c>
      <c r="C1027" s="1">
        <v>29</v>
      </c>
      <c r="D1027" s="1">
        <v>54</v>
      </c>
    </row>
    <row r="1028" spans="1:4" x14ac:dyDescent="0.3">
      <c r="A1028" t="s">
        <v>1062</v>
      </c>
      <c r="B1028" s="1">
        <v>10</v>
      </c>
      <c r="C1028" s="1">
        <v>33</v>
      </c>
      <c r="D1028" s="1">
        <v>43</v>
      </c>
    </row>
    <row r="1029" spans="1:4" x14ac:dyDescent="0.3">
      <c r="A1029" t="s">
        <v>1077</v>
      </c>
      <c r="B1029" s="1">
        <v>13</v>
      </c>
      <c r="C1029" s="1">
        <v>18</v>
      </c>
      <c r="D1029" s="1">
        <v>31</v>
      </c>
    </row>
    <row r="1030" spans="1:4" x14ac:dyDescent="0.3">
      <c r="A1030" t="s">
        <v>1064</v>
      </c>
      <c r="B1030" s="1">
        <v>17</v>
      </c>
      <c r="C1030" s="1">
        <v>15</v>
      </c>
      <c r="D1030" s="1">
        <v>32</v>
      </c>
    </row>
    <row r="1031" spans="1:4" x14ac:dyDescent="0.3">
      <c r="A1031" t="s">
        <v>1068</v>
      </c>
      <c r="B1031" s="1">
        <v>20</v>
      </c>
      <c r="C1031" s="1">
        <v>9</v>
      </c>
      <c r="D1031" s="1">
        <v>29</v>
      </c>
    </row>
    <row r="1032" spans="1:4" x14ac:dyDescent="0.3">
      <c r="A1032" t="s">
        <v>1063</v>
      </c>
      <c r="B1032" s="1">
        <v>29</v>
      </c>
      <c r="C1032" s="1">
        <v>43</v>
      </c>
      <c r="D1032" s="1">
        <v>72</v>
      </c>
    </row>
    <row r="1033" spans="1:4" x14ac:dyDescent="0.3">
      <c r="A1033" t="s">
        <v>1067</v>
      </c>
      <c r="B1033" s="1">
        <v>29</v>
      </c>
      <c r="C1033" s="1">
        <v>22</v>
      </c>
      <c r="D1033" s="1">
        <v>51</v>
      </c>
    </row>
    <row r="1034" spans="1:4" x14ac:dyDescent="0.3">
      <c r="A1034" t="s">
        <v>1065</v>
      </c>
      <c r="B1034" s="1">
        <v>5</v>
      </c>
      <c r="C1034" s="1">
        <v>2</v>
      </c>
      <c r="D1034" s="1">
        <v>7</v>
      </c>
    </row>
    <row r="1035" spans="1:4" x14ac:dyDescent="0.3">
      <c r="A1035" t="s">
        <v>1072</v>
      </c>
      <c r="B1035" s="1">
        <v>27</v>
      </c>
      <c r="C1035" s="1">
        <v>26</v>
      </c>
      <c r="D1035" s="1">
        <v>53</v>
      </c>
    </row>
    <row r="1036" spans="1:4" x14ac:dyDescent="0.3">
      <c r="A1036" t="s">
        <v>1070</v>
      </c>
      <c r="B1036" s="1">
        <v>37</v>
      </c>
      <c r="C1036" s="1">
        <v>20</v>
      </c>
      <c r="D1036" s="1">
        <v>57</v>
      </c>
    </row>
    <row r="1037" spans="1:4" x14ac:dyDescent="0.3">
      <c r="A1037" t="s">
        <v>955</v>
      </c>
      <c r="B1037" s="1">
        <v>1</v>
      </c>
      <c r="C1037" s="1">
        <v>0</v>
      </c>
      <c r="D1037" s="1">
        <v>1</v>
      </c>
    </row>
    <row r="1038" spans="1:4" x14ac:dyDescent="0.3">
      <c r="A1038" t="s">
        <v>1069</v>
      </c>
      <c r="B1038" s="1">
        <v>14</v>
      </c>
      <c r="C1038" s="1">
        <v>6</v>
      </c>
      <c r="D1038" s="1">
        <v>20</v>
      </c>
    </row>
    <row r="1039" spans="1:4" x14ac:dyDescent="0.3">
      <c r="A1039" t="s">
        <v>1073</v>
      </c>
      <c r="B1039" s="1">
        <v>22</v>
      </c>
      <c r="C1039" s="1">
        <v>35</v>
      </c>
      <c r="D1039" s="1">
        <v>57</v>
      </c>
    </row>
    <row r="1040" spans="1:4" x14ac:dyDescent="0.3">
      <c r="A1040" t="s">
        <v>1071</v>
      </c>
      <c r="B1040" s="1">
        <v>43</v>
      </c>
      <c r="C1040" s="1">
        <v>47</v>
      </c>
      <c r="D1040" s="1">
        <v>90</v>
      </c>
    </row>
    <row r="1041" spans="1:4" x14ac:dyDescent="0.3">
      <c r="A1041" t="s">
        <v>1075</v>
      </c>
      <c r="B1041" s="1">
        <v>38</v>
      </c>
      <c r="C1041" s="1">
        <v>40</v>
      </c>
      <c r="D1041" s="1">
        <v>78</v>
      </c>
    </row>
    <row r="1042" spans="1:4" x14ac:dyDescent="0.3">
      <c r="A1042" t="s">
        <v>1079</v>
      </c>
      <c r="B1042" s="1">
        <v>23</v>
      </c>
      <c r="C1042" s="1">
        <v>9</v>
      </c>
      <c r="D1042" s="1">
        <v>32</v>
      </c>
    </row>
    <row r="1043" spans="1:4" x14ac:dyDescent="0.3">
      <c r="A1043" t="s">
        <v>1074</v>
      </c>
      <c r="B1043" s="1">
        <v>13</v>
      </c>
      <c r="C1043" s="1">
        <v>18</v>
      </c>
      <c r="D1043" s="1">
        <v>31</v>
      </c>
    </row>
    <row r="1044" spans="1:4" x14ac:dyDescent="0.3">
      <c r="A1044" t="s">
        <v>1078</v>
      </c>
      <c r="B1044" s="1">
        <v>1</v>
      </c>
      <c r="C1044" s="1">
        <v>1</v>
      </c>
      <c r="D1044" s="1">
        <v>2</v>
      </c>
    </row>
    <row r="1045" spans="1:4" x14ac:dyDescent="0.3">
      <c r="A1045" t="s">
        <v>1076</v>
      </c>
      <c r="B1045" s="1">
        <v>19</v>
      </c>
      <c r="C1045" s="1">
        <v>13</v>
      </c>
      <c r="D1045" s="1">
        <v>32</v>
      </c>
    </row>
    <row r="1046" spans="1:4" x14ac:dyDescent="0.3">
      <c r="A1046" t="s">
        <v>1083</v>
      </c>
      <c r="B1046" s="1">
        <v>11</v>
      </c>
      <c r="C1046" s="1">
        <v>6</v>
      </c>
      <c r="D1046" s="1">
        <v>17</v>
      </c>
    </row>
    <row r="1047" spans="1:4" x14ac:dyDescent="0.3">
      <c r="A1047" t="s">
        <v>1081</v>
      </c>
      <c r="B1047" s="1">
        <v>15</v>
      </c>
      <c r="C1047" s="1">
        <v>5</v>
      </c>
      <c r="D1047" s="1">
        <v>20</v>
      </c>
    </row>
    <row r="1048" spans="1:4" x14ac:dyDescent="0.3">
      <c r="A1048" t="s">
        <v>1066</v>
      </c>
      <c r="B1048" s="1">
        <v>17</v>
      </c>
      <c r="C1048" s="1">
        <v>8</v>
      </c>
      <c r="D1048" s="1">
        <v>25</v>
      </c>
    </row>
    <row r="1049" spans="1:4" x14ac:dyDescent="0.3">
      <c r="A1049" t="s">
        <v>1080</v>
      </c>
      <c r="B1049" s="1">
        <v>15</v>
      </c>
      <c r="C1049" s="1">
        <v>2</v>
      </c>
      <c r="D1049" s="1">
        <v>17</v>
      </c>
    </row>
    <row r="1050" spans="1:4" x14ac:dyDescent="0.3">
      <c r="A1050" t="s">
        <v>1084</v>
      </c>
      <c r="B1050" s="1">
        <v>0</v>
      </c>
      <c r="C1050" s="1">
        <v>1</v>
      </c>
      <c r="D1050" s="1">
        <v>1</v>
      </c>
    </row>
    <row r="1051" spans="1:4" x14ac:dyDescent="0.3">
      <c r="A1051" t="s">
        <v>1082</v>
      </c>
      <c r="B1051" s="1">
        <v>24</v>
      </c>
      <c r="C1051" s="1">
        <v>12</v>
      </c>
      <c r="D1051" s="1">
        <v>36</v>
      </c>
    </row>
    <row r="1052" spans="1:4" x14ac:dyDescent="0.3">
      <c r="A1052" t="s">
        <v>1114</v>
      </c>
      <c r="B1052" s="1">
        <v>1</v>
      </c>
      <c r="C1052" s="1">
        <v>2</v>
      </c>
      <c r="D1052" s="1">
        <v>3</v>
      </c>
    </row>
    <row r="1053" spans="1:4" x14ac:dyDescent="0.3">
      <c r="A1053" t="s">
        <v>1090</v>
      </c>
      <c r="B1053" s="1">
        <v>28</v>
      </c>
      <c r="C1053" s="1">
        <v>43</v>
      </c>
      <c r="D1053" s="1">
        <v>71</v>
      </c>
    </row>
    <row r="1054" spans="1:4" x14ac:dyDescent="0.3">
      <c r="A1054" t="s">
        <v>1094</v>
      </c>
      <c r="B1054" s="1">
        <v>1</v>
      </c>
      <c r="C1054" s="1">
        <v>1</v>
      </c>
      <c r="D1054" s="1">
        <v>2</v>
      </c>
    </row>
    <row r="1055" spans="1:4" x14ac:dyDescent="0.3">
      <c r="A1055" t="s">
        <v>1086</v>
      </c>
      <c r="B1055" s="1">
        <v>17</v>
      </c>
      <c r="C1055" s="1">
        <v>7</v>
      </c>
      <c r="D1055" s="1">
        <v>24</v>
      </c>
    </row>
    <row r="1056" spans="1:4" x14ac:dyDescent="0.3">
      <c r="A1056" t="s">
        <v>1087</v>
      </c>
      <c r="B1056" s="1">
        <v>21</v>
      </c>
      <c r="C1056" s="1">
        <v>39</v>
      </c>
      <c r="D1056" s="1">
        <v>60</v>
      </c>
    </row>
    <row r="1057" spans="1:4" x14ac:dyDescent="0.3">
      <c r="A1057" t="s">
        <v>1085</v>
      </c>
      <c r="B1057" s="1">
        <v>9</v>
      </c>
      <c r="C1057" s="1">
        <v>17</v>
      </c>
      <c r="D1057" s="1">
        <v>26</v>
      </c>
    </row>
    <row r="1058" spans="1:4" x14ac:dyDescent="0.3">
      <c r="A1058" t="s">
        <v>1095</v>
      </c>
      <c r="B1058" s="1">
        <v>35</v>
      </c>
      <c r="C1058" s="1">
        <v>9</v>
      </c>
      <c r="D1058" s="1">
        <v>44</v>
      </c>
    </row>
    <row r="1059" spans="1:4" x14ac:dyDescent="0.3">
      <c r="A1059" t="s">
        <v>1092</v>
      </c>
      <c r="B1059" s="1">
        <v>4</v>
      </c>
      <c r="C1059" s="1">
        <v>1</v>
      </c>
      <c r="D1059" s="1">
        <v>5</v>
      </c>
    </row>
    <row r="1060" spans="1:4" x14ac:dyDescent="0.3">
      <c r="A1060" t="s">
        <v>1121</v>
      </c>
      <c r="B1060" s="1">
        <v>1</v>
      </c>
      <c r="C1060" s="1">
        <v>0</v>
      </c>
      <c r="D1060" s="1">
        <v>1</v>
      </c>
    </row>
    <row r="1061" spans="1:4" x14ac:dyDescent="0.3">
      <c r="A1061" t="s">
        <v>1598</v>
      </c>
      <c r="B1061" s="1">
        <v>0</v>
      </c>
      <c r="C1061" s="1">
        <v>1</v>
      </c>
      <c r="D1061" s="1">
        <v>1</v>
      </c>
    </row>
    <row r="1062" spans="1:4" x14ac:dyDescent="0.3">
      <c r="A1062" t="s">
        <v>1093</v>
      </c>
      <c r="B1062" s="1">
        <v>72</v>
      </c>
      <c r="C1062" s="1">
        <v>80</v>
      </c>
      <c r="D1062" s="1">
        <v>152</v>
      </c>
    </row>
    <row r="1063" spans="1:4" x14ac:dyDescent="0.3">
      <c r="A1063" t="s">
        <v>1091</v>
      </c>
      <c r="B1063" s="1">
        <v>17</v>
      </c>
      <c r="C1063" s="1">
        <v>6</v>
      </c>
      <c r="D1063" s="1">
        <v>23</v>
      </c>
    </row>
    <row r="1064" spans="1:4" x14ac:dyDescent="0.3">
      <c r="A1064" t="s">
        <v>1101</v>
      </c>
      <c r="B1064" s="1">
        <v>4</v>
      </c>
      <c r="C1064" s="1">
        <v>5</v>
      </c>
      <c r="D1064" s="1">
        <v>9</v>
      </c>
    </row>
    <row r="1065" spans="1:4" x14ac:dyDescent="0.3">
      <c r="A1065" t="s">
        <v>1105</v>
      </c>
      <c r="B1065" s="1">
        <v>7</v>
      </c>
      <c r="C1065" s="1">
        <v>3</v>
      </c>
      <c r="D1065" s="1">
        <v>10</v>
      </c>
    </row>
    <row r="1066" spans="1:4" x14ac:dyDescent="0.3">
      <c r="A1066" t="s">
        <v>1097</v>
      </c>
      <c r="B1066" s="1">
        <v>20</v>
      </c>
      <c r="C1066" s="1">
        <v>16</v>
      </c>
      <c r="D1066" s="1">
        <v>36</v>
      </c>
    </row>
    <row r="1067" spans="1:4" x14ac:dyDescent="0.3">
      <c r="A1067" t="s">
        <v>1098</v>
      </c>
      <c r="B1067" s="1">
        <v>9</v>
      </c>
      <c r="C1067" s="1">
        <v>8</v>
      </c>
      <c r="D1067" s="1">
        <v>17</v>
      </c>
    </row>
    <row r="1068" spans="1:4" x14ac:dyDescent="0.3">
      <c r="A1068" t="s">
        <v>1096</v>
      </c>
      <c r="B1068" s="1">
        <v>3</v>
      </c>
      <c r="C1068" s="1">
        <v>0</v>
      </c>
      <c r="D1068" s="1">
        <v>3</v>
      </c>
    </row>
    <row r="1069" spans="1:4" x14ac:dyDescent="0.3">
      <c r="A1069" t="s">
        <v>1106</v>
      </c>
      <c r="B1069" s="1">
        <v>2</v>
      </c>
      <c r="C1069" s="1">
        <v>50</v>
      </c>
      <c r="D1069" s="1">
        <v>52</v>
      </c>
    </row>
    <row r="1070" spans="1:4" x14ac:dyDescent="0.3">
      <c r="A1070" t="s">
        <v>1088</v>
      </c>
      <c r="B1070" s="1">
        <v>25</v>
      </c>
      <c r="C1070" s="1">
        <v>71</v>
      </c>
      <c r="D1070" s="1">
        <v>96</v>
      </c>
    </row>
    <row r="1071" spans="1:4" x14ac:dyDescent="0.3">
      <c r="A1071" t="s">
        <v>1089</v>
      </c>
      <c r="B1071" s="1">
        <v>2</v>
      </c>
      <c r="C1071" s="1">
        <v>1</v>
      </c>
      <c r="D1071" s="1">
        <v>3</v>
      </c>
    </row>
    <row r="1072" spans="1:4" x14ac:dyDescent="0.3">
      <c r="A1072" t="s">
        <v>1103</v>
      </c>
      <c r="B1072" s="1">
        <v>17</v>
      </c>
      <c r="C1072" s="1">
        <v>16</v>
      </c>
      <c r="D1072" s="1">
        <v>33</v>
      </c>
    </row>
    <row r="1073" spans="1:4" x14ac:dyDescent="0.3">
      <c r="A1073" t="s">
        <v>1104</v>
      </c>
      <c r="B1073" s="1">
        <v>6</v>
      </c>
      <c r="C1073" s="1">
        <v>4</v>
      </c>
      <c r="D1073" s="1">
        <v>10</v>
      </c>
    </row>
    <row r="1074" spans="1:4" x14ac:dyDescent="0.3">
      <c r="A1074" t="s">
        <v>1102</v>
      </c>
      <c r="B1074" s="1">
        <v>2</v>
      </c>
      <c r="C1074" s="1">
        <v>1</v>
      </c>
      <c r="D1074" s="1">
        <v>3</v>
      </c>
    </row>
    <row r="1075" spans="1:4" x14ac:dyDescent="0.3">
      <c r="A1075" t="s">
        <v>1122</v>
      </c>
      <c r="B1075" s="1">
        <v>27</v>
      </c>
      <c r="C1075" s="1">
        <v>38</v>
      </c>
      <c r="D1075" s="1">
        <v>65</v>
      </c>
    </row>
    <row r="1076" spans="1:4" x14ac:dyDescent="0.3">
      <c r="A1076" t="s">
        <v>1107</v>
      </c>
      <c r="B1076" s="1">
        <v>27</v>
      </c>
      <c r="C1076" s="1">
        <v>47</v>
      </c>
      <c r="D1076" s="1">
        <v>74</v>
      </c>
    </row>
    <row r="1077" spans="1:4" x14ac:dyDescent="0.3">
      <c r="A1077" t="s">
        <v>1599</v>
      </c>
      <c r="B1077" s="1">
        <v>1</v>
      </c>
      <c r="C1077" s="1">
        <v>0</v>
      </c>
      <c r="D1077" s="1">
        <v>1</v>
      </c>
    </row>
    <row r="1078" spans="1:4" x14ac:dyDescent="0.3">
      <c r="A1078" t="s">
        <v>1109</v>
      </c>
      <c r="B1078" s="1">
        <v>21</v>
      </c>
      <c r="C1078" s="1">
        <v>22</v>
      </c>
      <c r="D1078" s="1">
        <v>43</v>
      </c>
    </row>
    <row r="1079" spans="1:4" x14ac:dyDescent="0.3">
      <c r="A1079" t="s">
        <v>1110</v>
      </c>
      <c r="B1079" s="1">
        <v>2</v>
      </c>
      <c r="C1079" s="1">
        <v>0</v>
      </c>
      <c r="D1079" s="1">
        <v>2</v>
      </c>
    </row>
    <row r="1080" spans="1:4" x14ac:dyDescent="0.3">
      <c r="A1080" t="s">
        <v>1111</v>
      </c>
      <c r="B1080" s="1">
        <v>53</v>
      </c>
      <c r="C1080" s="1">
        <v>80</v>
      </c>
      <c r="D1080" s="1">
        <v>133</v>
      </c>
    </row>
    <row r="1081" spans="1:4" x14ac:dyDescent="0.3">
      <c r="A1081" t="s">
        <v>1108</v>
      </c>
      <c r="B1081" s="1">
        <v>3</v>
      </c>
      <c r="C1081" s="1">
        <v>3</v>
      </c>
      <c r="D1081" s="1">
        <v>6</v>
      </c>
    </row>
    <row r="1082" spans="1:4" x14ac:dyDescent="0.3">
      <c r="A1082" t="s">
        <v>1115</v>
      </c>
      <c r="B1082" s="1">
        <v>13</v>
      </c>
      <c r="C1082" s="1">
        <v>4</v>
      </c>
      <c r="D1082" s="1">
        <v>17</v>
      </c>
    </row>
    <row r="1083" spans="1:4" x14ac:dyDescent="0.3">
      <c r="A1083" t="s">
        <v>1113</v>
      </c>
      <c r="B1083" s="1">
        <v>16</v>
      </c>
      <c r="C1083" s="1">
        <v>12</v>
      </c>
      <c r="D1083" s="1">
        <v>28</v>
      </c>
    </row>
    <row r="1084" spans="1:4" x14ac:dyDescent="0.3">
      <c r="A1084" t="s">
        <v>1117</v>
      </c>
      <c r="B1084" s="1">
        <v>44</v>
      </c>
      <c r="C1084" s="1">
        <v>53</v>
      </c>
      <c r="D1084" s="1">
        <v>97</v>
      </c>
    </row>
    <row r="1085" spans="1:4" x14ac:dyDescent="0.3">
      <c r="A1085" t="s">
        <v>1112</v>
      </c>
      <c r="B1085" s="1">
        <v>12</v>
      </c>
      <c r="C1085" s="1">
        <v>4</v>
      </c>
      <c r="D1085" s="1">
        <v>16</v>
      </c>
    </row>
    <row r="1086" spans="1:4" x14ac:dyDescent="0.3">
      <c r="A1086" t="s">
        <v>1116</v>
      </c>
      <c r="B1086" s="1">
        <v>5</v>
      </c>
      <c r="C1086" s="1">
        <v>2</v>
      </c>
      <c r="D1086" s="1">
        <v>7</v>
      </c>
    </row>
    <row r="1087" spans="1:4" x14ac:dyDescent="0.3">
      <c r="A1087" t="s">
        <v>1119</v>
      </c>
      <c r="B1087" s="1">
        <v>17</v>
      </c>
      <c r="C1087" s="1">
        <v>16</v>
      </c>
      <c r="D1087" s="1">
        <v>33</v>
      </c>
    </row>
    <row r="1088" spans="1:4" x14ac:dyDescent="0.3">
      <c r="A1088" t="s">
        <v>1123</v>
      </c>
      <c r="B1088" s="1">
        <v>3</v>
      </c>
      <c r="C1088" s="1">
        <v>4</v>
      </c>
      <c r="D1088" s="1">
        <v>7</v>
      </c>
    </row>
    <row r="1089" spans="1:4" x14ac:dyDescent="0.3">
      <c r="A1089" t="s">
        <v>1118</v>
      </c>
      <c r="B1089" s="1">
        <v>10</v>
      </c>
      <c r="C1089" s="1">
        <v>11</v>
      </c>
      <c r="D1089" s="1">
        <v>21</v>
      </c>
    </row>
    <row r="1090" spans="1:4" x14ac:dyDescent="0.3">
      <c r="A1090" t="s">
        <v>1600</v>
      </c>
      <c r="B1090" s="1">
        <v>1</v>
      </c>
      <c r="C1090" s="1">
        <v>0</v>
      </c>
      <c r="D1090" s="1">
        <v>1</v>
      </c>
    </row>
    <row r="1091" spans="1:4" x14ac:dyDescent="0.3">
      <c r="A1091" t="s">
        <v>1120</v>
      </c>
      <c r="B1091" s="1">
        <v>24</v>
      </c>
      <c r="C1091" s="1">
        <v>32</v>
      </c>
      <c r="D1091" s="1">
        <v>56</v>
      </c>
    </row>
    <row r="1092" spans="1:4" x14ac:dyDescent="0.3">
      <c r="A1092" t="s">
        <v>1601</v>
      </c>
      <c r="B1092" s="1">
        <v>1</v>
      </c>
      <c r="C1092" s="1">
        <v>0</v>
      </c>
      <c r="D1092" s="1">
        <v>1</v>
      </c>
    </row>
    <row r="1093" spans="1:4" x14ac:dyDescent="0.3">
      <c r="A1093" t="s">
        <v>1124</v>
      </c>
      <c r="B1093" s="1">
        <v>17</v>
      </c>
      <c r="C1093" s="1">
        <v>41</v>
      </c>
      <c r="D1093" s="1">
        <v>58</v>
      </c>
    </row>
    <row r="1094" spans="1:4" x14ac:dyDescent="0.3">
      <c r="A1094" t="s">
        <v>1125</v>
      </c>
      <c r="B1094" s="1">
        <v>44</v>
      </c>
      <c r="C1094" s="1">
        <v>45</v>
      </c>
      <c r="D1094" s="1">
        <v>89</v>
      </c>
    </row>
    <row r="1095" spans="1:4" x14ac:dyDescent="0.3">
      <c r="A1095" t="s">
        <v>1126</v>
      </c>
      <c r="B1095" s="1">
        <v>4</v>
      </c>
      <c r="C1095" s="1">
        <v>4</v>
      </c>
      <c r="D1095" s="1">
        <v>8</v>
      </c>
    </row>
    <row r="1096" spans="1:4" x14ac:dyDescent="0.3">
      <c r="A1096" t="s">
        <v>1127</v>
      </c>
      <c r="B1096" s="1">
        <v>19</v>
      </c>
      <c r="C1096" s="1">
        <v>57</v>
      </c>
      <c r="D1096" s="1">
        <v>76</v>
      </c>
    </row>
    <row r="1097" spans="1:4" x14ac:dyDescent="0.3">
      <c r="A1097" t="s">
        <v>1128</v>
      </c>
      <c r="B1097" s="1">
        <v>25</v>
      </c>
      <c r="C1097" s="1">
        <v>18</v>
      </c>
      <c r="D1097" s="1">
        <v>43</v>
      </c>
    </row>
    <row r="1098" spans="1:4" x14ac:dyDescent="0.3">
      <c r="A1098" t="s">
        <v>1361</v>
      </c>
      <c r="B1098" s="1">
        <v>15</v>
      </c>
      <c r="C1098" s="1">
        <v>20</v>
      </c>
      <c r="D1098" s="1">
        <v>35</v>
      </c>
    </row>
    <row r="1099" spans="1:4" x14ac:dyDescent="0.3">
      <c r="A1099" t="s">
        <v>1162</v>
      </c>
      <c r="B1099" s="1">
        <v>1</v>
      </c>
      <c r="C1099" s="1">
        <v>0</v>
      </c>
      <c r="D1099" s="1">
        <v>1</v>
      </c>
    </row>
    <row r="1100" spans="1:4" x14ac:dyDescent="0.3">
      <c r="A1100" t="s">
        <v>1602</v>
      </c>
      <c r="B1100" s="1">
        <v>1</v>
      </c>
      <c r="C1100" s="1">
        <v>0</v>
      </c>
      <c r="D1100" s="1">
        <v>1</v>
      </c>
    </row>
    <row r="1101" spans="1:4" x14ac:dyDescent="0.3">
      <c r="A1101" t="s">
        <v>1161</v>
      </c>
      <c r="B1101" s="1">
        <v>3</v>
      </c>
      <c r="C1101" s="1">
        <v>1</v>
      </c>
      <c r="D1101" s="1">
        <v>4</v>
      </c>
    </row>
    <row r="1102" spans="1:4" x14ac:dyDescent="0.3">
      <c r="A1102" t="s">
        <v>1165</v>
      </c>
      <c r="B1102" s="1">
        <v>2</v>
      </c>
      <c r="C1102" s="1">
        <v>1</v>
      </c>
      <c r="D1102" s="1">
        <v>3</v>
      </c>
    </row>
    <row r="1103" spans="1:4" x14ac:dyDescent="0.3">
      <c r="A1103" t="s">
        <v>1163</v>
      </c>
      <c r="B1103" s="1">
        <v>10</v>
      </c>
      <c r="C1103" s="1">
        <v>5</v>
      </c>
      <c r="D1103" s="1">
        <v>15</v>
      </c>
    </row>
    <row r="1104" spans="1:4" x14ac:dyDescent="0.3">
      <c r="A1104" t="s">
        <v>1166</v>
      </c>
      <c r="B1104" s="1">
        <v>1</v>
      </c>
      <c r="C1104" s="1">
        <v>0</v>
      </c>
      <c r="D1104" s="1">
        <v>1</v>
      </c>
    </row>
    <row r="1105" spans="1:4" x14ac:dyDescent="0.3">
      <c r="A1105" t="s">
        <v>1167</v>
      </c>
      <c r="B1105" s="1">
        <v>2</v>
      </c>
      <c r="C1105" s="1">
        <v>0</v>
      </c>
      <c r="D1105" s="1">
        <v>2</v>
      </c>
    </row>
    <row r="1106" spans="1:4" x14ac:dyDescent="0.3">
      <c r="A1106" t="s">
        <v>1168</v>
      </c>
      <c r="B1106" s="1">
        <v>14</v>
      </c>
      <c r="C1106" s="1">
        <v>2</v>
      </c>
      <c r="D1106" s="1">
        <v>16</v>
      </c>
    </row>
    <row r="1107" spans="1:4" x14ac:dyDescent="0.3">
      <c r="A1107" t="s">
        <v>1169</v>
      </c>
      <c r="B1107" s="1">
        <v>15</v>
      </c>
      <c r="C1107" s="1">
        <v>6</v>
      </c>
      <c r="D1107" s="1">
        <v>21</v>
      </c>
    </row>
    <row r="1108" spans="1:4" x14ac:dyDescent="0.3">
      <c r="A1108" t="s">
        <v>1170</v>
      </c>
      <c r="B1108" s="1">
        <v>51</v>
      </c>
      <c r="C1108" s="1">
        <v>22</v>
      </c>
      <c r="D1108" s="1">
        <v>73</v>
      </c>
    </row>
    <row r="1109" spans="1:4" x14ac:dyDescent="0.3">
      <c r="A1109" t="s">
        <v>1171</v>
      </c>
      <c r="B1109" s="1">
        <v>1</v>
      </c>
      <c r="C1109" s="1">
        <v>0</v>
      </c>
      <c r="D1109" s="1">
        <v>1</v>
      </c>
    </row>
    <row r="1110" spans="1:4" x14ac:dyDescent="0.3">
      <c r="A1110" t="s">
        <v>1130</v>
      </c>
      <c r="B1110" s="1">
        <v>3</v>
      </c>
      <c r="C1110" s="1">
        <v>0</v>
      </c>
      <c r="D1110" s="1">
        <v>3</v>
      </c>
    </row>
    <row r="1111" spans="1:4" x14ac:dyDescent="0.3">
      <c r="A1111" t="s">
        <v>1134</v>
      </c>
      <c r="B1111" s="1">
        <v>13</v>
      </c>
      <c r="C1111" s="1">
        <v>3</v>
      </c>
      <c r="D1111" s="1">
        <v>16</v>
      </c>
    </row>
    <row r="1112" spans="1:4" x14ac:dyDescent="0.3">
      <c r="A1112" t="s">
        <v>1129</v>
      </c>
      <c r="B1112" s="1">
        <v>1</v>
      </c>
      <c r="C1112" s="1">
        <v>0</v>
      </c>
      <c r="D1112" s="1">
        <v>1</v>
      </c>
    </row>
    <row r="1113" spans="1:4" x14ac:dyDescent="0.3">
      <c r="A1113" t="s">
        <v>1133</v>
      </c>
      <c r="B1113" s="1">
        <v>1</v>
      </c>
      <c r="C1113" s="1">
        <v>0</v>
      </c>
      <c r="D1113" s="1">
        <v>1</v>
      </c>
    </row>
    <row r="1114" spans="1:4" x14ac:dyDescent="0.3">
      <c r="A1114" t="s">
        <v>1131</v>
      </c>
      <c r="B1114" s="1">
        <v>4</v>
      </c>
      <c r="C1114" s="1">
        <v>3</v>
      </c>
      <c r="D1114" s="1">
        <v>7</v>
      </c>
    </row>
    <row r="1115" spans="1:4" x14ac:dyDescent="0.3">
      <c r="A1115" t="s">
        <v>1137</v>
      </c>
      <c r="B1115" s="1">
        <v>16</v>
      </c>
      <c r="C1115" s="1">
        <v>4</v>
      </c>
      <c r="D1115" s="1">
        <v>20</v>
      </c>
    </row>
    <row r="1116" spans="1:4" x14ac:dyDescent="0.3">
      <c r="A1116" t="s">
        <v>1135</v>
      </c>
      <c r="B1116" s="1">
        <v>1</v>
      </c>
      <c r="C1116" s="1">
        <v>1</v>
      </c>
      <c r="D1116" s="1">
        <v>2</v>
      </c>
    </row>
    <row r="1117" spans="1:4" x14ac:dyDescent="0.3">
      <c r="A1117" t="s">
        <v>1164</v>
      </c>
      <c r="B1117" s="1">
        <v>1</v>
      </c>
      <c r="C1117" s="1">
        <v>1</v>
      </c>
      <c r="D1117" s="1">
        <v>2</v>
      </c>
    </row>
    <row r="1118" spans="1:4" x14ac:dyDescent="0.3">
      <c r="A1118" t="s">
        <v>1136</v>
      </c>
      <c r="B1118" s="1">
        <v>2</v>
      </c>
      <c r="C1118" s="1">
        <v>0</v>
      </c>
      <c r="D1118" s="1">
        <v>2</v>
      </c>
    </row>
    <row r="1119" spans="1:4" x14ac:dyDescent="0.3">
      <c r="A1119" t="s">
        <v>1138</v>
      </c>
      <c r="B1119" s="1">
        <v>25</v>
      </c>
      <c r="C1119" s="1">
        <v>17</v>
      </c>
      <c r="D1119" s="1">
        <v>42</v>
      </c>
    </row>
    <row r="1120" spans="1:4" x14ac:dyDescent="0.3">
      <c r="A1120" t="s">
        <v>1631</v>
      </c>
      <c r="B1120" s="1">
        <v>1</v>
      </c>
      <c r="C1120" s="1">
        <v>0</v>
      </c>
      <c r="D1120" s="1">
        <v>1</v>
      </c>
    </row>
    <row r="1121" spans="1:4" x14ac:dyDescent="0.3">
      <c r="A1121" t="s">
        <v>1153</v>
      </c>
      <c r="B1121" s="1">
        <v>1</v>
      </c>
      <c r="C1121" s="1">
        <v>2</v>
      </c>
      <c r="D1121" s="1">
        <v>3</v>
      </c>
    </row>
    <row r="1122" spans="1:4" x14ac:dyDescent="0.3">
      <c r="A1122" t="s">
        <v>1273</v>
      </c>
      <c r="B1122" s="1">
        <v>35</v>
      </c>
      <c r="C1122" s="1">
        <v>13</v>
      </c>
      <c r="D1122" s="1">
        <v>48</v>
      </c>
    </row>
    <row r="1123" spans="1:4" x14ac:dyDescent="0.3">
      <c r="A1123" t="s">
        <v>1271</v>
      </c>
      <c r="B1123" s="1">
        <v>9</v>
      </c>
      <c r="C1123" s="1">
        <v>5</v>
      </c>
      <c r="D1123" s="1">
        <v>14</v>
      </c>
    </row>
    <row r="1124" spans="1:4" x14ac:dyDescent="0.3">
      <c r="A1124" t="s">
        <v>1272</v>
      </c>
      <c r="B1124" s="1">
        <v>14</v>
      </c>
      <c r="C1124" s="1">
        <v>5</v>
      </c>
      <c r="D1124" s="1">
        <v>19</v>
      </c>
    </row>
    <row r="1125" spans="1:4" x14ac:dyDescent="0.3">
      <c r="A1125" t="s">
        <v>1156</v>
      </c>
      <c r="B1125" s="1">
        <v>5</v>
      </c>
      <c r="C1125" s="1">
        <v>2</v>
      </c>
      <c r="D1125" s="1">
        <v>7</v>
      </c>
    </row>
    <row r="1126" spans="1:4" x14ac:dyDescent="0.3">
      <c r="A1126" t="s">
        <v>1157</v>
      </c>
      <c r="B1126" s="1">
        <v>55</v>
      </c>
      <c r="C1126" s="1">
        <v>25</v>
      </c>
      <c r="D1126" s="1">
        <v>80</v>
      </c>
    </row>
    <row r="1127" spans="1:4" x14ac:dyDescent="0.3">
      <c r="A1127" t="s">
        <v>1269</v>
      </c>
      <c r="B1127" s="1">
        <v>7</v>
      </c>
      <c r="C1127" s="1">
        <v>6</v>
      </c>
      <c r="D1127" s="1">
        <v>13</v>
      </c>
    </row>
    <row r="1128" spans="1:4" x14ac:dyDescent="0.3">
      <c r="A1128" t="s">
        <v>1279</v>
      </c>
      <c r="B1128" s="1">
        <v>24</v>
      </c>
      <c r="C1128" s="1">
        <v>18</v>
      </c>
      <c r="D1128" s="1">
        <v>42</v>
      </c>
    </row>
    <row r="1129" spans="1:4" x14ac:dyDescent="0.3">
      <c r="A1129" t="s">
        <v>1277</v>
      </c>
      <c r="B1129" s="1">
        <v>0</v>
      </c>
      <c r="C1129" s="1">
        <v>2</v>
      </c>
      <c r="D1129" s="1">
        <v>2</v>
      </c>
    </row>
    <row r="1130" spans="1:4" x14ac:dyDescent="0.3">
      <c r="A1130" t="s">
        <v>1278</v>
      </c>
      <c r="B1130" s="1">
        <v>10</v>
      </c>
      <c r="C1130" s="1">
        <v>4</v>
      </c>
      <c r="D1130" s="1">
        <v>14</v>
      </c>
    </row>
    <row r="1131" spans="1:4" x14ac:dyDescent="0.3">
      <c r="A1131" t="s">
        <v>1270</v>
      </c>
      <c r="B1131" s="1">
        <v>47</v>
      </c>
      <c r="C1131" s="1">
        <v>17</v>
      </c>
      <c r="D1131" s="1">
        <v>64</v>
      </c>
    </row>
    <row r="1132" spans="1:4" x14ac:dyDescent="0.3">
      <c r="A1132" t="s">
        <v>1274</v>
      </c>
      <c r="B1132" s="1">
        <v>13</v>
      </c>
      <c r="C1132" s="1">
        <v>6</v>
      </c>
      <c r="D1132" s="1">
        <v>19</v>
      </c>
    </row>
    <row r="1133" spans="1:4" x14ac:dyDescent="0.3">
      <c r="A1133" t="s">
        <v>1151</v>
      </c>
      <c r="B1133" s="1">
        <v>22</v>
      </c>
      <c r="C1133" s="1">
        <v>9</v>
      </c>
      <c r="D1133" s="1">
        <v>31</v>
      </c>
    </row>
    <row r="1134" spans="1:4" x14ac:dyDescent="0.3">
      <c r="A1134" t="s">
        <v>1632</v>
      </c>
      <c r="B1134" s="1">
        <v>0</v>
      </c>
      <c r="C1134" s="1">
        <v>1</v>
      </c>
      <c r="D1134" s="1">
        <v>1</v>
      </c>
    </row>
    <row r="1135" spans="1:4" x14ac:dyDescent="0.3">
      <c r="A1135" t="s">
        <v>1150</v>
      </c>
      <c r="B1135" s="1">
        <v>13</v>
      </c>
      <c r="C1135" s="1">
        <v>2</v>
      </c>
      <c r="D1135" s="1">
        <v>15</v>
      </c>
    </row>
    <row r="1136" spans="1:4" x14ac:dyDescent="0.3">
      <c r="A1136" t="s">
        <v>1154</v>
      </c>
      <c r="B1136" s="1">
        <v>23</v>
      </c>
      <c r="C1136" s="1">
        <v>9</v>
      </c>
      <c r="D1136" s="1">
        <v>32</v>
      </c>
    </row>
    <row r="1137" spans="1:4" x14ac:dyDescent="0.3">
      <c r="A1137" t="s">
        <v>1152</v>
      </c>
      <c r="B1137" s="1">
        <v>1</v>
      </c>
      <c r="C1137" s="1">
        <v>1</v>
      </c>
      <c r="D1137" s="1">
        <v>2</v>
      </c>
    </row>
    <row r="1138" spans="1:4" x14ac:dyDescent="0.3">
      <c r="A1138" t="s">
        <v>1155</v>
      </c>
      <c r="B1138" s="1">
        <v>4</v>
      </c>
      <c r="C1138" s="1">
        <v>1</v>
      </c>
      <c r="D1138" s="1">
        <v>5</v>
      </c>
    </row>
    <row r="1139" spans="1:4" x14ac:dyDescent="0.3">
      <c r="A1139" t="s">
        <v>1158</v>
      </c>
      <c r="B1139" s="1">
        <v>13</v>
      </c>
      <c r="C1139" s="1">
        <v>6</v>
      </c>
      <c r="D1139" s="1">
        <v>19</v>
      </c>
    </row>
    <row r="1140" spans="1:4" x14ac:dyDescent="0.3">
      <c r="A1140" t="s">
        <v>1604</v>
      </c>
      <c r="B1140" s="1">
        <v>0</v>
      </c>
      <c r="C1140" s="1">
        <v>1</v>
      </c>
      <c r="D1140" s="1">
        <v>1</v>
      </c>
    </row>
    <row r="1141" spans="1:4" x14ac:dyDescent="0.3">
      <c r="A1141" t="s">
        <v>1603</v>
      </c>
      <c r="B1141" s="1">
        <v>2</v>
      </c>
      <c r="C1141" s="1">
        <v>0</v>
      </c>
      <c r="D1141" s="1">
        <v>2</v>
      </c>
    </row>
    <row r="1142" spans="1:4" x14ac:dyDescent="0.3">
      <c r="A1142" t="s">
        <v>1159</v>
      </c>
      <c r="B1142" s="1">
        <v>3</v>
      </c>
      <c r="C1142" s="1">
        <v>0</v>
      </c>
      <c r="D1142" s="1">
        <v>3</v>
      </c>
    </row>
    <row r="1143" spans="1:4" x14ac:dyDescent="0.3">
      <c r="A1143" t="s">
        <v>1160</v>
      </c>
      <c r="B1143" s="1">
        <v>5</v>
      </c>
      <c r="C1143" s="1">
        <v>4</v>
      </c>
      <c r="D1143" s="1">
        <v>9</v>
      </c>
    </row>
    <row r="1144" spans="1:4" x14ac:dyDescent="0.3">
      <c r="A1144" t="s">
        <v>1132</v>
      </c>
      <c r="B1144" s="1">
        <v>8</v>
      </c>
      <c r="C1144" s="1">
        <v>0</v>
      </c>
      <c r="D1144" s="1">
        <v>8</v>
      </c>
    </row>
    <row r="1145" spans="1:4" x14ac:dyDescent="0.3">
      <c r="A1145" t="s">
        <v>1205</v>
      </c>
      <c r="B1145" s="1">
        <v>4</v>
      </c>
      <c r="C1145" s="1">
        <v>1</v>
      </c>
      <c r="D1145" s="1">
        <v>5</v>
      </c>
    </row>
    <row r="1146" spans="1:4" x14ac:dyDescent="0.3">
      <c r="A1146" t="s">
        <v>1209</v>
      </c>
      <c r="B1146" s="1">
        <v>3</v>
      </c>
      <c r="C1146" s="1">
        <v>1</v>
      </c>
      <c r="D1146" s="1">
        <v>4</v>
      </c>
    </row>
    <row r="1147" spans="1:4" x14ac:dyDescent="0.3">
      <c r="A1147" t="s">
        <v>1204</v>
      </c>
      <c r="B1147" s="1">
        <v>6</v>
      </c>
      <c r="C1147" s="1">
        <v>0</v>
      </c>
      <c r="D1147" s="1">
        <v>6</v>
      </c>
    </row>
    <row r="1148" spans="1:4" x14ac:dyDescent="0.3">
      <c r="A1148" t="s">
        <v>1208</v>
      </c>
      <c r="B1148" s="1">
        <v>16</v>
      </c>
      <c r="C1148" s="1">
        <v>7</v>
      </c>
      <c r="D1148" s="1">
        <v>23</v>
      </c>
    </row>
    <row r="1149" spans="1:4" x14ac:dyDescent="0.3">
      <c r="A1149" t="s">
        <v>1206</v>
      </c>
      <c r="B1149" s="1">
        <v>22</v>
      </c>
      <c r="C1149" s="1">
        <v>0</v>
      </c>
      <c r="D1149" s="1">
        <v>22</v>
      </c>
    </row>
    <row r="1150" spans="1:4" x14ac:dyDescent="0.3">
      <c r="A1150" t="s">
        <v>1213</v>
      </c>
      <c r="B1150" s="1">
        <v>2</v>
      </c>
      <c r="C1150" s="1">
        <v>2</v>
      </c>
      <c r="D1150" s="1">
        <v>4</v>
      </c>
    </row>
    <row r="1151" spans="1:4" x14ac:dyDescent="0.3">
      <c r="A1151" t="s">
        <v>1211</v>
      </c>
      <c r="B1151" s="1">
        <v>14</v>
      </c>
      <c r="C1151" s="1">
        <v>1</v>
      </c>
      <c r="D1151" s="1">
        <v>15</v>
      </c>
    </row>
    <row r="1152" spans="1:4" x14ac:dyDescent="0.3">
      <c r="A1152" t="s">
        <v>1196</v>
      </c>
      <c r="B1152" s="1">
        <v>4</v>
      </c>
      <c r="C1152" s="1">
        <v>0</v>
      </c>
      <c r="D1152" s="1">
        <v>4</v>
      </c>
    </row>
    <row r="1153" spans="1:4" x14ac:dyDescent="0.3">
      <c r="A1153" t="s">
        <v>1210</v>
      </c>
      <c r="B1153" s="1">
        <v>2</v>
      </c>
      <c r="C1153" s="1">
        <v>0</v>
      </c>
      <c r="D1153" s="1">
        <v>2</v>
      </c>
    </row>
    <row r="1154" spans="1:4" x14ac:dyDescent="0.3">
      <c r="A1154" t="s">
        <v>1214</v>
      </c>
      <c r="B1154" s="1">
        <v>1</v>
      </c>
      <c r="C1154" s="1">
        <v>0</v>
      </c>
      <c r="D1154" s="1">
        <v>1</v>
      </c>
    </row>
    <row r="1155" spans="1:4" x14ac:dyDescent="0.3">
      <c r="A1155" t="s">
        <v>1212</v>
      </c>
      <c r="B1155" s="1">
        <v>2</v>
      </c>
      <c r="C1155" s="1">
        <v>0</v>
      </c>
      <c r="D1155" s="1">
        <v>2</v>
      </c>
    </row>
    <row r="1156" spans="1:4" x14ac:dyDescent="0.3">
      <c r="A1156" t="s">
        <v>1177</v>
      </c>
      <c r="B1156" s="1">
        <v>2</v>
      </c>
      <c r="C1156" s="1">
        <v>2</v>
      </c>
      <c r="D1156" s="1">
        <v>4</v>
      </c>
    </row>
    <row r="1157" spans="1:4" x14ac:dyDescent="0.3">
      <c r="A1157" t="s">
        <v>1181</v>
      </c>
      <c r="B1157" s="1">
        <v>4</v>
      </c>
      <c r="C1157" s="1">
        <v>3</v>
      </c>
      <c r="D1157" s="1">
        <v>7</v>
      </c>
    </row>
    <row r="1158" spans="1:4" x14ac:dyDescent="0.3">
      <c r="A1158" t="s">
        <v>1173</v>
      </c>
      <c r="B1158" s="1">
        <v>88</v>
      </c>
      <c r="C1158" s="1">
        <v>35</v>
      </c>
      <c r="D1158" s="1">
        <v>123</v>
      </c>
    </row>
    <row r="1159" spans="1:4" x14ac:dyDescent="0.3">
      <c r="A1159" t="s">
        <v>1174</v>
      </c>
      <c r="B1159" s="1">
        <v>1</v>
      </c>
      <c r="C1159" s="1">
        <v>1</v>
      </c>
      <c r="D1159" s="1">
        <v>2</v>
      </c>
    </row>
    <row r="1160" spans="1:4" x14ac:dyDescent="0.3">
      <c r="A1160" t="s">
        <v>1172</v>
      </c>
      <c r="B1160" s="1">
        <v>1</v>
      </c>
      <c r="C1160" s="1">
        <v>0</v>
      </c>
      <c r="D1160" s="1">
        <v>1</v>
      </c>
    </row>
    <row r="1161" spans="1:4" x14ac:dyDescent="0.3">
      <c r="A1161" t="s">
        <v>1182</v>
      </c>
      <c r="B1161" s="1">
        <v>2</v>
      </c>
      <c r="C1161" s="1">
        <v>1</v>
      </c>
      <c r="D1161" s="1">
        <v>3</v>
      </c>
    </row>
    <row r="1162" spans="1:4" x14ac:dyDescent="0.3">
      <c r="A1162" t="s">
        <v>1179</v>
      </c>
      <c r="B1162" s="1">
        <v>10</v>
      </c>
      <c r="C1162" s="1">
        <v>1</v>
      </c>
      <c r="D1162" s="1">
        <v>11</v>
      </c>
    </row>
    <row r="1163" spans="1:4" x14ac:dyDescent="0.3">
      <c r="A1163" t="s">
        <v>1207</v>
      </c>
      <c r="B1163" s="1">
        <v>2</v>
      </c>
      <c r="C1163" s="1">
        <v>1</v>
      </c>
      <c r="D1163" s="1">
        <v>3</v>
      </c>
    </row>
    <row r="1164" spans="1:4" x14ac:dyDescent="0.3">
      <c r="A1164" t="s">
        <v>1178</v>
      </c>
      <c r="B1164" s="1">
        <v>9</v>
      </c>
      <c r="C1164" s="1">
        <v>0</v>
      </c>
      <c r="D1164" s="1">
        <v>9</v>
      </c>
    </row>
    <row r="1165" spans="1:4" x14ac:dyDescent="0.3">
      <c r="A1165" t="s">
        <v>1605</v>
      </c>
      <c r="B1165" s="1">
        <v>1</v>
      </c>
      <c r="C1165" s="1">
        <v>0</v>
      </c>
      <c r="D1165" s="1">
        <v>1</v>
      </c>
    </row>
    <row r="1166" spans="1:4" x14ac:dyDescent="0.3">
      <c r="A1166" t="s">
        <v>1180</v>
      </c>
      <c r="B1166" s="1">
        <v>1</v>
      </c>
      <c r="C1166" s="1">
        <v>0</v>
      </c>
      <c r="D1166" s="1">
        <v>1</v>
      </c>
    </row>
    <row r="1167" spans="1:4" x14ac:dyDescent="0.3">
      <c r="A1167" t="s">
        <v>1197</v>
      </c>
      <c r="B1167" s="1">
        <v>27</v>
      </c>
      <c r="C1167" s="1">
        <v>21</v>
      </c>
      <c r="D1167" s="1">
        <v>48</v>
      </c>
    </row>
    <row r="1168" spans="1:4" x14ac:dyDescent="0.3">
      <c r="A1168" t="s">
        <v>1139</v>
      </c>
      <c r="B1168" s="1">
        <v>4</v>
      </c>
      <c r="C1168" s="1">
        <v>0</v>
      </c>
      <c r="D1168" s="1">
        <v>4</v>
      </c>
    </row>
    <row r="1169" spans="1:4" x14ac:dyDescent="0.3">
      <c r="A1169" t="s">
        <v>1140</v>
      </c>
      <c r="B1169" s="1">
        <v>1</v>
      </c>
      <c r="C1169" s="1">
        <v>1</v>
      </c>
      <c r="D1169" s="1">
        <v>2</v>
      </c>
    </row>
    <row r="1170" spans="1:4" x14ac:dyDescent="0.3">
      <c r="A1170" t="s">
        <v>1645</v>
      </c>
      <c r="B1170" s="1">
        <v>1</v>
      </c>
      <c r="C1170" s="1">
        <v>0</v>
      </c>
      <c r="D1170" s="1">
        <v>1</v>
      </c>
    </row>
    <row r="1171" spans="1:4" x14ac:dyDescent="0.3">
      <c r="A1171" t="s">
        <v>1143</v>
      </c>
      <c r="B1171" s="1">
        <v>9</v>
      </c>
      <c r="C1171" s="1">
        <v>0</v>
      </c>
      <c r="D1171" s="1">
        <v>9</v>
      </c>
    </row>
    <row r="1172" spans="1:4" x14ac:dyDescent="0.3">
      <c r="A1172" t="s">
        <v>1141</v>
      </c>
      <c r="B1172" s="1">
        <v>4</v>
      </c>
      <c r="C1172" s="1">
        <v>1</v>
      </c>
      <c r="D1172" s="1">
        <v>5</v>
      </c>
    </row>
    <row r="1173" spans="1:4" x14ac:dyDescent="0.3">
      <c r="A1173" t="s">
        <v>1144</v>
      </c>
      <c r="B1173" s="1">
        <v>10</v>
      </c>
      <c r="C1173" s="1">
        <v>0</v>
      </c>
      <c r="D1173" s="1">
        <v>10</v>
      </c>
    </row>
    <row r="1174" spans="1:4" x14ac:dyDescent="0.3">
      <c r="A1174" t="s">
        <v>1145</v>
      </c>
      <c r="B1174" s="1">
        <v>1</v>
      </c>
      <c r="C1174" s="1">
        <v>0</v>
      </c>
      <c r="D1174" s="1">
        <v>1</v>
      </c>
    </row>
    <row r="1175" spans="1:4" x14ac:dyDescent="0.3">
      <c r="A1175" t="s">
        <v>1146</v>
      </c>
      <c r="B1175" s="1">
        <v>1</v>
      </c>
      <c r="C1175" s="1">
        <v>1</v>
      </c>
      <c r="D1175" s="1">
        <v>2</v>
      </c>
    </row>
    <row r="1176" spans="1:4" x14ac:dyDescent="0.3">
      <c r="A1176" t="s">
        <v>1147</v>
      </c>
      <c r="B1176" s="1">
        <v>13</v>
      </c>
      <c r="C1176" s="1">
        <v>6</v>
      </c>
      <c r="D1176" s="1">
        <v>19</v>
      </c>
    </row>
    <row r="1177" spans="1:4" x14ac:dyDescent="0.3">
      <c r="A1177" t="s">
        <v>1148</v>
      </c>
      <c r="B1177" s="1">
        <v>29</v>
      </c>
      <c r="C1177" s="1">
        <v>8</v>
      </c>
      <c r="D1177" s="1">
        <v>37</v>
      </c>
    </row>
    <row r="1178" spans="1:4" x14ac:dyDescent="0.3">
      <c r="A1178" t="s">
        <v>1149</v>
      </c>
      <c r="B1178" s="1">
        <v>0</v>
      </c>
      <c r="C1178" s="1">
        <v>1</v>
      </c>
      <c r="D1178" s="1">
        <v>1</v>
      </c>
    </row>
    <row r="1179" spans="1:4" x14ac:dyDescent="0.3">
      <c r="A1179" t="s">
        <v>1606</v>
      </c>
      <c r="B1179" s="1">
        <v>2</v>
      </c>
      <c r="C1179" s="1">
        <v>1</v>
      </c>
      <c r="D1179" s="1">
        <v>3</v>
      </c>
    </row>
    <row r="1180" spans="1:4" x14ac:dyDescent="0.3">
      <c r="A1180" t="s">
        <v>1198</v>
      </c>
      <c r="B1180" s="1">
        <v>1</v>
      </c>
      <c r="C1180" s="1">
        <v>0</v>
      </c>
      <c r="D1180" s="1">
        <v>1</v>
      </c>
    </row>
    <row r="1181" spans="1:4" x14ac:dyDescent="0.3">
      <c r="A1181" t="s">
        <v>1194</v>
      </c>
      <c r="B1181" s="1">
        <v>2</v>
      </c>
      <c r="C1181" s="1">
        <v>0</v>
      </c>
      <c r="D1181" s="1">
        <v>2</v>
      </c>
    </row>
    <row r="1182" spans="1:4" x14ac:dyDescent="0.3">
      <c r="A1182" t="s">
        <v>1195</v>
      </c>
      <c r="B1182" s="1">
        <v>3</v>
      </c>
      <c r="C1182" s="1">
        <v>1</v>
      </c>
      <c r="D1182" s="1">
        <v>4</v>
      </c>
    </row>
    <row r="1183" spans="1:4" x14ac:dyDescent="0.3">
      <c r="A1183" t="s">
        <v>1193</v>
      </c>
      <c r="B1183" s="1">
        <v>30</v>
      </c>
      <c r="C1183" s="1">
        <v>9</v>
      </c>
      <c r="D1183" s="1">
        <v>39</v>
      </c>
    </row>
    <row r="1184" spans="1:4" x14ac:dyDescent="0.3">
      <c r="A1184" t="s">
        <v>1202</v>
      </c>
      <c r="B1184" s="1">
        <v>11</v>
      </c>
      <c r="C1184" s="1">
        <v>5</v>
      </c>
      <c r="D1184" s="1">
        <v>16</v>
      </c>
    </row>
    <row r="1185" spans="1:4" x14ac:dyDescent="0.3">
      <c r="A1185" t="s">
        <v>1200</v>
      </c>
      <c r="B1185" s="1">
        <v>2</v>
      </c>
      <c r="C1185" s="1">
        <v>0</v>
      </c>
      <c r="D1185" s="1">
        <v>2</v>
      </c>
    </row>
    <row r="1186" spans="1:4" x14ac:dyDescent="0.3">
      <c r="A1186" t="s">
        <v>1142</v>
      </c>
      <c r="B1186" s="1">
        <v>1</v>
      </c>
      <c r="C1186" s="1">
        <v>0</v>
      </c>
      <c r="D1186" s="1">
        <v>1</v>
      </c>
    </row>
    <row r="1187" spans="1:4" x14ac:dyDescent="0.3">
      <c r="A1187" t="s">
        <v>1199</v>
      </c>
      <c r="B1187" s="1">
        <v>1</v>
      </c>
      <c r="C1187" s="1">
        <v>0</v>
      </c>
      <c r="D1187" s="1">
        <v>1</v>
      </c>
    </row>
    <row r="1188" spans="1:4" x14ac:dyDescent="0.3">
      <c r="A1188" t="s">
        <v>1203</v>
      </c>
      <c r="B1188" s="1">
        <v>3</v>
      </c>
      <c r="C1188" s="1">
        <v>0</v>
      </c>
      <c r="D1188" s="1">
        <v>3</v>
      </c>
    </row>
    <row r="1189" spans="1:4" x14ac:dyDescent="0.3">
      <c r="A1189" t="s">
        <v>1201</v>
      </c>
      <c r="B1189" s="1">
        <v>1</v>
      </c>
      <c r="C1189" s="1">
        <v>0</v>
      </c>
      <c r="D1189" s="1">
        <v>1</v>
      </c>
    </row>
    <row r="1190" spans="1:4" x14ac:dyDescent="0.3">
      <c r="A1190" t="s">
        <v>1221</v>
      </c>
      <c r="B1190" s="1">
        <v>6</v>
      </c>
      <c r="C1190" s="1">
        <v>3</v>
      </c>
      <c r="D1190" s="1">
        <v>9</v>
      </c>
    </row>
    <row r="1191" spans="1:4" x14ac:dyDescent="0.3">
      <c r="A1191" t="s">
        <v>1222</v>
      </c>
      <c r="B1191" s="1">
        <v>1</v>
      </c>
      <c r="C1191" s="1">
        <v>0</v>
      </c>
      <c r="D1191" s="1">
        <v>1</v>
      </c>
    </row>
    <row r="1192" spans="1:4" x14ac:dyDescent="0.3">
      <c r="A1192" t="s">
        <v>1223</v>
      </c>
      <c r="B1192" s="1">
        <v>2</v>
      </c>
      <c r="C1192" s="1">
        <v>0</v>
      </c>
      <c r="D1192" s="1">
        <v>2</v>
      </c>
    </row>
    <row r="1193" spans="1:4" x14ac:dyDescent="0.3">
      <c r="A1193" t="s">
        <v>1224</v>
      </c>
      <c r="B1193" s="1">
        <v>1</v>
      </c>
      <c r="C1193" s="1">
        <v>0</v>
      </c>
      <c r="D1193" s="1">
        <v>1</v>
      </c>
    </row>
    <row r="1194" spans="1:4" x14ac:dyDescent="0.3">
      <c r="A1194" t="s">
        <v>1225</v>
      </c>
      <c r="B1194" s="1">
        <v>40</v>
      </c>
      <c r="C1194" s="1">
        <v>11</v>
      </c>
      <c r="D1194" s="1">
        <v>51</v>
      </c>
    </row>
    <row r="1195" spans="1:4" x14ac:dyDescent="0.3">
      <c r="A1195" t="s">
        <v>1250</v>
      </c>
      <c r="B1195" s="1">
        <v>4</v>
      </c>
      <c r="C1195" s="1">
        <v>7</v>
      </c>
      <c r="D1195" s="1">
        <v>11</v>
      </c>
    </row>
    <row r="1196" spans="1:4" x14ac:dyDescent="0.3">
      <c r="A1196" t="s">
        <v>1248</v>
      </c>
      <c r="B1196" s="1">
        <v>2</v>
      </c>
      <c r="C1196" s="1">
        <v>2</v>
      </c>
      <c r="D1196" s="1">
        <v>4</v>
      </c>
    </row>
    <row r="1197" spans="1:4" x14ac:dyDescent="0.3">
      <c r="A1197" t="s">
        <v>1646</v>
      </c>
      <c r="B1197" s="1">
        <v>1</v>
      </c>
      <c r="C1197" s="1">
        <v>0</v>
      </c>
      <c r="D1197" s="1">
        <v>1</v>
      </c>
    </row>
    <row r="1198" spans="1:4" x14ac:dyDescent="0.3">
      <c r="A1198" t="s">
        <v>1247</v>
      </c>
      <c r="B1198" s="1">
        <v>4</v>
      </c>
      <c r="C1198" s="1">
        <v>1</v>
      </c>
      <c r="D1198" s="1">
        <v>5</v>
      </c>
    </row>
    <row r="1199" spans="1:4" x14ac:dyDescent="0.3">
      <c r="A1199" t="s">
        <v>1251</v>
      </c>
      <c r="B1199" s="1">
        <v>3</v>
      </c>
      <c r="C1199" s="1">
        <v>0</v>
      </c>
      <c r="D1199" s="1">
        <v>3</v>
      </c>
    </row>
    <row r="1200" spans="1:4" x14ac:dyDescent="0.3">
      <c r="A1200" t="s">
        <v>1249</v>
      </c>
      <c r="B1200" s="1">
        <v>10</v>
      </c>
      <c r="C1200" s="1">
        <v>2</v>
      </c>
      <c r="D1200" s="1">
        <v>12</v>
      </c>
    </row>
    <row r="1201" spans="1:4" x14ac:dyDescent="0.3">
      <c r="A1201" t="s">
        <v>1218</v>
      </c>
      <c r="B1201" s="1">
        <v>8</v>
      </c>
      <c r="C1201" s="1">
        <v>0</v>
      </c>
      <c r="D1201" s="1">
        <v>8</v>
      </c>
    </row>
    <row r="1202" spans="1:4" x14ac:dyDescent="0.3">
      <c r="A1202" t="s">
        <v>1219</v>
      </c>
      <c r="B1202" s="1">
        <v>0</v>
      </c>
      <c r="C1202" s="1">
        <v>3</v>
      </c>
      <c r="D1202" s="1">
        <v>3</v>
      </c>
    </row>
    <row r="1203" spans="1:4" x14ac:dyDescent="0.3">
      <c r="A1203" t="s">
        <v>1232</v>
      </c>
      <c r="B1203" s="1">
        <v>2</v>
      </c>
      <c r="C1203" s="1">
        <v>0</v>
      </c>
      <c r="D1203" s="1">
        <v>2</v>
      </c>
    </row>
    <row r="1204" spans="1:4" x14ac:dyDescent="0.3">
      <c r="A1204" t="s">
        <v>1233</v>
      </c>
      <c r="B1204" s="1">
        <v>3</v>
      </c>
      <c r="C1204" s="1">
        <v>2</v>
      </c>
      <c r="D1204" s="1">
        <v>5</v>
      </c>
    </row>
    <row r="1205" spans="1:4" x14ac:dyDescent="0.3">
      <c r="A1205" t="s">
        <v>1231</v>
      </c>
      <c r="B1205" s="1">
        <v>2</v>
      </c>
      <c r="C1205" s="1">
        <v>0</v>
      </c>
      <c r="D1205" s="1">
        <v>2</v>
      </c>
    </row>
    <row r="1206" spans="1:4" x14ac:dyDescent="0.3">
      <c r="A1206" t="s">
        <v>1217</v>
      </c>
      <c r="B1206" s="1">
        <v>3</v>
      </c>
      <c r="C1206" s="1">
        <v>1</v>
      </c>
      <c r="D1206" s="1">
        <v>4</v>
      </c>
    </row>
    <row r="1207" spans="1:4" x14ac:dyDescent="0.3">
      <c r="A1207" t="s">
        <v>1220</v>
      </c>
      <c r="B1207" s="1">
        <v>0</v>
      </c>
      <c r="C1207" s="1">
        <v>1</v>
      </c>
      <c r="D1207" s="1">
        <v>1</v>
      </c>
    </row>
    <row r="1208" spans="1:4" x14ac:dyDescent="0.3">
      <c r="A1208" t="s">
        <v>1634</v>
      </c>
      <c r="B1208" s="1">
        <v>1</v>
      </c>
      <c r="C1208" s="1">
        <v>1</v>
      </c>
      <c r="D1208" s="1">
        <v>2</v>
      </c>
    </row>
    <row r="1209" spans="1:4" x14ac:dyDescent="0.3">
      <c r="A1209" t="s">
        <v>1216</v>
      </c>
      <c r="B1209" s="1">
        <v>6</v>
      </c>
      <c r="C1209" s="1">
        <v>3</v>
      </c>
      <c r="D1209" s="1">
        <v>9</v>
      </c>
    </row>
    <row r="1210" spans="1:4" x14ac:dyDescent="0.3">
      <c r="A1210" t="s">
        <v>1215</v>
      </c>
      <c r="B1210" s="1">
        <v>3</v>
      </c>
      <c r="C1210" s="1">
        <v>1</v>
      </c>
      <c r="D1210" s="1">
        <v>4</v>
      </c>
    </row>
    <row r="1211" spans="1:4" x14ac:dyDescent="0.3">
      <c r="A1211" t="s">
        <v>1633</v>
      </c>
      <c r="B1211" s="1">
        <v>1</v>
      </c>
      <c r="C1211" s="1">
        <v>0</v>
      </c>
      <c r="D1211" s="1">
        <v>1</v>
      </c>
    </row>
    <row r="1212" spans="1:4" x14ac:dyDescent="0.3">
      <c r="A1212" t="s">
        <v>1252</v>
      </c>
      <c r="B1212" s="1">
        <v>0</v>
      </c>
      <c r="C1212" s="1">
        <v>2</v>
      </c>
      <c r="D1212" s="1">
        <v>2</v>
      </c>
    </row>
    <row r="1213" spans="1:4" x14ac:dyDescent="0.3">
      <c r="A1213" t="s">
        <v>1244</v>
      </c>
      <c r="B1213" s="1">
        <v>5</v>
      </c>
      <c r="C1213" s="1">
        <v>2</v>
      </c>
      <c r="D1213" s="1">
        <v>7</v>
      </c>
    </row>
    <row r="1214" spans="1:4" x14ac:dyDescent="0.3">
      <c r="A1214" t="s">
        <v>1242</v>
      </c>
      <c r="B1214" s="1">
        <v>4</v>
      </c>
      <c r="C1214" s="1">
        <v>1</v>
      </c>
      <c r="D1214" s="1">
        <v>5</v>
      </c>
    </row>
    <row r="1215" spans="1:4" x14ac:dyDescent="0.3">
      <c r="A1215" t="s">
        <v>1246</v>
      </c>
      <c r="B1215" s="1">
        <v>1</v>
      </c>
      <c r="C1215" s="1">
        <v>1</v>
      </c>
      <c r="D1215" s="1">
        <v>2</v>
      </c>
    </row>
    <row r="1216" spans="1:4" x14ac:dyDescent="0.3">
      <c r="A1216" t="s">
        <v>1241</v>
      </c>
      <c r="B1216" s="1">
        <v>13</v>
      </c>
      <c r="C1216" s="1">
        <v>2</v>
      </c>
      <c r="D1216" s="1">
        <v>15</v>
      </c>
    </row>
    <row r="1217" spans="1:4" x14ac:dyDescent="0.3">
      <c r="A1217" t="s">
        <v>1245</v>
      </c>
      <c r="B1217" s="1">
        <v>7</v>
      </c>
      <c r="C1217" s="1">
        <v>3</v>
      </c>
      <c r="D1217" s="1">
        <v>10</v>
      </c>
    </row>
    <row r="1218" spans="1:4" x14ac:dyDescent="0.3">
      <c r="A1218" t="s">
        <v>1243</v>
      </c>
      <c r="B1218" s="1">
        <v>12</v>
      </c>
      <c r="C1218" s="1">
        <v>4</v>
      </c>
      <c r="D1218" s="1">
        <v>16</v>
      </c>
    </row>
    <row r="1219" spans="1:4" x14ac:dyDescent="0.3">
      <c r="A1219" t="s">
        <v>314</v>
      </c>
      <c r="B1219" s="1">
        <v>21</v>
      </c>
      <c r="C1219" s="1">
        <v>9</v>
      </c>
      <c r="D1219" s="1">
        <v>30</v>
      </c>
    </row>
    <row r="1220" spans="1:4" x14ac:dyDescent="0.3">
      <c r="A1220" t="s">
        <v>315</v>
      </c>
      <c r="B1220" s="1">
        <v>10</v>
      </c>
      <c r="C1220" s="1">
        <v>1</v>
      </c>
      <c r="D1220" s="1">
        <v>11</v>
      </c>
    </row>
    <row r="1221" spans="1:4" x14ac:dyDescent="0.3">
      <c r="A1221" t="s">
        <v>316</v>
      </c>
      <c r="B1221" s="1">
        <v>2</v>
      </c>
      <c r="C1221" s="1">
        <v>0</v>
      </c>
      <c r="D1221" s="1">
        <v>2</v>
      </c>
    </row>
    <row r="1222" spans="1:4" x14ac:dyDescent="0.3">
      <c r="A1222" t="s">
        <v>317</v>
      </c>
      <c r="B1222" s="1">
        <v>8</v>
      </c>
      <c r="C1222" s="1">
        <v>5</v>
      </c>
      <c r="D1222" s="1">
        <v>13</v>
      </c>
    </row>
    <row r="1223" spans="1:4" x14ac:dyDescent="0.3">
      <c r="A1223" t="s">
        <v>318</v>
      </c>
      <c r="B1223" s="1">
        <v>5</v>
      </c>
      <c r="C1223" s="1">
        <v>1</v>
      </c>
      <c r="D1223" s="1">
        <v>6</v>
      </c>
    </row>
    <row r="1224" spans="1:4" x14ac:dyDescent="0.3">
      <c r="A1224" t="s">
        <v>1253</v>
      </c>
      <c r="B1224" s="1">
        <v>0</v>
      </c>
      <c r="C1224" s="1">
        <v>1</v>
      </c>
      <c r="D1224" s="1">
        <v>1</v>
      </c>
    </row>
    <row r="1225" spans="1:4" x14ac:dyDescent="0.3">
      <c r="A1225" t="s">
        <v>1254</v>
      </c>
      <c r="B1225" s="1">
        <v>2</v>
      </c>
      <c r="C1225" s="1">
        <v>0</v>
      </c>
      <c r="D1225" s="1">
        <v>2</v>
      </c>
    </row>
    <row r="1226" spans="1:4" x14ac:dyDescent="0.3">
      <c r="A1226" t="s">
        <v>1255</v>
      </c>
      <c r="B1226" s="1">
        <v>3</v>
      </c>
      <c r="C1226" s="1">
        <v>4</v>
      </c>
      <c r="D1226" s="1">
        <v>7</v>
      </c>
    </row>
    <row r="1227" spans="1:4" x14ac:dyDescent="0.3">
      <c r="A1227" t="s">
        <v>1256</v>
      </c>
      <c r="B1227" s="1">
        <v>0</v>
      </c>
      <c r="C1227" s="1">
        <v>2</v>
      </c>
      <c r="D1227" s="1">
        <v>2</v>
      </c>
    </row>
    <row r="1228" spans="1:4" x14ac:dyDescent="0.3">
      <c r="A1228" t="s">
        <v>1257</v>
      </c>
      <c r="B1228" s="1">
        <v>22</v>
      </c>
      <c r="C1228" s="1">
        <v>15</v>
      </c>
      <c r="D1228" s="1">
        <v>37</v>
      </c>
    </row>
    <row r="1229" spans="1:4" x14ac:dyDescent="0.3">
      <c r="A1229" t="s">
        <v>1239</v>
      </c>
      <c r="B1229" s="1">
        <v>19</v>
      </c>
      <c r="C1229" s="1">
        <v>12</v>
      </c>
      <c r="D1229" s="1">
        <v>31</v>
      </c>
    </row>
    <row r="1230" spans="1:4" x14ac:dyDescent="0.3">
      <c r="A1230" t="s">
        <v>1236</v>
      </c>
      <c r="B1230" s="1">
        <v>3</v>
      </c>
      <c r="C1230" s="1">
        <v>1</v>
      </c>
      <c r="D1230" s="1">
        <v>4</v>
      </c>
    </row>
    <row r="1231" spans="1:4" x14ac:dyDescent="0.3">
      <c r="A1231" t="s">
        <v>1237</v>
      </c>
      <c r="B1231" s="1">
        <v>2</v>
      </c>
      <c r="C1231" s="1">
        <v>0</v>
      </c>
      <c r="D1231" s="1">
        <v>2</v>
      </c>
    </row>
    <row r="1232" spans="1:4" x14ac:dyDescent="0.3">
      <c r="A1232" t="s">
        <v>1238</v>
      </c>
      <c r="B1232" s="1">
        <v>9</v>
      </c>
      <c r="C1232" s="1">
        <v>3</v>
      </c>
      <c r="D1232" s="1">
        <v>12</v>
      </c>
    </row>
    <row r="1233" spans="1:4" x14ac:dyDescent="0.3">
      <c r="A1233" t="s">
        <v>1647</v>
      </c>
      <c r="B1233" s="1">
        <v>1</v>
      </c>
      <c r="C1233" s="1">
        <v>0</v>
      </c>
      <c r="D1233" s="1">
        <v>1</v>
      </c>
    </row>
    <row r="1234" spans="1:4" x14ac:dyDescent="0.3">
      <c r="A1234" t="s">
        <v>1240</v>
      </c>
      <c r="B1234" s="1">
        <v>3</v>
      </c>
      <c r="C1234" s="1">
        <v>1</v>
      </c>
      <c r="D1234" s="1">
        <v>4</v>
      </c>
    </row>
    <row r="1235" spans="1:4" x14ac:dyDescent="0.3">
      <c r="A1235" t="s">
        <v>1235</v>
      </c>
      <c r="B1235" s="1">
        <v>2</v>
      </c>
      <c r="C1235" s="1">
        <v>0</v>
      </c>
      <c r="D1235" s="1">
        <v>2</v>
      </c>
    </row>
    <row r="1236" spans="1:4" x14ac:dyDescent="0.3">
      <c r="A1236" t="s">
        <v>1293</v>
      </c>
      <c r="B1236" s="1">
        <v>45</v>
      </c>
      <c r="C1236" s="1">
        <v>25</v>
      </c>
      <c r="D1236" s="1">
        <v>70</v>
      </c>
    </row>
    <row r="1237" spans="1:4" x14ac:dyDescent="0.3">
      <c r="A1237" t="s">
        <v>1291</v>
      </c>
      <c r="B1237" s="1">
        <v>9</v>
      </c>
      <c r="C1237" s="1">
        <v>2</v>
      </c>
      <c r="D1237" s="1">
        <v>11</v>
      </c>
    </row>
    <row r="1238" spans="1:4" x14ac:dyDescent="0.3">
      <c r="A1238" t="s">
        <v>1292</v>
      </c>
      <c r="B1238" s="1">
        <v>1</v>
      </c>
      <c r="C1238" s="1">
        <v>0</v>
      </c>
      <c r="D1238" s="1">
        <v>1</v>
      </c>
    </row>
    <row r="1239" spans="1:4" x14ac:dyDescent="0.3">
      <c r="A1239" t="s">
        <v>1264</v>
      </c>
      <c r="B1239" s="1">
        <v>31</v>
      </c>
      <c r="C1239" s="1">
        <v>3</v>
      </c>
      <c r="D1239" s="1">
        <v>34</v>
      </c>
    </row>
    <row r="1240" spans="1:4" x14ac:dyDescent="0.3">
      <c r="A1240" t="s">
        <v>1265</v>
      </c>
      <c r="B1240" s="1">
        <v>85</v>
      </c>
      <c r="C1240" s="1">
        <v>42</v>
      </c>
      <c r="D1240" s="1">
        <v>127</v>
      </c>
    </row>
    <row r="1241" spans="1:4" x14ac:dyDescent="0.3">
      <c r="A1241" t="s">
        <v>1289</v>
      </c>
      <c r="B1241" s="1">
        <v>6</v>
      </c>
      <c r="C1241" s="1">
        <v>4</v>
      </c>
      <c r="D1241" s="1">
        <v>10</v>
      </c>
    </row>
    <row r="1242" spans="1:4" x14ac:dyDescent="0.3">
      <c r="A1242" t="s">
        <v>1299</v>
      </c>
      <c r="B1242" s="1">
        <v>1</v>
      </c>
      <c r="C1242" s="1">
        <v>0</v>
      </c>
      <c r="D1242" s="1">
        <v>1</v>
      </c>
    </row>
    <row r="1243" spans="1:4" x14ac:dyDescent="0.3">
      <c r="A1243" t="s">
        <v>1297</v>
      </c>
      <c r="B1243" s="1">
        <v>1</v>
      </c>
      <c r="C1243" s="1">
        <v>2</v>
      </c>
      <c r="D1243" s="1">
        <v>3</v>
      </c>
    </row>
    <row r="1244" spans="1:4" x14ac:dyDescent="0.3">
      <c r="A1244" t="s">
        <v>1298</v>
      </c>
      <c r="B1244" s="1">
        <v>3</v>
      </c>
      <c r="C1244" s="1">
        <v>2</v>
      </c>
      <c r="D1244" s="1">
        <v>5</v>
      </c>
    </row>
    <row r="1245" spans="1:4" x14ac:dyDescent="0.3">
      <c r="A1245" t="s">
        <v>1290</v>
      </c>
      <c r="B1245" s="1">
        <v>2</v>
      </c>
      <c r="C1245" s="1">
        <v>1</v>
      </c>
      <c r="D1245" s="1">
        <v>3</v>
      </c>
    </row>
    <row r="1246" spans="1:4" x14ac:dyDescent="0.3">
      <c r="A1246" t="s">
        <v>1294</v>
      </c>
      <c r="B1246" s="1">
        <v>4</v>
      </c>
      <c r="C1246" s="1">
        <v>0</v>
      </c>
      <c r="D1246" s="1">
        <v>4</v>
      </c>
    </row>
    <row r="1247" spans="1:4" x14ac:dyDescent="0.3">
      <c r="A1247" t="s">
        <v>1262</v>
      </c>
      <c r="B1247" s="1">
        <v>1</v>
      </c>
      <c r="C1247" s="1">
        <v>0</v>
      </c>
      <c r="D1247" s="1">
        <v>1</v>
      </c>
    </row>
    <row r="1248" spans="1:4" x14ac:dyDescent="0.3">
      <c r="A1248" t="s">
        <v>1260</v>
      </c>
      <c r="B1248" s="1">
        <v>1</v>
      </c>
      <c r="C1248" s="1">
        <v>0</v>
      </c>
      <c r="D1248" s="1">
        <v>1</v>
      </c>
    </row>
    <row r="1249" spans="1:4" x14ac:dyDescent="0.3">
      <c r="A1249" t="s">
        <v>1261</v>
      </c>
      <c r="B1249" s="1">
        <v>12</v>
      </c>
      <c r="C1249" s="1">
        <v>0</v>
      </c>
      <c r="D1249" s="1">
        <v>12</v>
      </c>
    </row>
    <row r="1250" spans="1:4" x14ac:dyDescent="0.3">
      <c r="A1250" t="s">
        <v>1275</v>
      </c>
      <c r="B1250" s="1">
        <v>5</v>
      </c>
      <c r="C1250" s="1">
        <v>0</v>
      </c>
      <c r="D1250" s="1">
        <v>5</v>
      </c>
    </row>
    <row r="1251" spans="1:4" x14ac:dyDescent="0.3">
      <c r="A1251" t="s">
        <v>1276</v>
      </c>
      <c r="B1251" s="1">
        <v>98</v>
      </c>
      <c r="C1251" s="1">
        <v>0</v>
      </c>
      <c r="D1251" s="1">
        <v>98</v>
      </c>
    </row>
    <row r="1252" spans="1:4" x14ac:dyDescent="0.3">
      <c r="A1252" t="s">
        <v>1258</v>
      </c>
      <c r="B1252" s="1">
        <v>47</v>
      </c>
      <c r="C1252" s="1">
        <v>22</v>
      </c>
      <c r="D1252" s="1">
        <v>69</v>
      </c>
    </row>
    <row r="1253" spans="1:4" x14ac:dyDescent="0.3">
      <c r="A1253" t="s">
        <v>1268</v>
      </c>
      <c r="B1253" s="1">
        <v>33</v>
      </c>
      <c r="C1253" s="1">
        <v>20</v>
      </c>
      <c r="D1253" s="1">
        <v>53</v>
      </c>
    </row>
    <row r="1254" spans="1:4" x14ac:dyDescent="0.3">
      <c r="A1254" t="s">
        <v>1266</v>
      </c>
      <c r="B1254" s="1">
        <v>1</v>
      </c>
      <c r="C1254" s="1">
        <v>0</v>
      </c>
      <c r="D1254" s="1">
        <v>1</v>
      </c>
    </row>
    <row r="1255" spans="1:4" x14ac:dyDescent="0.3">
      <c r="A1255" t="s">
        <v>1267</v>
      </c>
      <c r="B1255" s="1">
        <v>6</v>
      </c>
      <c r="C1255" s="1">
        <v>4</v>
      </c>
      <c r="D1255" s="1">
        <v>10</v>
      </c>
    </row>
    <row r="1256" spans="1:4" x14ac:dyDescent="0.3">
      <c r="A1256" t="s">
        <v>1259</v>
      </c>
      <c r="B1256" s="1">
        <v>45</v>
      </c>
      <c r="C1256" s="1">
        <v>12</v>
      </c>
      <c r="D1256" s="1">
        <v>57</v>
      </c>
    </row>
    <row r="1257" spans="1:4" x14ac:dyDescent="0.3">
      <c r="A1257" t="s">
        <v>1263</v>
      </c>
      <c r="B1257" s="1">
        <v>39</v>
      </c>
      <c r="C1257" s="1">
        <v>6</v>
      </c>
      <c r="D1257" s="1">
        <v>45</v>
      </c>
    </row>
    <row r="1258" spans="1:4" x14ac:dyDescent="0.3">
      <c r="A1258" t="s">
        <v>1295</v>
      </c>
      <c r="B1258" s="1">
        <v>10</v>
      </c>
      <c r="C1258" s="1">
        <v>3</v>
      </c>
      <c r="D1258" s="1">
        <v>13</v>
      </c>
    </row>
    <row r="1259" spans="1:4" x14ac:dyDescent="0.3">
      <c r="A1259" t="s">
        <v>1229</v>
      </c>
      <c r="B1259" s="1">
        <v>11</v>
      </c>
      <c r="C1259" s="1">
        <v>2</v>
      </c>
      <c r="D1259" s="1">
        <v>13</v>
      </c>
    </row>
    <row r="1260" spans="1:4" x14ac:dyDescent="0.3">
      <c r="A1260" t="s">
        <v>1227</v>
      </c>
      <c r="B1260" s="1">
        <v>1</v>
      </c>
      <c r="C1260" s="1">
        <v>0</v>
      </c>
      <c r="D1260" s="1">
        <v>1</v>
      </c>
    </row>
    <row r="1261" spans="1:4" x14ac:dyDescent="0.3">
      <c r="A1261" t="s">
        <v>1228</v>
      </c>
      <c r="B1261" s="1">
        <v>5</v>
      </c>
      <c r="C1261" s="1">
        <v>3</v>
      </c>
      <c r="D1261" s="1">
        <v>8</v>
      </c>
    </row>
    <row r="1262" spans="1:4" x14ac:dyDescent="0.3">
      <c r="A1262" t="s">
        <v>1288</v>
      </c>
      <c r="B1262" s="1">
        <v>3</v>
      </c>
      <c r="C1262" s="1">
        <v>1</v>
      </c>
      <c r="D1262" s="1">
        <v>4</v>
      </c>
    </row>
    <row r="1263" spans="1:4" x14ac:dyDescent="0.3">
      <c r="A1263" t="s">
        <v>1286</v>
      </c>
      <c r="B1263" s="1">
        <v>2</v>
      </c>
      <c r="C1263" s="1">
        <v>1</v>
      </c>
      <c r="D1263" s="1">
        <v>3</v>
      </c>
    </row>
    <row r="1264" spans="1:4" x14ac:dyDescent="0.3">
      <c r="A1264" t="s">
        <v>1226</v>
      </c>
      <c r="B1264" s="1">
        <v>6</v>
      </c>
      <c r="C1264" s="1">
        <v>5</v>
      </c>
      <c r="D1264" s="1">
        <v>11</v>
      </c>
    </row>
    <row r="1265" spans="1:4" x14ac:dyDescent="0.3">
      <c r="A1265" t="s">
        <v>1608</v>
      </c>
      <c r="B1265" s="1">
        <v>1</v>
      </c>
      <c r="C1265" s="1">
        <v>0</v>
      </c>
      <c r="D1265" s="1">
        <v>1</v>
      </c>
    </row>
    <row r="1266" spans="1:4" x14ac:dyDescent="0.3">
      <c r="A1266" t="s">
        <v>1607</v>
      </c>
      <c r="B1266" s="1">
        <v>0</v>
      </c>
      <c r="C1266" s="1">
        <v>1</v>
      </c>
      <c r="D1266" s="1">
        <v>1</v>
      </c>
    </row>
    <row r="1267" spans="1:4" x14ac:dyDescent="0.3">
      <c r="A1267" t="s">
        <v>1234</v>
      </c>
      <c r="B1267" s="1">
        <v>2</v>
      </c>
      <c r="C1267" s="1">
        <v>0</v>
      </c>
      <c r="D1267" s="1">
        <v>2</v>
      </c>
    </row>
    <row r="1268" spans="1:4" x14ac:dyDescent="0.3">
      <c r="A1268" t="s">
        <v>1635</v>
      </c>
      <c r="B1268" s="1">
        <v>1</v>
      </c>
      <c r="C1268" s="1">
        <v>0</v>
      </c>
      <c r="D1268" s="1">
        <v>1</v>
      </c>
    </row>
    <row r="1269" spans="1:4" x14ac:dyDescent="0.3">
      <c r="A1269" t="s">
        <v>1230</v>
      </c>
      <c r="B1269" s="1">
        <v>6</v>
      </c>
      <c r="C1269" s="1">
        <v>1</v>
      </c>
      <c r="D1269" s="1">
        <v>7</v>
      </c>
    </row>
    <row r="1270" spans="1:4" x14ac:dyDescent="0.3">
      <c r="A1270" t="s">
        <v>1282</v>
      </c>
      <c r="B1270" s="1">
        <v>2</v>
      </c>
      <c r="C1270" s="1">
        <v>0</v>
      </c>
      <c r="D1270" s="1">
        <v>2</v>
      </c>
    </row>
    <row r="1271" spans="1:4" x14ac:dyDescent="0.3">
      <c r="A1271" t="s">
        <v>1636</v>
      </c>
      <c r="B1271" s="1">
        <v>1</v>
      </c>
      <c r="C1271" s="1">
        <v>0</v>
      </c>
      <c r="D1271" s="1">
        <v>1</v>
      </c>
    </row>
    <row r="1272" spans="1:4" x14ac:dyDescent="0.3">
      <c r="A1272" t="s">
        <v>1284</v>
      </c>
      <c r="B1272" s="1">
        <v>2</v>
      </c>
      <c r="C1272" s="1">
        <v>0</v>
      </c>
      <c r="D1272" s="1">
        <v>2</v>
      </c>
    </row>
    <row r="1273" spans="1:4" x14ac:dyDescent="0.3">
      <c r="A1273" t="s">
        <v>1296</v>
      </c>
      <c r="B1273" s="1">
        <v>2</v>
      </c>
      <c r="C1273" s="1">
        <v>0</v>
      </c>
      <c r="D1273" s="1">
        <v>2</v>
      </c>
    </row>
    <row r="1274" spans="1:4" x14ac:dyDescent="0.3">
      <c r="A1274" t="s">
        <v>1283</v>
      </c>
      <c r="B1274" s="1">
        <v>1</v>
      </c>
      <c r="C1274" s="1">
        <v>0</v>
      </c>
      <c r="D1274" s="1">
        <v>1</v>
      </c>
    </row>
    <row r="1275" spans="1:4" x14ac:dyDescent="0.3">
      <c r="A1275" t="s">
        <v>1648</v>
      </c>
      <c r="B1275" s="1">
        <v>1</v>
      </c>
      <c r="C1275" s="1">
        <v>0</v>
      </c>
      <c r="D1275" s="1">
        <v>1</v>
      </c>
    </row>
    <row r="1276" spans="1:4" x14ac:dyDescent="0.3">
      <c r="A1276" t="s">
        <v>1285</v>
      </c>
      <c r="B1276" s="1">
        <v>1</v>
      </c>
      <c r="C1276" s="1">
        <v>0</v>
      </c>
      <c r="D1276" s="1">
        <v>1</v>
      </c>
    </row>
    <row r="1277" spans="1:4" x14ac:dyDescent="0.3">
      <c r="A1277" t="s">
        <v>1287</v>
      </c>
      <c r="B1277" s="1">
        <v>1</v>
      </c>
      <c r="C1277" s="1">
        <v>0</v>
      </c>
      <c r="D1277" s="1">
        <v>1</v>
      </c>
    </row>
    <row r="1278" spans="1:4" x14ac:dyDescent="0.3">
      <c r="A1278" t="s">
        <v>1281</v>
      </c>
      <c r="B1278" s="1">
        <v>3</v>
      </c>
      <c r="C1278" s="1">
        <v>2</v>
      </c>
      <c r="D1278" s="1">
        <v>5</v>
      </c>
    </row>
    <row r="1279" spans="1:4" x14ac:dyDescent="0.3">
      <c r="A1279" t="s">
        <v>1637</v>
      </c>
      <c r="B1279" s="1">
        <v>1</v>
      </c>
      <c r="C1279" s="1">
        <v>0</v>
      </c>
      <c r="D1279" s="1">
        <v>1</v>
      </c>
    </row>
    <row r="1280" spans="1:4" x14ac:dyDescent="0.3">
      <c r="A1280" t="s">
        <v>1280</v>
      </c>
      <c r="B1280" s="1">
        <v>0</v>
      </c>
      <c r="C1280" s="1">
        <v>2</v>
      </c>
      <c r="D1280" s="1">
        <v>2</v>
      </c>
    </row>
    <row r="1281" spans="1:4" x14ac:dyDescent="0.3">
      <c r="A1281" t="s">
        <v>1176</v>
      </c>
      <c r="B1281" s="1">
        <v>2</v>
      </c>
      <c r="C1281" s="1">
        <v>1</v>
      </c>
      <c r="D1281" s="1">
        <v>3</v>
      </c>
    </row>
    <row r="1282" spans="1:4" x14ac:dyDescent="0.3">
      <c r="A1282" t="s">
        <v>1337</v>
      </c>
      <c r="B1282" s="1">
        <v>231</v>
      </c>
      <c r="C1282" s="1">
        <v>123</v>
      </c>
      <c r="D1282" s="1">
        <v>354</v>
      </c>
    </row>
    <row r="1283" spans="1:4" x14ac:dyDescent="0.3">
      <c r="A1283" t="s">
        <v>1338</v>
      </c>
      <c r="B1283" s="1">
        <v>99</v>
      </c>
      <c r="C1283" s="1">
        <v>66</v>
      </c>
      <c r="D1283" s="1">
        <v>165</v>
      </c>
    </row>
    <row r="1284" spans="1:4" x14ac:dyDescent="0.3">
      <c r="A1284" t="s">
        <v>1308</v>
      </c>
      <c r="B1284" s="1">
        <v>133</v>
      </c>
      <c r="C1284" s="1">
        <v>107</v>
      </c>
      <c r="D1284" s="1">
        <v>240</v>
      </c>
    </row>
    <row r="1285" spans="1:4" x14ac:dyDescent="0.3">
      <c r="A1285" t="s">
        <v>1309</v>
      </c>
      <c r="B1285" s="1">
        <v>91</v>
      </c>
      <c r="C1285" s="1">
        <v>13</v>
      </c>
      <c r="D1285" s="1">
        <v>104</v>
      </c>
    </row>
    <row r="1286" spans="1:4" x14ac:dyDescent="0.3">
      <c r="A1286" t="s">
        <v>1307</v>
      </c>
      <c r="B1286" s="1">
        <v>67</v>
      </c>
      <c r="C1286" s="1">
        <v>9</v>
      </c>
      <c r="D1286" s="1">
        <v>76</v>
      </c>
    </row>
    <row r="1287" spans="1:4" x14ac:dyDescent="0.3">
      <c r="A1287" t="s">
        <v>1336</v>
      </c>
      <c r="B1287" s="1">
        <v>12</v>
      </c>
      <c r="C1287" s="1">
        <v>6</v>
      </c>
      <c r="D1287" s="1">
        <v>18</v>
      </c>
    </row>
    <row r="1288" spans="1:4" x14ac:dyDescent="0.3">
      <c r="A1288" t="s">
        <v>1343</v>
      </c>
      <c r="B1288" s="1">
        <v>50</v>
      </c>
      <c r="C1288" s="1">
        <v>12</v>
      </c>
      <c r="D1288" s="1">
        <v>62</v>
      </c>
    </row>
    <row r="1289" spans="1:4" x14ac:dyDescent="0.3">
      <c r="A1289" t="s">
        <v>1344</v>
      </c>
      <c r="B1289" s="1">
        <v>40</v>
      </c>
      <c r="C1289" s="1">
        <v>14</v>
      </c>
      <c r="D1289" s="1">
        <v>54</v>
      </c>
    </row>
    <row r="1290" spans="1:4" x14ac:dyDescent="0.3">
      <c r="A1290" t="s">
        <v>1339</v>
      </c>
      <c r="B1290" s="1">
        <v>69</v>
      </c>
      <c r="C1290" s="1">
        <v>55</v>
      </c>
      <c r="D1290" s="1">
        <v>124</v>
      </c>
    </row>
    <row r="1291" spans="1:4" x14ac:dyDescent="0.3">
      <c r="A1291" t="s">
        <v>1334</v>
      </c>
      <c r="B1291" s="1">
        <v>27</v>
      </c>
      <c r="C1291" s="1">
        <v>6</v>
      </c>
      <c r="D1291" s="1">
        <v>33</v>
      </c>
    </row>
    <row r="1292" spans="1:4" x14ac:dyDescent="0.3">
      <c r="A1292" t="s">
        <v>1335</v>
      </c>
      <c r="B1292" s="1">
        <v>19</v>
      </c>
      <c r="C1292" s="1">
        <v>1</v>
      </c>
      <c r="D1292" s="1">
        <v>20</v>
      </c>
    </row>
    <row r="1293" spans="1:4" x14ac:dyDescent="0.3">
      <c r="A1293" t="s">
        <v>1304</v>
      </c>
      <c r="B1293" s="1">
        <v>24</v>
      </c>
      <c r="C1293" s="1">
        <v>8</v>
      </c>
      <c r="D1293" s="1">
        <v>32</v>
      </c>
    </row>
    <row r="1294" spans="1:4" x14ac:dyDescent="0.3">
      <c r="A1294" t="s">
        <v>1305</v>
      </c>
      <c r="B1294" s="1">
        <v>87</v>
      </c>
      <c r="C1294" s="1">
        <v>18</v>
      </c>
      <c r="D1294" s="1">
        <v>105</v>
      </c>
    </row>
    <row r="1295" spans="1:4" x14ac:dyDescent="0.3">
      <c r="A1295" t="s">
        <v>1319</v>
      </c>
      <c r="B1295" s="1">
        <v>52</v>
      </c>
      <c r="C1295" s="1">
        <v>11</v>
      </c>
      <c r="D1295" s="1">
        <v>63</v>
      </c>
    </row>
    <row r="1296" spans="1:4" x14ac:dyDescent="0.3">
      <c r="A1296" t="s">
        <v>1320</v>
      </c>
      <c r="B1296" s="1">
        <v>12</v>
      </c>
      <c r="C1296" s="1">
        <v>8</v>
      </c>
      <c r="D1296" s="1">
        <v>20</v>
      </c>
    </row>
    <row r="1297" spans="1:4" x14ac:dyDescent="0.3">
      <c r="A1297" t="s">
        <v>1318</v>
      </c>
      <c r="B1297" s="1">
        <v>92</v>
      </c>
      <c r="C1297" s="1">
        <v>5</v>
      </c>
      <c r="D1297" s="1">
        <v>97</v>
      </c>
    </row>
    <row r="1298" spans="1:4" x14ac:dyDescent="0.3">
      <c r="A1298" t="s">
        <v>1303</v>
      </c>
      <c r="B1298" s="1">
        <v>6</v>
      </c>
      <c r="C1298" s="1">
        <v>13</v>
      </c>
      <c r="D1298" s="1">
        <v>19</v>
      </c>
    </row>
    <row r="1299" spans="1:4" x14ac:dyDescent="0.3">
      <c r="A1299" t="s">
        <v>1310</v>
      </c>
      <c r="B1299" s="1">
        <v>4</v>
      </c>
      <c r="C1299" s="1">
        <v>1</v>
      </c>
      <c r="D1299" s="1">
        <v>5</v>
      </c>
    </row>
    <row r="1300" spans="1:4" x14ac:dyDescent="0.3">
      <c r="A1300" t="s">
        <v>1311</v>
      </c>
      <c r="B1300" s="1">
        <v>29</v>
      </c>
      <c r="C1300" s="1">
        <v>12</v>
      </c>
      <c r="D1300" s="1">
        <v>41</v>
      </c>
    </row>
    <row r="1301" spans="1:4" x14ac:dyDescent="0.3">
      <c r="A1301" t="s">
        <v>1306</v>
      </c>
      <c r="B1301" s="1">
        <v>73</v>
      </c>
      <c r="C1301" s="1">
        <v>9</v>
      </c>
      <c r="D1301" s="1">
        <v>82</v>
      </c>
    </row>
    <row r="1302" spans="1:4" x14ac:dyDescent="0.3">
      <c r="A1302" t="s">
        <v>1301</v>
      </c>
      <c r="B1302" s="1">
        <v>114</v>
      </c>
      <c r="C1302" s="1">
        <v>54</v>
      </c>
      <c r="D1302" s="1">
        <v>168</v>
      </c>
    </row>
    <row r="1303" spans="1:4" x14ac:dyDescent="0.3">
      <c r="A1303" t="s">
        <v>1302</v>
      </c>
      <c r="B1303" s="1">
        <v>70</v>
      </c>
      <c r="C1303" s="1">
        <v>27</v>
      </c>
      <c r="D1303" s="1">
        <v>97</v>
      </c>
    </row>
    <row r="1304" spans="1:4" x14ac:dyDescent="0.3">
      <c r="A1304" t="s">
        <v>1342</v>
      </c>
      <c r="B1304" s="1">
        <v>51</v>
      </c>
      <c r="C1304" s="1">
        <v>17</v>
      </c>
      <c r="D1304" s="1">
        <v>68</v>
      </c>
    </row>
    <row r="1305" spans="1:4" x14ac:dyDescent="0.3">
      <c r="A1305" t="s">
        <v>1447</v>
      </c>
      <c r="B1305" s="1">
        <v>49</v>
      </c>
      <c r="C1305" s="1">
        <v>4</v>
      </c>
      <c r="D1305" s="1">
        <v>53</v>
      </c>
    </row>
    <row r="1306" spans="1:4" x14ac:dyDescent="0.3">
      <c r="A1306" t="s">
        <v>1445</v>
      </c>
      <c r="B1306" s="1">
        <v>132</v>
      </c>
      <c r="C1306" s="1">
        <v>14</v>
      </c>
      <c r="D1306" s="1">
        <v>146</v>
      </c>
    </row>
    <row r="1307" spans="1:4" x14ac:dyDescent="0.3">
      <c r="A1307" t="s">
        <v>1446</v>
      </c>
      <c r="B1307" s="1">
        <v>58</v>
      </c>
      <c r="C1307" s="1">
        <v>16</v>
      </c>
      <c r="D1307" s="1">
        <v>74</v>
      </c>
    </row>
    <row r="1308" spans="1:4" x14ac:dyDescent="0.3">
      <c r="A1308" t="s">
        <v>1329</v>
      </c>
      <c r="B1308" s="1">
        <v>100</v>
      </c>
      <c r="C1308" s="1">
        <v>20</v>
      </c>
      <c r="D1308" s="1">
        <v>120</v>
      </c>
    </row>
    <row r="1309" spans="1:4" x14ac:dyDescent="0.3">
      <c r="A1309" t="s">
        <v>1330</v>
      </c>
      <c r="B1309" s="1">
        <v>73</v>
      </c>
      <c r="C1309" s="1">
        <v>12</v>
      </c>
      <c r="D1309" s="1">
        <v>85</v>
      </c>
    </row>
    <row r="1310" spans="1:4" x14ac:dyDescent="0.3">
      <c r="A1310" t="s">
        <v>1443</v>
      </c>
      <c r="B1310" s="1">
        <v>70</v>
      </c>
      <c r="C1310" s="1">
        <v>28</v>
      </c>
      <c r="D1310" s="1">
        <v>98</v>
      </c>
    </row>
    <row r="1311" spans="1:4" x14ac:dyDescent="0.3">
      <c r="A1311" t="s">
        <v>1453</v>
      </c>
      <c r="B1311" s="1">
        <v>44</v>
      </c>
      <c r="C1311" s="1">
        <v>6</v>
      </c>
      <c r="D1311" s="1">
        <v>50</v>
      </c>
    </row>
    <row r="1312" spans="1:4" x14ac:dyDescent="0.3">
      <c r="A1312" t="s">
        <v>1451</v>
      </c>
      <c r="B1312" s="1">
        <v>105</v>
      </c>
      <c r="C1312" s="1">
        <v>26</v>
      </c>
      <c r="D1312" s="1">
        <v>131</v>
      </c>
    </row>
    <row r="1313" spans="1:4" x14ac:dyDescent="0.3">
      <c r="A1313" t="s">
        <v>1452</v>
      </c>
      <c r="B1313" s="1">
        <v>84</v>
      </c>
      <c r="C1313" s="1">
        <v>7</v>
      </c>
      <c r="D1313" s="1">
        <v>91</v>
      </c>
    </row>
    <row r="1314" spans="1:4" x14ac:dyDescent="0.3">
      <c r="A1314" t="s">
        <v>1444</v>
      </c>
      <c r="B1314" s="1">
        <v>40</v>
      </c>
      <c r="C1314" s="1">
        <v>10</v>
      </c>
      <c r="D1314" s="1">
        <v>50</v>
      </c>
    </row>
    <row r="1315" spans="1:4" x14ac:dyDescent="0.3">
      <c r="A1315" t="s">
        <v>1448</v>
      </c>
      <c r="B1315" s="1">
        <v>27</v>
      </c>
      <c r="C1315" s="1">
        <v>10</v>
      </c>
      <c r="D1315" s="1">
        <v>37</v>
      </c>
    </row>
    <row r="1316" spans="1:4" x14ac:dyDescent="0.3">
      <c r="A1316" t="s">
        <v>1327</v>
      </c>
      <c r="B1316" s="1">
        <v>115</v>
      </c>
      <c r="C1316" s="1">
        <v>11</v>
      </c>
      <c r="D1316" s="1">
        <v>126</v>
      </c>
    </row>
    <row r="1317" spans="1:4" x14ac:dyDescent="0.3">
      <c r="A1317" t="s">
        <v>1325</v>
      </c>
      <c r="B1317" s="1">
        <v>64</v>
      </c>
      <c r="C1317" s="1">
        <v>15</v>
      </c>
      <c r="D1317" s="1">
        <v>79</v>
      </c>
    </row>
    <row r="1318" spans="1:4" x14ac:dyDescent="0.3">
      <c r="A1318" t="s">
        <v>1326</v>
      </c>
      <c r="B1318" s="1">
        <v>22</v>
      </c>
      <c r="C1318" s="1">
        <v>10</v>
      </c>
      <c r="D1318" s="1">
        <v>32</v>
      </c>
    </row>
    <row r="1319" spans="1:4" x14ac:dyDescent="0.3">
      <c r="A1319" t="s">
        <v>1340</v>
      </c>
      <c r="B1319" s="1">
        <v>60</v>
      </c>
      <c r="C1319" s="1">
        <v>10</v>
      </c>
      <c r="D1319" s="1">
        <v>70</v>
      </c>
    </row>
    <row r="1320" spans="1:4" x14ac:dyDescent="0.3">
      <c r="A1320" t="s">
        <v>1341</v>
      </c>
      <c r="B1320" s="1">
        <v>76</v>
      </c>
      <c r="C1320" s="1">
        <v>33</v>
      </c>
      <c r="D1320" s="1">
        <v>109</v>
      </c>
    </row>
    <row r="1321" spans="1:4" x14ac:dyDescent="0.3">
      <c r="A1321" t="s">
        <v>1323</v>
      </c>
      <c r="B1321" s="1">
        <v>3</v>
      </c>
      <c r="C1321" s="1">
        <v>3</v>
      </c>
      <c r="D1321" s="1">
        <v>6</v>
      </c>
    </row>
    <row r="1322" spans="1:4" x14ac:dyDescent="0.3">
      <c r="A1322" t="s">
        <v>1333</v>
      </c>
      <c r="B1322" s="1">
        <v>27</v>
      </c>
      <c r="C1322" s="1">
        <v>8</v>
      </c>
      <c r="D1322" s="1">
        <v>35</v>
      </c>
    </row>
    <row r="1323" spans="1:4" x14ac:dyDescent="0.3">
      <c r="A1323" t="s">
        <v>1331</v>
      </c>
      <c r="B1323" s="1">
        <v>33</v>
      </c>
      <c r="C1323" s="1">
        <v>47</v>
      </c>
      <c r="D1323" s="1">
        <v>80</v>
      </c>
    </row>
    <row r="1324" spans="1:4" x14ac:dyDescent="0.3">
      <c r="A1324" t="s">
        <v>1332</v>
      </c>
      <c r="B1324" s="1">
        <v>79</v>
      </c>
      <c r="C1324" s="1">
        <v>54</v>
      </c>
      <c r="D1324" s="1">
        <v>133</v>
      </c>
    </row>
    <row r="1325" spans="1:4" x14ac:dyDescent="0.3">
      <c r="A1325" t="s">
        <v>1324</v>
      </c>
      <c r="B1325" s="1">
        <v>87</v>
      </c>
      <c r="C1325" s="1">
        <v>14</v>
      </c>
      <c r="D1325" s="1">
        <v>101</v>
      </c>
    </row>
    <row r="1326" spans="1:4" x14ac:dyDescent="0.3">
      <c r="A1326" t="s">
        <v>1328</v>
      </c>
      <c r="B1326" s="1">
        <v>47</v>
      </c>
      <c r="C1326" s="1">
        <v>9</v>
      </c>
      <c r="D1326" s="1">
        <v>56</v>
      </c>
    </row>
    <row r="1327" spans="1:4" x14ac:dyDescent="0.3">
      <c r="A1327" t="s">
        <v>1322</v>
      </c>
      <c r="B1327" s="1">
        <v>104</v>
      </c>
      <c r="C1327" s="1">
        <v>35</v>
      </c>
      <c r="D1327" s="1">
        <v>139</v>
      </c>
    </row>
    <row r="1328" spans="1:4" x14ac:dyDescent="0.3">
      <c r="A1328" t="s">
        <v>1351</v>
      </c>
      <c r="B1328" s="1">
        <v>26</v>
      </c>
      <c r="C1328" s="1">
        <v>16</v>
      </c>
      <c r="D1328" s="1">
        <v>42</v>
      </c>
    </row>
    <row r="1329" spans="1:4" x14ac:dyDescent="0.3">
      <c r="A1329" t="s">
        <v>1352</v>
      </c>
      <c r="B1329" s="1">
        <v>38</v>
      </c>
      <c r="C1329" s="1">
        <v>13</v>
      </c>
      <c r="D1329" s="1">
        <v>51</v>
      </c>
    </row>
    <row r="1330" spans="1:4" x14ac:dyDescent="0.3">
      <c r="A1330" t="s">
        <v>1353</v>
      </c>
      <c r="B1330" s="1">
        <v>36</v>
      </c>
      <c r="C1330" s="1">
        <v>28</v>
      </c>
      <c r="D1330" s="1">
        <v>64</v>
      </c>
    </row>
    <row r="1331" spans="1:4" x14ac:dyDescent="0.3">
      <c r="A1331" t="s">
        <v>1354</v>
      </c>
      <c r="B1331" s="1">
        <v>3</v>
      </c>
      <c r="C1331" s="1">
        <v>3</v>
      </c>
      <c r="D1331" s="1">
        <v>6</v>
      </c>
    </row>
    <row r="1332" spans="1:4" x14ac:dyDescent="0.3">
      <c r="A1332" t="s">
        <v>1355</v>
      </c>
      <c r="B1332" s="1">
        <v>53</v>
      </c>
      <c r="C1332" s="1">
        <v>84</v>
      </c>
      <c r="D1332" s="1">
        <v>137</v>
      </c>
    </row>
    <row r="1333" spans="1:4" x14ac:dyDescent="0.3">
      <c r="A1333" t="s">
        <v>1381</v>
      </c>
      <c r="B1333" s="1">
        <v>22</v>
      </c>
      <c r="C1333" s="1">
        <v>20</v>
      </c>
      <c r="D1333" s="1">
        <v>42</v>
      </c>
    </row>
    <row r="1334" spans="1:4" x14ac:dyDescent="0.3">
      <c r="A1334" t="s">
        <v>1379</v>
      </c>
      <c r="B1334" s="1">
        <v>24</v>
      </c>
      <c r="C1334" s="1">
        <v>35</v>
      </c>
      <c r="D1334" s="1">
        <v>59</v>
      </c>
    </row>
    <row r="1335" spans="1:4" x14ac:dyDescent="0.3">
      <c r="A1335" t="s">
        <v>1383</v>
      </c>
      <c r="B1335" s="1">
        <v>10</v>
      </c>
      <c r="C1335" s="1">
        <v>4</v>
      </c>
      <c r="D1335" s="1">
        <v>14</v>
      </c>
    </row>
    <row r="1336" spans="1:4" x14ac:dyDescent="0.3">
      <c r="A1336" t="s">
        <v>1378</v>
      </c>
      <c r="B1336" s="1">
        <v>22</v>
      </c>
      <c r="C1336" s="1">
        <v>14</v>
      </c>
      <c r="D1336" s="1">
        <v>36</v>
      </c>
    </row>
    <row r="1337" spans="1:4" x14ac:dyDescent="0.3">
      <c r="A1337" t="s">
        <v>1382</v>
      </c>
      <c r="B1337" s="1">
        <v>1</v>
      </c>
      <c r="C1337" s="1">
        <v>0</v>
      </c>
      <c r="D1337" s="1">
        <v>1</v>
      </c>
    </row>
    <row r="1338" spans="1:4" x14ac:dyDescent="0.3">
      <c r="A1338" t="s">
        <v>1380</v>
      </c>
      <c r="B1338" s="1">
        <v>67</v>
      </c>
      <c r="C1338" s="1">
        <v>31</v>
      </c>
      <c r="D1338" s="1">
        <v>98</v>
      </c>
    </row>
    <row r="1339" spans="1:4" x14ac:dyDescent="0.3">
      <c r="A1339" t="s">
        <v>1362</v>
      </c>
      <c r="B1339" s="1">
        <v>59</v>
      </c>
      <c r="C1339" s="1">
        <v>27</v>
      </c>
      <c r="D1339" s="1">
        <v>86</v>
      </c>
    </row>
    <row r="1340" spans="1:4" x14ac:dyDescent="0.3">
      <c r="A1340" t="s">
        <v>1363</v>
      </c>
      <c r="B1340" s="1">
        <v>21</v>
      </c>
      <c r="C1340" s="1">
        <v>11</v>
      </c>
      <c r="D1340" s="1">
        <v>32</v>
      </c>
    </row>
    <row r="1341" spans="1:4" x14ac:dyDescent="0.3">
      <c r="A1341" t="s">
        <v>1364</v>
      </c>
      <c r="B1341" s="1">
        <v>19</v>
      </c>
      <c r="C1341" s="1">
        <v>22</v>
      </c>
      <c r="D1341" s="1">
        <v>41</v>
      </c>
    </row>
    <row r="1342" spans="1:4" x14ac:dyDescent="0.3">
      <c r="A1342" t="s">
        <v>1365</v>
      </c>
      <c r="B1342" s="1">
        <v>12</v>
      </c>
      <c r="C1342" s="1">
        <v>11</v>
      </c>
      <c r="D1342" s="1">
        <v>23</v>
      </c>
    </row>
    <row r="1343" spans="1:4" x14ac:dyDescent="0.3">
      <c r="A1343" t="s">
        <v>1366</v>
      </c>
      <c r="B1343" s="1">
        <v>10</v>
      </c>
      <c r="C1343" s="1">
        <v>30</v>
      </c>
      <c r="D1343" s="1">
        <v>40</v>
      </c>
    </row>
    <row r="1344" spans="1:4" x14ac:dyDescent="0.3">
      <c r="A1344" t="s">
        <v>1348</v>
      </c>
      <c r="B1344" s="1">
        <v>16</v>
      </c>
      <c r="C1344" s="1">
        <v>8</v>
      </c>
      <c r="D1344" s="1">
        <v>24</v>
      </c>
    </row>
    <row r="1345" spans="1:4" x14ac:dyDescent="0.3">
      <c r="A1345" t="s">
        <v>1346</v>
      </c>
      <c r="B1345" s="1">
        <v>37</v>
      </c>
      <c r="C1345" s="1">
        <v>28</v>
      </c>
      <c r="D1345" s="1">
        <v>65</v>
      </c>
    </row>
    <row r="1346" spans="1:4" x14ac:dyDescent="0.3">
      <c r="A1346" t="s">
        <v>1350</v>
      </c>
      <c r="B1346" s="1">
        <v>46</v>
      </c>
      <c r="C1346" s="1">
        <v>25</v>
      </c>
      <c r="D1346" s="1">
        <v>71</v>
      </c>
    </row>
    <row r="1347" spans="1:4" x14ac:dyDescent="0.3">
      <c r="A1347" t="s">
        <v>1345</v>
      </c>
      <c r="B1347" s="1">
        <v>2</v>
      </c>
      <c r="C1347" s="1">
        <v>5</v>
      </c>
      <c r="D1347" s="1">
        <v>7</v>
      </c>
    </row>
    <row r="1348" spans="1:4" x14ac:dyDescent="0.3">
      <c r="A1348" t="s">
        <v>1349</v>
      </c>
      <c r="B1348" s="1">
        <v>60</v>
      </c>
      <c r="C1348" s="1">
        <v>29</v>
      </c>
      <c r="D1348" s="1">
        <v>89</v>
      </c>
    </row>
    <row r="1349" spans="1:4" x14ac:dyDescent="0.3">
      <c r="A1349" t="s">
        <v>1347</v>
      </c>
      <c r="B1349" s="1">
        <v>21</v>
      </c>
      <c r="C1349" s="1">
        <v>61</v>
      </c>
      <c r="D1349" s="1">
        <v>82</v>
      </c>
    </row>
    <row r="1350" spans="1:4" x14ac:dyDescent="0.3">
      <c r="A1350" t="s">
        <v>1387</v>
      </c>
      <c r="B1350" s="1">
        <v>8</v>
      </c>
      <c r="C1350" s="1">
        <v>2</v>
      </c>
      <c r="D1350" s="1">
        <v>10</v>
      </c>
    </row>
    <row r="1351" spans="1:4" x14ac:dyDescent="0.3">
      <c r="A1351" t="s">
        <v>1374</v>
      </c>
      <c r="B1351" s="1">
        <v>26</v>
      </c>
      <c r="C1351" s="1">
        <v>10</v>
      </c>
      <c r="D1351" s="1">
        <v>36</v>
      </c>
    </row>
    <row r="1352" spans="1:4" x14ac:dyDescent="0.3">
      <c r="A1352" t="s">
        <v>1315</v>
      </c>
      <c r="B1352" s="1">
        <v>21</v>
      </c>
      <c r="C1352" s="1">
        <v>5</v>
      </c>
      <c r="D1352" s="1">
        <v>26</v>
      </c>
    </row>
    <row r="1353" spans="1:4" x14ac:dyDescent="0.3">
      <c r="A1353" t="s">
        <v>1373</v>
      </c>
      <c r="B1353" s="1">
        <v>24</v>
      </c>
      <c r="C1353" s="1">
        <v>3</v>
      </c>
      <c r="D1353" s="1">
        <v>27</v>
      </c>
    </row>
    <row r="1354" spans="1:4" x14ac:dyDescent="0.3">
      <c r="A1354" t="s">
        <v>1377</v>
      </c>
      <c r="B1354" s="1">
        <v>21</v>
      </c>
      <c r="C1354" s="1">
        <v>3</v>
      </c>
      <c r="D1354" s="1">
        <v>24</v>
      </c>
    </row>
    <row r="1355" spans="1:4" x14ac:dyDescent="0.3">
      <c r="A1355" t="s">
        <v>1375</v>
      </c>
      <c r="B1355" s="1">
        <v>42</v>
      </c>
      <c r="C1355" s="1">
        <v>10</v>
      </c>
      <c r="D1355" s="1">
        <v>52</v>
      </c>
    </row>
    <row r="1356" spans="1:4" x14ac:dyDescent="0.3">
      <c r="A1356" t="s">
        <v>1316</v>
      </c>
      <c r="B1356" s="1">
        <v>11</v>
      </c>
      <c r="C1356" s="1">
        <v>5</v>
      </c>
      <c r="D1356" s="1">
        <v>16</v>
      </c>
    </row>
    <row r="1357" spans="1:4" x14ac:dyDescent="0.3">
      <c r="A1357" t="s">
        <v>1317</v>
      </c>
      <c r="B1357" s="1">
        <v>27</v>
      </c>
      <c r="C1357" s="1">
        <v>2</v>
      </c>
      <c r="D1357" s="1">
        <v>29</v>
      </c>
    </row>
    <row r="1358" spans="1:4" x14ac:dyDescent="0.3">
      <c r="A1358" t="s">
        <v>1321</v>
      </c>
      <c r="B1358" s="1">
        <v>14</v>
      </c>
      <c r="C1358" s="1">
        <v>18</v>
      </c>
      <c r="D1358" s="1">
        <v>32</v>
      </c>
    </row>
    <row r="1359" spans="1:4" x14ac:dyDescent="0.3">
      <c r="A1359" t="s">
        <v>1313</v>
      </c>
      <c r="B1359" s="1">
        <v>27</v>
      </c>
      <c r="C1359" s="1">
        <v>16</v>
      </c>
      <c r="D1359" s="1">
        <v>43</v>
      </c>
    </row>
    <row r="1360" spans="1:4" x14ac:dyDescent="0.3">
      <c r="A1360" t="s">
        <v>1314</v>
      </c>
      <c r="B1360" s="1">
        <v>15</v>
      </c>
      <c r="C1360" s="1">
        <v>2</v>
      </c>
      <c r="D1360" s="1">
        <v>17</v>
      </c>
    </row>
    <row r="1361" spans="1:4" x14ac:dyDescent="0.3">
      <c r="A1361" t="s">
        <v>1312</v>
      </c>
      <c r="B1361" s="1">
        <v>108</v>
      </c>
      <c r="C1361" s="1">
        <v>17</v>
      </c>
      <c r="D1361" s="1">
        <v>125</v>
      </c>
    </row>
    <row r="1362" spans="1:4" x14ac:dyDescent="0.3">
      <c r="A1362" t="s">
        <v>1385</v>
      </c>
      <c r="B1362" s="1">
        <v>21</v>
      </c>
      <c r="C1362" s="1">
        <v>6</v>
      </c>
      <c r="D1362" s="1">
        <v>27</v>
      </c>
    </row>
    <row r="1363" spans="1:4" x14ac:dyDescent="0.3">
      <c r="A1363" t="s">
        <v>1370</v>
      </c>
      <c r="B1363" s="1">
        <v>33</v>
      </c>
      <c r="C1363" s="1">
        <v>19</v>
      </c>
      <c r="D1363" s="1">
        <v>52</v>
      </c>
    </row>
    <row r="1364" spans="1:4" x14ac:dyDescent="0.3">
      <c r="A1364" t="s">
        <v>1384</v>
      </c>
      <c r="B1364" s="1">
        <v>4</v>
      </c>
      <c r="C1364" s="1">
        <v>0</v>
      </c>
      <c r="D1364" s="1">
        <v>4</v>
      </c>
    </row>
    <row r="1365" spans="1:4" x14ac:dyDescent="0.3">
      <c r="A1365" t="s">
        <v>1388</v>
      </c>
      <c r="B1365" s="1">
        <v>7</v>
      </c>
      <c r="C1365" s="1">
        <v>1</v>
      </c>
      <c r="D1365" s="1">
        <v>8</v>
      </c>
    </row>
    <row r="1366" spans="1:4" x14ac:dyDescent="0.3">
      <c r="A1366" t="s">
        <v>1386</v>
      </c>
      <c r="B1366" s="1">
        <v>17</v>
      </c>
      <c r="C1366" s="1">
        <v>15</v>
      </c>
      <c r="D1366" s="1">
        <v>32</v>
      </c>
    </row>
    <row r="1367" spans="1:4" x14ac:dyDescent="0.3">
      <c r="A1367" t="s">
        <v>1371</v>
      </c>
      <c r="B1367" s="1">
        <v>21</v>
      </c>
      <c r="C1367" s="1">
        <v>7</v>
      </c>
      <c r="D1367" s="1">
        <v>28</v>
      </c>
    </row>
    <row r="1368" spans="1:4" x14ac:dyDescent="0.3">
      <c r="A1368" t="s">
        <v>1372</v>
      </c>
      <c r="B1368" s="1">
        <v>20</v>
      </c>
      <c r="C1368" s="1">
        <v>9</v>
      </c>
      <c r="D1368" s="1">
        <v>29</v>
      </c>
    </row>
    <row r="1369" spans="1:4" x14ac:dyDescent="0.3">
      <c r="A1369" t="s">
        <v>1376</v>
      </c>
      <c r="B1369" s="1">
        <v>43</v>
      </c>
      <c r="C1369" s="1">
        <v>27</v>
      </c>
      <c r="D1369" s="1">
        <v>70</v>
      </c>
    </row>
    <row r="1370" spans="1:4" x14ac:dyDescent="0.3">
      <c r="A1370" t="s">
        <v>1368</v>
      </c>
      <c r="B1370" s="1">
        <v>74</v>
      </c>
      <c r="C1370" s="1">
        <v>19</v>
      </c>
      <c r="D1370" s="1">
        <v>93</v>
      </c>
    </row>
    <row r="1371" spans="1:4" x14ac:dyDescent="0.3">
      <c r="A1371" t="s">
        <v>1369</v>
      </c>
      <c r="B1371" s="1">
        <v>42</v>
      </c>
      <c r="C1371" s="1">
        <v>10</v>
      </c>
      <c r="D1371" s="1">
        <v>52</v>
      </c>
    </row>
    <row r="1372" spans="1:4" x14ac:dyDescent="0.3">
      <c r="A1372" t="s">
        <v>1367</v>
      </c>
      <c r="B1372" s="1">
        <v>33</v>
      </c>
      <c r="C1372" s="1">
        <v>10</v>
      </c>
      <c r="D1372" s="1">
        <v>43</v>
      </c>
    </row>
    <row r="1373" spans="1:4" x14ac:dyDescent="0.3">
      <c r="A1373" t="s">
        <v>1421</v>
      </c>
      <c r="B1373" s="1">
        <v>2</v>
      </c>
      <c r="C1373" s="1">
        <v>0</v>
      </c>
      <c r="D1373" s="1">
        <v>2</v>
      </c>
    </row>
    <row r="1374" spans="1:4" x14ac:dyDescent="0.3">
      <c r="A1374" t="s">
        <v>1422</v>
      </c>
      <c r="B1374" s="1">
        <v>20</v>
      </c>
      <c r="C1374" s="1">
        <v>9</v>
      </c>
      <c r="D1374" s="1">
        <v>29</v>
      </c>
    </row>
    <row r="1375" spans="1:4" x14ac:dyDescent="0.3">
      <c r="A1375" t="s">
        <v>1423</v>
      </c>
      <c r="B1375" s="1">
        <v>79</v>
      </c>
      <c r="C1375" s="1">
        <v>2</v>
      </c>
      <c r="D1375" s="1">
        <v>81</v>
      </c>
    </row>
    <row r="1376" spans="1:4" x14ac:dyDescent="0.3">
      <c r="A1376" t="s">
        <v>1424</v>
      </c>
      <c r="B1376" s="1">
        <v>15</v>
      </c>
      <c r="C1376" s="1">
        <v>1</v>
      </c>
      <c r="D1376" s="1">
        <v>16</v>
      </c>
    </row>
    <row r="1377" spans="1:4" x14ac:dyDescent="0.3">
      <c r="A1377" t="s">
        <v>1425</v>
      </c>
      <c r="B1377" s="1">
        <v>14</v>
      </c>
      <c r="C1377" s="1">
        <v>8</v>
      </c>
      <c r="D1377" s="1">
        <v>22</v>
      </c>
    </row>
    <row r="1378" spans="1:4" x14ac:dyDescent="0.3">
      <c r="A1378" t="s">
        <v>1426</v>
      </c>
      <c r="B1378" s="1">
        <v>35</v>
      </c>
      <c r="C1378" s="1">
        <v>8</v>
      </c>
      <c r="D1378" s="1">
        <v>43</v>
      </c>
    </row>
    <row r="1379" spans="1:4" x14ac:dyDescent="0.3">
      <c r="A1379" t="s">
        <v>1427</v>
      </c>
      <c r="B1379" s="1">
        <v>32</v>
      </c>
      <c r="C1379" s="1">
        <v>13</v>
      </c>
      <c r="D1379" s="1">
        <v>45</v>
      </c>
    </row>
    <row r="1380" spans="1:4" x14ac:dyDescent="0.3">
      <c r="A1380" t="s">
        <v>1428</v>
      </c>
      <c r="B1380" s="1">
        <v>63</v>
      </c>
      <c r="C1380" s="1">
        <v>17</v>
      </c>
      <c r="D1380" s="1">
        <v>80</v>
      </c>
    </row>
    <row r="1381" spans="1:4" x14ac:dyDescent="0.3">
      <c r="A1381" t="s">
        <v>1429</v>
      </c>
      <c r="B1381" s="1">
        <v>12</v>
      </c>
      <c r="C1381" s="1">
        <v>9</v>
      </c>
      <c r="D1381" s="1">
        <v>21</v>
      </c>
    </row>
    <row r="1382" spans="1:4" x14ac:dyDescent="0.3">
      <c r="A1382" t="s">
        <v>1430</v>
      </c>
      <c r="B1382" s="1">
        <v>8</v>
      </c>
      <c r="C1382" s="1">
        <v>3</v>
      </c>
      <c r="D1382" s="1">
        <v>11</v>
      </c>
    </row>
    <row r="1383" spans="1:4" x14ac:dyDescent="0.3">
      <c r="A1383" t="s">
        <v>1431</v>
      </c>
      <c r="B1383" s="1">
        <v>3</v>
      </c>
      <c r="C1383" s="1">
        <v>0</v>
      </c>
      <c r="D1383" s="1">
        <v>3</v>
      </c>
    </row>
    <row r="1384" spans="1:4" x14ac:dyDescent="0.3">
      <c r="A1384" t="s">
        <v>1389</v>
      </c>
      <c r="B1384" s="1">
        <v>49</v>
      </c>
      <c r="C1384" s="1">
        <v>43</v>
      </c>
      <c r="D1384" s="1">
        <v>92</v>
      </c>
    </row>
    <row r="1385" spans="1:4" x14ac:dyDescent="0.3">
      <c r="A1385" t="s">
        <v>1390</v>
      </c>
      <c r="B1385" s="1">
        <v>4</v>
      </c>
      <c r="C1385" s="1">
        <v>3</v>
      </c>
      <c r="D1385" s="1">
        <v>7</v>
      </c>
    </row>
    <row r="1386" spans="1:4" x14ac:dyDescent="0.3">
      <c r="A1386" t="s">
        <v>1391</v>
      </c>
      <c r="B1386" s="1">
        <v>60</v>
      </c>
      <c r="C1386" s="1">
        <v>4</v>
      </c>
      <c r="D1386" s="1">
        <v>64</v>
      </c>
    </row>
    <row r="1387" spans="1:4" x14ac:dyDescent="0.3">
      <c r="A1387" t="s">
        <v>1392</v>
      </c>
      <c r="B1387" s="1">
        <v>8</v>
      </c>
      <c r="C1387" s="1">
        <v>1</v>
      </c>
      <c r="D1387" s="1">
        <v>9</v>
      </c>
    </row>
    <row r="1388" spans="1:4" x14ac:dyDescent="0.3">
      <c r="A1388" t="s">
        <v>1393</v>
      </c>
      <c r="B1388" s="1">
        <v>2</v>
      </c>
      <c r="C1388" s="1">
        <v>1</v>
      </c>
      <c r="D1388" s="1">
        <v>3</v>
      </c>
    </row>
    <row r="1389" spans="1:4" x14ac:dyDescent="0.3">
      <c r="A1389" t="s">
        <v>1394</v>
      </c>
      <c r="B1389" s="1">
        <v>1</v>
      </c>
      <c r="C1389" s="1">
        <v>1</v>
      </c>
      <c r="D1389" s="1">
        <v>2</v>
      </c>
    </row>
    <row r="1390" spans="1:4" x14ac:dyDescent="0.3">
      <c r="A1390" t="s">
        <v>1395</v>
      </c>
      <c r="B1390" s="1">
        <v>4</v>
      </c>
      <c r="C1390" s="1">
        <v>3</v>
      </c>
      <c r="D1390" s="1">
        <v>7</v>
      </c>
    </row>
    <row r="1391" spans="1:4" x14ac:dyDescent="0.3">
      <c r="A1391" t="s">
        <v>1396</v>
      </c>
      <c r="B1391" s="1">
        <v>21</v>
      </c>
      <c r="C1391" s="1">
        <v>18</v>
      </c>
      <c r="D1391" s="1">
        <v>39</v>
      </c>
    </row>
    <row r="1392" spans="1:4" x14ac:dyDescent="0.3">
      <c r="A1392" t="s">
        <v>1397</v>
      </c>
      <c r="B1392" s="1">
        <v>1</v>
      </c>
      <c r="C1392" s="1">
        <v>0</v>
      </c>
      <c r="D1392" s="1">
        <v>1</v>
      </c>
    </row>
    <row r="1393" spans="1:4" x14ac:dyDescent="0.3">
      <c r="A1393" t="s">
        <v>1398</v>
      </c>
      <c r="B1393" s="1">
        <v>42</v>
      </c>
      <c r="C1393" s="1">
        <v>7</v>
      </c>
      <c r="D1393" s="1">
        <v>49</v>
      </c>
    </row>
    <row r="1394" spans="1:4" x14ac:dyDescent="0.3">
      <c r="A1394" t="s">
        <v>1399</v>
      </c>
      <c r="B1394" s="1">
        <v>3</v>
      </c>
      <c r="C1394" s="1">
        <v>1</v>
      </c>
      <c r="D1394" s="1">
        <v>4</v>
      </c>
    </row>
    <row r="1395" spans="1:4" x14ac:dyDescent="0.3">
      <c r="A1395" t="s">
        <v>1414</v>
      </c>
      <c r="B1395" s="1">
        <v>6</v>
      </c>
      <c r="C1395" s="1">
        <v>4</v>
      </c>
      <c r="D1395" s="1">
        <v>10</v>
      </c>
    </row>
    <row r="1396" spans="1:4" x14ac:dyDescent="0.3">
      <c r="A1396" t="s">
        <v>1183</v>
      </c>
      <c r="B1396" s="1">
        <v>8</v>
      </c>
      <c r="C1396" s="1">
        <v>3</v>
      </c>
      <c r="D1396" s="1">
        <v>11</v>
      </c>
    </row>
    <row r="1397" spans="1:4" x14ac:dyDescent="0.3">
      <c r="A1397" t="s">
        <v>1184</v>
      </c>
      <c r="B1397" s="1">
        <v>9</v>
      </c>
      <c r="C1397" s="1">
        <v>3</v>
      </c>
      <c r="D1397" s="1">
        <v>12</v>
      </c>
    </row>
    <row r="1398" spans="1:4" x14ac:dyDescent="0.3">
      <c r="A1398" t="s">
        <v>1185</v>
      </c>
      <c r="B1398" s="1">
        <v>31</v>
      </c>
      <c r="C1398" s="1">
        <v>9</v>
      </c>
      <c r="D1398" s="1">
        <v>40</v>
      </c>
    </row>
    <row r="1399" spans="1:4" x14ac:dyDescent="0.3">
      <c r="A1399" t="s">
        <v>1186</v>
      </c>
      <c r="B1399" s="1">
        <v>1</v>
      </c>
      <c r="C1399" s="1">
        <v>0</v>
      </c>
      <c r="D1399" s="1">
        <v>1</v>
      </c>
    </row>
    <row r="1400" spans="1:4" x14ac:dyDescent="0.3">
      <c r="A1400" t="s">
        <v>1187</v>
      </c>
      <c r="B1400" s="1">
        <v>2</v>
      </c>
      <c r="C1400" s="1">
        <v>0</v>
      </c>
      <c r="D1400" s="1">
        <v>2</v>
      </c>
    </row>
    <row r="1401" spans="1:4" x14ac:dyDescent="0.3">
      <c r="A1401" t="s">
        <v>1188</v>
      </c>
      <c r="B1401" s="1">
        <v>58</v>
      </c>
      <c r="C1401" s="1">
        <v>28</v>
      </c>
      <c r="D1401" s="1">
        <v>86</v>
      </c>
    </row>
    <row r="1402" spans="1:4" x14ac:dyDescent="0.3">
      <c r="A1402" t="s">
        <v>1190</v>
      </c>
      <c r="B1402" s="1">
        <v>1</v>
      </c>
      <c r="C1402" s="1">
        <v>1</v>
      </c>
      <c r="D1402" s="1">
        <v>2</v>
      </c>
    </row>
    <row r="1403" spans="1:4" x14ac:dyDescent="0.3">
      <c r="A1403" t="s">
        <v>1175</v>
      </c>
      <c r="B1403" s="1">
        <v>17</v>
      </c>
      <c r="C1403" s="1">
        <v>11</v>
      </c>
      <c r="D1403" s="1">
        <v>28</v>
      </c>
    </row>
    <row r="1404" spans="1:4" x14ac:dyDescent="0.3">
      <c r="A1404" t="s">
        <v>1189</v>
      </c>
      <c r="B1404" s="1">
        <v>2</v>
      </c>
      <c r="C1404" s="1">
        <v>0</v>
      </c>
      <c r="D1404" s="1">
        <v>2</v>
      </c>
    </row>
    <row r="1405" spans="1:4" x14ac:dyDescent="0.3">
      <c r="A1405" t="s">
        <v>1191</v>
      </c>
      <c r="B1405" s="1">
        <v>5</v>
      </c>
      <c r="C1405" s="1">
        <v>4</v>
      </c>
      <c r="D1405" s="1">
        <v>9</v>
      </c>
    </row>
    <row r="1406" spans="1:4" x14ac:dyDescent="0.3">
      <c r="A1406" t="s">
        <v>1192</v>
      </c>
      <c r="B1406" s="1">
        <v>1</v>
      </c>
      <c r="C1406" s="1">
        <v>0</v>
      </c>
      <c r="D1406" s="1">
        <v>1</v>
      </c>
    </row>
    <row r="1407" spans="1:4" x14ac:dyDescent="0.3">
      <c r="A1407" t="s">
        <v>1412</v>
      </c>
      <c r="B1407" s="1">
        <v>4</v>
      </c>
      <c r="C1407" s="1">
        <v>2</v>
      </c>
      <c r="D1407" s="1">
        <v>6</v>
      </c>
    </row>
    <row r="1408" spans="1:4" x14ac:dyDescent="0.3">
      <c r="A1408" t="s">
        <v>1649</v>
      </c>
      <c r="B1408" s="1">
        <v>1</v>
      </c>
      <c r="C1408" s="1">
        <v>0</v>
      </c>
      <c r="D1408" s="1">
        <v>1</v>
      </c>
    </row>
    <row r="1409" spans="1:4" x14ac:dyDescent="0.3">
      <c r="A1409" t="s">
        <v>1411</v>
      </c>
      <c r="B1409" s="1">
        <v>2</v>
      </c>
      <c r="C1409" s="1">
        <v>0</v>
      </c>
      <c r="D1409" s="1">
        <v>2</v>
      </c>
    </row>
    <row r="1410" spans="1:4" x14ac:dyDescent="0.3">
      <c r="A1410" t="s">
        <v>1415</v>
      </c>
      <c r="B1410" s="1">
        <v>7</v>
      </c>
      <c r="C1410" s="1">
        <v>3</v>
      </c>
      <c r="D1410" s="1">
        <v>10</v>
      </c>
    </row>
    <row r="1411" spans="1:4" x14ac:dyDescent="0.3">
      <c r="A1411" t="s">
        <v>1413</v>
      </c>
      <c r="B1411" s="1">
        <v>12</v>
      </c>
      <c r="C1411" s="1">
        <v>5</v>
      </c>
      <c r="D1411" s="1">
        <v>17</v>
      </c>
    </row>
    <row r="1412" spans="1:4" x14ac:dyDescent="0.3">
      <c r="A1412" t="s">
        <v>1419</v>
      </c>
      <c r="B1412" s="1">
        <v>12</v>
      </c>
      <c r="C1412" s="1">
        <v>4</v>
      </c>
      <c r="D1412" s="1">
        <v>16</v>
      </c>
    </row>
    <row r="1413" spans="1:4" x14ac:dyDescent="0.3">
      <c r="A1413" t="s">
        <v>1417</v>
      </c>
      <c r="B1413" s="1">
        <v>0</v>
      </c>
      <c r="C1413" s="1">
        <v>1</v>
      </c>
      <c r="D1413" s="1">
        <v>1</v>
      </c>
    </row>
    <row r="1414" spans="1:4" x14ac:dyDescent="0.3">
      <c r="A1414" t="s">
        <v>1300</v>
      </c>
      <c r="B1414" s="1">
        <v>3</v>
      </c>
      <c r="C1414" s="1">
        <v>3</v>
      </c>
      <c r="D1414" s="1">
        <v>6</v>
      </c>
    </row>
    <row r="1415" spans="1:4" x14ac:dyDescent="0.3">
      <c r="A1415" t="s">
        <v>1416</v>
      </c>
      <c r="B1415" s="1">
        <v>1</v>
      </c>
      <c r="C1415" s="1">
        <v>0</v>
      </c>
      <c r="D1415" s="1">
        <v>1</v>
      </c>
    </row>
    <row r="1416" spans="1:4" x14ac:dyDescent="0.3">
      <c r="A1416" t="s">
        <v>1420</v>
      </c>
      <c r="B1416" s="1">
        <v>1</v>
      </c>
      <c r="C1416" s="1">
        <v>0</v>
      </c>
      <c r="D1416" s="1">
        <v>1</v>
      </c>
    </row>
    <row r="1417" spans="1:4" x14ac:dyDescent="0.3">
      <c r="A1417" t="s">
        <v>1418</v>
      </c>
      <c r="B1417" s="1">
        <v>8</v>
      </c>
      <c r="C1417" s="1">
        <v>1</v>
      </c>
      <c r="D1417" s="1">
        <v>9</v>
      </c>
    </row>
    <row r="1418" spans="1:4" x14ac:dyDescent="0.3">
      <c r="A1418" t="s">
        <v>1407</v>
      </c>
      <c r="B1418" s="1">
        <v>41</v>
      </c>
      <c r="C1418" s="1">
        <v>22</v>
      </c>
      <c r="D1418" s="1">
        <v>63</v>
      </c>
    </row>
    <row r="1419" spans="1:4" x14ac:dyDescent="0.3">
      <c r="A1419" t="s">
        <v>1469</v>
      </c>
      <c r="B1419" s="1">
        <v>15</v>
      </c>
      <c r="C1419" s="1">
        <v>8</v>
      </c>
      <c r="D1419" s="1">
        <v>23</v>
      </c>
    </row>
    <row r="1420" spans="1:4" x14ac:dyDescent="0.3">
      <c r="A1420" t="s">
        <v>1467</v>
      </c>
      <c r="B1420" s="1">
        <v>77</v>
      </c>
      <c r="C1420" s="1">
        <v>5</v>
      </c>
      <c r="D1420" s="1">
        <v>82</v>
      </c>
    </row>
    <row r="1421" spans="1:4" x14ac:dyDescent="0.3">
      <c r="A1421" t="s">
        <v>1468</v>
      </c>
      <c r="B1421" s="1">
        <v>102</v>
      </c>
      <c r="C1421" s="1">
        <v>41</v>
      </c>
      <c r="D1421" s="1">
        <v>143</v>
      </c>
    </row>
    <row r="1422" spans="1:4" x14ac:dyDescent="0.3">
      <c r="A1422" t="s">
        <v>1438</v>
      </c>
      <c r="B1422" s="1">
        <v>71</v>
      </c>
      <c r="C1422" s="1">
        <v>34</v>
      </c>
      <c r="D1422" s="1">
        <v>105</v>
      </c>
    </row>
    <row r="1423" spans="1:4" x14ac:dyDescent="0.3">
      <c r="A1423" t="s">
        <v>1439</v>
      </c>
      <c r="B1423" s="1">
        <v>1</v>
      </c>
      <c r="C1423" s="1">
        <v>0</v>
      </c>
      <c r="D1423" s="1">
        <v>1</v>
      </c>
    </row>
    <row r="1424" spans="1:4" x14ac:dyDescent="0.3">
      <c r="A1424" t="s">
        <v>1465</v>
      </c>
      <c r="B1424" s="1">
        <v>4</v>
      </c>
      <c r="C1424" s="1">
        <v>4</v>
      </c>
      <c r="D1424" s="1">
        <v>8</v>
      </c>
    </row>
    <row r="1425" spans="1:4" x14ac:dyDescent="0.3">
      <c r="A1425" t="s">
        <v>1475</v>
      </c>
      <c r="B1425" s="1">
        <v>31</v>
      </c>
      <c r="C1425" s="1">
        <v>5</v>
      </c>
      <c r="D1425" s="1">
        <v>36</v>
      </c>
    </row>
    <row r="1426" spans="1:4" x14ac:dyDescent="0.3">
      <c r="A1426" t="s">
        <v>1473</v>
      </c>
      <c r="B1426" s="1">
        <v>19</v>
      </c>
      <c r="C1426" s="1">
        <v>8</v>
      </c>
      <c r="D1426" s="1">
        <v>27</v>
      </c>
    </row>
    <row r="1427" spans="1:4" x14ac:dyDescent="0.3">
      <c r="A1427" t="s">
        <v>1474</v>
      </c>
      <c r="B1427" s="1">
        <v>36</v>
      </c>
      <c r="C1427" s="1">
        <v>7</v>
      </c>
      <c r="D1427" s="1">
        <v>43</v>
      </c>
    </row>
    <row r="1428" spans="1:4" x14ac:dyDescent="0.3">
      <c r="A1428" t="s">
        <v>1466</v>
      </c>
      <c r="B1428" s="1">
        <v>11</v>
      </c>
      <c r="C1428" s="1">
        <v>0</v>
      </c>
      <c r="D1428" s="1">
        <v>11</v>
      </c>
    </row>
    <row r="1429" spans="1:4" x14ac:dyDescent="0.3">
      <c r="A1429" t="s">
        <v>1470</v>
      </c>
      <c r="B1429" s="1">
        <v>6</v>
      </c>
      <c r="C1429" s="1">
        <v>7</v>
      </c>
      <c r="D1429" s="1">
        <v>13</v>
      </c>
    </row>
    <row r="1430" spans="1:4" x14ac:dyDescent="0.3">
      <c r="A1430" t="s">
        <v>1436</v>
      </c>
      <c r="B1430" s="1">
        <v>128</v>
      </c>
      <c r="C1430" s="1">
        <v>120</v>
      </c>
      <c r="D1430" s="1">
        <v>248</v>
      </c>
    </row>
    <row r="1431" spans="1:4" x14ac:dyDescent="0.3">
      <c r="A1431" t="s">
        <v>1434</v>
      </c>
      <c r="B1431" s="1">
        <v>68</v>
      </c>
      <c r="C1431" s="1">
        <v>12</v>
      </c>
      <c r="D1431" s="1">
        <v>80</v>
      </c>
    </row>
    <row r="1432" spans="1:4" x14ac:dyDescent="0.3">
      <c r="A1432" t="s">
        <v>1435</v>
      </c>
      <c r="B1432" s="1">
        <v>70</v>
      </c>
      <c r="C1432" s="1">
        <v>15</v>
      </c>
      <c r="D1432" s="1">
        <v>85</v>
      </c>
    </row>
    <row r="1433" spans="1:4" x14ac:dyDescent="0.3">
      <c r="A1433" t="s">
        <v>1449</v>
      </c>
      <c r="B1433" s="1">
        <v>77</v>
      </c>
      <c r="C1433" s="1">
        <v>24</v>
      </c>
      <c r="D1433" s="1">
        <v>101</v>
      </c>
    </row>
    <row r="1434" spans="1:4" x14ac:dyDescent="0.3">
      <c r="A1434" t="s">
        <v>1450</v>
      </c>
      <c r="B1434" s="1">
        <v>32</v>
      </c>
      <c r="C1434" s="1">
        <v>1</v>
      </c>
      <c r="D1434" s="1">
        <v>33</v>
      </c>
    </row>
    <row r="1435" spans="1:4" x14ac:dyDescent="0.3">
      <c r="A1435" t="s">
        <v>1432</v>
      </c>
      <c r="B1435" s="1">
        <v>31</v>
      </c>
      <c r="C1435" s="1">
        <v>13</v>
      </c>
      <c r="D1435" s="1">
        <v>44</v>
      </c>
    </row>
    <row r="1436" spans="1:4" x14ac:dyDescent="0.3">
      <c r="A1436" t="s">
        <v>1442</v>
      </c>
      <c r="B1436" s="1">
        <v>51</v>
      </c>
      <c r="C1436" s="1">
        <v>65</v>
      </c>
      <c r="D1436" s="1">
        <v>116</v>
      </c>
    </row>
    <row r="1437" spans="1:4" x14ac:dyDescent="0.3">
      <c r="A1437" t="s">
        <v>1440</v>
      </c>
      <c r="B1437" s="1">
        <v>16</v>
      </c>
      <c r="C1437" s="1">
        <v>7</v>
      </c>
      <c r="D1437" s="1">
        <v>23</v>
      </c>
    </row>
    <row r="1438" spans="1:4" x14ac:dyDescent="0.3">
      <c r="A1438" t="s">
        <v>1441</v>
      </c>
      <c r="B1438" s="1">
        <v>7</v>
      </c>
      <c r="C1438" s="1">
        <v>1</v>
      </c>
      <c r="D1438" s="1">
        <v>8</v>
      </c>
    </row>
    <row r="1439" spans="1:4" x14ac:dyDescent="0.3">
      <c r="A1439" t="s">
        <v>1433</v>
      </c>
      <c r="B1439" s="1">
        <v>1</v>
      </c>
      <c r="C1439" s="1">
        <v>1</v>
      </c>
      <c r="D1439" s="1">
        <v>2</v>
      </c>
    </row>
    <row r="1440" spans="1:4" x14ac:dyDescent="0.3">
      <c r="A1440" t="s">
        <v>1437</v>
      </c>
      <c r="B1440" s="1">
        <v>46</v>
      </c>
      <c r="C1440" s="1">
        <v>15</v>
      </c>
      <c r="D1440" s="1">
        <v>61</v>
      </c>
    </row>
    <row r="1441" spans="1:4" x14ac:dyDescent="0.3">
      <c r="A1441" t="s">
        <v>1471</v>
      </c>
      <c r="B1441" s="1">
        <v>58</v>
      </c>
      <c r="C1441" s="1">
        <v>48</v>
      </c>
      <c r="D1441" s="1">
        <v>106</v>
      </c>
    </row>
    <row r="1442" spans="1:4" x14ac:dyDescent="0.3">
      <c r="A1442" t="s">
        <v>1402</v>
      </c>
      <c r="B1442" s="1">
        <v>15</v>
      </c>
      <c r="C1442" s="1">
        <v>0</v>
      </c>
      <c r="D1442" s="1">
        <v>15</v>
      </c>
    </row>
    <row r="1443" spans="1:4" x14ac:dyDescent="0.3">
      <c r="A1443" t="s">
        <v>1400</v>
      </c>
      <c r="B1443" s="1">
        <v>1</v>
      </c>
      <c r="C1443" s="1">
        <v>0</v>
      </c>
      <c r="D1443" s="1">
        <v>1</v>
      </c>
    </row>
    <row r="1444" spans="1:4" x14ac:dyDescent="0.3">
      <c r="A1444" t="s">
        <v>1404</v>
      </c>
      <c r="B1444" s="1">
        <v>6</v>
      </c>
      <c r="C1444" s="1">
        <v>5</v>
      </c>
      <c r="D1444" s="1">
        <v>11</v>
      </c>
    </row>
    <row r="1445" spans="1:4" x14ac:dyDescent="0.3">
      <c r="A1445" t="s">
        <v>1461</v>
      </c>
      <c r="B1445" s="1">
        <v>24</v>
      </c>
      <c r="C1445" s="1">
        <v>4</v>
      </c>
      <c r="D1445" s="1">
        <v>28</v>
      </c>
    </row>
    <row r="1446" spans="1:4" x14ac:dyDescent="0.3">
      <c r="A1446" t="s">
        <v>1403</v>
      </c>
      <c r="B1446" s="1">
        <v>62</v>
      </c>
      <c r="C1446" s="1">
        <v>7</v>
      </c>
      <c r="D1446" s="1">
        <v>69</v>
      </c>
    </row>
    <row r="1447" spans="1:4" x14ac:dyDescent="0.3">
      <c r="A1447" t="s">
        <v>1401</v>
      </c>
      <c r="B1447" s="1">
        <v>4</v>
      </c>
      <c r="C1447" s="1">
        <v>2</v>
      </c>
      <c r="D1447" s="1">
        <v>6</v>
      </c>
    </row>
    <row r="1448" spans="1:4" x14ac:dyDescent="0.3">
      <c r="A1448" t="s">
        <v>1408</v>
      </c>
      <c r="B1448" s="1">
        <v>57</v>
      </c>
      <c r="C1448" s="1">
        <v>4</v>
      </c>
      <c r="D1448" s="1">
        <v>61</v>
      </c>
    </row>
    <row r="1449" spans="1:4" x14ac:dyDescent="0.3">
      <c r="A1449" t="s">
        <v>1406</v>
      </c>
      <c r="B1449" s="1">
        <v>1</v>
      </c>
      <c r="C1449" s="1">
        <v>5</v>
      </c>
      <c r="D1449" s="1">
        <v>6</v>
      </c>
    </row>
    <row r="1450" spans="1:4" x14ac:dyDescent="0.3">
      <c r="A1450" t="s">
        <v>1410</v>
      </c>
      <c r="B1450" s="1">
        <v>12</v>
      </c>
      <c r="C1450" s="1">
        <v>2</v>
      </c>
      <c r="D1450" s="1">
        <v>14</v>
      </c>
    </row>
    <row r="1451" spans="1:4" x14ac:dyDescent="0.3">
      <c r="A1451" t="s">
        <v>1405</v>
      </c>
      <c r="B1451" s="1">
        <v>7</v>
      </c>
      <c r="C1451" s="1">
        <v>1</v>
      </c>
      <c r="D1451" s="1">
        <v>8</v>
      </c>
    </row>
    <row r="1452" spans="1:4" x14ac:dyDescent="0.3">
      <c r="A1452" t="s">
        <v>1409</v>
      </c>
      <c r="B1452" s="1">
        <v>13</v>
      </c>
      <c r="C1452" s="1">
        <v>5</v>
      </c>
      <c r="D1452" s="1">
        <v>18</v>
      </c>
    </row>
    <row r="1453" spans="1:4" x14ac:dyDescent="0.3">
      <c r="A1453" t="s">
        <v>1456</v>
      </c>
      <c r="B1453" s="1">
        <v>15</v>
      </c>
      <c r="C1453" s="1">
        <v>3</v>
      </c>
      <c r="D1453" s="1">
        <v>18</v>
      </c>
    </row>
    <row r="1454" spans="1:4" x14ac:dyDescent="0.3">
      <c r="A1454" t="s">
        <v>1454</v>
      </c>
      <c r="B1454" s="1">
        <v>25</v>
      </c>
      <c r="C1454" s="1">
        <v>2</v>
      </c>
      <c r="D1454" s="1">
        <v>27</v>
      </c>
    </row>
    <row r="1455" spans="1:4" x14ac:dyDescent="0.3">
      <c r="A1455" t="s">
        <v>1458</v>
      </c>
      <c r="B1455" s="1">
        <v>9</v>
      </c>
      <c r="C1455" s="1">
        <v>3</v>
      </c>
      <c r="D1455" s="1">
        <v>12</v>
      </c>
    </row>
    <row r="1456" spans="1:4" x14ac:dyDescent="0.3">
      <c r="A1456" t="s">
        <v>1472</v>
      </c>
      <c r="B1456" s="1">
        <v>8</v>
      </c>
      <c r="C1456" s="1">
        <v>0</v>
      </c>
      <c r="D1456" s="1">
        <v>8</v>
      </c>
    </row>
    <row r="1457" spans="1:4" x14ac:dyDescent="0.3">
      <c r="A1457" t="s">
        <v>1457</v>
      </c>
      <c r="B1457" s="1">
        <v>32</v>
      </c>
      <c r="C1457" s="1">
        <v>6</v>
      </c>
      <c r="D1457" s="1">
        <v>38</v>
      </c>
    </row>
    <row r="1458" spans="1:4" x14ac:dyDescent="0.3">
      <c r="A1458" t="s">
        <v>1455</v>
      </c>
      <c r="B1458" s="1">
        <v>45</v>
      </c>
      <c r="C1458" s="1">
        <v>7</v>
      </c>
      <c r="D1458" s="1">
        <v>52</v>
      </c>
    </row>
    <row r="1459" spans="1:4" x14ac:dyDescent="0.3">
      <c r="A1459" t="s">
        <v>1462</v>
      </c>
      <c r="B1459" s="1">
        <v>23</v>
      </c>
      <c r="C1459" s="1">
        <v>1</v>
      </c>
      <c r="D1459" s="1">
        <v>24</v>
      </c>
    </row>
    <row r="1460" spans="1:4" x14ac:dyDescent="0.3">
      <c r="A1460" t="s">
        <v>1460</v>
      </c>
      <c r="B1460" s="1">
        <v>25</v>
      </c>
      <c r="C1460" s="1">
        <v>3</v>
      </c>
      <c r="D1460" s="1">
        <v>28</v>
      </c>
    </row>
    <row r="1461" spans="1:4" x14ac:dyDescent="0.3">
      <c r="A1461" t="s">
        <v>1464</v>
      </c>
      <c r="B1461" s="1">
        <v>92</v>
      </c>
      <c r="C1461" s="1">
        <v>14</v>
      </c>
      <c r="D1461" s="1">
        <v>106</v>
      </c>
    </row>
    <row r="1462" spans="1:4" x14ac:dyDescent="0.3">
      <c r="A1462" t="s">
        <v>1459</v>
      </c>
      <c r="B1462" s="1">
        <v>8</v>
      </c>
      <c r="C1462" s="1">
        <v>1</v>
      </c>
      <c r="D1462" s="1">
        <v>9</v>
      </c>
    </row>
    <row r="1463" spans="1:4" x14ac:dyDescent="0.3">
      <c r="A1463" t="s">
        <v>1463</v>
      </c>
      <c r="B1463" s="1">
        <v>12</v>
      </c>
      <c r="C1463" s="1">
        <v>3</v>
      </c>
      <c r="D1463" s="1">
        <v>15</v>
      </c>
    </row>
    <row r="1464" spans="1:4" x14ac:dyDescent="0.3">
      <c r="A1464" t="s">
        <v>21</v>
      </c>
      <c r="B1464" s="1">
        <v>83</v>
      </c>
      <c r="C1464" s="1">
        <v>190</v>
      </c>
      <c r="D1464" s="1">
        <v>273</v>
      </c>
    </row>
    <row r="1465" spans="1:4" x14ac:dyDescent="0.3">
      <c r="A1465" t="s">
        <v>22</v>
      </c>
      <c r="B1465" s="1">
        <f>SUBTOTAL(109,Current_Registrations_by_ZIP_Code[PHEV/EREV])</f>
        <v>20975</v>
      </c>
      <c r="C1465" s="1">
        <f>SUBTOTAL(109,Current_Registrations_by_ZIP_Code[BEV])</f>
        <v>10746</v>
      </c>
      <c r="D1465" s="1">
        <f>SUBTOTAL(109,Current_Registrations_by_ZIP_Code[Total EVs])</f>
        <v>31721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908D-1F31-4ED8-B729-1E8F01B55A50}">
  <sheetPr>
    <tabColor theme="5"/>
  </sheetPr>
  <dimension ref="A1:C57"/>
  <sheetViews>
    <sheetView workbookViewId="0">
      <selection sqref="A1:C56"/>
    </sheetView>
  </sheetViews>
  <sheetFormatPr defaultRowHeight="14.4" x14ac:dyDescent="0.3"/>
  <cols>
    <col min="1" max="1" width="11.5546875" bestFit="1" customWidth="1"/>
    <col min="2" max="2" width="20" bestFit="1" customWidth="1"/>
    <col min="3" max="3" width="14" style="1" bestFit="1" customWidth="1"/>
  </cols>
  <sheetData>
    <row r="1" spans="1:3" x14ac:dyDescent="0.3">
      <c r="A1" t="s">
        <v>1476</v>
      </c>
      <c r="B1" t="s">
        <v>1477</v>
      </c>
      <c r="C1" s="1" t="s">
        <v>1478</v>
      </c>
    </row>
    <row r="2" spans="1:3" x14ac:dyDescent="0.3">
      <c r="A2" t="s">
        <v>1479</v>
      </c>
      <c r="B2" t="s">
        <v>1480</v>
      </c>
      <c r="C2" s="1">
        <v>4843</v>
      </c>
    </row>
    <row r="3" spans="1:3" x14ac:dyDescent="0.3">
      <c r="A3" t="s">
        <v>1483</v>
      </c>
      <c r="B3" t="s">
        <v>1484</v>
      </c>
      <c r="C3" s="1">
        <v>3944</v>
      </c>
    </row>
    <row r="4" spans="1:3" x14ac:dyDescent="0.3">
      <c r="A4" t="s">
        <v>1481</v>
      </c>
      <c r="B4" t="s">
        <v>1482</v>
      </c>
      <c r="C4" s="1">
        <v>3880</v>
      </c>
    </row>
    <row r="5" spans="1:3" x14ac:dyDescent="0.3">
      <c r="A5" t="s">
        <v>1485</v>
      </c>
      <c r="B5" t="s">
        <v>1486</v>
      </c>
      <c r="C5" s="1">
        <v>3082</v>
      </c>
    </row>
    <row r="6" spans="1:3" x14ac:dyDescent="0.3">
      <c r="A6" t="s">
        <v>1479</v>
      </c>
      <c r="B6" t="s">
        <v>1487</v>
      </c>
      <c r="C6" s="1">
        <v>2070</v>
      </c>
    </row>
    <row r="7" spans="1:3" x14ac:dyDescent="0.3">
      <c r="A7" t="s">
        <v>1481</v>
      </c>
      <c r="B7" t="s">
        <v>1488</v>
      </c>
      <c r="C7" s="1">
        <v>1978</v>
      </c>
    </row>
    <row r="8" spans="1:3" x14ac:dyDescent="0.3">
      <c r="A8" t="s">
        <v>1485</v>
      </c>
      <c r="B8" t="s">
        <v>1489</v>
      </c>
      <c r="C8" s="1">
        <v>1502</v>
      </c>
    </row>
    <row r="9" spans="1:3" x14ac:dyDescent="0.3">
      <c r="A9" t="s">
        <v>1483</v>
      </c>
      <c r="B9" t="s">
        <v>1494</v>
      </c>
      <c r="C9" s="1">
        <v>1277</v>
      </c>
    </row>
    <row r="10" spans="1:3" x14ac:dyDescent="0.3">
      <c r="A10" t="s">
        <v>1492</v>
      </c>
      <c r="B10" t="s">
        <v>1493</v>
      </c>
      <c r="C10" s="1">
        <v>1220</v>
      </c>
    </row>
    <row r="11" spans="1:3" x14ac:dyDescent="0.3">
      <c r="A11" t="s">
        <v>1481</v>
      </c>
      <c r="B11" t="s">
        <v>1518</v>
      </c>
      <c r="C11" s="1">
        <v>1164</v>
      </c>
    </row>
    <row r="12" spans="1:3" x14ac:dyDescent="0.3">
      <c r="A12" t="s">
        <v>1490</v>
      </c>
      <c r="B12" t="s">
        <v>1491</v>
      </c>
      <c r="C12" s="1">
        <v>1094</v>
      </c>
    </row>
    <row r="13" spans="1:3" x14ac:dyDescent="0.3">
      <c r="A13" t="s">
        <v>1524</v>
      </c>
      <c r="B13" t="s">
        <v>1609</v>
      </c>
      <c r="C13" s="1">
        <v>891</v>
      </c>
    </row>
    <row r="14" spans="1:3" x14ac:dyDescent="0.3">
      <c r="A14" t="s">
        <v>1492</v>
      </c>
      <c r="B14" t="s">
        <v>1501</v>
      </c>
      <c r="C14" s="1">
        <v>515</v>
      </c>
    </row>
    <row r="15" spans="1:3" x14ac:dyDescent="0.3">
      <c r="A15" t="s">
        <v>1496</v>
      </c>
      <c r="B15" t="s">
        <v>1497</v>
      </c>
      <c r="C15" s="1">
        <v>501</v>
      </c>
    </row>
    <row r="16" spans="1:3" x14ac:dyDescent="0.3">
      <c r="A16" t="s">
        <v>1492</v>
      </c>
      <c r="B16" t="s">
        <v>1495</v>
      </c>
      <c r="C16" s="1">
        <v>449</v>
      </c>
    </row>
    <row r="17" spans="1:3" x14ac:dyDescent="0.3">
      <c r="A17" t="s">
        <v>1498</v>
      </c>
      <c r="B17" t="s">
        <v>1499</v>
      </c>
      <c r="C17" s="1">
        <v>365</v>
      </c>
    </row>
    <row r="18" spans="1:3" x14ac:dyDescent="0.3">
      <c r="A18" t="s">
        <v>1496</v>
      </c>
      <c r="B18" t="s">
        <v>1504</v>
      </c>
      <c r="C18" s="1">
        <v>279</v>
      </c>
    </row>
    <row r="19" spans="1:3" x14ac:dyDescent="0.3">
      <c r="A19" t="s">
        <v>1492</v>
      </c>
      <c r="B19" t="s">
        <v>1500</v>
      </c>
      <c r="C19" s="1">
        <v>269</v>
      </c>
    </row>
    <row r="20" spans="1:3" x14ac:dyDescent="0.3">
      <c r="A20" t="s">
        <v>1531</v>
      </c>
      <c r="B20" t="s">
        <v>1610</v>
      </c>
      <c r="C20" s="1">
        <v>267</v>
      </c>
    </row>
    <row r="21" spans="1:3" x14ac:dyDescent="0.3">
      <c r="A21" t="s">
        <v>1509</v>
      </c>
      <c r="B21" t="s">
        <v>1510</v>
      </c>
      <c r="C21" s="1">
        <v>250</v>
      </c>
    </row>
    <row r="22" spans="1:3" x14ac:dyDescent="0.3">
      <c r="A22" t="s">
        <v>1502</v>
      </c>
      <c r="B22" t="s">
        <v>1503</v>
      </c>
      <c r="C22" s="1">
        <v>249</v>
      </c>
    </row>
    <row r="23" spans="1:3" x14ac:dyDescent="0.3">
      <c r="A23" t="s">
        <v>1505</v>
      </c>
      <c r="B23" t="s">
        <v>1506</v>
      </c>
      <c r="C23" s="1">
        <v>185</v>
      </c>
    </row>
    <row r="24" spans="1:3" x14ac:dyDescent="0.3">
      <c r="A24" t="s">
        <v>1507</v>
      </c>
      <c r="B24" t="s">
        <v>1508</v>
      </c>
      <c r="C24" s="1">
        <v>163</v>
      </c>
    </row>
    <row r="25" spans="1:3" x14ac:dyDescent="0.3">
      <c r="A25" t="s">
        <v>1511</v>
      </c>
      <c r="B25" t="s">
        <v>1512</v>
      </c>
      <c r="C25" s="1">
        <v>144</v>
      </c>
    </row>
    <row r="26" spans="1:3" x14ac:dyDescent="0.3">
      <c r="A26" t="s">
        <v>1513</v>
      </c>
      <c r="B26" t="s">
        <v>1514</v>
      </c>
      <c r="C26" s="1">
        <v>124</v>
      </c>
    </row>
    <row r="27" spans="1:3" x14ac:dyDescent="0.3">
      <c r="A27" t="s">
        <v>1485</v>
      </c>
      <c r="B27" t="s">
        <v>1515</v>
      </c>
      <c r="C27" s="1">
        <v>117</v>
      </c>
    </row>
    <row r="28" spans="1:3" x14ac:dyDescent="0.3">
      <c r="A28" t="s">
        <v>1516</v>
      </c>
      <c r="B28" t="s">
        <v>1517</v>
      </c>
      <c r="C28" s="1">
        <v>105</v>
      </c>
    </row>
    <row r="29" spans="1:3" x14ac:dyDescent="0.3">
      <c r="A29" t="s">
        <v>1492</v>
      </c>
      <c r="B29" t="s">
        <v>1519</v>
      </c>
      <c r="C29" s="1">
        <v>95</v>
      </c>
    </row>
    <row r="30" spans="1:3" x14ac:dyDescent="0.3">
      <c r="A30" t="s">
        <v>1492</v>
      </c>
      <c r="B30" t="s">
        <v>1522</v>
      </c>
      <c r="C30" s="1">
        <v>80</v>
      </c>
    </row>
    <row r="31" spans="1:3" x14ac:dyDescent="0.3">
      <c r="A31" t="s">
        <v>1520</v>
      </c>
      <c r="B31" t="s">
        <v>1521</v>
      </c>
      <c r="C31" s="1">
        <v>77</v>
      </c>
    </row>
    <row r="32" spans="1:3" x14ac:dyDescent="0.3">
      <c r="A32" t="s">
        <v>1492</v>
      </c>
      <c r="B32" t="s">
        <v>1523</v>
      </c>
      <c r="C32" s="1">
        <v>56</v>
      </c>
    </row>
    <row r="33" spans="1:3" x14ac:dyDescent="0.3">
      <c r="A33" t="s">
        <v>1526</v>
      </c>
      <c r="B33" t="s">
        <v>1527</v>
      </c>
      <c r="C33" s="1">
        <v>52</v>
      </c>
    </row>
    <row r="34" spans="1:3" x14ac:dyDescent="0.3">
      <c r="A34" t="s">
        <v>1524</v>
      </c>
      <c r="B34" t="s">
        <v>1525</v>
      </c>
      <c r="C34" s="1">
        <v>48</v>
      </c>
    </row>
    <row r="35" spans="1:3" x14ac:dyDescent="0.3">
      <c r="A35" t="s">
        <v>1498</v>
      </c>
      <c r="B35" t="s">
        <v>1529</v>
      </c>
      <c r="C35" s="1">
        <v>43</v>
      </c>
    </row>
    <row r="36" spans="1:3" x14ac:dyDescent="0.3">
      <c r="A36" t="s">
        <v>1502</v>
      </c>
      <c r="B36" t="s">
        <v>1532</v>
      </c>
      <c r="C36" s="1">
        <v>38</v>
      </c>
    </row>
    <row r="37" spans="1:3" x14ac:dyDescent="0.3">
      <c r="A37" t="s">
        <v>1524</v>
      </c>
      <c r="B37" t="s">
        <v>1528</v>
      </c>
      <c r="C37" s="1">
        <v>35</v>
      </c>
    </row>
    <row r="38" spans="1:3" x14ac:dyDescent="0.3">
      <c r="A38" t="s">
        <v>1531</v>
      </c>
      <c r="B38" t="s">
        <v>1611</v>
      </c>
      <c r="C38" s="1">
        <v>35</v>
      </c>
    </row>
    <row r="39" spans="1:3" x14ac:dyDescent="0.3">
      <c r="A39" t="s">
        <v>1481</v>
      </c>
      <c r="B39" t="s">
        <v>1533</v>
      </c>
      <c r="C39" s="1">
        <v>32</v>
      </c>
    </row>
    <row r="40" spans="1:3" x14ac:dyDescent="0.3">
      <c r="A40" t="s">
        <v>1526</v>
      </c>
      <c r="B40" t="s">
        <v>1530</v>
      </c>
      <c r="C40" s="1">
        <v>29</v>
      </c>
    </row>
    <row r="41" spans="1:3" x14ac:dyDescent="0.3">
      <c r="A41" t="s">
        <v>1538</v>
      </c>
      <c r="B41" t="s">
        <v>1539</v>
      </c>
      <c r="C41" s="1">
        <v>24</v>
      </c>
    </row>
    <row r="42" spans="1:3" x14ac:dyDescent="0.3">
      <c r="A42" t="s">
        <v>1534</v>
      </c>
      <c r="B42" t="s">
        <v>1535</v>
      </c>
      <c r="C42" s="1">
        <v>22</v>
      </c>
    </row>
    <row r="43" spans="1:3" x14ac:dyDescent="0.3">
      <c r="A43" t="s">
        <v>1536</v>
      </c>
      <c r="B43" t="s">
        <v>1537</v>
      </c>
      <c r="C43" s="1">
        <v>19</v>
      </c>
    </row>
    <row r="44" spans="1:3" x14ac:dyDescent="0.3">
      <c r="A44" t="s">
        <v>1498</v>
      </c>
      <c r="B44" t="s">
        <v>1540</v>
      </c>
      <c r="C44" s="1">
        <v>18</v>
      </c>
    </row>
    <row r="45" spans="1:3" x14ac:dyDescent="0.3">
      <c r="A45" t="s">
        <v>1541</v>
      </c>
      <c r="B45" t="s">
        <v>1542</v>
      </c>
      <c r="C45" s="1">
        <v>15</v>
      </c>
    </row>
    <row r="46" spans="1:3" x14ac:dyDescent="0.3">
      <c r="A46" t="s">
        <v>1502</v>
      </c>
      <c r="B46" t="s">
        <v>1549</v>
      </c>
      <c r="C46" s="1">
        <v>14</v>
      </c>
    </row>
    <row r="47" spans="1:3" x14ac:dyDescent="0.3">
      <c r="A47" t="s">
        <v>1543</v>
      </c>
      <c r="B47" t="s">
        <v>1544</v>
      </c>
      <c r="C47" s="1">
        <v>13</v>
      </c>
    </row>
    <row r="48" spans="1:3" x14ac:dyDescent="0.3">
      <c r="A48" t="s">
        <v>1505</v>
      </c>
      <c r="B48" t="s">
        <v>1546</v>
      </c>
      <c r="C48" s="1">
        <v>12</v>
      </c>
    </row>
    <row r="49" spans="1:3" x14ac:dyDescent="0.3">
      <c r="A49" t="s">
        <v>1483</v>
      </c>
      <c r="B49" t="s">
        <v>1545</v>
      </c>
      <c r="C49" s="1">
        <v>10</v>
      </c>
    </row>
    <row r="50" spans="1:3" x14ac:dyDescent="0.3">
      <c r="A50" t="s">
        <v>1516</v>
      </c>
      <c r="B50" t="s">
        <v>1553</v>
      </c>
      <c r="C50" s="1">
        <v>8</v>
      </c>
    </row>
    <row r="51" spans="1:3" x14ac:dyDescent="0.3">
      <c r="A51" t="s">
        <v>1547</v>
      </c>
      <c r="B51" t="s">
        <v>1548</v>
      </c>
      <c r="C51" s="1">
        <v>6</v>
      </c>
    </row>
    <row r="52" spans="1:3" x14ac:dyDescent="0.3">
      <c r="A52" t="s">
        <v>1535</v>
      </c>
      <c r="B52" t="s">
        <v>1554</v>
      </c>
      <c r="C52" s="1">
        <v>4</v>
      </c>
    </row>
    <row r="53" spans="1:3" x14ac:dyDescent="0.3">
      <c r="A53" t="s">
        <v>1526</v>
      </c>
      <c r="B53" t="s">
        <v>1550</v>
      </c>
      <c r="C53" s="1">
        <v>4</v>
      </c>
    </row>
    <row r="54" spans="1:3" x14ac:dyDescent="0.3">
      <c r="A54" t="s">
        <v>1526</v>
      </c>
      <c r="B54" t="s">
        <v>1551</v>
      </c>
      <c r="C54" s="1">
        <v>3</v>
      </c>
    </row>
    <row r="55" spans="1:3" x14ac:dyDescent="0.3">
      <c r="A55" t="s">
        <v>1552</v>
      </c>
      <c r="B55" t="s">
        <v>1537</v>
      </c>
      <c r="C55" s="1">
        <v>1</v>
      </c>
    </row>
    <row r="56" spans="1:3" x14ac:dyDescent="0.3">
      <c r="A56" t="s">
        <v>1571</v>
      </c>
      <c r="B56" t="s">
        <v>1638</v>
      </c>
      <c r="C56" s="1">
        <v>1</v>
      </c>
    </row>
    <row r="57" spans="1:3" x14ac:dyDescent="0.3">
      <c r="A57" t="s">
        <v>22</v>
      </c>
      <c r="C57" s="1">
        <f>SUBTOTAL(109,Current_Registrations_by_Vehicle_Make_and_Model[Registrations])</f>
        <v>31721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E6A2-B8A3-417E-A4EF-C81D3D25FBB3}">
  <sheetPr>
    <tabColor theme="7"/>
  </sheetPr>
  <dimension ref="A1:F60"/>
  <sheetViews>
    <sheetView workbookViewId="0">
      <selection activeCell="E18" sqref="E18"/>
    </sheetView>
  </sheetViews>
  <sheetFormatPr defaultRowHeight="14.4" x14ac:dyDescent="0.3"/>
  <cols>
    <col min="1" max="1" width="6.88671875" bestFit="1" customWidth="1"/>
    <col min="2" max="2" width="14.109375" bestFit="1" customWidth="1"/>
    <col min="3" max="3" width="6.44140625" style="1" bestFit="1" customWidth="1"/>
    <col min="4" max="4" width="12.6640625" style="1" bestFit="1" customWidth="1"/>
    <col min="5" max="5" width="10.88671875" style="1" bestFit="1" customWidth="1"/>
    <col min="6" max="6" width="7.6640625" style="1" bestFit="1" customWidth="1"/>
  </cols>
  <sheetData>
    <row r="1" spans="1:6" x14ac:dyDescent="0.3">
      <c r="A1" t="s">
        <v>1555</v>
      </c>
      <c r="B1" t="s">
        <v>1556</v>
      </c>
      <c r="C1" s="1" t="s">
        <v>2</v>
      </c>
      <c r="D1" s="1" t="s">
        <v>1</v>
      </c>
      <c r="E1" s="1" t="s">
        <v>3</v>
      </c>
      <c r="F1"/>
    </row>
    <row r="2" spans="1:6" x14ac:dyDescent="0.3">
      <c r="A2">
        <v>2011</v>
      </c>
      <c r="B2" t="s">
        <v>1557</v>
      </c>
      <c r="C2" s="1">
        <v>57</v>
      </c>
      <c r="D2" s="1">
        <v>115</v>
      </c>
      <c r="E2" s="1">
        <v>172</v>
      </c>
      <c r="F2"/>
    </row>
    <row r="3" spans="1:6" x14ac:dyDescent="0.3">
      <c r="A3">
        <v>2012</v>
      </c>
      <c r="B3" t="s">
        <v>1557</v>
      </c>
      <c r="C3" s="1">
        <v>576</v>
      </c>
      <c r="D3" s="1">
        <v>2881</v>
      </c>
      <c r="E3" s="1">
        <v>3457</v>
      </c>
      <c r="F3"/>
    </row>
    <row r="4" spans="1:6" x14ac:dyDescent="0.3">
      <c r="A4">
        <v>2013</v>
      </c>
      <c r="B4" t="s">
        <v>1557</v>
      </c>
      <c r="C4" s="1">
        <v>1209</v>
      </c>
      <c r="D4" s="1">
        <v>3323</v>
      </c>
      <c r="E4" s="1">
        <v>4532</v>
      </c>
      <c r="F4"/>
    </row>
    <row r="5" spans="1:6" x14ac:dyDescent="0.3">
      <c r="A5">
        <v>2014</v>
      </c>
      <c r="B5" t="s">
        <v>1557</v>
      </c>
      <c r="C5" s="1">
        <v>1196</v>
      </c>
      <c r="D5" s="1">
        <v>3447</v>
      </c>
      <c r="E5" s="1">
        <v>4643</v>
      </c>
      <c r="F5"/>
    </row>
    <row r="6" spans="1:6" x14ac:dyDescent="0.3">
      <c r="A6">
        <v>2015</v>
      </c>
      <c r="B6" t="s">
        <v>1557</v>
      </c>
      <c r="C6" s="1">
        <v>1346</v>
      </c>
      <c r="D6" s="1">
        <v>2398</v>
      </c>
      <c r="E6" s="1">
        <v>3744</v>
      </c>
      <c r="F6"/>
    </row>
    <row r="7" spans="1:6" x14ac:dyDescent="0.3">
      <c r="A7">
        <v>2016</v>
      </c>
      <c r="B7" t="s">
        <v>1558</v>
      </c>
      <c r="C7" s="1">
        <v>77</v>
      </c>
      <c r="D7" s="1">
        <v>220</v>
      </c>
      <c r="E7" s="1">
        <v>297</v>
      </c>
      <c r="F7"/>
    </row>
    <row r="8" spans="1:6" x14ac:dyDescent="0.3">
      <c r="A8">
        <v>2016</v>
      </c>
      <c r="B8" t="s">
        <v>1559</v>
      </c>
      <c r="C8" s="1">
        <v>79</v>
      </c>
      <c r="D8" s="1">
        <v>266</v>
      </c>
      <c r="E8" s="1">
        <v>345</v>
      </c>
      <c r="F8"/>
    </row>
    <row r="9" spans="1:6" x14ac:dyDescent="0.3">
      <c r="A9">
        <v>2016</v>
      </c>
      <c r="B9" t="s">
        <v>1560</v>
      </c>
      <c r="C9" s="1">
        <v>235</v>
      </c>
      <c r="D9" s="1">
        <v>354</v>
      </c>
      <c r="E9" s="1">
        <v>589</v>
      </c>
      <c r="F9"/>
    </row>
    <row r="10" spans="1:6" x14ac:dyDescent="0.3">
      <c r="A10">
        <v>2016</v>
      </c>
      <c r="B10" t="s">
        <v>1561</v>
      </c>
      <c r="C10" s="1">
        <v>117</v>
      </c>
      <c r="D10" s="1">
        <v>399</v>
      </c>
      <c r="E10" s="1">
        <v>516</v>
      </c>
      <c r="F10"/>
    </row>
    <row r="11" spans="1:6" x14ac:dyDescent="0.3">
      <c r="A11">
        <v>2016</v>
      </c>
      <c r="B11" t="s">
        <v>1562</v>
      </c>
      <c r="C11" s="1">
        <v>197</v>
      </c>
      <c r="D11" s="1">
        <v>392</v>
      </c>
      <c r="E11" s="1">
        <v>589</v>
      </c>
      <c r="F11"/>
    </row>
    <row r="12" spans="1:6" x14ac:dyDescent="0.3">
      <c r="A12">
        <v>2016</v>
      </c>
      <c r="B12" t="s">
        <v>1563</v>
      </c>
      <c r="C12" s="1">
        <v>289</v>
      </c>
      <c r="D12" s="1">
        <v>359</v>
      </c>
      <c r="E12" s="1">
        <v>648</v>
      </c>
      <c r="F12"/>
    </row>
    <row r="13" spans="1:6" x14ac:dyDescent="0.3">
      <c r="A13">
        <v>2016</v>
      </c>
      <c r="B13" t="s">
        <v>1564</v>
      </c>
      <c r="C13" s="1">
        <v>205</v>
      </c>
      <c r="D13" s="1">
        <v>301</v>
      </c>
      <c r="E13" s="1">
        <v>506</v>
      </c>
      <c r="F13"/>
    </row>
    <row r="14" spans="1:6" x14ac:dyDescent="0.3">
      <c r="A14">
        <v>2016</v>
      </c>
      <c r="B14" t="s">
        <v>1565</v>
      </c>
      <c r="C14" s="1">
        <v>147</v>
      </c>
      <c r="D14" s="1">
        <v>350</v>
      </c>
      <c r="E14" s="1">
        <v>497</v>
      </c>
      <c r="F14"/>
    </row>
    <row r="15" spans="1:6" x14ac:dyDescent="0.3">
      <c r="A15">
        <v>2016</v>
      </c>
      <c r="B15" t="s">
        <v>1566</v>
      </c>
      <c r="C15" s="1">
        <v>378</v>
      </c>
      <c r="D15" s="1">
        <v>296</v>
      </c>
      <c r="E15" s="1">
        <v>674</v>
      </c>
      <c r="F15"/>
    </row>
    <row r="16" spans="1:6" x14ac:dyDescent="0.3">
      <c r="A16">
        <v>2016</v>
      </c>
      <c r="B16" t="s">
        <v>1567</v>
      </c>
      <c r="C16" s="1">
        <v>149</v>
      </c>
      <c r="D16" s="1">
        <v>289</v>
      </c>
      <c r="E16" s="1">
        <v>438</v>
      </c>
      <c r="F16"/>
    </row>
    <row r="17" spans="1:6" x14ac:dyDescent="0.3">
      <c r="A17">
        <v>2016</v>
      </c>
      <c r="B17" t="s">
        <v>1568</v>
      </c>
      <c r="C17" s="1">
        <v>95</v>
      </c>
      <c r="D17" s="1">
        <v>388</v>
      </c>
      <c r="E17" s="1">
        <v>483</v>
      </c>
      <c r="F17"/>
    </row>
    <row r="18" spans="1:6" x14ac:dyDescent="0.3">
      <c r="A18">
        <v>2016</v>
      </c>
      <c r="B18" t="s">
        <v>1557</v>
      </c>
      <c r="C18" s="1">
        <v>324</v>
      </c>
      <c r="D18" s="1">
        <v>552</v>
      </c>
      <c r="E18" s="1">
        <v>876</v>
      </c>
      <c r="F18"/>
    </row>
    <row r="19" spans="1:6" x14ac:dyDescent="0.3">
      <c r="A19">
        <v>2017</v>
      </c>
      <c r="B19" t="s">
        <v>1558</v>
      </c>
      <c r="C19" s="1">
        <v>126</v>
      </c>
      <c r="D19" s="1">
        <v>473</v>
      </c>
      <c r="E19" s="1">
        <v>599</v>
      </c>
      <c r="F19"/>
    </row>
    <row r="20" spans="1:6" x14ac:dyDescent="0.3">
      <c r="A20">
        <v>2017</v>
      </c>
      <c r="B20" t="s">
        <v>1559</v>
      </c>
      <c r="C20" s="1">
        <v>144</v>
      </c>
      <c r="D20" s="1">
        <v>445</v>
      </c>
      <c r="E20" s="1">
        <v>589</v>
      </c>
      <c r="F20"/>
    </row>
    <row r="21" spans="1:6" x14ac:dyDescent="0.3">
      <c r="A21">
        <v>2017</v>
      </c>
      <c r="B21" t="s">
        <v>1560</v>
      </c>
      <c r="C21" s="1">
        <v>348</v>
      </c>
      <c r="D21" s="1">
        <v>601</v>
      </c>
      <c r="E21" s="1">
        <v>949</v>
      </c>
      <c r="F21"/>
    </row>
    <row r="22" spans="1:6" x14ac:dyDescent="0.3">
      <c r="A22">
        <v>2017</v>
      </c>
      <c r="B22" t="s">
        <v>1561</v>
      </c>
      <c r="C22" s="1">
        <v>213</v>
      </c>
      <c r="D22" s="1">
        <v>613</v>
      </c>
      <c r="E22" s="1">
        <v>826</v>
      </c>
      <c r="F22"/>
    </row>
    <row r="23" spans="1:6" x14ac:dyDescent="0.3">
      <c r="A23">
        <v>2017</v>
      </c>
      <c r="B23" t="s">
        <v>1562</v>
      </c>
      <c r="C23" s="1">
        <v>264</v>
      </c>
      <c r="D23" s="1">
        <v>717</v>
      </c>
      <c r="E23" s="1">
        <v>981</v>
      </c>
      <c r="F23"/>
    </row>
    <row r="24" spans="1:6" x14ac:dyDescent="0.3">
      <c r="A24">
        <v>2017</v>
      </c>
      <c r="B24" t="s">
        <v>1563</v>
      </c>
      <c r="C24" s="1">
        <v>492</v>
      </c>
      <c r="D24" s="1">
        <v>710</v>
      </c>
      <c r="E24" s="1">
        <v>1202</v>
      </c>
      <c r="F24"/>
    </row>
    <row r="25" spans="1:6" x14ac:dyDescent="0.3">
      <c r="A25">
        <v>2017</v>
      </c>
      <c r="B25" t="s">
        <v>1564</v>
      </c>
      <c r="C25" s="1">
        <v>254</v>
      </c>
      <c r="D25" s="1">
        <v>702</v>
      </c>
      <c r="E25" s="1">
        <v>956</v>
      </c>
      <c r="F25"/>
    </row>
    <row r="26" spans="1:6" x14ac:dyDescent="0.3">
      <c r="A26">
        <v>2017</v>
      </c>
      <c r="B26" t="s">
        <v>1565</v>
      </c>
      <c r="C26" s="1">
        <v>516</v>
      </c>
      <c r="D26" s="1">
        <v>633</v>
      </c>
      <c r="E26" s="1">
        <v>1149</v>
      </c>
      <c r="F26"/>
    </row>
    <row r="27" spans="1:6" x14ac:dyDescent="0.3">
      <c r="A27">
        <v>2017</v>
      </c>
      <c r="B27" t="s">
        <v>1566</v>
      </c>
      <c r="C27" s="1">
        <v>587</v>
      </c>
      <c r="D27" s="1">
        <v>563</v>
      </c>
      <c r="E27" s="1">
        <v>1150</v>
      </c>
      <c r="F27"/>
    </row>
    <row r="28" spans="1:6" x14ac:dyDescent="0.3">
      <c r="A28">
        <v>2017</v>
      </c>
      <c r="B28" t="s">
        <v>1567</v>
      </c>
      <c r="C28" s="1">
        <v>282</v>
      </c>
      <c r="D28" s="1">
        <v>694</v>
      </c>
      <c r="E28" s="1">
        <v>976</v>
      </c>
      <c r="F28"/>
    </row>
    <row r="29" spans="1:6" x14ac:dyDescent="0.3">
      <c r="A29">
        <v>2017</v>
      </c>
      <c r="B29" t="s">
        <v>1568</v>
      </c>
      <c r="C29" s="1">
        <v>322</v>
      </c>
      <c r="D29" s="1">
        <v>626</v>
      </c>
      <c r="E29" s="1">
        <v>948</v>
      </c>
      <c r="F29"/>
    </row>
    <row r="30" spans="1:6" x14ac:dyDescent="0.3">
      <c r="A30">
        <v>2017</v>
      </c>
      <c r="B30" t="s">
        <v>1557</v>
      </c>
      <c r="C30" s="1">
        <v>481</v>
      </c>
      <c r="D30" s="1">
        <v>688</v>
      </c>
      <c r="E30" s="1">
        <v>1169</v>
      </c>
      <c r="F30"/>
    </row>
    <row r="31" spans="1:6" x14ac:dyDescent="0.3">
      <c r="A31">
        <v>2018</v>
      </c>
      <c r="B31" t="s">
        <v>1558</v>
      </c>
      <c r="C31" s="1">
        <v>121</v>
      </c>
      <c r="D31" s="1">
        <v>562</v>
      </c>
      <c r="E31" s="1">
        <v>683</v>
      </c>
      <c r="F31"/>
    </row>
    <row r="32" spans="1:6" x14ac:dyDescent="0.3">
      <c r="A32">
        <v>2018</v>
      </c>
      <c r="B32" t="s">
        <v>1559</v>
      </c>
      <c r="C32" s="1">
        <v>161</v>
      </c>
      <c r="D32" s="1">
        <v>694</v>
      </c>
      <c r="E32" s="1">
        <v>855</v>
      </c>
      <c r="F32"/>
    </row>
    <row r="33" spans="1:6" x14ac:dyDescent="0.3">
      <c r="A33">
        <v>2018</v>
      </c>
      <c r="B33" t="s">
        <v>1560</v>
      </c>
      <c r="C33" s="1">
        <v>490</v>
      </c>
      <c r="D33" s="1">
        <v>747</v>
      </c>
      <c r="E33" s="1">
        <v>1237</v>
      </c>
      <c r="F33"/>
    </row>
    <row r="34" spans="1:6" x14ac:dyDescent="0.3">
      <c r="A34">
        <v>2018</v>
      </c>
      <c r="B34" t="s">
        <v>1561</v>
      </c>
      <c r="C34" s="1">
        <v>163</v>
      </c>
      <c r="D34" s="1">
        <v>709</v>
      </c>
      <c r="E34" s="1">
        <v>872</v>
      </c>
      <c r="F34"/>
    </row>
    <row r="35" spans="1:6" x14ac:dyDescent="0.3">
      <c r="A35">
        <v>2018</v>
      </c>
      <c r="B35" t="s">
        <v>1562</v>
      </c>
      <c r="C35" s="1">
        <v>288</v>
      </c>
      <c r="D35" s="1">
        <v>826</v>
      </c>
      <c r="E35" s="1">
        <v>1114</v>
      </c>
      <c r="F35"/>
    </row>
    <row r="36" spans="1:6" x14ac:dyDescent="0.3">
      <c r="A36">
        <v>2018</v>
      </c>
      <c r="B36" t="s">
        <v>1563</v>
      </c>
      <c r="C36" s="1">
        <v>582</v>
      </c>
      <c r="D36" s="1">
        <v>713</v>
      </c>
      <c r="E36" s="1">
        <v>1295</v>
      </c>
      <c r="F36"/>
    </row>
    <row r="37" spans="1:6" x14ac:dyDescent="0.3">
      <c r="A37">
        <v>2018</v>
      </c>
      <c r="B37" t="s">
        <v>1564</v>
      </c>
      <c r="C37" s="1">
        <v>346</v>
      </c>
      <c r="D37" s="1">
        <v>694</v>
      </c>
      <c r="E37" s="1">
        <v>1040</v>
      </c>
      <c r="F37"/>
    </row>
    <row r="38" spans="1:6" x14ac:dyDescent="0.3">
      <c r="A38">
        <v>2018</v>
      </c>
      <c r="B38" t="s">
        <v>1565</v>
      </c>
      <c r="C38" s="1">
        <v>557</v>
      </c>
      <c r="D38" s="1">
        <v>628</v>
      </c>
      <c r="E38" s="1">
        <v>1185</v>
      </c>
      <c r="F38"/>
    </row>
    <row r="39" spans="1:6" x14ac:dyDescent="0.3">
      <c r="A39">
        <v>2018</v>
      </c>
      <c r="B39" t="s">
        <v>1566</v>
      </c>
      <c r="C39" s="1">
        <v>472</v>
      </c>
      <c r="D39" s="1">
        <v>457</v>
      </c>
      <c r="E39" s="1">
        <v>929</v>
      </c>
      <c r="F39"/>
    </row>
    <row r="40" spans="1:6" x14ac:dyDescent="0.3">
      <c r="A40" t="s">
        <v>22</v>
      </c>
      <c r="C40" s="1">
        <f>SUBTOTAL(109,Original_Registrations_by_Month_and_Year[BEV])</f>
        <v>13885</v>
      </c>
      <c r="D40" s="1">
        <f>SUBTOTAL(109,Original_Registrations_by_Month_and_Year[PHEV/EREV])</f>
        <v>29825</v>
      </c>
      <c r="E40" s="1">
        <f>SUBTOTAL(109,Original_Registrations_by_Month_and_Year[Total EVs])</f>
        <v>43710</v>
      </c>
      <c r="F40"/>
    </row>
    <row r="41" spans="1:6" x14ac:dyDescent="0.3">
      <c r="F41"/>
    </row>
    <row r="42" spans="1:6" x14ac:dyDescent="0.3">
      <c r="F42"/>
    </row>
    <row r="43" spans="1:6" x14ac:dyDescent="0.3">
      <c r="F43"/>
    </row>
    <row r="44" spans="1:6" x14ac:dyDescent="0.3">
      <c r="F44"/>
    </row>
    <row r="45" spans="1:6" x14ac:dyDescent="0.3">
      <c r="F45"/>
    </row>
    <row r="46" spans="1:6" x14ac:dyDescent="0.3">
      <c r="F46"/>
    </row>
    <row r="47" spans="1:6" x14ac:dyDescent="0.3">
      <c r="F47"/>
    </row>
    <row r="48" spans="1:6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8158-4D01-43E7-8A06-92AAB9623A79}">
  <sheetPr>
    <tabColor theme="7"/>
  </sheetPr>
  <dimension ref="A1:F292"/>
  <sheetViews>
    <sheetView tabSelected="1" topLeftCell="A262" workbookViewId="0">
      <selection activeCell="F9" sqref="F9"/>
    </sheetView>
  </sheetViews>
  <sheetFormatPr defaultRowHeight="14.4" x14ac:dyDescent="0.3"/>
  <cols>
    <col min="1" max="1" width="6.88671875" bestFit="1" customWidth="1"/>
    <col min="2" max="2" width="9.6640625" bestFit="1" customWidth="1"/>
    <col min="3" max="3" width="11.5546875" bestFit="1" customWidth="1"/>
    <col min="4" max="4" width="12.6640625" style="1" bestFit="1" customWidth="1"/>
    <col min="5" max="5" width="6.44140625" style="1" bestFit="1" customWidth="1"/>
    <col min="6" max="6" width="10.88671875" style="1" bestFit="1" customWidth="1"/>
  </cols>
  <sheetData>
    <row r="1" spans="1:6" x14ac:dyDescent="0.3">
      <c r="A1" t="s">
        <v>1555</v>
      </c>
      <c r="B1" t="s">
        <v>1569</v>
      </c>
      <c r="C1" t="s">
        <v>1476</v>
      </c>
      <c r="D1" s="1" t="s">
        <v>1</v>
      </c>
      <c r="E1" s="1" t="s">
        <v>2</v>
      </c>
      <c r="F1" s="1" t="s">
        <v>3</v>
      </c>
    </row>
    <row r="2" spans="1:6" x14ac:dyDescent="0.3">
      <c r="A2">
        <v>2011</v>
      </c>
      <c r="B2">
        <v>4</v>
      </c>
      <c r="C2" t="s">
        <v>1505</v>
      </c>
      <c r="D2" s="1">
        <v>0</v>
      </c>
      <c r="E2" s="1">
        <v>10</v>
      </c>
      <c r="F2" s="1">
        <v>10</v>
      </c>
    </row>
    <row r="3" spans="1:6" x14ac:dyDescent="0.3">
      <c r="A3">
        <v>2011</v>
      </c>
      <c r="B3">
        <v>4</v>
      </c>
      <c r="C3" t="s">
        <v>1536</v>
      </c>
      <c r="D3" s="1">
        <v>0</v>
      </c>
      <c r="E3" s="1">
        <v>8</v>
      </c>
      <c r="F3" s="1">
        <v>8</v>
      </c>
    </row>
    <row r="4" spans="1:6" x14ac:dyDescent="0.3">
      <c r="A4">
        <v>2011</v>
      </c>
      <c r="B4">
        <v>4</v>
      </c>
      <c r="C4" t="s">
        <v>1481</v>
      </c>
      <c r="D4" s="1">
        <v>0</v>
      </c>
      <c r="E4" s="1">
        <v>37</v>
      </c>
      <c r="F4" s="1">
        <v>37</v>
      </c>
    </row>
    <row r="5" spans="1:6" x14ac:dyDescent="0.3">
      <c r="A5">
        <v>2011</v>
      </c>
      <c r="B5">
        <v>4</v>
      </c>
      <c r="C5" t="s">
        <v>1498</v>
      </c>
      <c r="D5" s="1">
        <v>35</v>
      </c>
      <c r="E5" s="1">
        <v>0</v>
      </c>
      <c r="F5" s="1">
        <v>35</v>
      </c>
    </row>
    <row r="6" spans="1:6" x14ac:dyDescent="0.3">
      <c r="A6">
        <v>2011</v>
      </c>
      <c r="B6">
        <v>4</v>
      </c>
      <c r="C6" t="s">
        <v>1543</v>
      </c>
      <c r="D6" s="1">
        <v>0</v>
      </c>
      <c r="E6" s="1">
        <v>2</v>
      </c>
      <c r="F6" s="1">
        <v>2</v>
      </c>
    </row>
    <row r="7" spans="1:6" x14ac:dyDescent="0.3">
      <c r="A7">
        <v>2011</v>
      </c>
      <c r="B7">
        <v>4</v>
      </c>
      <c r="C7" t="s">
        <v>1483</v>
      </c>
      <c r="D7" s="1">
        <v>55</v>
      </c>
      <c r="E7" s="1">
        <v>0</v>
      </c>
      <c r="F7" s="1">
        <v>55</v>
      </c>
    </row>
    <row r="8" spans="1:6" x14ac:dyDescent="0.3">
      <c r="A8">
        <v>2011</v>
      </c>
      <c r="B8">
        <v>4</v>
      </c>
      <c r="C8" t="s">
        <v>1570</v>
      </c>
      <c r="D8" s="1">
        <v>25</v>
      </c>
      <c r="E8" s="1">
        <v>0</v>
      </c>
      <c r="F8" s="1">
        <v>25</v>
      </c>
    </row>
    <row r="9" spans="1:6" x14ac:dyDescent="0.3">
      <c r="A9">
        <v>2012</v>
      </c>
      <c r="B9">
        <v>4</v>
      </c>
      <c r="C9" t="s">
        <v>1498</v>
      </c>
      <c r="D9" s="1">
        <v>131</v>
      </c>
      <c r="E9" s="1">
        <v>0</v>
      </c>
      <c r="F9" s="1">
        <v>131</v>
      </c>
    </row>
    <row r="10" spans="1:6" x14ac:dyDescent="0.3">
      <c r="A10">
        <v>2012</v>
      </c>
      <c r="B10">
        <v>4</v>
      </c>
      <c r="C10" t="s">
        <v>1490</v>
      </c>
      <c r="D10" s="1">
        <v>0</v>
      </c>
      <c r="E10" s="1">
        <v>263</v>
      </c>
      <c r="F10" s="1">
        <v>263</v>
      </c>
    </row>
    <row r="11" spans="1:6" x14ac:dyDescent="0.3">
      <c r="A11">
        <v>2012</v>
      </c>
      <c r="B11">
        <v>4</v>
      </c>
      <c r="C11" t="s">
        <v>1531</v>
      </c>
      <c r="D11" s="1">
        <v>0</v>
      </c>
      <c r="E11" s="1">
        <v>45</v>
      </c>
      <c r="F11" s="1">
        <v>45</v>
      </c>
    </row>
    <row r="12" spans="1:6" x14ac:dyDescent="0.3">
      <c r="A12">
        <v>2012</v>
      </c>
      <c r="B12">
        <v>4</v>
      </c>
      <c r="C12" t="s">
        <v>1505</v>
      </c>
      <c r="D12" s="1">
        <v>0</v>
      </c>
      <c r="E12" s="1">
        <v>2</v>
      </c>
      <c r="F12" s="1">
        <v>2</v>
      </c>
    </row>
    <row r="13" spans="1:6" x14ac:dyDescent="0.3">
      <c r="A13">
        <v>2012</v>
      </c>
      <c r="B13">
        <v>4</v>
      </c>
      <c r="C13" t="s">
        <v>1479</v>
      </c>
      <c r="D13" s="1">
        <v>1358</v>
      </c>
      <c r="E13" s="1">
        <v>0</v>
      </c>
      <c r="F13" s="1">
        <v>1358</v>
      </c>
    </row>
    <row r="14" spans="1:6" x14ac:dyDescent="0.3">
      <c r="A14">
        <v>2012</v>
      </c>
      <c r="B14">
        <v>4</v>
      </c>
      <c r="C14" t="s">
        <v>1481</v>
      </c>
      <c r="D14" s="1">
        <v>0</v>
      </c>
      <c r="E14" s="1">
        <v>85</v>
      </c>
      <c r="F14" s="1">
        <v>85</v>
      </c>
    </row>
    <row r="15" spans="1:6" x14ac:dyDescent="0.3">
      <c r="A15">
        <v>2012</v>
      </c>
      <c r="B15">
        <v>4</v>
      </c>
      <c r="C15" t="s">
        <v>1536</v>
      </c>
      <c r="D15" s="1">
        <v>0</v>
      </c>
      <c r="E15" s="1">
        <v>51</v>
      </c>
      <c r="F15" s="1">
        <v>51</v>
      </c>
    </row>
    <row r="16" spans="1:6" x14ac:dyDescent="0.3">
      <c r="A16">
        <v>2012</v>
      </c>
      <c r="B16">
        <v>4</v>
      </c>
      <c r="C16" t="s">
        <v>1541</v>
      </c>
      <c r="D16" s="1">
        <v>0</v>
      </c>
      <c r="E16" s="1">
        <v>23</v>
      </c>
      <c r="F16" s="1">
        <v>23</v>
      </c>
    </row>
    <row r="17" spans="1:6" x14ac:dyDescent="0.3">
      <c r="A17">
        <v>2012</v>
      </c>
      <c r="B17">
        <v>4</v>
      </c>
      <c r="C17" t="s">
        <v>1483</v>
      </c>
      <c r="D17" s="1">
        <v>1243</v>
      </c>
      <c r="E17" s="1">
        <v>0</v>
      </c>
      <c r="F17" s="1">
        <v>1243</v>
      </c>
    </row>
    <row r="18" spans="1:6" x14ac:dyDescent="0.3">
      <c r="A18">
        <v>2012</v>
      </c>
      <c r="B18">
        <v>4</v>
      </c>
      <c r="C18" t="s">
        <v>1492</v>
      </c>
      <c r="D18" s="1">
        <v>0</v>
      </c>
      <c r="E18" s="1">
        <v>41</v>
      </c>
      <c r="F18" s="1">
        <v>41</v>
      </c>
    </row>
    <row r="19" spans="1:6" x14ac:dyDescent="0.3">
      <c r="A19">
        <v>2012</v>
      </c>
      <c r="B19">
        <v>4</v>
      </c>
      <c r="C19" t="s">
        <v>1543</v>
      </c>
      <c r="D19" s="1">
        <v>0</v>
      </c>
      <c r="E19" s="1">
        <v>39</v>
      </c>
      <c r="F19" s="1">
        <v>39</v>
      </c>
    </row>
    <row r="20" spans="1:6" x14ac:dyDescent="0.3">
      <c r="A20">
        <v>2012</v>
      </c>
      <c r="B20">
        <v>4</v>
      </c>
      <c r="C20" t="s">
        <v>1552</v>
      </c>
      <c r="D20" s="1">
        <v>0</v>
      </c>
      <c r="E20" s="1">
        <v>1</v>
      </c>
      <c r="F20" s="1">
        <v>1</v>
      </c>
    </row>
    <row r="21" spans="1:6" x14ac:dyDescent="0.3">
      <c r="A21">
        <v>2012</v>
      </c>
      <c r="B21">
        <v>4</v>
      </c>
      <c r="C21" t="s">
        <v>1524</v>
      </c>
      <c r="D21" s="1">
        <v>1</v>
      </c>
      <c r="E21" s="1">
        <v>0</v>
      </c>
      <c r="F21" s="1">
        <v>1</v>
      </c>
    </row>
    <row r="22" spans="1:6" x14ac:dyDescent="0.3">
      <c r="A22">
        <v>2012</v>
      </c>
      <c r="B22">
        <v>4</v>
      </c>
      <c r="C22" t="s">
        <v>1485</v>
      </c>
      <c r="D22" s="1">
        <v>114</v>
      </c>
      <c r="E22" s="1">
        <v>26</v>
      </c>
      <c r="F22" s="1">
        <v>140</v>
      </c>
    </row>
    <row r="23" spans="1:6" x14ac:dyDescent="0.3">
      <c r="A23">
        <v>2012</v>
      </c>
      <c r="B23">
        <v>4</v>
      </c>
      <c r="C23" t="s">
        <v>1534</v>
      </c>
      <c r="D23" s="1">
        <v>34</v>
      </c>
      <c r="E23" s="1">
        <v>0</v>
      </c>
      <c r="F23" s="1">
        <v>34</v>
      </c>
    </row>
    <row r="24" spans="1:6" x14ac:dyDescent="0.3">
      <c r="A24">
        <v>2013</v>
      </c>
      <c r="B24">
        <v>4</v>
      </c>
      <c r="C24" t="s">
        <v>1498</v>
      </c>
      <c r="D24" s="1">
        <v>36</v>
      </c>
      <c r="E24" s="1">
        <v>0</v>
      </c>
      <c r="F24" s="1">
        <v>36</v>
      </c>
    </row>
    <row r="25" spans="1:6" x14ac:dyDescent="0.3">
      <c r="A25">
        <v>2013</v>
      </c>
      <c r="B25">
        <v>4</v>
      </c>
      <c r="C25" t="s">
        <v>1490</v>
      </c>
      <c r="D25" s="1">
        <v>0</v>
      </c>
      <c r="E25" s="1">
        <v>270</v>
      </c>
      <c r="F25" s="1">
        <v>270</v>
      </c>
    </row>
    <row r="26" spans="1:6" x14ac:dyDescent="0.3">
      <c r="A26">
        <v>2013</v>
      </c>
      <c r="B26">
        <v>4</v>
      </c>
      <c r="C26" t="s">
        <v>1531</v>
      </c>
      <c r="D26" s="1">
        <v>0</v>
      </c>
      <c r="E26" s="1">
        <v>17</v>
      </c>
      <c r="F26" s="1">
        <v>17</v>
      </c>
    </row>
    <row r="27" spans="1:6" x14ac:dyDescent="0.3">
      <c r="A27">
        <v>2013</v>
      </c>
      <c r="B27">
        <v>4</v>
      </c>
      <c r="C27" t="s">
        <v>1505</v>
      </c>
      <c r="D27" s="1">
        <v>0</v>
      </c>
      <c r="E27" s="1">
        <v>100</v>
      </c>
      <c r="F27" s="1">
        <v>100</v>
      </c>
    </row>
    <row r="28" spans="1:6" x14ac:dyDescent="0.3">
      <c r="A28">
        <v>2013</v>
      </c>
      <c r="B28">
        <v>4</v>
      </c>
      <c r="C28" t="s">
        <v>1479</v>
      </c>
      <c r="D28" s="1">
        <v>1769</v>
      </c>
      <c r="E28" s="1">
        <v>0</v>
      </c>
      <c r="F28" s="1">
        <v>1769</v>
      </c>
    </row>
    <row r="29" spans="1:6" x14ac:dyDescent="0.3">
      <c r="A29">
        <v>2013</v>
      </c>
      <c r="B29">
        <v>4</v>
      </c>
      <c r="C29" t="s">
        <v>1481</v>
      </c>
      <c r="D29" s="1">
        <v>0</v>
      </c>
      <c r="E29" s="1">
        <v>645</v>
      </c>
      <c r="F29" s="1">
        <v>645</v>
      </c>
    </row>
    <row r="30" spans="1:6" x14ac:dyDescent="0.3">
      <c r="A30">
        <v>2013</v>
      </c>
      <c r="B30">
        <v>4</v>
      </c>
      <c r="C30" t="s">
        <v>1536</v>
      </c>
      <c r="D30" s="1">
        <v>0</v>
      </c>
      <c r="E30" s="1">
        <v>3</v>
      </c>
      <c r="F30" s="1">
        <v>3</v>
      </c>
    </row>
    <row r="31" spans="1:6" x14ac:dyDescent="0.3">
      <c r="A31">
        <v>2013</v>
      </c>
      <c r="B31">
        <v>4</v>
      </c>
      <c r="C31" t="s">
        <v>1524</v>
      </c>
      <c r="D31" s="1">
        <v>141</v>
      </c>
      <c r="E31" s="1">
        <v>78</v>
      </c>
      <c r="F31" s="1">
        <v>219</v>
      </c>
    </row>
    <row r="32" spans="1:6" x14ac:dyDescent="0.3">
      <c r="A32">
        <v>2013</v>
      </c>
      <c r="B32">
        <v>4</v>
      </c>
      <c r="C32" t="s">
        <v>1516</v>
      </c>
      <c r="D32" s="1">
        <v>2</v>
      </c>
      <c r="E32" s="1">
        <v>0</v>
      </c>
      <c r="F32" s="1">
        <v>2</v>
      </c>
    </row>
    <row r="33" spans="1:6" x14ac:dyDescent="0.3">
      <c r="A33">
        <v>2013</v>
      </c>
      <c r="B33">
        <v>4</v>
      </c>
      <c r="C33" t="s">
        <v>1571</v>
      </c>
      <c r="D33" s="1">
        <v>0</v>
      </c>
      <c r="E33" s="1">
        <v>1</v>
      </c>
      <c r="F33" s="1">
        <v>1</v>
      </c>
    </row>
    <row r="34" spans="1:6" x14ac:dyDescent="0.3">
      <c r="A34">
        <v>2013</v>
      </c>
      <c r="B34">
        <v>4</v>
      </c>
      <c r="C34" t="s">
        <v>1543</v>
      </c>
      <c r="D34" s="1">
        <v>0</v>
      </c>
      <c r="E34" s="1">
        <v>1</v>
      </c>
      <c r="F34" s="1">
        <v>1</v>
      </c>
    </row>
    <row r="35" spans="1:6" x14ac:dyDescent="0.3">
      <c r="A35">
        <v>2013</v>
      </c>
      <c r="B35">
        <v>4</v>
      </c>
      <c r="C35" t="s">
        <v>1483</v>
      </c>
      <c r="D35" s="1">
        <v>687</v>
      </c>
      <c r="E35" s="1">
        <v>0</v>
      </c>
      <c r="F35" s="1">
        <v>687</v>
      </c>
    </row>
    <row r="36" spans="1:6" x14ac:dyDescent="0.3">
      <c r="A36">
        <v>2013</v>
      </c>
      <c r="B36">
        <v>4</v>
      </c>
      <c r="C36" t="s">
        <v>1511</v>
      </c>
      <c r="D36" s="1">
        <v>0</v>
      </c>
      <c r="E36" s="1">
        <v>25</v>
      </c>
      <c r="F36" s="1">
        <v>25</v>
      </c>
    </row>
    <row r="37" spans="1:6" x14ac:dyDescent="0.3">
      <c r="A37">
        <v>2013</v>
      </c>
      <c r="B37">
        <v>4</v>
      </c>
      <c r="C37" t="s">
        <v>1485</v>
      </c>
      <c r="D37" s="1">
        <v>686</v>
      </c>
      <c r="E37" s="1">
        <v>69</v>
      </c>
      <c r="F37" s="1">
        <v>755</v>
      </c>
    </row>
    <row r="38" spans="1:6" x14ac:dyDescent="0.3">
      <c r="A38">
        <v>2013</v>
      </c>
      <c r="B38">
        <v>4</v>
      </c>
      <c r="C38" t="s">
        <v>1534</v>
      </c>
      <c r="D38" s="1">
        <v>2</v>
      </c>
      <c r="E38" s="1">
        <v>0</v>
      </c>
      <c r="F38" s="1">
        <v>2</v>
      </c>
    </row>
    <row r="39" spans="1:6" x14ac:dyDescent="0.3">
      <c r="A39">
        <v>2014</v>
      </c>
      <c r="B39">
        <v>4</v>
      </c>
      <c r="C39" t="s">
        <v>1531</v>
      </c>
      <c r="D39" s="1">
        <v>0</v>
      </c>
      <c r="E39" s="1">
        <v>6</v>
      </c>
      <c r="F39" s="1">
        <v>6</v>
      </c>
    </row>
    <row r="40" spans="1:6" x14ac:dyDescent="0.3">
      <c r="A40">
        <v>2014</v>
      </c>
      <c r="B40">
        <v>4</v>
      </c>
      <c r="C40" t="s">
        <v>1490</v>
      </c>
      <c r="D40" s="1">
        <v>0</v>
      </c>
      <c r="E40" s="1">
        <v>247</v>
      </c>
      <c r="F40" s="1">
        <v>247</v>
      </c>
    </row>
    <row r="41" spans="1:6" x14ac:dyDescent="0.3">
      <c r="A41">
        <v>2014</v>
      </c>
      <c r="B41">
        <v>4</v>
      </c>
      <c r="C41" t="s">
        <v>1526</v>
      </c>
      <c r="D41" s="1">
        <v>0</v>
      </c>
      <c r="E41" s="1">
        <v>34</v>
      </c>
      <c r="F41" s="1">
        <v>34</v>
      </c>
    </row>
    <row r="42" spans="1:6" x14ac:dyDescent="0.3">
      <c r="A42">
        <v>2014</v>
      </c>
      <c r="B42">
        <v>4</v>
      </c>
      <c r="C42" t="s">
        <v>1541</v>
      </c>
      <c r="D42" s="1">
        <v>0</v>
      </c>
      <c r="E42" s="1">
        <v>1</v>
      </c>
      <c r="F42" s="1">
        <v>1</v>
      </c>
    </row>
    <row r="43" spans="1:6" x14ac:dyDescent="0.3">
      <c r="A43">
        <v>2014</v>
      </c>
      <c r="B43">
        <v>4</v>
      </c>
      <c r="C43" t="s">
        <v>1547</v>
      </c>
      <c r="D43" s="1">
        <v>5</v>
      </c>
      <c r="E43" s="1">
        <v>0</v>
      </c>
      <c r="F43" s="1">
        <v>5</v>
      </c>
    </row>
    <row r="44" spans="1:6" x14ac:dyDescent="0.3">
      <c r="A44">
        <v>2014</v>
      </c>
      <c r="B44">
        <v>4</v>
      </c>
      <c r="C44" t="s">
        <v>1479</v>
      </c>
      <c r="D44" s="1">
        <v>1457</v>
      </c>
      <c r="E44" s="1">
        <v>0</v>
      </c>
      <c r="F44" s="1">
        <v>1457</v>
      </c>
    </row>
    <row r="45" spans="1:6" x14ac:dyDescent="0.3">
      <c r="A45">
        <v>2014</v>
      </c>
      <c r="B45">
        <v>4</v>
      </c>
      <c r="C45" t="s">
        <v>1513</v>
      </c>
      <c r="D45" s="1">
        <v>0</v>
      </c>
      <c r="E45" s="1">
        <v>19</v>
      </c>
      <c r="F45" s="1">
        <v>19</v>
      </c>
    </row>
    <row r="46" spans="1:6" x14ac:dyDescent="0.3">
      <c r="A46">
        <v>2014</v>
      </c>
      <c r="B46">
        <v>4</v>
      </c>
      <c r="C46" t="s">
        <v>1481</v>
      </c>
      <c r="D46" s="1">
        <v>0</v>
      </c>
      <c r="E46" s="1">
        <v>609</v>
      </c>
      <c r="F46" s="1">
        <v>609</v>
      </c>
    </row>
    <row r="47" spans="1:6" x14ac:dyDescent="0.3">
      <c r="A47">
        <v>2014</v>
      </c>
      <c r="B47">
        <v>4</v>
      </c>
      <c r="C47" t="s">
        <v>1498</v>
      </c>
      <c r="D47" s="1">
        <v>71</v>
      </c>
      <c r="E47" s="1">
        <v>0</v>
      </c>
      <c r="F47" s="1">
        <v>71</v>
      </c>
    </row>
    <row r="48" spans="1:6" x14ac:dyDescent="0.3">
      <c r="A48">
        <v>2014</v>
      </c>
      <c r="B48">
        <v>4</v>
      </c>
      <c r="C48" t="s">
        <v>1505</v>
      </c>
      <c r="D48" s="1">
        <v>0</v>
      </c>
      <c r="E48" s="1">
        <v>110</v>
      </c>
      <c r="F48" s="1">
        <v>110</v>
      </c>
    </row>
    <row r="49" spans="1:6" x14ac:dyDescent="0.3">
      <c r="A49">
        <v>2014</v>
      </c>
      <c r="B49">
        <v>4</v>
      </c>
      <c r="C49" t="s">
        <v>1516</v>
      </c>
      <c r="D49" s="1">
        <v>62</v>
      </c>
      <c r="E49" s="1">
        <v>0</v>
      </c>
      <c r="F49" s="1">
        <v>62</v>
      </c>
    </row>
    <row r="50" spans="1:6" x14ac:dyDescent="0.3">
      <c r="A50">
        <v>2014</v>
      </c>
      <c r="B50">
        <v>4</v>
      </c>
      <c r="C50" t="s">
        <v>1483</v>
      </c>
      <c r="D50" s="1">
        <v>501</v>
      </c>
      <c r="E50" s="1">
        <v>2</v>
      </c>
      <c r="F50" s="1">
        <v>503</v>
      </c>
    </row>
    <row r="51" spans="1:6" x14ac:dyDescent="0.3">
      <c r="A51">
        <v>2014</v>
      </c>
      <c r="B51">
        <v>4</v>
      </c>
      <c r="C51" t="s">
        <v>1571</v>
      </c>
      <c r="D51" s="1">
        <v>0</v>
      </c>
      <c r="E51" s="1">
        <v>2</v>
      </c>
      <c r="F51" s="1">
        <v>2</v>
      </c>
    </row>
    <row r="52" spans="1:6" x14ac:dyDescent="0.3">
      <c r="A52">
        <v>2014</v>
      </c>
      <c r="B52">
        <v>4</v>
      </c>
      <c r="C52" t="s">
        <v>1543</v>
      </c>
      <c r="D52" s="1">
        <v>0</v>
      </c>
      <c r="E52" s="1">
        <v>1</v>
      </c>
      <c r="F52" s="1">
        <v>1</v>
      </c>
    </row>
    <row r="53" spans="1:6" x14ac:dyDescent="0.3">
      <c r="A53">
        <v>2014</v>
      </c>
      <c r="B53">
        <v>4</v>
      </c>
      <c r="C53" t="s">
        <v>1492</v>
      </c>
      <c r="D53" s="1">
        <v>158</v>
      </c>
      <c r="E53" s="1">
        <v>52</v>
      </c>
      <c r="F53" s="1">
        <v>210</v>
      </c>
    </row>
    <row r="54" spans="1:6" x14ac:dyDescent="0.3">
      <c r="A54">
        <v>2014</v>
      </c>
      <c r="B54">
        <v>4</v>
      </c>
      <c r="C54" t="s">
        <v>1511</v>
      </c>
      <c r="D54" s="1">
        <v>0</v>
      </c>
      <c r="E54" s="1">
        <v>62</v>
      </c>
      <c r="F54" s="1">
        <v>62</v>
      </c>
    </row>
    <row r="55" spans="1:6" x14ac:dyDescent="0.3">
      <c r="A55">
        <v>2014</v>
      </c>
      <c r="B55">
        <v>4</v>
      </c>
      <c r="C55" t="s">
        <v>1524</v>
      </c>
      <c r="D55" s="1">
        <v>86</v>
      </c>
      <c r="E55" s="1">
        <v>26</v>
      </c>
      <c r="F55" s="1">
        <v>112</v>
      </c>
    </row>
    <row r="56" spans="1:6" x14ac:dyDescent="0.3">
      <c r="A56">
        <v>2014</v>
      </c>
      <c r="B56">
        <v>4</v>
      </c>
      <c r="C56" t="s">
        <v>1485</v>
      </c>
      <c r="D56" s="1">
        <v>1104</v>
      </c>
      <c r="E56" s="1">
        <v>22</v>
      </c>
      <c r="F56" s="1">
        <v>1126</v>
      </c>
    </row>
    <row r="57" spans="1:6" x14ac:dyDescent="0.3">
      <c r="A57">
        <v>2014</v>
      </c>
      <c r="B57">
        <v>4</v>
      </c>
      <c r="C57" t="s">
        <v>1552</v>
      </c>
      <c r="D57" s="1">
        <v>0</v>
      </c>
      <c r="E57" s="1">
        <v>3</v>
      </c>
      <c r="F57" s="1">
        <v>3</v>
      </c>
    </row>
    <row r="58" spans="1:6" x14ac:dyDescent="0.3">
      <c r="A58">
        <v>2014</v>
      </c>
      <c r="B58">
        <v>4</v>
      </c>
      <c r="C58" t="s">
        <v>1534</v>
      </c>
      <c r="D58" s="1">
        <v>3</v>
      </c>
      <c r="E58" s="1">
        <v>0</v>
      </c>
      <c r="F58" s="1">
        <v>3</v>
      </c>
    </row>
    <row r="59" spans="1:6" x14ac:dyDescent="0.3">
      <c r="A59">
        <v>2015</v>
      </c>
      <c r="B59">
        <v>4</v>
      </c>
      <c r="C59" t="s">
        <v>1490</v>
      </c>
      <c r="D59" s="1">
        <v>0</v>
      </c>
      <c r="E59" s="1">
        <v>177</v>
      </c>
      <c r="F59" s="1">
        <v>177</v>
      </c>
    </row>
    <row r="60" spans="1:6" x14ac:dyDescent="0.3">
      <c r="A60">
        <v>2015</v>
      </c>
      <c r="B60">
        <v>4</v>
      </c>
      <c r="C60" t="s">
        <v>1498</v>
      </c>
      <c r="D60" s="1">
        <v>85</v>
      </c>
      <c r="E60" s="1">
        <v>0</v>
      </c>
      <c r="F60" s="1">
        <v>85</v>
      </c>
    </row>
    <row r="61" spans="1:6" x14ac:dyDescent="0.3">
      <c r="A61">
        <v>2015</v>
      </c>
      <c r="B61">
        <v>4</v>
      </c>
      <c r="C61" t="s">
        <v>1531</v>
      </c>
      <c r="D61" s="1">
        <v>0</v>
      </c>
      <c r="E61" s="1">
        <v>9</v>
      </c>
      <c r="F61" s="1">
        <v>9</v>
      </c>
    </row>
    <row r="62" spans="1:6" x14ac:dyDescent="0.3">
      <c r="A62">
        <v>2015</v>
      </c>
      <c r="B62">
        <v>4</v>
      </c>
      <c r="C62" t="s">
        <v>1496</v>
      </c>
      <c r="D62" s="1">
        <v>0</v>
      </c>
      <c r="E62" s="1">
        <v>2</v>
      </c>
      <c r="F62" s="1">
        <v>2</v>
      </c>
    </row>
    <row r="63" spans="1:6" x14ac:dyDescent="0.3">
      <c r="A63">
        <v>2015</v>
      </c>
      <c r="B63">
        <v>4</v>
      </c>
      <c r="C63" t="s">
        <v>1526</v>
      </c>
      <c r="D63" s="1">
        <v>0</v>
      </c>
      <c r="E63" s="1">
        <v>29</v>
      </c>
      <c r="F63" s="1">
        <v>29</v>
      </c>
    </row>
    <row r="64" spans="1:6" x14ac:dyDescent="0.3">
      <c r="A64">
        <v>2015</v>
      </c>
      <c r="B64">
        <v>4</v>
      </c>
      <c r="C64" t="s">
        <v>1479</v>
      </c>
      <c r="D64" s="1">
        <v>378</v>
      </c>
      <c r="E64" s="1">
        <v>0</v>
      </c>
      <c r="F64" s="1">
        <v>378</v>
      </c>
    </row>
    <row r="65" spans="1:6" x14ac:dyDescent="0.3">
      <c r="A65">
        <v>2015</v>
      </c>
      <c r="B65">
        <v>4</v>
      </c>
      <c r="C65" t="s">
        <v>1513</v>
      </c>
      <c r="D65" s="1">
        <v>0</v>
      </c>
      <c r="E65" s="1">
        <v>60</v>
      </c>
      <c r="F65" s="1">
        <v>60</v>
      </c>
    </row>
    <row r="66" spans="1:6" x14ac:dyDescent="0.3">
      <c r="A66">
        <v>2015</v>
      </c>
      <c r="B66">
        <v>4</v>
      </c>
      <c r="C66" t="s">
        <v>1481</v>
      </c>
      <c r="D66" s="1">
        <v>0</v>
      </c>
      <c r="E66" s="1">
        <v>930</v>
      </c>
      <c r="F66" s="1">
        <v>930</v>
      </c>
    </row>
    <row r="67" spans="1:6" x14ac:dyDescent="0.3">
      <c r="A67">
        <v>2015</v>
      </c>
      <c r="B67">
        <v>4</v>
      </c>
      <c r="C67" t="s">
        <v>1505</v>
      </c>
      <c r="D67" s="1">
        <v>0</v>
      </c>
      <c r="E67" s="1">
        <v>54</v>
      </c>
      <c r="F67" s="1">
        <v>54</v>
      </c>
    </row>
    <row r="68" spans="1:6" x14ac:dyDescent="0.3">
      <c r="A68">
        <v>2015</v>
      </c>
      <c r="B68">
        <v>4</v>
      </c>
      <c r="C68" t="s">
        <v>1536</v>
      </c>
      <c r="D68" s="1">
        <v>0</v>
      </c>
      <c r="E68" s="1">
        <v>6</v>
      </c>
      <c r="F68" s="1">
        <v>6</v>
      </c>
    </row>
    <row r="69" spans="1:6" x14ac:dyDescent="0.3">
      <c r="A69">
        <v>2015</v>
      </c>
      <c r="B69">
        <v>4</v>
      </c>
      <c r="C69" t="s">
        <v>1520</v>
      </c>
      <c r="D69" s="1">
        <v>9</v>
      </c>
      <c r="E69" s="1">
        <v>0</v>
      </c>
      <c r="F69" s="1">
        <v>9</v>
      </c>
    </row>
    <row r="70" spans="1:6" x14ac:dyDescent="0.3">
      <c r="A70">
        <v>2015</v>
      </c>
      <c r="B70">
        <v>4</v>
      </c>
      <c r="C70" t="s">
        <v>1483</v>
      </c>
      <c r="D70" s="1">
        <v>536</v>
      </c>
      <c r="E70" s="1">
        <v>0</v>
      </c>
      <c r="F70" s="1">
        <v>536</v>
      </c>
    </row>
    <row r="71" spans="1:6" x14ac:dyDescent="0.3">
      <c r="A71">
        <v>2015</v>
      </c>
      <c r="B71">
        <v>4</v>
      </c>
      <c r="C71" t="s">
        <v>1552</v>
      </c>
      <c r="D71" s="1">
        <v>0</v>
      </c>
      <c r="E71" s="1">
        <v>1</v>
      </c>
      <c r="F71" s="1">
        <v>1</v>
      </c>
    </row>
    <row r="72" spans="1:6" x14ac:dyDescent="0.3">
      <c r="A72">
        <v>2015</v>
      </c>
      <c r="B72">
        <v>4</v>
      </c>
      <c r="C72" t="s">
        <v>1516</v>
      </c>
      <c r="D72" s="1">
        <v>43</v>
      </c>
      <c r="E72" s="1">
        <v>0</v>
      </c>
      <c r="F72" s="1">
        <v>43</v>
      </c>
    </row>
    <row r="73" spans="1:6" x14ac:dyDescent="0.3">
      <c r="A73">
        <v>2015</v>
      </c>
      <c r="B73">
        <v>4</v>
      </c>
      <c r="C73" t="s">
        <v>1543</v>
      </c>
      <c r="D73" s="1">
        <v>0</v>
      </c>
      <c r="E73" s="1">
        <v>1</v>
      </c>
      <c r="F73" s="1">
        <v>1</v>
      </c>
    </row>
    <row r="74" spans="1:6" x14ac:dyDescent="0.3">
      <c r="A74">
        <v>2015</v>
      </c>
      <c r="B74">
        <v>4</v>
      </c>
      <c r="C74" t="s">
        <v>1492</v>
      </c>
      <c r="D74" s="1">
        <v>297</v>
      </c>
      <c r="E74" s="1">
        <v>44</v>
      </c>
      <c r="F74" s="1">
        <v>341</v>
      </c>
    </row>
    <row r="75" spans="1:6" x14ac:dyDescent="0.3">
      <c r="A75">
        <v>2015</v>
      </c>
      <c r="B75">
        <v>4</v>
      </c>
      <c r="C75" t="s">
        <v>1511</v>
      </c>
      <c r="D75" s="1">
        <v>0</v>
      </c>
      <c r="E75" s="1">
        <v>19</v>
      </c>
      <c r="F75" s="1">
        <v>19</v>
      </c>
    </row>
    <row r="76" spans="1:6" x14ac:dyDescent="0.3">
      <c r="A76">
        <v>2015</v>
      </c>
      <c r="B76">
        <v>4</v>
      </c>
      <c r="C76" t="s">
        <v>1524</v>
      </c>
      <c r="D76" s="1">
        <v>6</v>
      </c>
      <c r="E76" s="1">
        <v>1</v>
      </c>
      <c r="F76" s="1">
        <v>7</v>
      </c>
    </row>
    <row r="77" spans="1:6" x14ac:dyDescent="0.3">
      <c r="A77">
        <v>2015</v>
      </c>
      <c r="B77">
        <v>4</v>
      </c>
      <c r="C77" t="s">
        <v>1485</v>
      </c>
      <c r="D77" s="1">
        <v>1043</v>
      </c>
      <c r="E77" s="1">
        <v>12</v>
      </c>
      <c r="F77" s="1">
        <v>1055</v>
      </c>
    </row>
    <row r="78" spans="1:6" x14ac:dyDescent="0.3">
      <c r="A78">
        <v>2015</v>
      </c>
      <c r="B78">
        <v>4</v>
      </c>
      <c r="C78" t="s">
        <v>1538</v>
      </c>
      <c r="D78" s="1">
        <v>0</v>
      </c>
      <c r="E78" s="1">
        <v>1</v>
      </c>
      <c r="F78" s="1">
        <v>1</v>
      </c>
    </row>
    <row r="79" spans="1:6" x14ac:dyDescent="0.3">
      <c r="A79">
        <v>2015</v>
      </c>
      <c r="B79">
        <v>4</v>
      </c>
      <c r="C79" t="s">
        <v>1534</v>
      </c>
      <c r="D79" s="1">
        <v>1</v>
      </c>
      <c r="E79" s="1">
        <v>0</v>
      </c>
      <c r="F79" s="1">
        <v>1</v>
      </c>
    </row>
    <row r="80" spans="1:6" x14ac:dyDescent="0.3">
      <c r="A80">
        <v>2016</v>
      </c>
      <c r="B80">
        <v>1</v>
      </c>
      <c r="C80" t="s">
        <v>1490</v>
      </c>
      <c r="D80" s="1">
        <v>0</v>
      </c>
      <c r="E80" s="1">
        <v>28</v>
      </c>
      <c r="F80" s="1">
        <v>28</v>
      </c>
    </row>
    <row r="81" spans="1:6" x14ac:dyDescent="0.3">
      <c r="A81">
        <v>2016</v>
      </c>
      <c r="B81">
        <v>1</v>
      </c>
      <c r="C81" t="s">
        <v>1498</v>
      </c>
      <c r="D81" s="1">
        <v>35</v>
      </c>
      <c r="E81" s="1">
        <v>0</v>
      </c>
      <c r="F81" s="1">
        <v>35</v>
      </c>
    </row>
    <row r="82" spans="1:6" x14ac:dyDescent="0.3">
      <c r="A82">
        <v>2016</v>
      </c>
      <c r="B82">
        <v>1</v>
      </c>
      <c r="C82" t="s">
        <v>1531</v>
      </c>
      <c r="D82" s="1">
        <v>0</v>
      </c>
      <c r="E82" s="1">
        <v>1</v>
      </c>
      <c r="F82" s="1">
        <v>1</v>
      </c>
    </row>
    <row r="83" spans="1:6" x14ac:dyDescent="0.3">
      <c r="A83">
        <v>2016</v>
      </c>
      <c r="B83">
        <v>1</v>
      </c>
      <c r="C83" t="s">
        <v>1547</v>
      </c>
      <c r="D83" s="1">
        <v>1</v>
      </c>
      <c r="E83" s="1">
        <v>0</v>
      </c>
      <c r="F83" s="1">
        <v>1</v>
      </c>
    </row>
    <row r="84" spans="1:6" x14ac:dyDescent="0.3">
      <c r="A84">
        <v>2016</v>
      </c>
      <c r="B84">
        <v>1</v>
      </c>
      <c r="C84" t="s">
        <v>1526</v>
      </c>
      <c r="D84" s="1">
        <v>1</v>
      </c>
      <c r="E84" s="1">
        <v>2</v>
      </c>
      <c r="F84" s="1">
        <v>3</v>
      </c>
    </row>
    <row r="85" spans="1:6" x14ac:dyDescent="0.3">
      <c r="A85">
        <v>2016</v>
      </c>
      <c r="B85">
        <v>1</v>
      </c>
      <c r="C85" t="s">
        <v>1513</v>
      </c>
      <c r="D85" s="1">
        <v>0</v>
      </c>
      <c r="E85" s="1">
        <v>14</v>
      </c>
      <c r="F85" s="1">
        <v>14</v>
      </c>
    </row>
    <row r="86" spans="1:6" x14ac:dyDescent="0.3">
      <c r="A86">
        <v>2016</v>
      </c>
      <c r="B86">
        <v>1</v>
      </c>
      <c r="C86" t="s">
        <v>1502</v>
      </c>
      <c r="D86" s="1">
        <v>14</v>
      </c>
      <c r="E86" s="1">
        <v>0</v>
      </c>
      <c r="F86" s="1">
        <v>14</v>
      </c>
    </row>
    <row r="87" spans="1:6" x14ac:dyDescent="0.3">
      <c r="A87">
        <v>2016</v>
      </c>
      <c r="B87">
        <v>1</v>
      </c>
      <c r="C87" t="s">
        <v>1479</v>
      </c>
      <c r="D87" s="1">
        <v>33</v>
      </c>
      <c r="E87" s="1">
        <v>0</v>
      </c>
      <c r="F87" s="1">
        <v>33</v>
      </c>
    </row>
    <row r="88" spans="1:6" x14ac:dyDescent="0.3">
      <c r="A88">
        <v>2016</v>
      </c>
      <c r="B88">
        <v>1</v>
      </c>
      <c r="C88" t="s">
        <v>1505</v>
      </c>
      <c r="D88" s="1">
        <v>0</v>
      </c>
      <c r="E88" s="1">
        <v>15</v>
      </c>
      <c r="F88" s="1">
        <v>15</v>
      </c>
    </row>
    <row r="89" spans="1:6" x14ac:dyDescent="0.3">
      <c r="A89">
        <v>2016</v>
      </c>
      <c r="B89">
        <v>1</v>
      </c>
      <c r="C89" t="s">
        <v>1481</v>
      </c>
      <c r="D89" s="1">
        <v>0</v>
      </c>
      <c r="E89" s="1">
        <v>302</v>
      </c>
      <c r="F89" s="1">
        <v>302</v>
      </c>
    </row>
    <row r="90" spans="1:6" x14ac:dyDescent="0.3">
      <c r="A90">
        <v>2016</v>
      </c>
      <c r="B90">
        <v>1</v>
      </c>
      <c r="C90" t="s">
        <v>1483</v>
      </c>
      <c r="D90" s="1">
        <v>210</v>
      </c>
      <c r="E90" s="1">
        <v>0</v>
      </c>
      <c r="F90" s="1">
        <v>210</v>
      </c>
    </row>
    <row r="91" spans="1:6" x14ac:dyDescent="0.3">
      <c r="A91">
        <v>2016</v>
      </c>
      <c r="B91">
        <v>1</v>
      </c>
      <c r="C91" t="s">
        <v>1534</v>
      </c>
      <c r="D91" s="1">
        <v>1</v>
      </c>
      <c r="E91" s="1">
        <v>0</v>
      </c>
      <c r="F91" s="1">
        <v>1</v>
      </c>
    </row>
    <row r="92" spans="1:6" x14ac:dyDescent="0.3">
      <c r="A92">
        <v>2016</v>
      </c>
      <c r="B92">
        <v>1</v>
      </c>
      <c r="C92" t="s">
        <v>1516</v>
      </c>
      <c r="D92" s="1">
        <v>12</v>
      </c>
      <c r="E92" s="1">
        <v>0</v>
      </c>
      <c r="F92" s="1">
        <v>12</v>
      </c>
    </row>
    <row r="93" spans="1:6" x14ac:dyDescent="0.3">
      <c r="A93">
        <v>2016</v>
      </c>
      <c r="B93">
        <v>1</v>
      </c>
      <c r="C93" t="s">
        <v>1507</v>
      </c>
      <c r="D93" s="1">
        <v>22</v>
      </c>
      <c r="E93" s="1">
        <v>0</v>
      </c>
      <c r="F93" s="1">
        <v>22</v>
      </c>
    </row>
    <row r="94" spans="1:6" x14ac:dyDescent="0.3">
      <c r="A94">
        <v>2016</v>
      </c>
      <c r="B94">
        <v>1</v>
      </c>
      <c r="C94" t="s">
        <v>1492</v>
      </c>
      <c r="D94" s="1">
        <v>137</v>
      </c>
      <c r="E94" s="1">
        <v>9</v>
      </c>
      <c r="F94" s="1">
        <v>146</v>
      </c>
    </row>
    <row r="95" spans="1:6" x14ac:dyDescent="0.3">
      <c r="A95">
        <v>2016</v>
      </c>
      <c r="B95">
        <v>1</v>
      </c>
      <c r="C95" t="s">
        <v>1520</v>
      </c>
      <c r="D95" s="1">
        <v>13</v>
      </c>
      <c r="E95" s="1">
        <v>0</v>
      </c>
      <c r="F95" s="1">
        <v>13</v>
      </c>
    </row>
    <row r="96" spans="1:6" x14ac:dyDescent="0.3">
      <c r="A96">
        <v>2016</v>
      </c>
      <c r="B96">
        <v>1</v>
      </c>
      <c r="C96" t="s">
        <v>1496</v>
      </c>
      <c r="D96" s="1">
        <v>0</v>
      </c>
      <c r="E96" s="1">
        <v>3</v>
      </c>
      <c r="F96" s="1">
        <v>3</v>
      </c>
    </row>
    <row r="97" spans="1:6" x14ac:dyDescent="0.3">
      <c r="A97">
        <v>2016</v>
      </c>
      <c r="B97">
        <v>1</v>
      </c>
      <c r="C97" t="s">
        <v>1524</v>
      </c>
      <c r="D97" s="1">
        <v>1</v>
      </c>
      <c r="E97" s="1">
        <v>0</v>
      </c>
      <c r="F97" s="1">
        <v>1</v>
      </c>
    </row>
    <row r="98" spans="1:6" x14ac:dyDescent="0.3">
      <c r="A98">
        <v>2016</v>
      </c>
      <c r="B98">
        <v>1</v>
      </c>
      <c r="C98" t="s">
        <v>1485</v>
      </c>
      <c r="D98" s="1">
        <v>360</v>
      </c>
      <c r="E98" s="1">
        <v>3</v>
      </c>
      <c r="F98" s="1">
        <v>363</v>
      </c>
    </row>
    <row r="99" spans="1:6" x14ac:dyDescent="0.3">
      <c r="A99">
        <v>2016</v>
      </c>
      <c r="B99">
        <v>1</v>
      </c>
      <c r="C99" t="s">
        <v>1511</v>
      </c>
      <c r="D99" s="1">
        <v>0</v>
      </c>
      <c r="E99" s="1">
        <v>14</v>
      </c>
      <c r="F99" s="1">
        <v>14</v>
      </c>
    </row>
    <row r="100" spans="1:6" x14ac:dyDescent="0.3">
      <c r="A100">
        <v>2016</v>
      </c>
      <c r="B100">
        <v>2</v>
      </c>
      <c r="C100" t="s">
        <v>1490</v>
      </c>
      <c r="D100" s="1">
        <v>0</v>
      </c>
      <c r="E100" s="1">
        <v>123</v>
      </c>
      <c r="F100" s="1">
        <v>123</v>
      </c>
    </row>
    <row r="101" spans="1:6" x14ac:dyDescent="0.3">
      <c r="A101">
        <v>2016</v>
      </c>
      <c r="B101">
        <v>2</v>
      </c>
      <c r="C101" t="s">
        <v>1498</v>
      </c>
      <c r="D101" s="1">
        <v>45</v>
      </c>
      <c r="E101" s="1">
        <v>0</v>
      </c>
      <c r="F101" s="1">
        <v>45</v>
      </c>
    </row>
    <row r="102" spans="1:6" x14ac:dyDescent="0.3">
      <c r="A102">
        <v>2016</v>
      </c>
      <c r="B102">
        <v>2</v>
      </c>
      <c r="C102" t="s">
        <v>1496</v>
      </c>
      <c r="D102" s="1">
        <v>0</v>
      </c>
      <c r="E102" s="1">
        <v>8</v>
      </c>
      <c r="F102" s="1">
        <v>8</v>
      </c>
    </row>
    <row r="103" spans="1:6" x14ac:dyDescent="0.3">
      <c r="A103">
        <v>2016</v>
      </c>
      <c r="B103">
        <v>2</v>
      </c>
      <c r="C103" t="s">
        <v>1526</v>
      </c>
      <c r="D103" s="1">
        <v>0</v>
      </c>
      <c r="E103" s="1">
        <v>1</v>
      </c>
      <c r="F103" s="1">
        <v>1</v>
      </c>
    </row>
    <row r="104" spans="1:6" x14ac:dyDescent="0.3">
      <c r="A104">
        <v>2016</v>
      </c>
      <c r="B104">
        <v>2</v>
      </c>
      <c r="C104" t="s">
        <v>1505</v>
      </c>
      <c r="D104" s="1">
        <v>0</v>
      </c>
      <c r="E104" s="1">
        <v>20</v>
      </c>
      <c r="F104" s="1">
        <v>20</v>
      </c>
    </row>
    <row r="105" spans="1:6" x14ac:dyDescent="0.3">
      <c r="A105">
        <v>2016</v>
      </c>
      <c r="B105">
        <v>2</v>
      </c>
      <c r="C105" t="s">
        <v>1513</v>
      </c>
      <c r="D105" s="1">
        <v>0</v>
      </c>
      <c r="E105" s="1">
        <v>14</v>
      </c>
      <c r="F105" s="1">
        <v>14</v>
      </c>
    </row>
    <row r="106" spans="1:6" x14ac:dyDescent="0.3">
      <c r="A106">
        <v>2016</v>
      </c>
      <c r="B106">
        <v>2</v>
      </c>
      <c r="C106" t="s">
        <v>1502</v>
      </c>
      <c r="D106" s="1">
        <v>18</v>
      </c>
      <c r="E106" s="1">
        <v>0</v>
      </c>
      <c r="F106" s="1">
        <v>18</v>
      </c>
    </row>
    <row r="107" spans="1:6" x14ac:dyDescent="0.3">
      <c r="A107">
        <v>2016</v>
      </c>
      <c r="B107">
        <v>2</v>
      </c>
      <c r="C107" t="s">
        <v>1481</v>
      </c>
      <c r="D107" s="1">
        <v>0</v>
      </c>
      <c r="E107" s="1">
        <v>406</v>
      </c>
      <c r="F107" s="1">
        <v>406</v>
      </c>
    </row>
    <row r="108" spans="1:6" x14ac:dyDescent="0.3">
      <c r="A108">
        <v>2016</v>
      </c>
      <c r="B108">
        <v>2</v>
      </c>
      <c r="C108" t="s">
        <v>1479</v>
      </c>
      <c r="D108" s="1">
        <v>24</v>
      </c>
      <c r="E108" s="1">
        <v>0</v>
      </c>
      <c r="F108" s="1">
        <v>24</v>
      </c>
    </row>
    <row r="109" spans="1:6" x14ac:dyDescent="0.3">
      <c r="A109">
        <v>2016</v>
      </c>
      <c r="B109">
        <v>2</v>
      </c>
      <c r="C109" t="s">
        <v>1520</v>
      </c>
      <c r="D109" s="1">
        <v>8</v>
      </c>
      <c r="E109" s="1">
        <v>0</v>
      </c>
      <c r="F109" s="1">
        <v>8</v>
      </c>
    </row>
    <row r="110" spans="1:6" x14ac:dyDescent="0.3">
      <c r="A110">
        <v>2016</v>
      </c>
      <c r="B110">
        <v>2</v>
      </c>
      <c r="C110" t="s">
        <v>1492</v>
      </c>
      <c r="D110" s="1">
        <v>266</v>
      </c>
      <c r="E110" s="1">
        <v>9</v>
      </c>
      <c r="F110" s="1">
        <v>275</v>
      </c>
    </row>
    <row r="111" spans="1:6" x14ac:dyDescent="0.3">
      <c r="A111">
        <v>2016</v>
      </c>
      <c r="B111">
        <v>2</v>
      </c>
      <c r="C111" t="s">
        <v>1571</v>
      </c>
      <c r="D111" s="1">
        <v>0</v>
      </c>
      <c r="E111" s="1">
        <v>15</v>
      </c>
      <c r="F111" s="1">
        <v>15</v>
      </c>
    </row>
    <row r="112" spans="1:6" x14ac:dyDescent="0.3">
      <c r="A112">
        <v>2016</v>
      </c>
      <c r="B112">
        <v>2</v>
      </c>
      <c r="C112" t="s">
        <v>1507</v>
      </c>
      <c r="D112" s="1">
        <v>18</v>
      </c>
      <c r="E112" s="1">
        <v>0</v>
      </c>
      <c r="F112" s="1">
        <v>18</v>
      </c>
    </row>
    <row r="113" spans="1:6" x14ac:dyDescent="0.3">
      <c r="A113">
        <v>2016</v>
      </c>
      <c r="B113">
        <v>2</v>
      </c>
      <c r="C113" t="s">
        <v>1543</v>
      </c>
      <c r="D113" s="1">
        <v>0</v>
      </c>
      <c r="E113" s="1">
        <v>1</v>
      </c>
      <c r="F113" s="1">
        <v>1</v>
      </c>
    </row>
    <row r="114" spans="1:6" x14ac:dyDescent="0.3">
      <c r="A114">
        <v>2016</v>
      </c>
      <c r="B114">
        <v>2</v>
      </c>
      <c r="C114" t="s">
        <v>1516</v>
      </c>
      <c r="D114" s="1">
        <v>21</v>
      </c>
      <c r="E114" s="1">
        <v>0</v>
      </c>
      <c r="F114" s="1">
        <v>21</v>
      </c>
    </row>
    <row r="115" spans="1:6" x14ac:dyDescent="0.3">
      <c r="A115">
        <v>2016</v>
      </c>
      <c r="B115">
        <v>2</v>
      </c>
      <c r="C115" t="s">
        <v>1485</v>
      </c>
      <c r="D115" s="1">
        <v>446</v>
      </c>
      <c r="E115" s="1">
        <v>2</v>
      </c>
      <c r="F115" s="1">
        <v>448</v>
      </c>
    </row>
    <row r="116" spans="1:6" x14ac:dyDescent="0.3">
      <c r="A116">
        <v>2016</v>
      </c>
      <c r="B116">
        <v>2</v>
      </c>
      <c r="C116" t="s">
        <v>1511</v>
      </c>
      <c r="D116" s="1">
        <v>0</v>
      </c>
      <c r="E116" s="1">
        <v>1</v>
      </c>
      <c r="F116" s="1">
        <v>1</v>
      </c>
    </row>
    <row r="117" spans="1:6" x14ac:dyDescent="0.3">
      <c r="A117">
        <v>2016</v>
      </c>
      <c r="B117">
        <v>2</v>
      </c>
      <c r="C117" t="s">
        <v>1483</v>
      </c>
      <c r="D117" s="1">
        <v>303</v>
      </c>
      <c r="E117" s="1">
        <v>3</v>
      </c>
      <c r="F117" s="1">
        <v>306</v>
      </c>
    </row>
    <row r="118" spans="1:6" x14ac:dyDescent="0.3">
      <c r="A118">
        <v>2016</v>
      </c>
      <c r="B118">
        <v>2</v>
      </c>
      <c r="C118" t="s">
        <v>1534</v>
      </c>
      <c r="D118" s="1">
        <v>1</v>
      </c>
      <c r="E118" s="1">
        <v>0</v>
      </c>
      <c r="F118" s="1">
        <v>1</v>
      </c>
    </row>
    <row r="119" spans="1:6" x14ac:dyDescent="0.3">
      <c r="A119">
        <v>2016</v>
      </c>
      <c r="B119">
        <v>3</v>
      </c>
      <c r="C119" t="s">
        <v>1498</v>
      </c>
      <c r="D119" s="1">
        <v>13</v>
      </c>
      <c r="E119" s="1">
        <v>0</v>
      </c>
      <c r="F119" s="1">
        <v>13</v>
      </c>
    </row>
    <row r="120" spans="1:6" x14ac:dyDescent="0.3">
      <c r="A120">
        <v>2016</v>
      </c>
      <c r="B120">
        <v>3</v>
      </c>
      <c r="C120" t="s">
        <v>1505</v>
      </c>
      <c r="D120" s="1">
        <v>0</v>
      </c>
      <c r="E120" s="1">
        <v>12</v>
      </c>
      <c r="F120" s="1">
        <v>12</v>
      </c>
    </row>
    <row r="121" spans="1:6" x14ac:dyDescent="0.3">
      <c r="A121">
        <v>2016</v>
      </c>
      <c r="B121">
        <v>3</v>
      </c>
      <c r="C121" t="s">
        <v>1531</v>
      </c>
      <c r="D121" s="1">
        <v>0</v>
      </c>
      <c r="E121" s="1">
        <v>3</v>
      </c>
      <c r="F121" s="1">
        <v>3</v>
      </c>
    </row>
    <row r="122" spans="1:6" x14ac:dyDescent="0.3">
      <c r="A122">
        <v>2016</v>
      </c>
      <c r="B122">
        <v>3</v>
      </c>
      <c r="C122" t="s">
        <v>1490</v>
      </c>
      <c r="D122" s="1">
        <v>0</v>
      </c>
      <c r="E122" s="1">
        <v>54</v>
      </c>
      <c r="F122" s="1">
        <v>54</v>
      </c>
    </row>
    <row r="123" spans="1:6" x14ac:dyDescent="0.3">
      <c r="A123">
        <v>2016</v>
      </c>
      <c r="B123">
        <v>3</v>
      </c>
      <c r="C123" t="s">
        <v>1536</v>
      </c>
      <c r="D123" s="1">
        <v>0</v>
      </c>
      <c r="E123" s="1">
        <v>1</v>
      </c>
      <c r="F123" s="1">
        <v>1</v>
      </c>
    </row>
    <row r="124" spans="1:6" x14ac:dyDescent="0.3">
      <c r="A124">
        <v>2016</v>
      </c>
      <c r="B124">
        <v>3</v>
      </c>
      <c r="C124" t="s">
        <v>1513</v>
      </c>
      <c r="D124" s="1">
        <v>0</v>
      </c>
      <c r="E124" s="1">
        <v>12</v>
      </c>
      <c r="F124" s="1">
        <v>12</v>
      </c>
    </row>
    <row r="125" spans="1:6" x14ac:dyDescent="0.3">
      <c r="A125">
        <v>2016</v>
      </c>
      <c r="B125">
        <v>3</v>
      </c>
      <c r="C125" t="s">
        <v>1502</v>
      </c>
      <c r="D125" s="1">
        <v>24</v>
      </c>
      <c r="E125" s="1">
        <v>0</v>
      </c>
      <c r="F125" s="1">
        <v>24</v>
      </c>
    </row>
    <row r="126" spans="1:6" x14ac:dyDescent="0.3">
      <c r="A126">
        <v>2016</v>
      </c>
      <c r="B126">
        <v>3</v>
      </c>
      <c r="C126" t="s">
        <v>1481</v>
      </c>
      <c r="D126" s="1">
        <v>0</v>
      </c>
      <c r="E126" s="1">
        <v>615</v>
      </c>
      <c r="F126" s="1">
        <v>615</v>
      </c>
    </row>
    <row r="127" spans="1:6" x14ac:dyDescent="0.3">
      <c r="A127">
        <v>2016</v>
      </c>
      <c r="B127">
        <v>3</v>
      </c>
      <c r="C127" t="s">
        <v>1479</v>
      </c>
      <c r="D127" s="1">
        <v>26</v>
      </c>
      <c r="E127" s="1">
        <v>0</v>
      </c>
      <c r="F127" s="1">
        <v>26</v>
      </c>
    </row>
    <row r="128" spans="1:6" x14ac:dyDescent="0.3">
      <c r="A128">
        <v>2016</v>
      </c>
      <c r="B128">
        <v>3</v>
      </c>
      <c r="C128" t="s">
        <v>1526</v>
      </c>
      <c r="D128" s="1">
        <v>5</v>
      </c>
      <c r="E128" s="1">
        <v>0</v>
      </c>
      <c r="F128" s="1">
        <v>5</v>
      </c>
    </row>
    <row r="129" spans="1:6" x14ac:dyDescent="0.3">
      <c r="A129">
        <v>2016</v>
      </c>
      <c r="B129">
        <v>3</v>
      </c>
      <c r="C129" t="s">
        <v>1516</v>
      </c>
      <c r="D129" s="1">
        <v>3</v>
      </c>
      <c r="E129" s="1">
        <v>0</v>
      </c>
      <c r="F129" s="1">
        <v>3</v>
      </c>
    </row>
    <row r="130" spans="1:6" x14ac:dyDescent="0.3">
      <c r="A130">
        <v>2016</v>
      </c>
      <c r="B130">
        <v>3</v>
      </c>
      <c r="C130" t="s">
        <v>1483</v>
      </c>
      <c r="D130" s="1">
        <v>221</v>
      </c>
      <c r="E130" s="1">
        <v>0</v>
      </c>
      <c r="F130" s="1">
        <v>221</v>
      </c>
    </row>
    <row r="131" spans="1:6" x14ac:dyDescent="0.3">
      <c r="A131">
        <v>2016</v>
      </c>
      <c r="B131">
        <v>3</v>
      </c>
      <c r="C131" t="s">
        <v>1507</v>
      </c>
      <c r="D131" s="1">
        <v>26</v>
      </c>
      <c r="E131" s="1">
        <v>0</v>
      </c>
      <c r="F131" s="1">
        <v>26</v>
      </c>
    </row>
    <row r="132" spans="1:6" x14ac:dyDescent="0.3">
      <c r="A132">
        <v>2016</v>
      </c>
      <c r="B132">
        <v>3</v>
      </c>
      <c r="C132" t="s">
        <v>1492</v>
      </c>
      <c r="D132" s="1">
        <v>297</v>
      </c>
      <c r="E132" s="1">
        <v>1</v>
      </c>
      <c r="F132" s="1">
        <v>298</v>
      </c>
    </row>
    <row r="133" spans="1:6" x14ac:dyDescent="0.3">
      <c r="A133">
        <v>2016</v>
      </c>
      <c r="B133">
        <v>3</v>
      </c>
      <c r="C133" t="s">
        <v>1534</v>
      </c>
      <c r="D133" s="1">
        <v>2</v>
      </c>
      <c r="E133" s="1">
        <v>0</v>
      </c>
      <c r="F133" s="1">
        <v>2</v>
      </c>
    </row>
    <row r="134" spans="1:6" x14ac:dyDescent="0.3">
      <c r="A134">
        <v>2016</v>
      </c>
      <c r="B134">
        <v>3</v>
      </c>
      <c r="C134" t="s">
        <v>1520</v>
      </c>
      <c r="D134" s="1">
        <v>7</v>
      </c>
      <c r="E134" s="1">
        <v>0</v>
      </c>
      <c r="F134" s="1">
        <v>7</v>
      </c>
    </row>
    <row r="135" spans="1:6" x14ac:dyDescent="0.3">
      <c r="A135">
        <v>2016</v>
      </c>
      <c r="B135">
        <v>3</v>
      </c>
      <c r="C135" t="s">
        <v>1496</v>
      </c>
      <c r="D135" s="1">
        <v>0</v>
      </c>
      <c r="E135" s="1">
        <v>10</v>
      </c>
      <c r="F135" s="1">
        <v>10</v>
      </c>
    </row>
    <row r="136" spans="1:6" x14ac:dyDescent="0.3">
      <c r="A136">
        <v>2016</v>
      </c>
      <c r="B136">
        <v>3</v>
      </c>
      <c r="C136" t="s">
        <v>1485</v>
      </c>
      <c r="D136" s="1">
        <v>323</v>
      </c>
      <c r="E136" s="1">
        <v>20</v>
      </c>
      <c r="F136" s="1">
        <v>343</v>
      </c>
    </row>
    <row r="137" spans="1:6" x14ac:dyDescent="0.3">
      <c r="A137">
        <v>2016</v>
      </c>
      <c r="B137">
        <v>3</v>
      </c>
      <c r="C137" t="s">
        <v>1511</v>
      </c>
      <c r="D137" s="1">
        <v>0</v>
      </c>
      <c r="E137" s="1">
        <v>2</v>
      </c>
      <c r="F137" s="1">
        <v>2</v>
      </c>
    </row>
    <row r="138" spans="1:6" x14ac:dyDescent="0.3">
      <c r="A138">
        <v>2016</v>
      </c>
      <c r="B138">
        <v>4</v>
      </c>
      <c r="C138" t="s">
        <v>1498</v>
      </c>
      <c r="D138" s="1">
        <v>42</v>
      </c>
      <c r="E138" s="1">
        <v>0</v>
      </c>
      <c r="F138" s="1">
        <v>42</v>
      </c>
    </row>
    <row r="139" spans="1:6" x14ac:dyDescent="0.3">
      <c r="A139">
        <v>2016</v>
      </c>
      <c r="B139">
        <v>4</v>
      </c>
      <c r="C139" t="s">
        <v>1505</v>
      </c>
      <c r="D139" s="1">
        <v>0</v>
      </c>
      <c r="E139" s="1">
        <v>4</v>
      </c>
      <c r="F139" s="1">
        <v>4</v>
      </c>
    </row>
    <row r="140" spans="1:6" x14ac:dyDescent="0.3">
      <c r="A140">
        <v>2016</v>
      </c>
      <c r="B140">
        <v>4</v>
      </c>
      <c r="C140" t="s">
        <v>1526</v>
      </c>
      <c r="D140" s="1">
        <v>11</v>
      </c>
      <c r="E140" s="1">
        <v>0</v>
      </c>
      <c r="F140" s="1">
        <v>11</v>
      </c>
    </row>
    <row r="141" spans="1:6" x14ac:dyDescent="0.3">
      <c r="A141">
        <v>2016</v>
      </c>
      <c r="B141">
        <v>4</v>
      </c>
      <c r="C141" t="s">
        <v>1490</v>
      </c>
      <c r="D141" s="1">
        <v>0</v>
      </c>
      <c r="E141" s="1">
        <v>70</v>
      </c>
      <c r="F141" s="1">
        <v>70</v>
      </c>
    </row>
    <row r="142" spans="1:6" x14ac:dyDescent="0.3">
      <c r="A142">
        <v>2016</v>
      </c>
      <c r="B142">
        <v>4</v>
      </c>
      <c r="C142" t="s">
        <v>1513</v>
      </c>
      <c r="D142" s="1">
        <v>0</v>
      </c>
      <c r="E142" s="1">
        <v>7</v>
      </c>
      <c r="F142" s="1">
        <v>7</v>
      </c>
    </row>
    <row r="143" spans="1:6" x14ac:dyDescent="0.3">
      <c r="A143">
        <v>2016</v>
      </c>
      <c r="B143">
        <v>4</v>
      </c>
      <c r="C143" t="s">
        <v>1502</v>
      </c>
      <c r="D143" s="1">
        <v>78</v>
      </c>
      <c r="E143" s="1">
        <v>0</v>
      </c>
      <c r="F143" s="1">
        <v>78</v>
      </c>
    </row>
    <row r="144" spans="1:6" x14ac:dyDescent="0.3">
      <c r="A144">
        <v>2016</v>
      </c>
      <c r="B144">
        <v>4</v>
      </c>
      <c r="C144" t="s">
        <v>1481</v>
      </c>
      <c r="D144" s="1">
        <v>0</v>
      </c>
      <c r="E144" s="1">
        <v>455</v>
      </c>
      <c r="F144" s="1">
        <v>455</v>
      </c>
    </row>
    <row r="145" spans="1:6" x14ac:dyDescent="0.3">
      <c r="A145">
        <v>2016</v>
      </c>
      <c r="B145">
        <v>4</v>
      </c>
      <c r="C145" t="s">
        <v>1479</v>
      </c>
      <c r="D145" s="1">
        <v>160</v>
      </c>
      <c r="E145" s="1">
        <v>0</v>
      </c>
      <c r="F145" s="1">
        <v>160</v>
      </c>
    </row>
    <row r="146" spans="1:6" x14ac:dyDescent="0.3">
      <c r="A146">
        <v>2016</v>
      </c>
      <c r="B146">
        <v>4</v>
      </c>
      <c r="C146" t="s">
        <v>1547</v>
      </c>
      <c r="D146" s="1">
        <v>1</v>
      </c>
      <c r="E146" s="1">
        <v>0</v>
      </c>
      <c r="F146" s="1">
        <v>1</v>
      </c>
    </row>
    <row r="147" spans="1:6" x14ac:dyDescent="0.3">
      <c r="A147">
        <v>2016</v>
      </c>
      <c r="B147">
        <v>4</v>
      </c>
      <c r="C147" t="s">
        <v>1492</v>
      </c>
      <c r="D147" s="1">
        <v>221</v>
      </c>
      <c r="E147" s="1">
        <v>5</v>
      </c>
      <c r="F147" s="1">
        <v>226</v>
      </c>
    </row>
    <row r="148" spans="1:6" x14ac:dyDescent="0.3">
      <c r="A148">
        <v>2016</v>
      </c>
      <c r="B148">
        <v>4</v>
      </c>
      <c r="C148" t="s">
        <v>1483</v>
      </c>
      <c r="D148" s="1">
        <v>273</v>
      </c>
      <c r="E148" s="1">
        <v>1</v>
      </c>
      <c r="F148" s="1">
        <v>274</v>
      </c>
    </row>
    <row r="149" spans="1:6" x14ac:dyDescent="0.3">
      <c r="A149">
        <v>2016</v>
      </c>
      <c r="B149">
        <v>4</v>
      </c>
      <c r="C149" t="s">
        <v>1507</v>
      </c>
      <c r="D149" s="1">
        <v>30</v>
      </c>
      <c r="E149" s="1">
        <v>0</v>
      </c>
      <c r="F149" s="1">
        <v>30</v>
      </c>
    </row>
    <row r="150" spans="1:6" x14ac:dyDescent="0.3">
      <c r="A150">
        <v>2016</v>
      </c>
      <c r="B150">
        <v>4</v>
      </c>
      <c r="C150" t="s">
        <v>1543</v>
      </c>
      <c r="D150" s="1">
        <v>0</v>
      </c>
      <c r="E150" s="1">
        <v>1</v>
      </c>
      <c r="F150" s="1">
        <v>1</v>
      </c>
    </row>
    <row r="151" spans="1:6" x14ac:dyDescent="0.3">
      <c r="A151">
        <v>2016</v>
      </c>
      <c r="B151">
        <v>4</v>
      </c>
      <c r="C151" t="s">
        <v>1520</v>
      </c>
      <c r="D151" s="1">
        <v>8</v>
      </c>
      <c r="E151" s="1">
        <v>0</v>
      </c>
      <c r="F151" s="1">
        <v>8</v>
      </c>
    </row>
    <row r="152" spans="1:6" x14ac:dyDescent="0.3">
      <c r="A152">
        <v>2016</v>
      </c>
      <c r="B152">
        <v>4</v>
      </c>
      <c r="C152" t="s">
        <v>1496</v>
      </c>
      <c r="D152" s="1">
        <v>0</v>
      </c>
      <c r="E152" s="1">
        <v>17</v>
      </c>
      <c r="F152" s="1">
        <v>17</v>
      </c>
    </row>
    <row r="153" spans="1:6" x14ac:dyDescent="0.3">
      <c r="A153">
        <v>2016</v>
      </c>
      <c r="B153">
        <v>4</v>
      </c>
      <c r="C153" t="s">
        <v>1485</v>
      </c>
      <c r="D153" s="1">
        <v>404</v>
      </c>
      <c r="E153" s="1">
        <v>8</v>
      </c>
      <c r="F153" s="1">
        <v>412</v>
      </c>
    </row>
    <row r="154" spans="1:6" x14ac:dyDescent="0.3">
      <c r="A154">
        <v>2016</v>
      </c>
      <c r="B154">
        <v>4</v>
      </c>
      <c r="C154" t="s">
        <v>1524</v>
      </c>
      <c r="D154" s="1">
        <v>1</v>
      </c>
      <c r="E154" s="1">
        <v>0</v>
      </c>
      <c r="F154" s="1">
        <v>1</v>
      </c>
    </row>
    <row r="155" spans="1:6" x14ac:dyDescent="0.3">
      <c r="A155">
        <v>2017</v>
      </c>
      <c r="B155">
        <v>1</v>
      </c>
      <c r="C155" t="s">
        <v>1490</v>
      </c>
      <c r="D155" s="1">
        <v>0</v>
      </c>
      <c r="E155" s="1">
        <v>70</v>
      </c>
      <c r="F155" s="1">
        <v>70</v>
      </c>
    </row>
    <row r="156" spans="1:6" x14ac:dyDescent="0.3">
      <c r="A156">
        <v>2017</v>
      </c>
      <c r="B156">
        <v>1</v>
      </c>
      <c r="C156" t="s">
        <v>1498</v>
      </c>
      <c r="D156" s="1">
        <v>36</v>
      </c>
      <c r="E156" s="1">
        <v>0</v>
      </c>
      <c r="F156" s="1">
        <v>36</v>
      </c>
    </row>
    <row r="157" spans="1:6" x14ac:dyDescent="0.3">
      <c r="A157">
        <v>2017</v>
      </c>
      <c r="B157">
        <v>1</v>
      </c>
      <c r="C157" t="s">
        <v>1526</v>
      </c>
      <c r="D157" s="1">
        <v>14</v>
      </c>
      <c r="E157" s="1">
        <v>1</v>
      </c>
      <c r="F157" s="1">
        <v>15</v>
      </c>
    </row>
    <row r="158" spans="1:6" x14ac:dyDescent="0.3">
      <c r="A158">
        <v>2017</v>
      </c>
      <c r="B158">
        <v>1</v>
      </c>
      <c r="C158" t="s">
        <v>1531</v>
      </c>
      <c r="D158" s="1">
        <v>0</v>
      </c>
      <c r="E158" s="1">
        <v>1</v>
      </c>
      <c r="F158" s="1">
        <v>1</v>
      </c>
    </row>
    <row r="159" spans="1:6" x14ac:dyDescent="0.3">
      <c r="A159">
        <v>2017</v>
      </c>
      <c r="B159">
        <v>1</v>
      </c>
      <c r="C159" t="s">
        <v>1505</v>
      </c>
      <c r="D159" s="1">
        <v>0</v>
      </c>
      <c r="E159" s="1">
        <v>5</v>
      </c>
      <c r="F159" s="1">
        <v>5</v>
      </c>
    </row>
    <row r="160" spans="1:6" x14ac:dyDescent="0.3">
      <c r="A160">
        <v>2017</v>
      </c>
      <c r="B160">
        <v>1</v>
      </c>
      <c r="C160" t="s">
        <v>1513</v>
      </c>
      <c r="D160" s="1">
        <v>0</v>
      </c>
      <c r="E160" s="1">
        <v>5</v>
      </c>
      <c r="F160" s="1">
        <v>5</v>
      </c>
    </row>
    <row r="161" spans="1:6" x14ac:dyDescent="0.3">
      <c r="A161">
        <v>2017</v>
      </c>
      <c r="B161">
        <v>1</v>
      </c>
      <c r="C161" t="s">
        <v>1502</v>
      </c>
      <c r="D161" s="1">
        <v>32</v>
      </c>
      <c r="E161" s="1">
        <v>0</v>
      </c>
      <c r="F161" s="1">
        <v>32</v>
      </c>
    </row>
    <row r="162" spans="1:6" x14ac:dyDescent="0.3">
      <c r="A162">
        <v>2017</v>
      </c>
      <c r="B162">
        <v>1</v>
      </c>
      <c r="C162" t="s">
        <v>1481</v>
      </c>
      <c r="D162" s="1">
        <v>0</v>
      </c>
      <c r="E162" s="1">
        <v>465</v>
      </c>
      <c r="F162" s="1">
        <v>465</v>
      </c>
    </row>
    <row r="163" spans="1:6" x14ac:dyDescent="0.3">
      <c r="A163">
        <v>2017</v>
      </c>
      <c r="B163">
        <v>1</v>
      </c>
      <c r="C163" t="s">
        <v>1479</v>
      </c>
      <c r="D163" s="1">
        <v>462</v>
      </c>
      <c r="E163" s="1">
        <v>0</v>
      </c>
      <c r="F163" s="1">
        <v>462</v>
      </c>
    </row>
    <row r="164" spans="1:6" x14ac:dyDescent="0.3">
      <c r="A164">
        <v>2017</v>
      </c>
      <c r="B164">
        <v>1</v>
      </c>
      <c r="C164" t="s">
        <v>1516</v>
      </c>
      <c r="D164" s="1">
        <v>2</v>
      </c>
      <c r="E164" s="1">
        <v>0</v>
      </c>
      <c r="F164" s="1">
        <v>2</v>
      </c>
    </row>
    <row r="165" spans="1:6" x14ac:dyDescent="0.3">
      <c r="A165">
        <v>2017</v>
      </c>
      <c r="B165">
        <v>1</v>
      </c>
      <c r="C165" t="s">
        <v>1483</v>
      </c>
      <c r="D165" s="1">
        <v>320</v>
      </c>
      <c r="E165" s="1">
        <v>35</v>
      </c>
      <c r="F165" s="1">
        <v>355</v>
      </c>
    </row>
    <row r="166" spans="1:6" x14ac:dyDescent="0.3">
      <c r="A166">
        <v>2017</v>
      </c>
      <c r="B166">
        <v>1</v>
      </c>
      <c r="C166" t="s">
        <v>1507</v>
      </c>
      <c r="D166" s="1">
        <v>33</v>
      </c>
      <c r="E166" s="1">
        <v>0</v>
      </c>
      <c r="F166" s="1">
        <v>33</v>
      </c>
    </row>
    <row r="167" spans="1:6" x14ac:dyDescent="0.3">
      <c r="A167">
        <v>2017</v>
      </c>
      <c r="B167">
        <v>1</v>
      </c>
      <c r="C167" t="s">
        <v>1492</v>
      </c>
      <c r="D167" s="1">
        <v>209</v>
      </c>
      <c r="E167" s="1">
        <v>5</v>
      </c>
      <c r="F167" s="1">
        <v>214</v>
      </c>
    </row>
    <row r="168" spans="1:6" x14ac:dyDescent="0.3">
      <c r="A168">
        <v>2017</v>
      </c>
      <c r="B168">
        <v>1</v>
      </c>
      <c r="C168" t="s">
        <v>1538</v>
      </c>
      <c r="D168" s="1">
        <v>0</v>
      </c>
      <c r="E168" s="1">
        <v>5</v>
      </c>
      <c r="F168" s="1">
        <v>5</v>
      </c>
    </row>
    <row r="169" spans="1:6" x14ac:dyDescent="0.3">
      <c r="A169">
        <v>2017</v>
      </c>
      <c r="B169">
        <v>1</v>
      </c>
      <c r="C169" t="s">
        <v>1520</v>
      </c>
      <c r="D169" s="1">
        <v>13</v>
      </c>
      <c r="E169" s="1">
        <v>0</v>
      </c>
      <c r="F169" s="1">
        <v>13</v>
      </c>
    </row>
    <row r="170" spans="1:6" x14ac:dyDescent="0.3">
      <c r="A170">
        <v>2017</v>
      </c>
      <c r="B170">
        <v>1</v>
      </c>
      <c r="C170" t="s">
        <v>1496</v>
      </c>
      <c r="D170" s="1">
        <v>0</v>
      </c>
      <c r="E170" s="1">
        <v>19</v>
      </c>
      <c r="F170" s="1">
        <v>19</v>
      </c>
    </row>
    <row r="171" spans="1:6" x14ac:dyDescent="0.3">
      <c r="A171">
        <v>2017</v>
      </c>
      <c r="B171">
        <v>1</v>
      </c>
      <c r="C171" t="s">
        <v>1485</v>
      </c>
      <c r="D171" s="1">
        <v>398</v>
      </c>
      <c r="E171" s="1">
        <v>6</v>
      </c>
      <c r="F171" s="1">
        <v>404</v>
      </c>
    </row>
    <row r="172" spans="1:6" x14ac:dyDescent="0.3">
      <c r="A172">
        <v>2017</v>
      </c>
      <c r="B172">
        <v>1</v>
      </c>
      <c r="C172" t="s">
        <v>1511</v>
      </c>
      <c r="D172" s="1">
        <v>0</v>
      </c>
      <c r="E172" s="1">
        <v>1</v>
      </c>
      <c r="F172" s="1">
        <v>1</v>
      </c>
    </row>
    <row r="173" spans="1:6" x14ac:dyDescent="0.3">
      <c r="A173">
        <v>2017</v>
      </c>
      <c r="B173">
        <v>2</v>
      </c>
      <c r="C173" t="s">
        <v>1490</v>
      </c>
      <c r="D173" s="1">
        <v>0</v>
      </c>
      <c r="E173" s="1">
        <v>54</v>
      </c>
      <c r="F173" s="1">
        <v>54</v>
      </c>
    </row>
    <row r="174" spans="1:6" x14ac:dyDescent="0.3">
      <c r="A174">
        <v>2017</v>
      </c>
      <c r="B174">
        <v>2</v>
      </c>
      <c r="C174" t="s">
        <v>1498</v>
      </c>
      <c r="D174" s="1">
        <v>44</v>
      </c>
      <c r="E174" s="1">
        <v>0</v>
      </c>
      <c r="F174" s="1">
        <v>44</v>
      </c>
    </row>
    <row r="175" spans="1:6" x14ac:dyDescent="0.3">
      <c r="A175">
        <v>2017</v>
      </c>
      <c r="B175">
        <v>2</v>
      </c>
      <c r="C175" t="s">
        <v>1526</v>
      </c>
      <c r="D175" s="1">
        <v>6</v>
      </c>
      <c r="E175" s="1">
        <v>0</v>
      </c>
      <c r="F175" s="1">
        <v>6</v>
      </c>
    </row>
    <row r="176" spans="1:6" x14ac:dyDescent="0.3">
      <c r="A176">
        <v>2017</v>
      </c>
      <c r="B176">
        <v>2</v>
      </c>
      <c r="C176" t="s">
        <v>1520</v>
      </c>
      <c r="D176" s="1">
        <v>8</v>
      </c>
      <c r="E176" s="1">
        <v>0</v>
      </c>
      <c r="F176" s="1">
        <v>8</v>
      </c>
    </row>
    <row r="177" spans="1:6" x14ac:dyDescent="0.3">
      <c r="A177">
        <v>2017</v>
      </c>
      <c r="B177">
        <v>2</v>
      </c>
      <c r="C177" t="s">
        <v>1496</v>
      </c>
      <c r="D177" s="1">
        <v>2</v>
      </c>
      <c r="E177" s="1">
        <v>27</v>
      </c>
      <c r="F177" s="1">
        <v>29</v>
      </c>
    </row>
    <row r="178" spans="1:6" x14ac:dyDescent="0.3">
      <c r="A178">
        <v>2017</v>
      </c>
      <c r="B178">
        <v>2</v>
      </c>
      <c r="C178" t="s">
        <v>1513</v>
      </c>
      <c r="D178" s="1">
        <v>0</v>
      </c>
      <c r="E178" s="1">
        <v>8</v>
      </c>
      <c r="F178" s="1">
        <v>8</v>
      </c>
    </row>
    <row r="179" spans="1:6" x14ac:dyDescent="0.3">
      <c r="A179">
        <v>2017</v>
      </c>
      <c r="B179">
        <v>2</v>
      </c>
      <c r="C179" t="s">
        <v>1502</v>
      </c>
      <c r="D179" s="1">
        <v>27</v>
      </c>
      <c r="E179" s="1">
        <v>0</v>
      </c>
      <c r="F179" s="1">
        <v>27</v>
      </c>
    </row>
    <row r="180" spans="1:6" x14ac:dyDescent="0.3">
      <c r="A180">
        <v>2017</v>
      </c>
      <c r="B180">
        <v>2</v>
      </c>
      <c r="C180" t="s">
        <v>1479</v>
      </c>
      <c r="D180" s="1">
        <v>764</v>
      </c>
      <c r="E180" s="1">
        <v>0</v>
      </c>
      <c r="F180" s="1">
        <v>764</v>
      </c>
    </row>
    <row r="181" spans="1:6" x14ac:dyDescent="0.3">
      <c r="A181">
        <v>2017</v>
      </c>
      <c r="B181">
        <v>2</v>
      </c>
      <c r="C181" t="s">
        <v>1505</v>
      </c>
      <c r="D181" s="1">
        <v>0</v>
      </c>
      <c r="E181" s="1">
        <v>12</v>
      </c>
      <c r="F181" s="1">
        <v>12</v>
      </c>
    </row>
    <row r="182" spans="1:6" x14ac:dyDescent="0.3">
      <c r="A182">
        <v>2017</v>
      </c>
      <c r="B182">
        <v>2</v>
      </c>
      <c r="C182" t="s">
        <v>1481</v>
      </c>
      <c r="D182" s="1">
        <v>0</v>
      </c>
      <c r="E182" s="1">
        <v>530</v>
      </c>
      <c r="F182" s="1">
        <v>530</v>
      </c>
    </row>
    <row r="183" spans="1:6" x14ac:dyDescent="0.3">
      <c r="A183">
        <v>2017</v>
      </c>
      <c r="B183">
        <v>2</v>
      </c>
      <c r="C183" t="s">
        <v>1483</v>
      </c>
      <c r="D183" s="1">
        <v>308</v>
      </c>
      <c r="E183" s="1">
        <v>285</v>
      </c>
      <c r="F183" s="1">
        <v>593</v>
      </c>
    </row>
    <row r="184" spans="1:6" x14ac:dyDescent="0.3">
      <c r="A184">
        <v>2017</v>
      </c>
      <c r="B184">
        <v>2</v>
      </c>
      <c r="C184" t="s">
        <v>1509</v>
      </c>
      <c r="D184" s="1">
        <v>31</v>
      </c>
      <c r="E184" s="1">
        <v>0</v>
      </c>
      <c r="F184" s="1">
        <v>31</v>
      </c>
    </row>
    <row r="185" spans="1:6" x14ac:dyDescent="0.3">
      <c r="A185">
        <v>2017</v>
      </c>
      <c r="B185">
        <v>2</v>
      </c>
      <c r="C185" t="s">
        <v>1516</v>
      </c>
      <c r="D185" s="1">
        <v>7</v>
      </c>
      <c r="E185" s="1">
        <v>0</v>
      </c>
      <c r="F185" s="1">
        <v>7</v>
      </c>
    </row>
    <row r="186" spans="1:6" x14ac:dyDescent="0.3">
      <c r="A186">
        <v>2017</v>
      </c>
      <c r="B186">
        <v>2</v>
      </c>
      <c r="C186" t="s">
        <v>1507</v>
      </c>
      <c r="D186" s="1">
        <v>19</v>
      </c>
      <c r="E186" s="1">
        <v>0</v>
      </c>
      <c r="F186" s="1">
        <v>19</v>
      </c>
    </row>
    <row r="187" spans="1:6" x14ac:dyDescent="0.3">
      <c r="A187">
        <v>2017</v>
      </c>
      <c r="B187">
        <v>2</v>
      </c>
      <c r="C187" t="s">
        <v>1492</v>
      </c>
      <c r="D187" s="1">
        <v>267</v>
      </c>
      <c r="E187" s="1">
        <v>9</v>
      </c>
      <c r="F187" s="1">
        <v>276</v>
      </c>
    </row>
    <row r="188" spans="1:6" x14ac:dyDescent="0.3">
      <c r="A188">
        <v>2017</v>
      </c>
      <c r="B188">
        <v>2</v>
      </c>
      <c r="C188" t="s">
        <v>1511</v>
      </c>
      <c r="D188" s="1">
        <v>0</v>
      </c>
      <c r="E188" s="1">
        <v>25</v>
      </c>
      <c r="F188" s="1">
        <v>25</v>
      </c>
    </row>
    <row r="189" spans="1:6" x14ac:dyDescent="0.3">
      <c r="A189">
        <v>2017</v>
      </c>
      <c r="B189">
        <v>2</v>
      </c>
      <c r="C189" t="s">
        <v>1524</v>
      </c>
      <c r="D189" s="1">
        <v>1</v>
      </c>
      <c r="E189" s="1">
        <v>0</v>
      </c>
      <c r="F189" s="1">
        <v>1</v>
      </c>
    </row>
    <row r="190" spans="1:6" x14ac:dyDescent="0.3">
      <c r="A190">
        <v>2017</v>
      </c>
      <c r="B190">
        <v>2</v>
      </c>
      <c r="C190" t="s">
        <v>1485</v>
      </c>
      <c r="D190" s="1">
        <v>555</v>
      </c>
      <c r="E190" s="1">
        <v>9</v>
      </c>
      <c r="F190" s="1">
        <v>564</v>
      </c>
    </row>
    <row r="191" spans="1:6" x14ac:dyDescent="0.3">
      <c r="A191">
        <v>2017</v>
      </c>
      <c r="B191">
        <v>2</v>
      </c>
      <c r="C191" t="s">
        <v>1538</v>
      </c>
      <c r="D191" s="1">
        <v>0</v>
      </c>
      <c r="E191" s="1">
        <v>10</v>
      </c>
      <c r="F191" s="1">
        <v>10</v>
      </c>
    </row>
    <row r="192" spans="1:6" x14ac:dyDescent="0.3">
      <c r="A192">
        <v>2017</v>
      </c>
      <c r="B192">
        <v>2</v>
      </c>
      <c r="C192" t="s">
        <v>1534</v>
      </c>
      <c r="D192" s="1">
        <v>1</v>
      </c>
      <c r="E192" s="1">
        <v>0</v>
      </c>
      <c r="F192" s="1">
        <v>1</v>
      </c>
    </row>
    <row r="193" spans="1:6" x14ac:dyDescent="0.3">
      <c r="A193">
        <v>2017</v>
      </c>
      <c r="B193">
        <v>3</v>
      </c>
      <c r="C193" t="s">
        <v>1490</v>
      </c>
      <c r="D193" s="1">
        <v>0</v>
      </c>
      <c r="E193" s="1">
        <v>213</v>
      </c>
      <c r="F193" s="1">
        <v>213</v>
      </c>
    </row>
    <row r="194" spans="1:6" x14ac:dyDescent="0.3">
      <c r="A194">
        <v>2017</v>
      </c>
      <c r="B194">
        <v>3</v>
      </c>
      <c r="C194" t="s">
        <v>1498</v>
      </c>
      <c r="D194" s="1">
        <v>41</v>
      </c>
      <c r="E194" s="1">
        <v>0</v>
      </c>
      <c r="F194" s="1">
        <v>41</v>
      </c>
    </row>
    <row r="195" spans="1:6" x14ac:dyDescent="0.3">
      <c r="A195">
        <v>2017</v>
      </c>
      <c r="B195">
        <v>3</v>
      </c>
      <c r="C195" t="s">
        <v>1496</v>
      </c>
      <c r="D195" s="1">
        <v>33</v>
      </c>
      <c r="E195" s="1">
        <v>248</v>
      </c>
      <c r="F195" s="1">
        <v>281</v>
      </c>
    </row>
    <row r="196" spans="1:6" x14ac:dyDescent="0.3">
      <c r="A196">
        <v>2017</v>
      </c>
      <c r="B196">
        <v>3</v>
      </c>
      <c r="C196" t="s">
        <v>1526</v>
      </c>
      <c r="D196" s="1">
        <v>4</v>
      </c>
      <c r="E196" s="1">
        <v>13</v>
      </c>
      <c r="F196" s="1">
        <v>17</v>
      </c>
    </row>
    <row r="197" spans="1:6" x14ac:dyDescent="0.3">
      <c r="A197">
        <v>2017</v>
      </c>
      <c r="B197">
        <v>3</v>
      </c>
      <c r="C197" t="s">
        <v>1505</v>
      </c>
      <c r="D197" s="1">
        <v>0</v>
      </c>
      <c r="E197" s="1">
        <v>20</v>
      </c>
      <c r="F197" s="1">
        <v>20</v>
      </c>
    </row>
    <row r="198" spans="1:6" x14ac:dyDescent="0.3">
      <c r="A198">
        <v>2017</v>
      </c>
      <c r="B198">
        <v>3</v>
      </c>
      <c r="C198" t="s">
        <v>1513</v>
      </c>
      <c r="D198" s="1">
        <v>0</v>
      </c>
      <c r="E198" s="1">
        <v>8</v>
      </c>
      <c r="F198" s="1">
        <v>8</v>
      </c>
    </row>
    <row r="199" spans="1:6" x14ac:dyDescent="0.3">
      <c r="A199">
        <v>2017</v>
      </c>
      <c r="B199">
        <v>3</v>
      </c>
      <c r="C199" t="s">
        <v>1502</v>
      </c>
      <c r="D199" s="1">
        <v>29</v>
      </c>
      <c r="E199" s="1">
        <v>0</v>
      </c>
      <c r="F199" s="1">
        <v>29</v>
      </c>
    </row>
    <row r="200" spans="1:6" x14ac:dyDescent="0.3">
      <c r="A200">
        <v>2017</v>
      </c>
      <c r="B200">
        <v>3</v>
      </c>
      <c r="C200" t="s">
        <v>1481</v>
      </c>
      <c r="D200" s="1">
        <v>0</v>
      </c>
      <c r="E200" s="1">
        <v>561</v>
      </c>
      <c r="F200" s="1">
        <v>561</v>
      </c>
    </row>
    <row r="201" spans="1:6" x14ac:dyDescent="0.3">
      <c r="A201">
        <v>2017</v>
      </c>
      <c r="B201">
        <v>3</v>
      </c>
      <c r="C201" t="s">
        <v>1479</v>
      </c>
      <c r="D201" s="1">
        <v>878</v>
      </c>
      <c r="E201" s="1">
        <v>0</v>
      </c>
      <c r="F201" s="1">
        <v>878</v>
      </c>
    </row>
    <row r="202" spans="1:6" x14ac:dyDescent="0.3">
      <c r="A202">
        <v>2017</v>
      </c>
      <c r="B202">
        <v>3</v>
      </c>
      <c r="C202" t="s">
        <v>1516</v>
      </c>
      <c r="D202" s="1">
        <v>5</v>
      </c>
      <c r="E202" s="1">
        <v>0</v>
      </c>
      <c r="F202" s="1">
        <v>5</v>
      </c>
    </row>
    <row r="203" spans="1:6" x14ac:dyDescent="0.3">
      <c r="A203">
        <v>2017</v>
      </c>
      <c r="B203">
        <v>3</v>
      </c>
      <c r="C203" t="s">
        <v>1483</v>
      </c>
      <c r="D203" s="1">
        <v>207</v>
      </c>
      <c r="E203" s="1">
        <v>270</v>
      </c>
      <c r="F203" s="1">
        <v>477</v>
      </c>
    </row>
    <row r="204" spans="1:6" x14ac:dyDescent="0.3">
      <c r="A204">
        <v>2017</v>
      </c>
      <c r="B204">
        <v>3</v>
      </c>
      <c r="C204" t="s">
        <v>1507</v>
      </c>
      <c r="D204" s="1">
        <v>5</v>
      </c>
      <c r="E204" s="1">
        <v>0</v>
      </c>
      <c r="F204" s="1">
        <v>5</v>
      </c>
    </row>
    <row r="205" spans="1:6" x14ac:dyDescent="0.3">
      <c r="A205">
        <v>2017</v>
      </c>
      <c r="B205">
        <v>3</v>
      </c>
      <c r="C205" t="s">
        <v>1492</v>
      </c>
      <c r="D205" s="1">
        <v>279</v>
      </c>
      <c r="E205" s="1">
        <v>9</v>
      </c>
      <c r="F205" s="1">
        <v>288</v>
      </c>
    </row>
    <row r="206" spans="1:6" x14ac:dyDescent="0.3">
      <c r="A206">
        <v>2017</v>
      </c>
      <c r="B206">
        <v>3</v>
      </c>
      <c r="C206" t="s">
        <v>1509</v>
      </c>
      <c r="D206" s="1">
        <v>13</v>
      </c>
      <c r="E206" s="1">
        <v>0</v>
      </c>
      <c r="F206" s="1">
        <v>13</v>
      </c>
    </row>
    <row r="207" spans="1:6" x14ac:dyDescent="0.3">
      <c r="A207">
        <v>2017</v>
      </c>
      <c r="B207">
        <v>3</v>
      </c>
      <c r="C207" t="s">
        <v>1485</v>
      </c>
      <c r="D207" s="1">
        <v>396</v>
      </c>
      <c r="E207" s="1">
        <v>11</v>
      </c>
      <c r="F207" s="1">
        <v>407</v>
      </c>
    </row>
    <row r="208" spans="1:6" x14ac:dyDescent="0.3">
      <c r="A208">
        <v>2017</v>
      </c>
      <c r="B208">
        <v>3</v>
      </c>
      <c r="C208" t="s">
        <v>1520</v>
      </c>
      <c r="D208" s="1">
        <v>7</v>
      </c>
      <c r="E208" s="1">
        <v>0</v>
      </c>
      <c r="F208" s="1">
        <v>7</v>
      </c>
    </row>
    <row r="209" spans="1:6" x14ac:dyDescent="0.3">
      <c r="A209">
        <v>2017</v>
      </c>
      <c r="B209">
        <v>3</v>
      </c>
      <c r="C209" t="s">
        <v>1538</v>
      </c>
      <c r="D209" s="1">
        <v>0</v>
      </c>
      <c r="E209" s="1">
        <v>4</v>
      </c>
      <c r="F209" s="1">
        <v>4</v>
      </c>
    </row>
    <row r="210" spans="1:6" x14ac:dyDescent="0.3">
      <c r="A210">
        <v>2017</v>
      </c>
      <c r="B210">
        <v>3</v>
      </c>
      <c r="C210" t="s">
        <v>1534</v>
      </c>
      <c r="D210" s="1">
        <v>1</v>
      </c>
      <c r="E210" s="1">
        <v>0</v>
      </c>
      <c r="F210" s="1">
        <v>1</v>
      </c>
    </row>
    <row r="211" spans="1:6" x14ac:dyDescent="0.3">
      <c r="A211">
        <v>2017</v>
      </c>
      <c r="B211">
        <v>4</v>
      </c>
      <c r="C211" t="s">
        <v>1490</v>
      </c>
      <c r="D211" s="1">
        <v>0</v>
      </c>
      <c r="E211" s="1">
        <v>45</v>
      </c>
      <c r="F211" s="1">
        <v>45</v>
      </c>
    </row>
    <row r="212" spans="1:6" x14ac:dyDescent="0.3">
      <c r="A212">
        <v>2017</v>
      </c>
      <c r="B212">
        <v>4</v>
      </c>
      <c r="C212" t="s">
        <v>1498</v>
      </c>
      <c r="D212" s="1">
        <v>15</v>
      </c>
      <c r="E212" s="1">
        <v>0</v>
      </c>
      <c r="F212" s="1">
        <v>15</v>
      </c>
    </row>
    <row r="213" spans="1:6" x14ac:dyDescent="0.3">
      <c r="A213">
        <v>2017</v>
      </c>
      <c r="B213">
        <v>4</v>
      </c>
      <c r="C213" t="s">
        <v>1496</v>
      </c>
      <c r="D213" s="1">
        <v>130</v>
      </c>
      <c r="E213" s="1">
        <v>163</v>
      </c>
      <c r="F213" s="1">
        <v>293</v>
      </c>
    </row>
    <row r="214" spans="1:6" x14ac:dyDescent="0.3">
      <c r="A214">
        <v>2017</v>
      </c>
      <c r="B214">
        <v>4</v>
      </c>
      <c r="C214" t="s">
        <v>1526</v>
      </c>
      <c r="D214" s="1">
        <v>4</v>
      </c>
      <c r="E214" s="1">
        <v>7</v>
      </c>
      <c r="F214" s="1">
        <v>11</v>
      </c>
    </row>
    <row r="215" spans="1:6" x14ac:dyDescent="0.3">
      <c r="A215">
        <v>2017</v>
      </c>
      <c r="B215">
        <v>4</v>
      </c>
      <c r="C215" t="s">
        <v>1505</v>
      </c>
      <c r="D215" s="1">
        <v>0</v>
      </c>
      <c r="E215" s="1">
        <v>28</v>
      </c>
      <c r="F215" s="1">
        <v>28</v>
      </c>
    </row>
    <row r="216" spans="1:6" x14ac:dyDescent="0.3">
      <c r="A216">
        <v>2017</v>
      </c>
      <c r="B216">
        <v>4</v>
      </c>
      <c r="C216" t="s">
        <v>1513</v>
      </c>
      <c r="D216" s="1">
        <v>0</v>
      </c>
      <c r="E216" s="1">
        <v>12</v>
      </c>
      <c r="F216" s="1">
        <v>12</v>
      </c>
    </row>
    <row r="217" spans="1:6" x14ac:dyDescent="0.3">
      <c r="A217">
        <v>2017</v>
      </c>
      <c r="B217">
        <v>4</v>
      </c>
      <c r="C217" t="s">
        <v>1502</v>
      </c>
      <c r="D217" s="1">
        <v>48</v>
      </c>
      <c r="E217" s="1">
        <v>0</v>
      </c>
      <c r="F217" s="1">
        <v>48</v>
      </c>
    </row>
    <row r="218" spans="1:6" x14ac:dyDescent="0.3">
      <c r="A218">
        <v>2017</v>
      </c>
      <c r="B218">
        <v>4</v>
      </c>
      <c r="C218" t="s">
        <v>1481</v>
      </c>
      <c r="D218" s="1">
        <v>0</v>
      </c>
      <c r="E218" s="1">
        <v>510</v>
      </c>
      <c r="F218" s="1">
        <v>510</v>
      </c>
    </row>
    <row r="219" spans="1:6" x14ac:dyDescent="0.3">
      <c r="A219">
        <v>2017</v>
      </c>
      <c r="B219">
        <v>4</v>
      </c>
      <c r="C219" t="s">
        <v>1479</v>
      </c>
      <c r="D219" s="1">
        <v>770</v>
      </c>
      <c r="E219" s="1">
        <v>0</v>
      </c>
      <c r="F219" s="1">
        <v>770</v>
      </c>
    </row>
    <row r="220" spans="1:6" x14ac:dyDescent="0.3">
      <c r="A220">
        <v>2017</v>
      </c>
      <c r="B220">
        <v>4</v>
      </c>
      <c r="C220" t="s">
        <v>1520</v>
      </c>
      <c r="D220" s="1">
        <v>2</v>
      </c>
      <c r="E220" s="1">
        <v>0</v>
      </c>
      <c r="F220" s="1">
        <v>2</v>
      </c>
    </row>
    <row r="221" spans="1:6" x14ac:dyDescent="0.3">
      <c r="A221">
        <v>2017</v>
      </c>
      <c r="B221">
        <v>4</v>
      </c>
      <c r="C221" t="s">
        <v>1516</v>
      </c>
      <c r="D221" s="1">
        <v>4</v>
      </c>
      <c r="E221" s="1">
        <v>0</v>
      </c>
      <c r="F221" s="1">
        <v>4</v>
      </c>
    </row>
    <row r="222" spans="1:6" x14ac:dyDescent="0.3">
      <c r="A222">
        <v>2017</v>
      </c>
      <c r="B222">
        <v>4</v>
      </c>
      <c r="C222" t="s">
        <v>1483</v>
      </c>
      <c r="D222" s="1">
        <v>237</v>
      </c>
      <c r="E222" s="1">
        <v>304</v>
      </c>
      <c r="F222" s="1">
        <v>541</v>
      </c>
    </row>
    <row r="223" spans="1:6" x14ac:dyDescent="0.3">
      <c r="A223">
        <v>2017</v>
      </c>
      <c r="B223">
        <v>4</v>
      </c>
      <c r="C223" t="s">
        <v>1507</v>
      </c>
      <c r="D223" s="1">
        <v>3</v>
      </c>
      <c r="E223" s="1">
        <v>0</v>
      </c>
      <c r="F223" s="1">
        <v>3</v>
      </c>
    </row>
    <row r="224" spans="1:6" x14ac:dyDescent="0.3">
      <c r="A224">
        <v>2017</v>
      </c>
      <c r="B224">
        <v>4</v>
      </c>
      <c r="C224" t="s">
        <v>1492</v>
      </c>
      <c r="D224" s="1">
        <v>395</v>
      </c>
      <c r="E224" s="1">
        <v>5</v>
      </c>
      <c r="F224" s="1">
        <v>400</v>
      </c>
    </row>
    <row r="225" spans="1:6" x14ac:dyDescent="0.3">
      <c r="A225">
        <v>2017</v>
      </c>
      <c r="B225">
        <v>4</v>
      </c>
      <c r="C225" t="s">
        <v>1509</v>
      </c>
      <c r="D225" s="1">
        <v>55</v>
      </c>
      <c r="E225" s="1">
        <v>0</v>
      </c>
      <c r="F225" s="1">
        <v>55</v>
      </c>
    </row>
    <row r="226" spans="1:6" x14ac:dyDescent="0.3">
      <c r="A226">
        <v>2017</v>
      </c>
      <c r="B226">
        <v>4</v>
      </c>
      <c r="C226" t="s">
        <v>1485</v>
      </c>
      <c r="D226" s="1">
        <v>325</v>
      </c>
      <c r="E226" s="1">
        <v>9</v>
      </c>
      <c r="F226" s="1">
        <v>334</v>
      </c>
    </row>
    <row r="227" spans="1:6" x14ac:dyDescent="0.3">
      <c r="A227">
        <v>2017</v>
      </c>
      <c r="B227">
        <v>4</v>
      </c>
      <c r="C227" t="s">
        <v>1524</v>
      </c>
      <c r="D227" s="1">
        <v>18</v>
      </c>
      <c r="E227" s="1">
        <v>1</v>
      </c>
      <c r="F227" s="1">
        <v>19</v>
      </c>
    </row>
    <row r="228" spans="1:6" x14ac:dyDescent="0.3">
      <c r="A228">
        <v>2017</v>
      </c>
      <c r="B228">
        <v>4</v>
      </c>
      <c r="C228" t="s">
        <v>1538</v>
      </c>
      <c r="D228" s="1">
        <v>0</v>
      </c>
      <c r="E228" s="1">
        <v>1</v>
      </c>
      <c r="F228" s="1">
        <v>1</v>
      </c>
    </row>
    <row r="229" spans="1:6" x14ac:dyDescent="0.3">
      <c r="A229">
        <v>2017</v>
      </c>
      <c r="B229">
        <v>4</v>
      </c>
      <c r="C229" t="s">
        <v>1534</v>
      </c>
      <c r="D229" s="1">
        <v>2</v>
      </c>
      <c r="E229" s="1">
        <v>0</v>
      </c>
      <c r="F229" s="1">
        <v>2</v>
      </c>
    </row>
    <row r="230" spans="1:6" x14ac:dyDescent="0.3">
      <c r="A230">
        <v>2018</v>
      </c>
      <c r="B230">
        <v>1</v>
      </c>
      <c r="C230" t="s">
        <v>1490</v>
      </c>
      <c r="D230" s="1">
        <v>0</v>
      </c>
      <c r="E230" s="1">
        <v>13</v>
      </c>
      <c r="F230" s="1">
        <v>13</v>
      </c>
    </row>
    <row r="231" spans="1:6" x14ac:dyDescent="0.3">
      <c r="A231">
        <v>2018</v>
      </c>
      <c r="B231">
        <v>1</v>
      </c>
      <c r="C231" t="s">
        <v>1498</v>
      </c>
      <c r="D231" s="1">
        <v>30</v>
      </c>
      <c r="E231" s="1">
        <v>0</v>
      </c>
      <c r="F231" s="1">
        <v>30</v>
      </c>
    </row>
    <row r="232" spans="1:6" x14ac:dyDescent="0.3">
      <c r="A232">
        <v>2018</v>
      </c>
      <c r="B232">
        <v>1</v>
      </c>
      <c r="C232" t="s">
        <v>1531</v>
      </c>
      <c r="D232" s="1">
        <v>83</v>
      </c>
      <c r="E232" s="1">
        <v>0</v>
      </c>
      <c r="F232" s="1">
        <v>83</v>
      </c>
    </row>
    <row r="233" spans="1:6" x14ac:dyDescent="0.3">
      <c r="A233">
        <v>2018</v>
      </c>
      <c r="B233">
        <v>1</v>
      </c>
      <c r="C233" t="s">
        <v>1496</v>
      </c>
      <c r="D233" s="1">
        <v>59</v>
      </c>
      <c r="E233" s="1">
        <v>26</v>
      </c>
      <c r="F233" s="1">
        <v>85</v>
      </c>
    </row>
    <row r="234" spans="1:6" x14ac:dyDescent="0.3">
      <c r="A234">
        <v>2018</v>
      </c>
      <c r="B234">
        <v>1</v>
      </c>
      <c r="C234" t="s">
        <v>1526</v>
      </c>
      <c r="D234" s="1">
        <v>8</v>
      </c>
      <c r="E234" s="1">
        <v>1</v>
      </c>
      <c r="F234" s="1">
        <v>9</v>
      </c>
    </row>
    <row r="235" spans="1:6" x14ac:dyDescent="0.3">
      <c r="A235">
        <v>2018</v>
      </c>
      <c r="B235">
        <v>1</v>
      </c>
      <c r="C235" t="s">
        <v>1513</v>
      </c>
      <c r="D235" s="1">
        <v>0</v>
      </c>
      <c r="E235" s="1">
        <v>6</v>
      </c>
      <c r="F235" s="1">
        <v>6</v>
      </c>
    </row>
    <row r="236" spans="1:6" x14ac:dyDescent="0.3">
      <c r="A236">
        <v>2018</v>
      </c>
      <c r="B236">
        <v>1</v>
      </c>
      <c r="C236" t="s">
        <v>1502</v>
      </c>
      <c r="D236" s="1">
        <v>51</v>
      </c>
      <c r="E236" s="1">
        <v>0</v>
      </c>
      <c r="F236" s="1">
        <v>51</v>
      </c>
    </row>
    <row r="237" spans="1:6" x14ac:dyDescent="0.3">
      <c r="A237">
        <v>2018</v>
      </c>
      <c r="B237">
        <v>1</v>
      </c>
      <c r="C237" t="s">
        <v>1479</v>
      </c>
      <c r="D237" s="1">
        <v>786</v>
      </c>
      <c r="E237" s="1">
        <v>0</v>
      </c>
      <c r="F237" s="1">
        <v>786</v>
      </c>
    </row>
    <row r="238" spans="1:6" x14ac:dyDescent="0.3">
      <c r="A238">
        <v>2018</v>
      </c>
      <c r="B238">
        <v>1</v>
      </c>
      <c r="C238" t="s">
        <v>1505</v>
      </c>
      <c r="D238" s="1">
        <v>0</v>
      </c>
      <c r="E238" s="1">
        <v>19</v>
      </c>
      <c r="F238" s="1">
        <v>19</v>
      </c>
    </row>
    <row r="239" spans="1:6" x14ac:dyDescent="0.3">
      <c r="A239">
        <v>2018</v>
      </c>
      <c r="B239">
        <v>1</v>
      </c>
      <c r="C239" t="s">
        <v>1481</v>
      </c>
      <c r="D239" s="1">
        <v>0</v>
      </c>
      <c r="E239" s="1">
        <v>546</v>
      </c>
      <c r="F239" s="1">
        <v>546</v>
      </c>
    </row>
    <row r="240" spans="1:6" x14ac:dyDescent="0.3">
      <c r="A240">
        <v>2018</v>
      </c>
      <c r="B240">
        <v>1</v>
      </c>
      <c r="C240" t="s">
        <v>1535</v>
      </c>
      <c r="D240" s="1">
        <v>1</v>
      </c>
      <c r="E240" s="1">
        <v>0</v>
      </c>
      <c r="F240" s="1">
        <v>1</v>
      </c>
    </row>
    <row r="241" spans="1:6" x14ac:dyDescent="0.3">
      <c r="A241">
        <v>2018</v>
      </c>
      <c r="B241">
        <v>1</v>
      </c>
      <c r="C241" t="s">
        <v>1483</v>
      </c>
      <c r="D241" s="1">
        <v>165</v>
      </c>
      <c r="E241" s="1">
        <v>151</v>
      </c>
      <c r="F241" s="1">
        <v>316</v>
      </c>
    </row>
    <row r="242" spans="1:6" x14ac:dyDescent="0.3">
      <c r="A242">
        <v>2018</v>
      </c>
      <c r="B242">
        <v>1</v>
      </c>
      <c r="C242" t="s">
        <v>1509</v>
      </c>
      <c r="D242" s="1">
        <v>43</v>
      </c>
      <c r="E242" s="1">
        <v>0</v>
      </c>
      <c r="F242" s="1">
        <v>43</v>
      </c>
    </row>
    <row r="243" spans="1:6" x14ac:dyDescent="0.3">
      <c r="A243">
        <v>2018</v>
      </c>
      <c r="B243">
        <v>1</v>
      </c>
      <c r="C243" t="s">
        <v>1516</v>
      </c>
      <c r="D243" s="1">
        <v>6</v>
      </c>
      <c r="E243" s="1">
        <v>0</v>
      </c>
      <c r="F243" s="1">
        <v>6</v>
      </c>
    </row>
    <row r="244" spans="1:6" x14ac:dyDescent="0.3">
      <c r="A244">
        <v>2018</v>
      </c>
      <c r="B244">
        <v>1</v>
      </c>
      <c r="C244" t="s">
        <v>1507</v>
      </c>
      <c r="D244" s="1">
        <v>3</v>
      </c>
      <c r="E244" s="1">
        <v>0</v>
      </c>
      <c r="F244" s="1">
        <v>3</v>
      </c>
    </row>
    <row r="245" spans="1:6" x14ac:dyDescent="0.3">
      <c r="A245">
        <v>2018</v>
      </c>
      <c r="B245">
        <v>1</v>
      </c>
      <c r="C245" t="s">
        <v>1492</v>
      </c>
      <c r="D245" s="1">
        <v>334</v>
      </c>
      <c r="E245" s="1">
        <v>4</v>
      </c>
      <c r="F245" s="1">
        <v>338</v>
      </c>
    </row>
    <row r="246" spans="1:6" x14ac:dyDescent="0.3">
      <c r="A246">
        <v>2018</v>
      </c>
      <c r="B246">
        <v>1</v>
      </c>
      <c r="C246" t="s">
        <v>1524</v>
      </c>
      <c r="D246" s="1">
        <v>132</v>
      </c>
      <c r="E246" s="1">
        <v>0</v>
      </c>
      <c r="F246" s="1">
        <v>132</v>
      </c>
    </row>
    <row r="247" spans="1:6" x14ac:dyDescent="0.3">
      <c r="A247">
        <v>2018</v>
      </c>
      <c r="B247">
        <v>1</v>
      </c>
      <c r="C247" t="s">
        <v>1520</v>
      </c>
      <c r="D247" s="1">
        <v>8</v>
      </c>
      <c r="E247" s="1">
        <v>0</v>
      </c>
      <c r="F247" s="1">
        <v>8</v>
      </c>
    </row>
    <row r="248" spans="1:6" x14ac:dyDescent="0.3">
      <c r="A248">
        <v>2018</v>
      </c>
      <c r="B248">
        <v>1</v>
      </c>
      <c r="C248" t="s">
        <v>1485</v>
      </c>
      <c r="D248" s="1">
        <v>293</v>
      </c>
      <c r="E248" s="1">
        <v>5</v>
      </c>
      <c r="F248" s="1">
        <v>298</v>
      </c>
    </row>
    <row r="249" spans="1:6" x14ac:dyDescent="0.3">
      <c r="A249">
        <v>2018</v>
      </c>
      <c r="B249">
        <v>1</v>
      </c>
      <c r="C249" t="s">
        <v>1538</v>
      </c>
      <c r="D249" s="1">
        <v>0</v>
      </c>
      <c r="E249" s="1">
        <v>1</v>
      </c>
      <c r="F249" s="1">
        <v>1</v>
      </c>
    </row>
    <row r="250" spans="1:6" x14ac:dyDescent="0.3">
      <c r="A250">
        <v>2018</v>
      </c>
      <c r="B250">
        <v>1</v>
      </c>
      <c r="C250" t="s">
        <v>1534</v>
      </c>
      <c r="D250" s="1">
        <v>1</v>
      </c>
      <c r="E250" s="1">
        <v>0</v>
      </c>
      <c r="F250" s="1">
        <v>1</v>
      </c>
    </row>
    <row r="251" spans="1:6" x14ac:dyDescent="0.3">
      <c r="A251">
        <v>2018</v>
      </c>
      <c r="B251">
        <v>2</v>
      </c>
      <c r="C251" t="s">
        <v>1490</v>
      </c>
      <c r="D251" s="1">
        <v>0</v>
      </c>
      <c r="E251" s="1">
        <v>13</v>
      </c>
      <c r="F251" s="1">
        <v>13</v>
      </c>
    </row>
    <row r="252" spans="1:6" x14ac:dyDescent="0.3">
      <c r="A252">
        <v>2018</v>
      </c>
      <c r="B252">
        <v>2</v>
      </c>
      <c r="C252" t="s">
        <v>1498</v>
      </c>
      <c r="D252" s="1">
        <v>22</v>
      </c>
      <c r="E252" s="1">
        <v>0</v>
      </c>
      <c r="F252" s="1">
        <v>22</v>
      </c>
    </row>
    <row r="253" spans="1:6" x14ac:dyDescent="0.3">
      <c r="A253">
        <v>2018</v>
      </c>
      <c r="B253">
        <v>2</v>
      </c>
      <c r="C253" t="s">
        <v>1531</v>
      </c>
      <c r="D253" s="1">
        <v>101</v>
      </c>
      <c r="E253" s="1">
        <v>0</v>
      </c>
      <c r="F253" s="1">
        <v>101</v>
      </c>
    </row>
    <row r="254" spans="1:6" x14ac:dyDescent="0.3">
      <c r="A254">
        <v>2018</v>
      </c>
      <c r="B254">
        <v>2</v>
      </c>
      <c r="C254" t="s">
        <v>1496</v>
      </c>
      <c r="D254" s="1">
        <v>40</v>
      </c>
      <c r="E254" s="1">
        <v>28</v>
      </c>
      <c r="F254" s="1">
        <v>68</v>
      </c>
    </row>
    <row r="255" spans="1:6" x14ac:dyDescent="0.3">
      <c r="A255">
        <v>2018</v>
      </c>
      <c r="B255">
        <v>2</v>
      </c>
      <c r="C255" t="s">
        <v>1526</v>
      </c>
      <c r="D255" s="1">
        <v>9</v>
      </c>
      <c r="E255" s="1">
        <v>0</v>
      </c>
      <c r="F255" s="1">
        <v>9</v>
      </c>
    </row>
    <row r="256" spans="1:6" x14ac:dyDescent="0.3">
      <c r="A256">
        <v>2018</v>
      </c>
      <c r="B256">
        <v>2</v>
      </c>
      <c r="C256" t="s">
        <v>1513</v>
      </c>
      <c r="D256" s="1">
        <v>0</v>
      </c>
      <c r="E256" s="1">
        <v>13</v>
      </c>
      <c r="F256" s="1">
        <v>13</v>
      </c>
    </row>
    <row r="257" spans="1:6" x14ac:dyDescent="0.3">
      <c r="A257">
        <v>2018</v>
      </c>
      <c r="B257">
        <v>2</v>
      </c>
      <c r="C257" t="s">
        <v>1502</v>
      </c>
      <c r="D257" s="1">
        <v>26</v>
      </c>
      <c r="E257" s="1">
        <v>0</v>
      </c>
      <c r="F257" s="1">
        <v>26</v>
      </c>
    </row>
    <row r="258" spans="1:6" x14ac:dyDescent="0.3">
      <c r="A258">
        <v>2018</v>
      </c>
      <c r="B258">
        <v>2</v>
      </c>
      <c r="C258" t="s">
        <v>1479</v>
      </c>
      <c r="D258" s="1">
        <v>849</v>
      </c>
      <c r="E258" s="1">
        <v>0</v>
      </c>
      <c r="F258" s="1">
        <v>849</v>
      </c>
    </row>
    <row r="259" spans="1:6" x14ac:dyDescent="0.3">
      <c r="A259">
        <v>2018</v>
      </c>
      <c r="B259">
        <v>2</v>
      </c>
      <c r="C259" t="s">
        <v>1505</v>
      </c>
      <c r="D259" s="1">
        <v>0</v>
      </c>
      <c r="E259" s="1">
        <v>28</v>
      </c>
      <c r="F259" s="1">
        <v>28</v>
      </c>
    </row>
    <row r="260" spans="1:6" x14ac:dyDescent="0.3">
      <c r="A260">
        <v>2018</v>
      </c>
      <c r="B260">
        <v>2</v>
      </c>
      <c r="C260" t="s">
        <v>1481</v>
      </c>
      <c r="D260" s="1">
        <v>0</v>
      </c>
      <c r="E260" s="1">
        <v>788</v>
      </c>
      <c r="F260" s="1">
        <v>788</v>
      </c>
    </row>
    <row r="261" spans="1:6" x14ac:dyDescent="0.3">
      <c r="A261">
        <v>2018</v>
      </c>
      <c r="B261">
        <v>2</v>
      </c>
      <c r="C261" t="s">
        <v>1483</v>
      </c>
      <c r="D261" s="1">
        <v>270</v>
      </c>
      <c r="E261" s="1">
        <v>158</v>
      </c>
      <c r="F261" s="1">
        <v>428</v>
      </c>
    </row>
    <row r="262" spans="1:6" x14ac:dyDescent="0.3">
      <c r="A262">
        <v>2018</v>
      </c>
      <c r="B262">
        <v>2</v>
      </c>
      <c r="C262" t="s">
        <v>1509</v>
      </c>
      <c r="D262" s="1">
        <v>59</v>
      </c>
      <c r="E262" s="1">
        <v>0</v>
      </c>
      <c r="F262" s="1">
        <v>59</v>
      </c>
    </row>
    <row r="263" spans="1:6" x14ac:dyDescent="0.3">
      <c r="A263">
        <v>2018</v>
      </c>
      <c r="B263">
        <v>2</v>
      </c>
      <c r="C263" t="s">
        <v>1516</v>
      </c>
      <c r="D263" s="1">
        <v>7</v>
      </c>
      <c r="E263" s="1">
        <v>0</v>
      </c>
      <c r="F263" s="1">
        <v>7</v>
      </c>
    </row>
    <row r="264" spans="1:6" x14ac:dyDescent="0.3">
      <c r="A264">
        <v>2018</v>
      </c>
      <c r="B264">
        <v>2</v>
      </c>
      <c r="C264" t="s">
        <v>1507</v>
      </c>
      <c r="D264" s="1">
        <v>8</v>
      </c>
      <c r="E264" s="1">
        <v>0</v>
      </c>
      <c r="F264" s="1">
        <v>8</v>
      </c>
    </row>
    <row r="265" spans="1:6" x14ac:dyDescent="0.3">
      <c r="A265">
        <v>2018</v>
      </c>
      <c r="B265">
        <v>2</v>
      </c>
      <c r="C265" t="s">
        <v>1492</v>
      </c>
      <c r="D265" s="1">
        <v>294</v>
      </c>
      <c r="E265" s="1">
        <v>0</v>
      </c>
      <c r="F265" s="1">
        <v>294</v>
      </c>
    </row>
    <row r="266" spans="1:6" x14ac:dyDescent="0.3">
      <c r="A266">
        <v>2018</v>
      </c>
      <c r="B266">
        <v>2</v>
      </c>
      <c r="C266" t="s">
        <v>1520</v>
      </c>
      <c r="D266" s="1">
        <v>6</v>
      </c>
      <c r="E266" s="1">
        <v>0</v>
      </c>
      <c r="F266" s="1">
        <v>6</v>
      </c>
    </row>
    <row r="267" spans="1:6" x14ac:dyDescent="0.3">
      <c r="A267">
        <v>2018</v>
      </c>
      <c r="B267">
        <v>2</v>
      </c>
      <c r="C267" t="s">
        <v>1535</v>
      </c>
      <c r="D267" s="1">
        <v>2</v>
      </c>
      <c r="E267" s="1">
        <v>0</v>
      </c>
      <c r="F267" s="1">
        <v>2</v>
      </c>
    </row>
    <row r="268" spans="1:6" x14ac:dyDescent="0.3">
      <c r="A268">
        <v>2018</v>
      </c>
      <c r="B268">
        <v>2</v>
      </c>
      <c r="C268" t="s">
        <v>1524</v>
      </c>
      <c r="D268" s="1">
        <v>303</v>
      </c>
      <c r="E268" s="1">
        <v>0</v>
      </c>
      <c r="F268" s="1">
        <v>303</v>
      </c>
    </row>
    <row r="269" spans="1:6" x14ac:dyDescent="0.3">
      <c r="A269">
        <v>2018</v>
      </c>
      <c r="B269">
        <v>2</v>
      </c>
      <c r="C269" t="s">
        <v>1534</v>
      </c>
      <c r="D269" s="1">
        <v>2</v>
      </c>
      <c r="E269" s="1">
        <v>0</v>
      </c>
      <c r="F269" s="1">
        <v>2</v>
      </c>
    </row>
    <row r="270" spans="1:6" x14ac:dyDescent="0.3">
      <c r="A270">
        <v>2018</v>
      </c>
      <c r="B270">
        <v>2</v>
      </c>
      <c r="C270" t="s">
        <v>1485</v>
      </c>
      <c r="D270" s="1">
        <v>250</v>
      </c>
      <c r="E270" s="1">
        <v>5</v>
      </c>
      <c r="F270" s="1">
        <v>255</v>
      </c>
    </row>
    <row r="271" spans="1:6" x14ac:dyDescent="0.3">
      <c r="A271">
        <v>2018</v>
      </c>
      <c r="B271">
        <v>3</v>
      </c>
      <c r="C271" t="s">
        <v>1490</v>
      </c>
      <c r="D271" s="1">
        <v>0</v>
      </c>
      <c r="E271" s="1">
        <v>14</v>
      </c>
      <c r="F271" s="1">
        <v>14</v>
      </c>
    </row>
    <row r="272" spans="1:6" x14ac:dyDescent="0.3">
      <c r="A272">
        <v>2018</v>
      </c>
      <c r="B272">
        <v>3</v>
      </c>
      <c r="C272" t="s">
        <v>1498</v>
      </c>
      <c r="D272" s="1">
        <v>10</v>
      </c>
      <c r="E272" s="1">
        <v>0</v>
      </c>
      <c r="F272" s="1">
        <v>10</v>
      </c>
    </row>
    <row r="273" spans="1:6" x14ac:dyDescent="0.3">
      <c r="A273">
        <v>2018</v>
      </c>
      <c r="B273">
        <v>3</v>
      </c>
      <c r="C273" t="s">
        <v>1531</v>
      </c>
      <c r="D273" s="1">
        <v>88</v>
      </c>
      <c r="E273" s="1">
        <v>1</v>
      </c>
      <c r="F273" s="1">
        <v>89</v>
      </c>
    </row>
    <row r="274" spans="1:6" x14ac:dyDescent="0.3">
      <c r="A274">
        <v>2018</v>
      </c>
      <c r="B274">
        <v>3</v>
      </c>
      <c r="C274" t="s">
        <v>1496</v>
      </c>
      <c r="D274" s="1">
        <v>25</v>
      </c>
      <c r="E274" s="1">
        <v>20</v>
      </c>
      <c r="F274" s="1">
        <v>45</v>
      </c>
    </row>
    <row r="275" spans="1:6" x14ac:dyDescent="0.3">
      <c r="A275">
        <v>2018</v>
      </c>
      <c r="B275">
        <v>3</v>
      </c>
      <c r="C275" t="s">
        <v>1526</v>
      </c>
      <c r="D275" s="1">
        <v>3</v>
      </c>
      <c r="E275" s="1">
        <v>1</v>
      </c>
      <c r="F275" s="1">
        <v>4</v>
      </c>
    </row>
    <row r="276" spans="1:6" x14ac:dyDescent="0.3">
      <c r="A276">
        <v>2018</v>
      </c>
      <c r="B276">
        <v>3</v>
      </c>
      <c r="C276" t="s">
        <v>1513</v>
      </c>
      <c r="D276" s="1">
        <v>0</v>
      </c>
      <c r="E276" s="1">
        <v>5</v>
      </c>
      <c r="F276" s="1">
        <v>5</v>
      </c>
    </row>
    <row r="277" spans="1:6" x14ac:dyDescent="0.3">
      <c r="A277">
        <v>2018</v>
      </c>
      <c r="B277">
        <v>3</v>
      </c>
      <c r="C277" t="s">
        <v>1502</v>
      </c>
      <c r="D277" s="1">
        <v>6</v>
      </c>
      <c r="E277" s="1">
        <v>0</v>
      </c>
      <c r="F277" s="1">
        <v>6</v>
      </c>
    </row>
    <row r="278" spans="1:6" x14ac:dyDescent="0.3">
      <c r="A278">
        <v>2018</v>
      </c>
      <c r="B278">
        <v>3</v>
      </c>
      <c r="C278" t="s">
        <v>1479</v>
      </c>
      <c r="D278" s="1">
        <v>486</v>
      </c>
      <c r="E278" s="1">
        <v>0</v>
      </c>
      <c r="F278" s="1">
        <v>486</v>
      </c>
    </row>
    <row r="279" spans="1:6" x14ac:dyDescent="0.3">
      <c r="A279">
        <v>2018</v>
      </c>
      <c r="B279">
        <v>3</v>
      </c>
      <c r="C279" t="s">
        <v>1505</v>
      </c>
      <c r="D279" s="1">
        <v>0</v>
      </c>
      <c r="E279" s="1">
        <v>17</v>
      </c>
      <c r="F279" s="1">
        <v>17</v>
      </c>
    </row>
    <row r="280" spans="1:6" x14ac:dyDescent="0.3">
      <c r="A280">
        <v>2018</v>
      </c>
      <c r="B280">
        <v>3</v>
      </c>
      <c r="C280" t="s">
        <v>1481</v>
      </c>
      <c r="D280" s="1">
        <v>0</v>
      </c>
      <c r="E280" s="1">
        <v>1187</v>
      </c>
      <c r="F280" s="1">
        <v>1187</v>
      </c>
    </row>
    <row r="281" spans="1:6" x14ac:dyDescent="0.3">
      <c r="A281">
        <v>2018</v>
      </c>
      <c r="B281">
        <v>3</v>
      </c>
      <c r="C281" t="s">
        <v>1535</v>
      </c>
      <c r="D281" s="1">
        <v>2</v>
      </c>
      <c r="E281" s="1">
        <v>0</v>
      </c>
      <c r="F281" s="1">
        <v>2</v>
      </c>
    </row>
    <row r="282" spans="1:6" x14ac:dyDescent="0.3">
      <c r="A282">
        <v>2018</v>
      </c>
      <c r="B282">
        <v>3</v>
      </c>
      <c r="C282" t="s">
        <v>1483</v>
      </c>
      <c r="D282" s="1">
        <v>244</v>
      </c>
      <c r="E282" s="1">
        <v>116</v>
      </c>
      <c r="F282" s="1">
        <v>360</v>
      </c>
    </row>
    <row r="283" spans="1:6" x14ac:dyDescent="0.3">
      <c r="A283">
        <v>2018</v>
      </c>
      <c r="B283">
        <v>3</v>
      </c>
      <c r="C283" t="s">
        <v>1509</v>
      </c>
      <c r="D283" s="1">
        <v>56</v>
      </c>
      <c r="E283" s="1">
        <v>0</v>
      </c>
      <c r="F283" s="1">
        <v>56</v>
      </c>
    </row>
    <row r="284" spans="1:6" x14ac:dyDescent="0.3">
      <c r="A284">
        <v>2018</v>
      </c>
      <c r="B284">
        <v>3</v>
      </c>
      <c r="C284" t="s">
        <v>1516</v>
      </c>
      <c r="D284" s="1">
        <v>3</v>
      </c>
      <c r="E284" s="1">
        <v>0</v>
      </c>
      <c r="F284" s="1">
        <v>3</v>
      </c>
    </row>
    <row r="285" spans="1:6" x14ac:dyDescent="0.3">
      <c r="A285">
        <v>2018</v>
      </c>
      <c r="B285">
        <v>3</v>
      </c>
      <c r="C285" t="s">
        <v>1507</v>
      </c>
      <c r="D285" s="1">
        <v>5</v>
      </c>
      <c r="E285" s="1">
        <v>0</v>
      </c>
      <c r="F285" s="1">
        <v>5</v>
      </c>
    </row>
    <row r="286" spans="1:6" x14ac:dyDescent="0.3">
      <c r="A286">
        <v>2018</v>
      </c>
      <c r="B286">
        <v>3</v>
      </c>
      <c r="C286" t="s">
        <v>1492</v>
      </c>
      <c r="D286" s="1">
        <v>242</v>
      </c>
      <c r="E286" s="1">
        <v>2</v>
      </c>
      <c r="F286" s="1">
        <v>244</v>
      </c>
    </row>
    <row r="287" spans="1:6" x14ac:dyDescent="0.3">
      <c r="A287">
        <v>2018</v>
      </c>
      <c r="B287">
        <v>3</v>
      </c>
      <c r="C287" t="s">
        <v>1511</v>
      </c>
      <c r="D287" s="1">
        <v>0</v>
      </c>
      <c r="E287" s="1">
        <v>1</v>
      </c>
      <c r="F287" s="1">
        <v>1</v>
      </c>
    </row>
    <row r="288" spans="1:6" x14ac:dyDescent="0.3">
      <c r="A288">
        <v>2018</v>
      </c>
      <c r="B288">
        <v>3</v>
      </c>
      <c r="C288" t="s">
        <v>1524</v>
      </c>
      <c r="D288" s="1">
        <v>447</v>
      </c>
      <c r="E288" s="1">
        <v>0</v>
      </c>
      <c r="F288" s="1">
        <v>447</v>
      </c>
    </row>
    <row r="289" spans="1:6" x14ac:dyDescent="0.3">
      <c r="A289">
        <v>2018</v>
      </c>
      <c r="B289">
        <v>3</v>
      </c>
      <c r="C289" t="s">
        <v>1485</v>
      </c>
      <c r="D289" s="1">
        <v>161</v>
      </c>
      <c r="E289" s="1">
        <v>6</v>
      </c>
      <c r="F289" s="1">
        <v>167</v>
      </c>
    </row>
    <row r="290" spans="1:6" x14ac:dyDescent="0.3">
      <c r="A290">
        <v>2018</v>
      </c>
      <c r="B290">
        <v>3</v>
      </c>
      <c r="C290" t="s">
        <v>1538</v>
      </c>
      <c r="D290" s="1">
        <v>0</v>
      </c>
      <c r="E290" s="1">
        <v>5</v>
      </c>
      <c r="F290" s="1">
        <v>5</v>
      </c>
    </row>
    <row r="291" spans="1:6" x14ac:dyDescent="0.3">
      <c r="A291">
        <v>2018</v>
      </c>
      <c r="B291">
        <v>3</v>
      </c>
      <c r="C291" t="s">
        <v>1534</v>
      </c>
      <c r="D291" s="1">
        <v>1</v>
      </c>
      <c r="E291" s="1">
        <v>0</v>
      </c>
      <c r="F291" s="1">
        <v>1</v>
      </c>
    </row>
    <row r="292" spans="1:6" x14ac:dyDescent="0.3">
      <c r="A292" t="s">
        <v>22</v>
      </c>
      <c r="D292" s="1">
        <f>SUBTOTAL(109,Original_Registrations_by_Quarter_and_Make[PHEV/EREV])</f>
        <v>29825</v>
      </c>
      <c r="E292" s="1">
        <f>SUBTOTAL(109,Original_Registrations_by_Quarter_and_Make[BEV])</f>
        <v>13885</v>
      </c>
      <c r="F292" s="1">
        <f>SUBTOTAL(109,Original_Registrations_by_Quarter_and_Make[Total EVs])</f>
        <v>43710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878D7837B945854D49672FF01331" ma:contentTypeVersion="2" ma:contentTypeDescription="Create a new document." ma:contentTypeScope="" ma:versionID="7e5bc937c47b50afde06149b11849e2a">
  <xsd:schema xmlns:xsd="http://www.w3.org/2001/XMLSchema" xmlns:xs="http://www.w3.org/2001/XMLSchema" xmlns:p="http://schemas.microsoft.com/office/2006/metadata/properties" xmlns:ns2="5b1084c2-fb12-4586-8f06-6e60571a57a4" targetNamespace="http://schemas.microsoft.com/office/2006/metadata/properties" ma:root="true" ma:fieldsID="197853c741b3debd8ff9b91cb376df38" ns2:_="">
    <xsd:import namespace="5b1084c2-fb12-4586-8f06-6e60571a57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1084c2-fb12-4586-8f06-6e60571a57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e 9 4 4 d 1 8 a - a 0 3 c - 4 7 e 8 - a 5 4 b - 6 c 5 6 4 b 7 2 a 0 2 7 "   x m l n s = " h t t p : / / s c h e m a s . m i c r o s o f t . c o m / D a t a M a s h u p " > A A A A A F I K A A B Q S w M E F A A C A A g A a 0 B N T T c 5 V D G m A A A A + A A A A B I A H A B D b 2 5 m a W c v U G F j a 2 F n Z S 5 4 b W w g o h g A K K A U A A A A A A A A A A A A A A A A A A A A A A A A A A A A h Y + 9 D o I w F E Z f h X S n t 9 T 4 E 3 I p g 6 s k J k T j 2 m C F R i i G F s u 7 O f h I v o I k i r o 5 f i d n O N / j d s d 0 a O r g q j q r W 5 O Q i D I S K F O 0 R 2 3 K h P T u F K 5 I K n A r i 7 M s V T D K x s a D P S a k c u 4 S A 3 j v q Z / R t i u B M x b B I d v k R a U a S T 6 y / i + H 2 l g n T a G I w P 0 r R n C 6 4 H T O O a d L F i F M G D N t v g o f i y l D + I G 4 7 m v X d 0 o o E + 5 y h G k i v F + I J 1 B L A w Q U A A I A C A B r Q E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0 B N T f t q 7 9 5 K B w A A a D Q A A B M A H A B G b 3 J t d W x h c y 9 T Z W N 0 a W 9 u M S 5 t I K I Y A C i g F A A A A A A A A A A A A A A A A A A A A A A A A A A A A O 1 a W 2 / i O B R + r 9 T / Y K U v Q c r A d j Q z W u 0 u K 3 U K u 8 N u b 1 O 6 r G Y R Q m k w J W q w o 8 R p Q V X / + x 4 7 T m I H A 4 G 2 c 6 U P L d j O u Z / v H J 8 m x h 7 z K U H d 9 O / h r / t 7 + 3 v x x I 3 w C B 1 Y x 0 k U Y c L Q J b 7 x Y x a 5 / E i M r u f o H + Y H P p t b q I k C z P b 3 E P x 0 a R J 5 G F Y O r H a v 9 I g d M / f G J z c 1 y 0 k P H 1 h / + A H D E T p x G Y 4 Z a p 3 2 U J e 4 Y T y h j F O 9 c q 8 D X O / i A O S 6 p P e x n V J 3 E H a 9 C e r z 4 5 3 W A A 6 e A J f 6 q T u T B 7 K d W i 1 n d I m n 9 A 7 U O W c T 4 H d M g 2 R K 4 j I P u W y v l M t 5 s K 6 w N y E 0 o D d z y 0 F W u 3 O U m Q K d u V N s P R Z s W 0 k Y + B 5 Q G U m e B c t 8 K 9 2 w l 8 k I H H R + x T f 0 C k 6 F c 6 v g d + H f U R M z s W 6 b 5 H F S 4 7 X g l 0 8 8 8 5 l + w X J Q q y C P p H l M E 8 I K 2 Y 5 G I 0 4 y i R m d F p L B a m 6 A k v R A u 0 s j h s 6 j E Y 4 s 6 X V / j P p l i w + a 1 n n C Y n + E 0 d k n C 4 H 5 C H q N c B B j d O g g N g 8 x I s n 0 G k e F M J w w c O J R p U Q B L N o l Q Z 2 H B 1 0 K 8 b d + F H u Y j C C Y H x 8 X g 2 w h v N K N I r x U 7 o 5 G X 6 H W I T E W x 7 r J E n u V + X F n U O Y G q N 2 L M 3 s J T w A F + 6 H / v t 0 b O K g P d v 7 Q 7 j X a l + 2 e N Q B + m o H 2 9 3 x i F K A i J g i f / / C Q I K 2 w A 4 I X B o L U z r v 0 r 5 T + W t 4 D D n A 4 e O 7 0 / 6 9 z A e K M 8 I 8 H A L n m e l r s I O C F I S C z + w 4 E v h o Q 6 O G J 7 w U Y n b q 3 G L l k h E 7 B P 8 G P B w l c f + 6 P V H 3 F q 3 9 G N A k X I k + s r k j 9 B Y K w 9 G B p t s s c L i O O 3 o u 0 s 4 e 6 g y F c V R d r 0 u g u B t 9 8 S K 5 R l 3 + / o D 5 h Z i c W + 3 W w C I 5 t a 8 J Y G P / S a L g s c O M w r A u K o T j h 0 W k j 9 s F g D X w 3 S a 5 B 5 P 5 R 6 P d w F P M r a B M d v h 3 U S o 5 f T N I l v r b 7 7 R n D h F P i / r b q s y C e W T V N X Z 2 k r u 8 R F x c y B 0 I 3 u s U M c W 2 k y o a w L Z n G k Q y K x z n 3 Y c k U q D A F K p m i 0 S E g G X G D B u e Z 8 n r o 8 w t O s y C a q u S A H j Q A s E A X L p t Y z Q 0 M r n A Z P E I H B d 8 I G 2 T C d 6 Z h i k v t m Z f m r P h Q / 5 d G t 9 e U 3 t r P o 1 8 N H G L m q D v k E s e p y b f y R C S f j j e W t J s K 0 K J e M g X z x I 1 2 z w 0 S S P O z T w b n 5 H y e 7 p y V j L f z 1 w t Z o a o L F / B 9 K 1 e S + R D f D S O N 0 M s 6 1 c D x q 3 T v i 1 t m a 0 c X h X y p t w 2 R I b G / y 4 D 9 s N 0 b a k e G A v 8 V X 3 U Y n j Y t 8 2 H L + d s n o 6 Y l n u H W b b n M H e S 1 5 R R H N y B 4 r 3 N W F J Y z q O N 4 9 B c Y y V 4 l A B R 3 e A x d R H j s z 6 A Q H 1 i y 5 4 l T O p Y 8 Y B + + + r k G + 9 k 2 6 o z A v P 6 Y t 9 S 8 2 p 2 J e m w 5 n C G X t d 4 h R O 1 Q 2 7 M Q + i c u 5 M r n c / H T 8 + J z 3 i A q a k L r s E Y Q 3 m S I 5 k I 5 K m a a v O u Q 3 U f R 3 p F k 7 H o s i c S T 2 q 3 n 2 Q j V y u 7 6 m O D I x 7 H R Z Z U N p t 7 X u P d O q N x X e k / t i P F E 7 r U T P G Z w + T B 6 z v B g F X d l a o I 5 T K z B v H L G Z B x A r 9 t X G 9 4 w c D 1 u M E h 4 r N 5 W x L p Y t V e r 4 5 A k C B z 1 9 u X I p y O N j F N V p v W X w 5 L U f O I m b 2 p r Z k M 0 q j Y 9 1 l b E J b K 4 a M p e m u E Z 2 + L a V 7 p Y K k G m E i M g l 5 E Y 3 y i I L V z + 4 E K Q W 0 I h r T f 8 Z f I 6 j J s D 1 g D f e m + W V i x g O e Q s l + B 0 t r 0 E m S s 3 / T o b 6 X Q W J V i p V a v 6 / B y t 1 + l o v B C k c m Y 0 l q i a b Z t V L d y h k 1 k i Z v p w d T c A 2 L e w B w a K l k n X O R v K E 6 t 9 k U V Y P g h S H J L P i c r s O P w o 5 W 9 D D D e w 5 O V U L S J a x d U w u 3 R M c U M l t M 6 P b 4 j R B R t Q v Y V H c m Z 2 E b h s T K O p q T y u P 7 V g t 1 x l R n k H F i Q j X L E O r j F h Q U / p X 5 Z Y U m W u G / U I K u 0 W i L h C u U I M b f l R S f M y m y U Z t K B h p W T S U / S K S h J r U j 4 / V z X 3 S 4 R 1 F c 4 j H 6 L b D R b n b B 8 T N + L j J z F i 4 7 M 2 + / V P h 4 e v 4 N f b y i 2 3 k j z 6 V B R E V Y J L T E X l q K U 0 d O I 1 2 J f n j Z P R L M d I D A 0 e y t W R s z N + k 0 H 3 P p u g 9 8 l 4 r D a z 6 X d b l y g n t 8 Q s 5 y S Y G x C q O n u J X c Y h 7 C f s R u a G Z J U 0 k N X i Q V m m u B p 1 v m D 3 l 5 i R z 9 U 7 h L 1 7 U 7 + C R m O T Y V h Z 1 m w E y r 8 M 0 G 9 N J G L j a d N O Z W Y t e e Q N / e 7 / H i / x f w + Z 5 p k z 3 2 j B o f Z 1 G v G q I H J K C Q Q / h x D u z W 8 S Q r 4 c e i w B j u 8 V N 5 4 J N v T U E Q w L o 3 0 u t P h O w S J N Z z l p E U 6 E R t P D Y u r x d L A o d x z f D E T s u o z P h h a / C 7 R 4 Z 1 B M x K Z Z s x J G L B Q 9 o Y 5 c O x 9 v p d e G q F W S W u l 2 C t F 2 j U 9 1 L A t D L C 6 k / N K s 5 M 4 x n V 7 7 B N s P B j D b + u 7 z W P E d D 1 0 m D j n S x 2 V 8 4 e l a u H 3 F 2 x / r 3 9 f Q X v v 4 b O 9 q V O 3 / v h l A 3 / V 8 Z r Q z Y m 7 a D x i F K S O 5 o Y E Q Q o h l v r p S E m U w v g H 4 m 4 T N J F k U Y l N T P B n 3 D e 1 q 2 U 5 S 1 l 0 X q y D / B u 3 E A v K v 7 C c q l J J y O 7 H l B X i x j p S i e K t C k s X 1 M 7 5 E m M d q H o d f 9 A V C 5 Y U B r S T 9 D 1 B L A Q I t A B Q A A g A I A G t A T U 0 3 O V Q x p g A A A P g A A A A S A A A A A A A A A A A A A A A A A A A A A A B D b 2 5 m a W c v U G F j a 2 F n Z S 5 4 b W x Q S w E C L Q A U A A I A C A B r Q E 1 N D 8 r p q 6 Q A A A D p A A A A E w A A A A A A A A A A A A A A A A D y A A A A W 0 N v b n R l b n R f V H l w Z X N d L n h t b F B L A Q I t A B Q A A g A I A G t A T U 3 7 a u / e S g c A A G g 0 A A A T A A A A A A A A A A A A A A A A A O M B A A B G b 3 J t d W x h c y 9 T Z W N 0 a W 9 u M S 5 t U E s F B g A A A A A D A A M A w g A A A H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8 A A A A A A A A Q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y 8 0 N X d 3 N D d Y S V R J V 3 Z W R m Z X V 3 p y O E I x T n Z k W E p q W l h N Q U F B R U F B Q U F B Q U F B Q T d U a D h l c n N P V W t T Y 1 I 2 W F J W U n N T U 1 N o U G N t b G 5 h V z V o Y k N C U 1 p X Z H B j M 1 J 5 W V h S c G I y N X p J R 0 o 1 S U U x d m J u U m 9 J R 0 Z 1 W k N C W l p X R n l B Q U F D Q U F B Q U F B Q U F B S E F k W E 9 m U G U y U k F 1 Z j d P Y l Z p b E l Z N H F U M 0 p w W j J s d V l X d 2 d V b V Z u Y V h O M G N t R j B h V z l 1 Y 3 l C a W V T Q l J k V 0 Z 5 Z E d W e U l H R n V a Q 0 J O W V d 0 b E F B Q U R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W J T I w U m V n a X N 0 c m F 0 a W 9 u c y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R d W V y e U d y b 3 V w S U Q i I F Z h b H V l P S J z M z A 5 Y 2 U z Y m Y t Y j V l M y 0 0 Y 2 M 4 L T g 1 Y W Y t N T Q 1 N 2 Q 2 N W I z Y W Z j I i A v P j x F b n R y e S B U e X B l P S J G a W x s R X J y b 3 J D b 2 R l I i B W Y W x 1 Z T 0 i c 1 V u a 2 5 v d 2 4 i I C 8 + P E V u d H J 5 I F R 5 c G U 9 I k Z p b G x M Y X N 0 V X B k Y X R l Z C I g V m F s d W U 9 I m Q y M D E 4 L T A 1 L T A 4 V D E z O j E x O j A y L j c z N T M w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W J T I w U m V n a X N 0 c m F 0 a W 9 u c y U y M C h z d G F n a W 5 n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R d W V y e U d y b 3 V w S U Q i I F Z h b H V l P S J z M z A 5 Y 2 U z Y m Y t Y j V l M y 0 0 Y 2 M 4 L T g 1 Y W Y t N T Q 1 N 2 Q 2 N W I z Y W Z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g t M T A t M D J U M T Q 6 M z Y 6 M j I u N j g 4 M D g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V Y l M j B S Z W d p c 3 R y Y X R p b 2 5 z J T I w K H N 0 Y W d p b m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X V l c n l H c m 9 1 c E l E I i B W Y W x 1 Z T 0 i c z M w O W N l M 2 J m L W I 1 Z T M t N G N j O C 0 4 N W F m L T U 0 N T d k N j V i M 2 F m Y y I g L z 4 8 R W 5 0 c n k g V H l w Z T 0 i R m l s b E x h c 3 R V c G R h d G V k I i B W Y W x 1 Z T 0 i Z D I w M T g t M D U t M D h U M T M 6 M T E 6 M D I u N j A x O D I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9 j Y X R p b 2 4 l M j A o c 3 R h Z 2 l u Z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R d W V y e U d y b 3 V w S U Q i I F Z h b H V l P S J z M z A 5 Y 2 U z Y m Y t Y j V l M y 0 0 Y 2 M 4 L T g 1 Y W Y t N T Q 1 N 2 Q 2 N W I z Y W Z j I i A v P j x F b n R y e S B U e X B l P S J B Z G R l Z F R v R G F 0 Y U 1 v Z G V s I i B W Y W x 1 Z T 0 i b D A i I C 8 + P E V u d H J 5 I F R 5 c G U 9 I k Z p b G x M Y X N 0 V X B k Y X R l Z C I g V m F s d W U 9 I m Q y M D E 4 L T A 1 L T A 4 V D E z O j E x O j A y L j I y O T M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v Y 2 F 0 a W 9 u J T I w K H N 0 Y W d p b m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J T I w K H N 0 Y W d p b m c p L 1 p J U F 9 D b 2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l M j A o c 3 R h Z 2 l u Z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Y X M l M j B F V i U y M E 1 h c m t l d C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l F 1 Z X J 5 R 3 J v d X B J R C I g V m F s d W U 9 I n M z M D l j Z T N i Z i 1 i N W U z L T R j Y z g t O D V h Z i 0 1 N D U 3 Z D Y 1 Y j N h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E 4 L T A 1 L T A 4 V D E z O j E x O j A y L j U 0 M T Q z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W J T I w U m V n a X N 0 c m F 0 a W 9 u c y U y M C h z d G F n a W 5 n K S 9 F e H B h b m R l Z C U y M F Z l a G l j b G U l M j B J Z G V u d G l m a W N h d G l v b i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V z J T I w K H N 0 Y W d p b m c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R d W V y e U d y b 3 V w S U Q i I F Z h b H V l P S J z M z A 5 Y 2 U z Y m Y t Y j V l M y 0 0 Y 2 M 4 L T g 1 Y W Y t N T Q 1 N 2 Q 2 N W I z Y W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S 0 w O F Q x M z o x M T o w M i 4 z O T A 0 M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h p Y 2 x l c y U y M C h z d G F n a W 5 n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c y U y M C h z d G F n a W 5 n K S 9 W Z W h p Y 2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U m V n a X N 0 c m F 0 a W 9 u c y U y M C h z d G F n a W 5 n K S 9 N Z X J n Z W Q l M j B W S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V m V o a W N s Z S U y M E 1 h a 2 U l M j B h b m Q l M j B N b 2 R l b D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M Y X N 0 V X B k Y X R l Z C I g V m F s d W U 9 I m Q y M D E 4 L T E w L T E z V D E y O j A x O j Q w L j M x M j A 2 O D Z a I i A v P j x F b n R y e S B U e X B l P S J G a W x s V G F y Z 2 V 0 I i B W Y W x 1 Z T 0 i c 0 N 1 c n J l b n R f U m V n a X N 0 c m F 0 a W 9 u c 1 9 i e V 9 W Z W h p Y 2 x l X 0 1 h a 2 V f Y W 5 k X 0 1 v Z G V s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l F 1 Z X J 5 S U Q i I F Z h b H V l P S J z M m U 0 O G E 2 N 2 U t O D M x Z S 0 0 N j E 1 L W J j Y j c t M T Q 5 N 2 M 3 Z j E 2 N G R m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E N v b H V t b k 5 h b W V z I i B W Y W x 1 Z T 0 i c 1 s m c X V v d D t N Y W t l J n F 1 b 3 Q 7 L C Z x d W 9 0 O 0 1 v Z G V s J n F 1 b 3 Q 7 L C Z x d W 9 0 O 1 J l Z 2 l z d H J h d G l v b n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N Y W t l J n F 1 b 3 Q 7 L C Z x d W 9 0 O 0 1 v Z G V s J n F 1 b 3 Q 7 X S w m c X V v d D t x d W V y e V J l b G F 0 a W 9 u c 2 h p c H M m c X V v d D s 6 W 1 0 s J n F 1 b 3 Q 7 Y 2 9 s d W 1 u S W R l b n R p d G l l c y Z x d W 9 0 O z p b J n F 1 b 3 Q 7 U 2 V j d G l v b j E v Q 3 V y c m V u d C B S Z W d p c 3 R y Y X R p b 2 5 z I G J 5 I F Z l a G l j b G U g T W F r Z S B h b m Q g T W 9 k Z W w v R 3 J v d X B l Z C B S b 3 d z L n t N Y W t l L D B 9 J n F 1 b 3 Q 7 L C Z x d W 9 0 O 1 N l Y 3 R p b 2 4 x L 0 N 1 c n J l b n Q g U m V n a X N 0 c m F 0 a W 9 u c y B i e S B W Z W h p Y 2 x l I E 1 h a 2 U g Y W 5 k I E 1 v Z G V s L 0 d y b 3 V w Z W Q g U m 9 3 c y 5 7 T W 9 k Z W w s M X 0 m c X V v d D s s J n F 1 b 3 Q 7 U 2 V j d G l v b j E v Q 3 V y c m V u d C B S Z W d p c 3 R y Y X R p b 2 5 z I G J 5 I F Z l a G l j b G U g T W F r Z S B h b m Q g T W 9 k Z W w v R 3 J v d X B l Z C B S b 3 d z L n t S Z W d p c 3 R y Y X R p b 2 5 z L D J 9 J n F 1 b 3 Q 7 X S w m c X V v d D t D b 2 x 1 b W 5 D b 3 V u d C Z x d W 9 0 O z o z L C Z x d W 9 0 O 0 t l e U N v b H V t b k 5 h b W V z J n F 1 b 3 Q 7 O l s m c X V v d D t N Y W t l J n F 1 b 3 Q 7 L C Z x d W 9 0 O 0 1 v Z G V s J n F 1 b 3 Q 7 X S w m c X V v d D t D b 2 x 1 b W 5 J Z G V u d G l 0 a W V z J n F 1 b 3 Q 7 O l s m c X V v d D t T Z W N 0 a W 9 u M S 9 D d X J y Z W 5 0 I F J l Z 2 l z d H J h d G l v b n M g Y n k g V m V o a W N s Z S B N Y W t l I G F u Z C B N b 2 R l b C 9 H c m 9 1 c G V k I F J v d 3 M u e 0 1 h a 2 U s M H 0 m c X V v d D s s J n F 1 b 3 Q 7 U 2 V j d G l v b j E v Q 3 V y c m V u d C B S Z W d p c 3 R y Y X R p b 2 5 z I G J 5 I F Z l a G l j b G U g T W F r Z S B h b m Q g T W 9 k Z W w v R 3 J v d X B l Z C B S b 3 d z L n t N b 2 R l b C w x f S Z x d W 9 0 O y w m c X V v d D t T Z W N 0 a W 9 u M S 9 D d X J y Z W 5 0 I F J l Z 2 l z d H J h d G l v b n M g Y n k g V m V o a W N s Z S B N Y W t l I G F u Z C B N b 2 R l b C 9 H c m 9 1 c G V k I F J v d 3 M u e 1 J l Z 2 l z d H J h d G l v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W Z W h p Y 2 x l J T I w T W F r Z S U y M G F u Z C U y M E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W Z W h p Y 2 x l J T I w T W F r Z S U y M G F u Z C U y M E 1 v Z G V s L 0 Z p b H R l c i U y M E x h d G V z d C U y M E R N V i U y M F N u Y X B z a G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Z l a G l j b G U l M j B N Y W t l J T I w Y W 5 k J T I w T W 9 k Z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W Z W h p Y 2 x l J T I w T W F r Z S U y M G F u Z C U y M E 1 v Z G V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S Z W d p c 3 R y Y X R p b 2 5 z J T I w K H N 0 Y W d p b m c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F J l Z 2 l z d H J h d G l v b n M l M j A o c 3 R h Z 2 l u Z y k v R X h w Y W 5 k Z W Q l M j B M b 2 N h d G l v b i U y M C h z d G F n a W 5 n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V d G l s a X R 5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Q 3 V y c m V u d F 9 S Z W d p c 3 R y Y X R p b 2 5 z X 2 J 5 X 1 V 0 a W x p d H k i I C 8 + P E V u d H J 5 I F R 5 c G U 9 I k Z p b G x l Z E N v b X B s Z X R l U m V z d W x 0 V G 9 X b 3 J r c 2 h l Z X Q i I F Z h b H V l P S J s M S I g L z 4 8 R W 5 0 c n k g V H l w Z T 0 i U X V l c n l J R C I g V m F s d W U 9 I n N k N W Q 3 Z T Y w N S 0 3 N G N j L T Q x Y W Y t Y j V l Y S 1 k O G Y w N m Z j M D d m Z D U i I C 8 + P E V u d H J 5 I F R 5 c G U 9 I k 5 h d m l n Y X R p b 2 5 T d G V w T m F t Z S I g V m F s d W U 9 I n N O Y X Z p Z 2 F 0 a W 9 u I i A v P j x F b n R y e S B U e X B l P S J G a W x s T G F z d F V w Z G F 0 Z W Q i I F Z h b H V l P S J k M j A x O C 0 x M C 0 x M 1 Q x M j o w M T o z N y 4 w O D A 0 M j k 5 W i I g L z 4 8 R W 5 0 c n k g V H l w Z T 0 i R m l s b E V y c m 9 y Q 2 9 1 b n Q i I F Z h b H V l P S J s M C I g L z 4 8 R W 5 0 c n k g V H l w Z T 0 i R m l s b E N v b H V t b l R 5 c G V z I i B W Y W x 1 Z T 0 i c 0 J n V U Z C U T 0 9 I i A v P j x F b n R y e S B U e X B l P S J G a W x s R X J y b 3 J D b 2 R l I i B W Y W x 1 Z T 0 i c 1 V u a 2 5 v d 2 4 i I C 8 + P E V u d H J 5 I F R 5 c G U 9 I k Z p b G x D b 2 x 1 b W 5 O Y W 1 l c y I g V m F s d W U 9 I n N b J n F 1 b 3 Q 7 R U l B I F V 0 a W x p d H k g T m F t Z S Z x d W 9 0 O y w m c X V v d D t Q S E V W L 0 V S R V Y m c X V v d D s s J n F 1 b 3 Q 7 Q k V W J n F 1 b 3 Q 7 L C Z x d W 9 0 O 1 R v d G F s I E V W c y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J y Z W 5 0 I F J l Z 2 l z d H J h d G l v b n M g Y n k g V X R p b G l 0 e S 9 Q a X Z v d G V k I E N v b H V t b i 5 7 R U l B I F V 0 a W x p d H k g T m F t Z S w w f S Z x d W 9 0 O y w m c X V v d D t T Z W N 0 a W 9 u M S 9 D d X J y Z W 5 0 I F J l Z 2 l z d H J h d G l v b n M g Y n k g V X R p b G l 0 e S 9 Q a X Z v d G V k I E N v b H V t b i 5 7 U E h F V i 9 F U k V W L D F 9 J n F 1 b 3 Q 7 L C Z x d W 9 0 O 1 N l Y 3 R p b 2 4 x L 0 N 1 c n J l b n Q g U m V n a X N 0 c m F 0 a W 9 u c y B i e S B V d G l s a X R 5 L 1 B p d m 9 0 Z W Q g Q 2 9 s d W 1 u L n t C R V Y s M n 0 m c X V v d D s s J n F 1 b 3 Q 7 U 2 V j d G l v b j E v Q 3 V y c m V u d C B S Z W d p c 3 R y Y X R p b 2 5 z I G J 5 I F V 0 a W x p d H k v S W 5 z Z X J 0 Z W Q g U 3 V t L n t U b 3 R h b C B F V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y c m V u d C B S Z W d p c 3 R y Y X R p b 2 5 z I G J 5 I F V 0 a W x p d H k v U G l 2 b 3 R l Z C B D b 2 x 1 b W 4 u e 0 V J Q S B V d G l s a X R 5 I E 5 h b W U s M H 0 m c X V v d D s s J n F 1 b 3 Q 7 U 2 V j d G l v b j E v Q 3 V y c m V u d C B S Z W d p c 3 R y Y X R p b 2 5 z I G J 5 I F V 0 a W x p d H k v U G l 2 b 3 R l Z C B D b 2 x 1 b W 4 u e 1 B I R V Y v R V J F V i w x f S Z x d W 9 0 O y w m c X V v d D t T Z W N 0 a W 9 u M S 9 D d X J y Z W 5 0 I F J l Z 2 l z d H J h d G l v b n M g Y n k g V X R p b G l 0 e S 9 Q a X Z v d G V k I E N v b H V t b i 5 7 Q k V W L D J 9 J n F 1 b 3 Q 7 L C Z x d W 9 0 O 1 N l Y 3 R p b 2 4 x L 0 N 1 c n J l b n Q g U m V n a X N 0 c m F 0 a W 9 u c y B i e S B V d G l s a X R 5 L 0 l u c 2 V y d G V k I F N 1 b S 5 7 V G 9 0 Y W w g R V Z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V X R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V X R p b G l 0 e S 9 G a W x 0 Z X I l M j B M Y X R l c 3 Q l M j B E T V Y l M j B T b m F w c 2 h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V d G l s a X R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V X R p b G l 0 e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V 0 a W x p d H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D b 3 V u d H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D d X J y Z W 5 0 X 1 J l Z 2 l z d H J h d G l v b n N f Y n l f Q 2 9 1 b n R 5 I i A v P j x F b n R y e S B U e X B l P S J G a W x s Z W R D b 2 1 w b G V 0 Z V J l c 3 V s d F R v V 2 9 y a 3 N o Z W V 0 I i B W Y W x 1 Z T 0 i b D E i I C 8 + P E V u d H J 5 I F R 5 c G U 9 I l F 1 Z X J 5 S U Q i I F Z h b H V l P S J z Z D Y 0 M D Z m N W M t Z T M 1 N C 0 0 Z j N m L W E 3 N 2 U t N m M z M T k 0 Y W E x M W V h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M Y X N 0 V X B k Y X R l Z C I g V m F s d W U 9 I m Q y M D E 4 L T E w L T E z V D E y O j A x O j Q 3 L j E 2 N T Y 2 M j J a I i A v P j x F b n R y e S B U e X B l P S J G a W x s R X J y b 3 J D b 2 R l I i B W Y W x 1 Z T 0 i c 1 V u a 2 5 v d 2 4 i I C 8 + P E V u d H J 5 I F R 5 c G U 9 I k Z p b G x D b 2 x 1 b W 5 U e X B l c y I g V m F s d W U 9 I n N C Z 1 V G Q l E 9 P S I g L z 4 8 R W 5 0 c n k g V H l w Z T 0 i R m l s b E N v b H V t b k 5 h b W V z I i B W Y W x 1 Z T 0 i c 1 s m c X V v d D t D b 3 V u d H k m c X V v d D s s J n F 1 b 3 Q 7 U E h F V i 9 F U k V W J n F 1 b 3 Q 7 L C Z x d W 9 0 O 0 J F V i Z x d W 9 0 O y w m c X V v d D t U b 3 R h b C B F V n M m c X V v d D t d I i A v P j x F b n R y e S B U e X B l P S J G a W x s Q 2 9 1 b n Q i I F Z h b H V l P S J s N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m V u d C B S Z W d p c 3 R y Y X R p b 2 5 z I G J 5 I E N v d W 5 0 e S 9 Q a X Z v d G V k I E N v b H V t b i 5 7 Q 2 9 1 b n R 5 L D B 9 J n F 1 b 3 Q 7 L C Z x d W 9 0 O 1 N l Y 3 R p b 2 4 x L 0 N 1 c n J l b n Q g U m V n a X N 0 c m F 0 a W 9 u c y B i e S B D b 3 V u d H k v U G l 2 b 3 R l Z C B D b 2 x 1 b W 4 u e 1 B I R V Y v R V J F V i w x f S Z x d W 9 0 O y w m c X V v d D t T Z W N 0 a W 9 u M S 9 D d X J y Z W 5 0 I F J l Z 2 l z d H J h d G l v b n M g Y n k g Q 2 9 1 b n R 5 L 1 B p d m 9 0 Z W Q g Q 2 9 s d W 1 u L n t C R V Y s M n 0 m c X V v d D s s J n F 1 b 3 Q 7 U 2 V j d G l v b j E v Q 3 V y c m V u d C B S Z W d p c 3 R y Y X R p b 2 5 z I G J 5 I E N v d W 5 0 e S 9 J b n N l c n R l Z C B T d W 0 u e 1 R v d G F s I E V W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J y Z W 5 0 I F J l Z 2 l z d H J h d G l v b n M g Y n k g Q 2 9 1 b n R 5 L 1 B p d m 9 0 Z W Q g Q 2 9 s d W 1 u L n t D b 3 V u d H k s M H 0 m c X V v d D s s J n F 1 b 3 Q 7 U 2 V j d G l v b j E v Q 3 V y c m V u d C B S Z W d p c 3 R y Y X R p b 2 5 z I G J 5 I E N v d W 5 0 e S 9 Q a X Z v d G V k I E N v b H V t b i 5 7 U E h F V i 9 F U k V W L D F 9 J n F 1 b 3 Q 7 L C Z x d W 9 0 O 1 N l Y 3 R p b 2 4 x L 0 N 1 c n J l b n Q g U m V n a X N 0 c m F 0 a W 9 u c y B i e S B D b 3 V u d H k v U G l 2 b 3 R l Z C B D b 2 x 1 b W 4 u e 0 J F V i w y f S Z x d W 9 0 O y w m c X V v d D t T Z W N 0 a W 9 u M S 9 D d X J y Z W 5 0 I F J l Z 2 l z d H J h d G l v b n M g Y n k g Q 2 9 1 b n R 5 L 0 l u c 2 V y d G V k I F N 1 b S 5 7 V G 9 0 Y W w g R V Z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Q 2 9 1 b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D b 3 V u d H k v R m l s d G V y J T I w T G F 0 Z X N 0 J T I w R E 1 W J T I w U 2 5 h c H N o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Q 2 9 1 b n R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Q 2 9 1 b n R 5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Q 2 9 1 b n R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W k l Q J T I w Q 2 9 k Z T w v S X R l b V B h d G g + P C 9 J d G V t T G 9 j Y X R p b 2 4 + P F N 0 Y W J s Z U V u d H J p Z X M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0 N 1 c n J l b n R f U m V n a X N 0 c m F 0 a W 9 u c 1 9 i e V 9 a S V B f Q 2 9 k Z S I g L z 4 8 R W 5 0 c n k g V H l w Z T 0 i R m l s b G V k Q 2 9 t c G x l d G V S Z X N 1 b H R U b 1 d v c m t z a G V l d C I g V m F s d W U 9 I m w x I i A v P j x F b n R y e S B U e X B l P S J R d W V y e U l E I i B W Y W x 1 Z T 0 i c 2 I y N j c 0 Y z I 1 L T Y y O D c t N G E y N C 1 h Z D c x L T M x Z D R k Y j R i M z V j N i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T G F z d F V w Z G F 0 Z W Q i I F Z h b H V l P S J k M j A x O C 0 x M C 0 x M 1 Q x M j o w M T o 1 M i 4 1 N T k 3 M T Q y W i I g L z 4 8 R W 5 0 c n k g V H l w Z T 0 i R m l s b E V y c m 9 y Q 2 9 k Z S I g V m F s d W U 9 I n N V b m t u b 3 d u I i A v P j x F b n R y e S B U e X B l P S J G a W x s Q 2 9 s d W 1 u V H l w Z X M i I F Z h b H V l P S J z Q m d V R k J R P T 0 i I C 8 + P E V u d H J 5 I F R 5 c G U 9 I k Z p b G x D b 2 x 1 b W 5 O Y W 1 l c y I g V m F s d W U 9 I n N b J n F 1 b 3 Q 7 W k l Q I E N v Z G U m c X V v d D s s J n F 1 b 3 Q 7 U E h F V i 9 F U k V W J n F 1 b 3 Q 7 L C Z x d W 9 0 O 0 J F V i Z x d W 9 0 O y w m c X V v d D t U b 3 R h b C B F V n M m c X V v d D t d I i A v P j x F b n R y e S B U e X B l P S J G a W x s Q 2 9 1 b n Q i I F Z h b H V l P S J s M T Q 2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J y Z W 5 0 I F J l Z 2 l z d H J h d G l v b n M g Y n k g W k l Q I E N v Z G U v U G l 2 b 3 R l Z C B D b 2 x 1 b W 4 u e 1 p J U C B D b 2 R l L D B 9 J n F 1 b 3 Q 7 L C Z x d W 9 0 O 1 N l Y 3 R p b 2 4 x L 0 N 1 c n J l b n Q g U m V n a X N 0 c m F 0 a W 9 u c y B i e S B a S V A g Q 2 9 k Z S 9 Q a X Z v d G V k I E N v b H V t b i 5 7 U E h F V i 9 F U k V W L D F 9 J n F 1 b 3 Q 7 L C Z x d W 9 0 O 1 N l Y 3 R p b 2 4 x L 0 N 1 c n J l b n Q g U m V n a X N 0 c m F 0 a W 9 u c y B i e S B a S V A g Q 2 9 k Z S 9 Q a X Z v d G V k I E N v b H V t b i 5 7 Q k V W L D J 9 J n F 1 b 3 Q 7 L C Z x d W 9 0 O 1 N l Y 3 R p b 2 4 x L 0 N 1 c n J l b n Q g U m V n a X N 0 c m F 0 a W 9 u c y B i e S B a S V A g Q 2 9 k Z S 9 J b n N l c n R l Z C B T d W 0 u e 1 R v d G F s I E V W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J y Z W 5 0 I F J l Z 2 l z d H J h d G l v b n M g Y n k g W k l Q I E N v Z G U v U G l 2 b 3 R l Z C B D b 2 x 1 b W 4 u e 1 p J U C B D b 2 R l L D B 9 J n F 1 b 3 Q 7 L C Z x d W 9 0 O 1 N l Y 3 R p b 2 4 x L 0 N 1 c n J l b n Q g U m V n a X N 0 c m F 0 a W 9 u c y B i e S B a S V A g Q 2 9 k Z S 9 Q a X Z v d G V k I E N v b H V t b i 5 7 U E h F V i 9 F U k V W L D F 9 J n F 1 b 3 Q 7 L C Z x d W 9 0 O 1 N l Y 3 R p b 2 4 x L 0 N 1 c n J l b n Q g U m V n a X N 0 c m F 0 a W 9 u c y B i e S B a S V A g Q 2 9 k Z S 9 Q a X Z v d G V k I E N v b H V t b i 5 7 Q k V W L D J 9 J n F 1 b 3 Q 7 L C Z x d W 9 0 O 1 N l Y 3 R p b 2 4 x L 0 N 1 c n J l b n Q g U m V n a X N 0 c m F 0 a W 9 u c y B i e S B a S V A g Q 2 9 k Z S 9 J b n N l c n R l Z C B T d W 0 u e 1 R v d G F s I E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p J U C U y M E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p J U C U y M E N v Z G U v R m l s d G V y J T I w T G F 0 Z X N 0 J T I w R E 1 W J T I w U 2 5 h c H N o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W k l Q J T I w Q 2 9 k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p J U C U y M E N v Z G U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a S V A l M j B D b 2 R l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F J l Z 2 l z d H J h d G l v b n M l M j A o c 3 R h Z 2 l u Z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F J l Z 2 l z d H J h d G l v b n M l M j A o c 3 R h Z 2 l u Z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F J l Z 2 l z d H J h d G l v b n M l M j A o c 3 R h Z 2 l u Z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F J l Z 2 l z d H J h d G l v b n M l M j A o c 3 R h Z 2 l u Z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V d G l s a X R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E N v d W 5 0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a S V A l M j B D b 2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V 0 a W x p d H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V d G l s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E N v d W 5 0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F p J U C U y M E N v Z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a S V A l M j B D b 2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C U y M F J l Z 2 l z d H J h d G l v b n M l M j B i e S U y M E N v d W 5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l M j A o M j A x M S 0 y M D E 1 K T w v S X R l b V B h d G g + P C 9 J d G V t T G 9 j Y X R p b 2 4 + P F N 0 Y W J s Z U V u d H J p Z X M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R d W F y d G V y J n F 1 b 3 Q 7 L C Z x d W 9 0 O 0 1 h a 2 U m c X V v d D s s J n F 1 b 3 Q 7 U E h F V i 9 F U k V W J n F 1 b 3 Q 7 L C Z x d W 9 0 O 0 J F V i Z x d W 9 0 O 1 0 i I C 8 + P E V u d H J 5 I F R 5 c G U 9 I k Z p b G x M Y X N 0 V X B k Y X R l Z C I g V m F s d W U 9 I m Q y M D E 4 L T E w L T A y V D E 1 O j A x O j M 0 L j g 3 M D Q 5 M T h a I i A v P j x F b n R y e S B U e X B l P S J G a W x s R X J y b 3 J D b 2 R l I i B W Y W x 1 Z T 0 i c 1 V u a 2 5 v d 2 4 i I C 8 + P E V u d H J 5 I F R 5 c G U 9 I k Z p b G x D b 2 x 1 b W 5 U e X B l c y I g V m F s d W U 9 I n N B d 0 1 B Q l F V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3 J p Z 2 l u Y W w g Y n k g T W F r Z S I g L z 4 8 R W 5 0 c n k g V H l w Z T 0 i U X V l c n l J R C I g V m F s d W U 9 I n M y N z I 0 O T A 0 Z S 1 i Y z g w L T R m M 2 M t O D Z m N i 1 l M G Z l N D A w Z j Q 4 N j g i I C 8 + P E V u d H J 5 I F R 5 c G U 9 I l F 1 Z X J 5 R 3 J v d X B J R C I g V m F s d W U 9 I n N l N z V j M W Q 3 M C 0 3 Y m N m L T Q w N j Q t Y j l m Z S 1 j Z T Z k N T h h N T I x O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a W d p b m F s I F J l Z 2 l z d H J h d G l v b n M g Y n k g U X V h c n R l c i B h b m Q g T W F r Z S 9 Q a X Z v d G V k I E N v b H V t b i 5 7 W W V h c i w w f S Z x d W 9 0 O y w m c X V v d D t T Z W N 0 a W 9 u M S 9 P c m l n a W 5 h b C B S Z W d p c 3 R y Y X R p b 2 5 z I G J 5 I F F 1 Y X J 0 Z X I g Y W 5 k I E 1 h a 2 U v U G l 2 b 3 R l Z C B D b 2 x 1 b W 4 u e 1 F 1 Y X J 0 Z X I s M X 0 m c X V v d D s s J n F 1 b 3 Q 7 U 2 V j d G l v b j E v T 3 J p Z 2 l u Y W w g U m V n a X N 0 c m F 0 a W 9 u c y B i e S B R d W F y d G V y I G F u Z C B N Y W t l L 1 B p d m 9 0 Z W Q g Q 2 9 s d W 1 u L n t N Y W t l L D J 9 J n F 1 b 3 Q 7 L C Z x d W 9 0 O 1 N l Y 3 R p b 2 4 x L 0 9 y a W d p b m F s I F J l Z 2 l z d H J h d G l v b n M g Y n k g U X V h c n R l c i B h b m Q g T W F r Z S 9 Q a X Z v d G V k I E N v b H V t b i 5 7 U E h F V i 9 F U k V W L D N 9 J n F 1 b 3 Q 7 L C Z x d W 9 0 O 1 N l Y 3 R p b 2 4 x L 0 9 y a W d p b m F s I F J l Z 2 l z d H J h d G l v b n M g Y n k g U X V h c n R l c i B h b m Q g T W F r Z S 9 Q a X Z v d G V k I E N v b H V t b i 5 7 Q k V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a W d p b m F s I F J l Z 2 l z d H J h d G l v b n M g Y n k g U X V h c n R l c i B h b m Q g T W F r Z S 9 Q a X Z v d G V k I E N v b H V t b i 5 7 W W V h c i w w f S Z x d W 9 0 O y w m c X V v d D t T Z W N 0 a W 9 u M S 9 P c m l n a W 5 h b C B S Z W d p c 3 R y Y X R p b 2 5 z I G J 5 I F F 1 Y X J 0 Z X I g Y W 5 k I E 1 h a 2 U v U G l 2 b 3 R l Z C B D b 2 x 1 b W 4 u e 1 F 1 Y X J 0 Z X I s M X 0 m c X V v d D s s J n F 1 b 3 Q 7 U 2 V j d G l v b j E v T 3 J p Z 2 l u Y W w g U m V n a X N 0 c m F 0 a W 9 u c y B i e S B R d W F y d G V y I G F u Z C B N Y W t l L 1 B p d m 9 0 Z W Q g Q 2 9 s d W 1 u L n t N Y W t l L D J 9 J n F 1 b 3 Q 7 L C Z x d W 9 0 O 1 N l Y 3 R p b 2 4 x L 0 9 y a W d p b m F s I F J l Z 2 l z d H J h d G l v b n M g Y n k g U X V h c n R l c i B h b m Q g T W F r Z S 9 Q a X Z v d G V k I E N v b H V t b i 5 7 U E h F V i 9 F U k V W L D N 9 J n F 1 b 3 Q 7 L C Z x d W 9 0 O 1 N l Y 3 R p b 2 4 x L 0 9 y a W d p b m F s I F J l Z 2 l z d H J h d G l v b n M g Y n k g U X V h c n R l c i B h b m Q g T W F r Z S 9 Q a X Z v d G V k I E N v b H V t b i 5 7 Q k V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J T I w K D I w M T E t M j A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R d W F y d G V y J T I w Y W 5 k J T I w T W F r Z S U y M C g y M D E x L T I w M T U p L 1 N v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J T I w K D I w M T E t M j A x N S k v R W 5 z d X J l J T I w T 3 J p Z 2 l u Y W w l M j B G a W x 0 Z X I l M j B X b 3 J r J T I w d 2 l 0 a C U y M E J 1 Z m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l M j A o M j A x M S 0 y M D E 1 K S 9 P c m l n a W 5 h b C U y M F J l Z 2 l z d H J h d G l v b n M l M j B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R d W F y d G V y J T I w Y W 5 k J T I w T W F r Z S U y M C g y M D E x L T I w M T U p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l M j A o M j A x M S 0 y M D E 1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R d W F y d G V y J T I w Y W 5 k J T I w T W F r Z S U y M C g y M D E x L T I w M T U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J T I w K D I w M T E t M j A x N S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J T I w K D I w M T E t M j A x N S k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y N z I 0 O T A 0 Z S 1 i Y z g w L T R m M 2 M t O D Z m N i 1 l M G Z l N D A w Z j Q 4 N j g i I C 8 + P E V u d H J 5 I F R 5 c G U 9 I l F 1 Z X J 5 R 3 J v d X B J R C I g V m F s d W U 9 I n M 3 Y T d j M z h l Z C 0 w Z W J i L T Q 0 N T I t O W M 0 N y 1 h N W Q x N T U x Y j E y N D k i I C 8 + P E V u d H J 5 I F R 5 c G U 9 I k Z p b G x M Y X N 0 V X B k Y X R l Z C I g V m F s d W U 9 I m Q y M D E 4 L T E w L T A y V D E 1 O j A x O j M 1 L j A y N z A 3 M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n a W 5 h b C B S Z W d p c 3 R y Y X R p b 2 5 z I G J 5 I E 1 v b n R o I G F u Z C B Z Z W F y L 1 B p d m 9 0 Z W Q g Q 2 9 s d W 1 u L n t Z Z W F y L D B 9 J n F 1 b 3 Q 7 L C Z x d W 9 0 O 1 N l Y 3 R p b 2 4 x L 0 9 y a W d p b m F s I F J l Z 2 l z d H J h d G l v b n M g Y n k g T W 9 u d G g g Y W 5 k I F l l Y X I v U G l 2 b 3 R l Z C B D b 2 x 1 b W 4 u e 0 1 v b n R o I E 5 h b W U s M X 0 m c X V v d D s s J n F 1 b 3 Q 7 U 2 V j d G l v b j E v T 3 J p Z 2 l u Y W w g U m V n a X N 0 c m F 0 a W 9 u c y B i e S B N b 2 5 0 a C B h b m Q g W W V h c i 9 Q a X Z v d G V k I E N v b H V t b i 5 7 U E h F V i 9 F U k V W L D N 9 J n F 1 b 3 Q 7 L C Z x d W 9 0 O 1 N l Y 3 R p b 2 4 x L 0 9 y a W d p b m F s I F J l Z 2 l z d H J h d G l v b n M g Y n k g T W 9 u d G g g Y W 5 k I F l l Y X I v U G l 2 b 3 R l Z C B D b 2 x 1 b W 4 u e 0 J F V i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m l n a W 5 h b C B S Z W d p c 3 R y Y X R p b 2 5 z I G J 5 I E 1 v b n R o I G F u Z C B Z Z W F y L 1 B p d m 9 0 Z W Q g Q 2 9 s d W 1 u L n t Z Z W F y L D B 9 J n F 1 b 3 Q 7 L C Z x d W 9 0 O 1 N l Y 3 R p b 2 4 x L 0 9 y a W d p b m F s I F J l Z 2 l z d H J h d G l v b n M g Y n k g T W 9 u d G g g Y W 5 k I F l l Y X I v U G l 2 b 3 R l Z C B D b 2 x 1 b W 4 u e 0 1 v b n R o I E 5 h b W U s M X 0 m c X V v d D s s J n F 1 b 3 Q 7 U 2 V j d G l v b j E v T 3 J p Z 2 l u Y W w g U m V n a X N 0 c m F 0 a W 9 u c y B i e S B N b 2 5 0 a C B h b m Q g W W V h c i 9 Q a X Z v d G V k I E N v b H V t b i 5 7 U E h F V i 9 F U k V W L D N 9 J n F 1 b 3 Q 7 L C Z x d W 9 0 O 1 N l Y 3 R p b 2 4 x L 0 9 y a W d p b m F s I F J l Z 2 l z d H J h d G l v b n M g Y n k g T W 9 u d G g g Y W 5 k I F l l Y X I v U G l 2 b 3 R l Z C B D b 2 x 1 b W 4 u e 0 J F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l M j A o M j A x M S 0 y M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U y M C g y M D E x L T I w M T U p L 1 N v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U y M C g y M D E x L T I w M T U p L 0 V u c 3 V y Z S U y M E 9 y a W d p b m F s J T I w R m l s d G V y J T I w d 2 l 0 a C U y M E J 1 Z m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J T I w K D I w M T E t M j A x N S k v T 3 J p Z 2 l u Y W w l M j B S Z W d p c 3 R y Y X R p b 2 5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J T I w K D I w M T E t M j A x N S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l M j A o M j A x M S 0 y M D E 1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l M j A o M j A x M S 0 y M D E 1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l M j A o M j A x M S 0 y M D E 1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l M j A o M j A x M S 0 y M D E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U y M C g y M D E x L T I w M T U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R d W F y d G V y J T I w Y W 5 k J T I w T W F r Z T w v S X R l b V B h d G g + P C 9 J d G V t T G 9 j Y X R p b 2 4 + P F N 0 Y W J s Z U V u d H J p Z X M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3 J p Z 2 l u Y W x f U m V n a X N 0 c m F 0 a W 9 u c 1 9 i e V 9 R d W F y d G V y X 2 F u Z F 9 N Y W t l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3 J p Z 2 l u Y W w g Y n k g T W F r Z S I g L z 4 8 R W 5 0 c n k g V H l w Z T 0 i U X V l c n l J R C I g V m F s d W U 9 I n M y N z I 0 O T A 0 Z S 1 i Y z g w L T R m M 2 M t O D Z m N i 1 l M G Z l N D A w Z j Q 4 N j g i I C 8 + P E V u d H J 5 I F R 5 c G U 9 I l F 1 Z X J 5 R 3 J v d X B J R C I g V m F s d W U 9 I n N l N z V j M W Q 3 M C 0 3 Y m N m L T Q w N j Q t Y j l m Z S 1 j Z T Z k N T h h N T I x O G U i I C 8 + P E V u d H J 5 I F R 5 c G U 9 I k Z p b G x M Y X N 0 V X B k Y X R l Z C I g V m F s d W U 9 I m Q y M D E 4 L T E w L T E z V D E y O j A z O j I y L j Q 1 M T c z M z R a I i A v P j x F b n R y e S B U e X B l P S J G a W x s Q 2 9 s d W 1 u V H l w Z X M i I F Z h b H V l P S J z Q X d N R 0 J R V U Y i I C 8 + P E V u d H J 5 I F R 5 c G U 9 I k Z p b G x D b 2 x 1 b W 5 O Y W 1 l c y I g V m F s d W U 9 I n N b J n F 1 b 3 Q 7 W W V h c i Z x d W 9 0 O y w m c X V v d D t R d W F y d G V y J n F 1 b 3 Q 7 L C Z x d W 9 0 O 0 1 h a 2 U m c X V v d D s s J n F 1 b 3 Q 7 U E h F V i 9 F U k V W J n F 1 b 3 Q 7 L C Z x d W 9 0 O 0 J F V i Z x d W 9 0 O y w m c X V v d D t U b 3 R h b C B F V n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p Z 2 l u Y W w g U m V n a X N 0 c m F 0 a W 9 u c y B i e S B R d W F y d G V y I G F u Z C B N Y W t l L 0 F w c G V u Z G V k I F F 1 Z X J 5 L n t Z Z W F y L D B 9 J n F 1 b 3 Q 7 L C Z x d W 9 0 O 1 N l Y 3 R p b 2 4 x L 0 9 y a W d p b m F s I F J l Z 2 l z d H J h d G l v b n M g Y n k g U X V h c n R l c i B h b m Q g T W F r Z S 9 B c H B l b m R l Z C B R d W V y e S 5 7 U X V h c n R l c i w x f S Z x d W 9 0 O y w m c X V v d D t T Z W N 0 a W 9 u M S 9 P c m l n a W 5 h b C B S Z W d p c 3 R y Y X R p b 2 5 z I G J 5 I F F 1 Y X J 0 Z X I g Y W 5 k I E 1 h a 2 U v Q X B w Z W 5 k Z W Q g U X V l c n k u e 0 1 h a 2 U s M n 0 m c X V v d D s s J n F 1 b 3 Q 7 U 2 V j d G l v b j E v T 3 J p Z 2 l u Y W w g U m V n a X N 0 c m F 0 a W 9 u c y B i e S B R d W F y d G V y I G F u Z C B N Y W t l L 0 F w c G V u Z G V k I F F 1 Z X J 5 L n t Q S E V W L 0 V S R V Y s M 3 0 m c X V v d D s s J n F 1 b 3 Q 7 U 2 V j d G l v b j E v T 3 J p Z 2 l u Y W w g U m V n a X N 0 c m F 0 a W 9 u c y B i e S B R d W F y d G V y I G F u Z C B N Y W t l L 0 F w c G V u Z G V k I F F 1 Z X J 5 L n t C R V Y s N H 0 m c X V v d D s s J n F 1 b 3 Q 7 U 2 V j d G l v b j E v T 3 J p Z 2 l u Y W w g U m V n a X N 0 c m F 0 a W 9 u c y B i e S B R d W F y d G V y I G F u Z C B N Y W t l L 0 l u c 2 V y d G V k I F N 1 b S 5 7 V G 9 0 Y W w g R V Z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9 y a W d p b m F s I F J l Z 2 l z d H J h d G l v b n M g Y n k g U X V h c n R l c i B h b m Q g T W F r Z S 9 B c H B l b m R l Z C B R d W V y e S 5 7 W W V h c i w w f S Z x d W 9 0 O y w m c X V v d D t T Z W N 0 a W 9 u M S 9 P c m l n a W 5 h b C B S Z W d p c 3 R y Y X R p b 2 5 z I G J 5 I F F 1 Y X J 0 Z X I g Y W 5 k I E 1 h a 2 U v Q X B w Z W 5 k Z W Q g U X V l c n k u e 1 F 1 Y X J 0 Z X I s M X 0 m c X V v d D s s J n F 1 b 3 Q 7 U 2 V j d G l v b j E v T 3 J p Z 2 l u Y W w g U m V n a X N 0 c m F 0 a W 9 u c y B i e S B R d W F y d G V y I G F u Z C B N Y W t l L 0 F w c G V u Z G V k I F F 1 Z X J 5 L n t N Y W t l L D J 9 J n F 1 b 3 Q 7 L C Z x d W 9 0 O 1 N l Y 3 R p b 2 4 x L 0 9 y a W d p b m F s I F J l Z 2 l z d H J h d G l v b n M g Y n k g U X V h c n R l c i B h b m Q g T W F r Z S 9 B c H B l b m R l Z C B R d W V y e S 5 7 U E h F V i 9 F U k V W L D N 9 J n F 1 b 3 Q 7 L C Z x d W 9 0 O 1 N l Y 3 R p b 2 4 x L 0 9 y a W d p b m F s I F J l Z 2 l z d H J h d G l v b n M g Y n k g U X V h c n R l c i B h b m Q g T W F r Z S 9 B c H B l b m R l Z C B R d W V y e S 5 7 Q k V W L D R 9 J n F 1 b 3 Q 7 L C Z x d W 9 0 O 1 N l Y 3 R p b 2 4 x L 0 9 y a W d p b m F s I F J l Z 2 l z d H J h d G l v b n M g Y n k g U X V h c n R l c i B h b m Q g T W F r Z S 9 J b n N l c n R l Z C B T d W 0 u e 1 R v d G F s I E V W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R d W F y d G V y J T I w Y W 5 k J T I w T W F r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L 1 N v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L 0 V u c 3 V y Z S U y M E 9 y a W d p b m F s J T I w R m l s d G V y J T I w V 2 9 y a y U y M H d p d G g l M j B C d W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L 0 9 y a W d p b m F s J T I w U m V n a X N 0 c m F 0 a W 9 u c y U y M E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9 y a W d p b m F s I E 9 2 Z X I g V G l t Z S I g L z 4 8 R W 5 0 c n k g V H l w Z T 0 i U X V l c n l J R C I g V m F s d W U 9 I n M y N z I 0 O T A 0 Z S 1 i Y z g w L T R m M 2 M t O D Z m N i 1 l M G Z l N D A w Z j Q 4 N j g i I C 8 + P E V u d H J 5 I F R 5 c G U 9 I l F 1 Z X J 5 R 3 J v d X B J R C I g V m F s d W U 9 I n M 3 Y T d j M z h l Z C 0 w Z W J i L T Q 0 N T I t O W M 0 N y 1 h N W Q x N T U x Y j E y N D k i I C 8 + P E V u d H J 5 I F R 5 c G U 9 I k Z p b G x U Y X J n Z X Q i I F Z h b H V l P S J z T 3 J p Z 2 l u Y W x f U m V n a X N 0 c m F 0 a W 9 u c 1 9 i e V 9 N b 2 5 0 a F 9 h b m R f W W V h c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Z p b G x M Y X N 0 V X B k Y X R l Z C I g V m F s d W U 9 I m Q y M D E 4 L T E w L T E z V D E y O j A z O j I w L j M z O D U 4 N z d a I i A v P j x F b n R y e S B U e X B l P S J G a W x s Q 2 9 s d W 1 u V H l w Z X M i I F Z h b H V l P S J z Q X d B R k J R V T 0 i I C 8 + P E V u d H J 5 I F R 5 c G U 9 I k F k Z G V k V G 9 E Y X R h T W 9 k Z W w i I F Z h b H V l P S J s M C I g L z 4 8 R W 5 0 c n k g V H l w Z T 0 i R m l s b E N v b H V t b k 5 h b W V z I i B W Y W x 1 Z T 0 i c 1 s m c X V v d D t Z Z W F y J n F 1 b 3 Q 7 L C Z x d W 9 0 O 0 1 v b n R o I E 5 h b W U m c X V v d D s s J n F 1 b 3 Q 7 Q k V W J n F 1 b 3 Q 7 L C Z x d W 9 0 O 1 B I R V Y v R V J F V i Z x d W 9 0 O y w m c X V v d D t U b 3 R h b C B F V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n a W 5 h b C B S Z W d p c 3 R y Y X R p b 2 5 z I G J 5 I E 1 v b n R o I G F u Z C B Z Z W F y L 0 F w c G V u Z G V k I F F 1 Z X J 5 L n t Z Z W F y L D B 9 J n F 1 b 3 Q 7 L C Z x d W 9 0 O 1 N l Y 3 R p b 2 4 x L 0 9 y a W d p b m F s I F J l Z 2 l z d H J h d G l v b n M g Y n k g T W 9 u d G g g Y W 5 k I F l l Y X I v Q X B w Z W 5 k Z W Q g U X V l c n k u e 0 1 v b n R o I E 5 h b W U s M X 0 m c X V v d D s s J n F 1 b 3 Q 7 U 2 V j d G l v b j E v T 3 J p Z 2 l u Y W w g U m V n a X N 0 c m F 0 a W 9 u c y B i e S B N b 2 5 0 a C B h b m Q g W W V h c i 9 B c H B l b m R l Z C B R d W V y e S 5 7 Q k V W L D N 9 J n F 1 b 3 Q 7 L C Z x d W 9 0 O 1 N l Y 3 R p b 2 4 x L 0 9 y a W d p b m F s I F J l Z 2 l z d H J h d G l v b n M g Y n k g T W 9 u d G g g Y W 5 k I F l l Y X I v Q X B w Z W 5 k Z W Q g U X V l c n k u e 1 B I R V Y v R V J F V i w 0 f S Z x d W 9 0 O y w m c X V v d D t T Z W N 0 a W 9 u M S 9 P c m l n a W 5 h b C B S Z W d p c 3 R y Y X R p b 2 5 z I G J 5 I E 1 v b n R o I G F u Z C B Z Z W F y L 0 l u c 2 V y d G V k I F N 1 b S 5 7 V G 9 0 Y W w g R V Z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a W d p b m F s I F J l Z 2 l z d H J h d G l v b n M g Y n k g T W 9 u d G g g Y W 5 k I F l l Y X I v Q X B w Z W 5 k Z W Q g U X V l c n k u e 1 l l Y X I s M H 0 m c X V v d D s s J n F 1 b 3 Q 7 U 2 V j d G l v b j E v T 3 J p Z 2 l u Y W w g U m V n a X N 0 c m F 0 a W 9 u c y B i e S B N b 2 5 0 a C B h b m Q g W W V h c i 9 B c H B l b m R l Z C B R d W V y e S 5 7 T W 9 u d G g g T m F t Z S w x f S Z x d W 9 0 O y w m c X V v d D t T Z W N 0 a W 9 u M S 9 P c m l n a W 5 h b C B S Z W d p c 3 R y Y X R p b 2 5 z I G J 5 I E 1 v b n R o I G F u Z C B Z Z W F y L 0 F w c G V u Z G V k I F F 1 Z X J 5 L n t C R V Y s M 3 0 m c X V v d D s s J n F 1 b 3 Q 7 U 2 V j d G l v b j E v T 3 J p Z 2 l u Y W w g U m V n a X N 0 c m F 0 a W 9 u c y B i e S B N b 2 5 0 a C B h b m Q g W W V h c i 9 B c H B l b m R l Z C B R d W V y e S 5 7 U E h F V i 9 F U k V W L D R 9 J n F 1 b 3 Q 7 L C Z x d W 9 0 O 1 N l Y 3 R p b 2 4 x L 0 9 y a W d p b m F s I F J l Z 2 l z d H J h d G l v b n M g Y n k g T W 9 u d G g g Y W 5 k I F l l Y X I v S W 5 z Z X J 0 Z W Q g U 3 V t L n t U b 3 R h b C B F V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L 1 N v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F b n N 1 c m U l M j B P c m l n a W 5 h b C U y M E Z p b H R l c i U y M H d p d G g l M j B C d W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P c m l n a W 5 h b C U y M F J l Z 2 l z d H J h d G l v b n M l M j B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N b 2 5 0 a C U y M G F u Z C U y M F l l Y X I v U 2 9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T W 9 u d G g l M j B h b m Q l M j B Z Z W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l M j A o M j A x M S 0 y M D E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S Z W d p c 3 R y Y X R p b 2 5 z J T I w Y n k l M j B R d W F y d G V y J T I w Y W 5 k J T I w T W F r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J T I w K D I w M T E t M j A x N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F F 1 Y X J 0 Z X I l M j B h b m Q l M j B N Y W t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V X R p b G l 0 e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S Z W d p c 3 R y Y X R p b 2 5 z J T I w Y n k l M j B D b 3 V u d H k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U m V n a X N 0 c m F 0 a W 9 u c y U y M G J 5 J T I w W k l Q J T I w Q 2 9 k Z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U m V n a X N 0 c m F 0 a W 9 u c y U y M G J 5 J T I w U X V h c n R l c i U y M G F u Z C U y M E 1 h a 2 U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F J l Z 2 l z d H J h d G l v b n M l M j B i e S U y M E 1 v b n R o J T I w Y W 5 k J T I w W W V h c i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U m V n a X N 0 c m F 0 a W 9 u c y U y M C h z d G F n a W 5 n K S 9 T d G F 0 Z V 9 F V l 9 S Z W d p c 3 R y Y X R p b 2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I d W I l M j B T a G F y Z V B v a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M z A 5 Y 2 U z Y m Y t Y j V l M y 0 0 Y 2 M 4 L T g 1 Y W Y t N T Q 1 N 2 Q 2 N W I z Y W Z j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w O F Q x M z o x M T o w M i 4 5 M T A y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V i U y M E h 1 Y i U y M F N o Y X J l U G 9 p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I d W I l M j B T a G F y Z V B v a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F z J T I w R V Y l M j B N Y X J r Z X Q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F z J T I w R V Y l M j B N Y X J r Z X Q l M j B G a W x l L 0 V W J T I w T W F y a 2 V 0 J T I w e G x z e F 9 o d H R w c y U z Q S U y R i U y R m F 0 b G F z c H A l M j B z a G F y Z X B v a W 5 0 J T I w Y 2 9 t J T J G c 2 l 0 Z X M l M k Z l d m h 1 Y i U y R k l u d G V y b m F s J T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Y X M l M j B F V i U y M E 1 h c m t l d C U y M E Z p b G U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S U y M E Z p b G U v c m V z b 3 V y Y 2 V z J T I w e G x z e F 9 o d H R w c y U z Q S U y R i U y R m F 0 b G F z c H A l M j B z a G F y Z X B v a W 5 0 J T I w Y 2 9 t J T J G c 2 l 0 Z X M l M k Z l d m h 1 Y i U y R l N o Y X J l Z C U y M E R v Y 3 V t Z W 5 0 c y U y R k V W Y W x 1 Y X R l T l k l M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S U y M E Z p b G U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J T I w U m V n a X N 0 c m F 0 a W 9 u c y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Y l M j B S Z W d p c 3 R y Y X R p b 2 5 z J T I w R m l s Z S 9 u e V 9 l d l 9 y Z W d p c 3 R y Y X R p b 2 5 z J T I w e G x z e F 9 o d H R w c y U z Q S U y R i U y R m F 0 b G F z c H A l M j B z a G F y Z X B v a W 5 0 J T I w Y 2 9 t J T J G c 2 l 0 Z X M l M k Z l d m h 1 Y i U y R l N o Y X J l Z C U y M E R v Y 3 V t Z W 5 0 c y U y R k V W Y W x 1 Y X R l T l k l M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i U y M F J l Z 2 l z d H J h d G l v b n M l M j B G a W x l L 0 l t c G 9 y d G V k J T I w R X h j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c y U y M F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R d W V y e U d y b 3 V w S U Q i I F Z h b H V l P S J z M z A 5 Y 2 U z Y m Y t Y j V l M y 0 0 Y 2 M 4 L T g 1 Y W Y t N T Q 1 N 2 Q 2 N W I z Y W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x O C 0 w N S 0 w O F Q x M z o y N T o w N i 4 x N z Q 5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h p Y 2 x l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V z J T I w V G F i b G U v V k l O R G V j b 2 R l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V z J T I w V G F i b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c y U y M F R h Y m x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c y U y M F R h Y m x l L 0 V 4 c G F u Z G V k J T I w V m V o a W N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c y U y M F R h Y m x l L 0 1 l c m d l Z C U y M F Z l a G l j b G V z J T I w d G 8 l M j B F e G N s d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X M l M j B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V z J T I w d G 8 l M j B F e G N s d W R l J T I w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F 1 Z X J 5 R 3 J v d X B J R C I g V m F s d W U 9 I n M z M D l j Z T N i Z i 1 i N W U z L T R j Y z g t O D V h Z i 0 1 N D U 3 Z D Y 1 Y j N h Z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w O F Q x M z o x M T o w M i 4 4 M D I x M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h p Y 2 x l c y U y M H R v J T I w R X h j b H V k Z S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V z J T I w d G 8 l M j B F e G N s d W R l J T I w V G F i b G U v V m V o a W N s Z X N U b 0 V 4 Y 2 x 1 Z G V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1 6 + e 2 / m H U a 6 p u n 9 T u Q 5 s Q A A A A A C A A A A A A A Q Z g A A A A E A A C A A A A C 0 R C f g a M Y i Q r v G 3 O W M w E 4 d a 2 o Z B + D S f y 7 z m h / O s c y D z Q A A A A A O g A A A A A I A A C A A A A A c E 7 s / E E A e g l r b A M s I q f w e 3 x a y T 4 f + R B A N o K R i t C k N k l A A A A A U 0 k 9 X M T k R e j V N W B g O b A t I O H v J s 6 O R + t u Q k V X u R Z I K u 5 b M 4 6 N 8 z C F k C X c n N P h + K n q p + i D o D o G u s 5 S Z B q o r X T 1 c v X 3 j h D I O a F w R z H G h m l C w A E A A A A B h K 6 F f 6 d H q n D i I T H + l n x H S C Q / Q y b o m W a c 2 n U Z v C Q y q 0 1 2 h x G L 5 c Y d 1 0 N M I 3 r 5 3 V j P H 0 g R 0 h j M O Z T E e e 2 i s I z V d < / D a t a M a s h u p > 
</file>

<file path=customXml/itemProps1.xml><?xml version="1.0" encoding="utf-8"?>
<ds:datastoreItem xmlns:ds="http://schemas.openxmlformats.org/officeDocument/2006/customXml" ds:itemID="{A02A5DE1-3014-49FA-87A2-12894CE05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1084c2-fb12-4586-8f06-6e60571a57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E687D2-914A-40E4-BD4D-B9EF89AF51C3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b1084c2-fb12-4586-8f06-6e60571a57a4"/>
  </ds:schemaRefs>
</ds:datastoreItem>
</file>

<file path=customXml/itemProps3.xml><?xml version="1.0" encoding="utf-8"?>
<ds:datastoreItem xmlns:ds="http://schemas.openxmlformats.org/officeDocument/2006/customXml" ds:itemID="{D336577A-58FB-43B8-BA06-8A560CFCC93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95401EF-4F46-486E-9437-7C7918519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by Utility</vt:lpstr>
      <vt:lpstr>Current by County</vt:lpstr>
      <vt:lpstr>Current by ZIP Code</vt:lpstr>
      <vt:lpstr>Current by Make-Model</vt:lpstr>
      <vt:lpstr>Original Over Time</vt:lpstr>
      <vt:lpstr>Original by Make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Nigro</dc:creator>
  <cp:keywords/>
  <dc:description/>
  <cp:lastModifiedBy>Erin Cunningham</cp:lastModifiedBy>
  <cp:revision/>
  <dcterms:created xsi:type="dcterms:W3CDTF">2018-03-08T16:22:44Z</dcterms:created>
  <dcterms:modified xsi:type="dcterms:W3CDTF">2019-04-05T00:00:13Z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0x010100CFEA878D7837B945854D49672FF01331</vt:lpwstr>
  </property>
</Properties>
</file>