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autoCompressPictures="0"/>
  <mc:AlternateContent xmlns:mc="http://schemas.openxmlformats.org/markup-compatibility/2006">
    <mc:Choice Requires="x15">
      <x15ac:absPath xmlns:x15ac="http://schemas.microsoft.com/office/spreadsheetml/2010/11/ac" url="/Users/mrahill/Downloads/"/>
    </mc:Choice>
  </mc:AlternateContent>
  <xr:revisionPtr revIDLastSave="0" documentId="13_ncr:1_{F5488861-9796-E54A-9EDF-54B26B8CA19B}" xr6:coauthVersionLast="38" xr6:coauthVersionMax="38" xr10:uidLastSave="{00000000-0000-0000-0000-000000000000}"/>
  <bookViews>
    <workbookView xWindow="-30020" yWindow="460" windowWidth="29960" windowHeight="23200" xr2:uid="{00000000-000D-0000-FFFF-FFFF00000000}"/>
  </bookViews>
  <sheets>
    <sheet name="Cumulative Energy Use Impact" sheetId="4" r:id="rId1"/>
    <sheet name="Condensed" sheetId="2" state="hidden" r:id="rId2"/>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C27" i="4" l="1"/>
  <c r="B16" i="4"/>
  <c r="B5" i="4"/>
  <c r="B6" i="4" s="1"/>
  <c r="B7" i="4" s="1"/>
  <c r="B8" i="4" s="1"/>
  <c r="B9" i="4" s="1"/>
  <c r="B10" i="4" s="1"/>
  <c r="B11" i="4" s="1"/>
  <c r="B12" i="4" s="1"/>
  <c r="B13" i="4" s="1"/>
  <c r="B14" i="4" s="1"/>
  <c r="D4" i="4"/>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B16" i="2"/>
  <c r="B5" i="2"/>
  <c r="B6" i="2" s="1"/>
  <c r="B7" i="2" s="1"/>
  <c r="B8" i="2" s="1"/>
  <c r="B9" i="2" s="1"/>
  <c r="B10" i="2" s="1"/>
  <c r="B11" i="2" s="1"/>
  <c r="B12" i="2" s="1"/>
  <c r="B13" i="2" s="1"/>
  <c r="B14" i="2" s="1"/>
</calcChain>
</file>

<file path=xl/sharedStrings.xml><?xml version="1.0" encoding="utf-8"?>
<sst xmlns="http://schemas.openxmlformats.org/spreadsheetml/2006/main" count="17" uniqueCount="12">
  <si>
    <t>Note:</t>
  </si>
  <si>
    <t>Total</t>
  </si>
  <si>
    <t>Year</t>
  </si>
  <si>
    <t>Annual</t>
  </si>
  <si>
    <t>Cumulative</t>
  </si>
  <si>
    <t>Worksheet available at www.afdc.energy.gov/afdc/data/</t>
  </si>
  <si>
    <t xml:space="preserve">Data Source: </t>
  </si>
  <si>
    <t>Clean Cities Cumulative Energy Use Impact (billion GGEs)</t>
  </si>
  <si>
    <t>Clean Cities coalitions annual activity reports</t>
  </si>
  <si>
    <t>Last updated 10/23/18</t>
  </si>
  <si>
    <t>Clean Cities Cumulative Energy Use Impact (million GGEs)</t>
  </si>
  <si>
    <t>Energy Use Impact is a metric that measures combined progress in both reduced energy use (from efficiency improvements) and fuel shifted from petroleum to cleaner domestic alternative fuels. The metric used is gasoline gallon equivalents (GGEs).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</si>
</sst>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8" x14ac:knownFonts="1">
    <font>
      <sz val="10"/>
      <name val="Arial"/>
    </font>
    <font>
      <sz val="10"/>
      <name val="Arial"/>
      <family val="2"/>
    </font>
    <font>
      <b/>
      <sz val="10"/>
      <name val="Arial"/>
      <family val="2"/>
    </font>
    <font>
      <sz val="8"/>
      <name val="Arial"/>
      <family val="2"/>
    </font>
    <font>
      <b/>
      <sz val="12"/>
      <name val="Arial"/>
      <family val="2"/>
    </font>
    <font>
      <u/>
      <sz val="10"/>
      <color theme="10"/>
      <name val="Arial"/>
      <family val="2"/>
    </font>
    <font>
      <u/>
      <sz val="10"/>
      <color theme="11"/>
      <name val="Arial"/>
      <family val="2"/>
    </font>
    <font>
      <sz val="11.5"/>
      <color rgb="FF000000"/>
      <name val="Calibri"/>
      <family val="2"/>
    </font>
  </fonts>
  <fills count="2">
    <fill>
      <patternFill patternType="none"/>
    </fill>
    <fill>
      <patternFill patternType="gray125"/>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3" fontId="0" fillId="0" borderId="1" xfId="0" applyNumberFormat="1" applyBorder="1" applyAlignment="1">
      <alignment horizontal="right"/>
    </xf>
    <xf numFmtId="3" fontId="1" fillId="0" borderId="1" xfId="0" applyNumberFormat="1" applyFont="1" applyBorder="1" applyAlignment="1">
      <alignment horizontal="right"/>
    </xf>
    <xf numFmtId="0" fontId="0" fillId="0" borderId="2" xfId="0" applyBorder="1" applyAlignment="1">
      <alignment horizontal="center"/>
    </xf>
    <xf numFmtId="0" fontId="1" fillId="0" borderId="2" xfId="0" applyFont="1" applyBorder="1" applyAlignment="1">
      <alignment horizontal="center"/>
    </xf>
    <xf numFmtId="164" fontId="0" fillId="0" borderId="3" xfId="0" applyNumberFormat="1" applyBorder="1" applyAlignment="1">
      <alignment horizontal="right"/>
    </xf>
    <xf numFmtId="0" fontId="2" fillId="0" borderId="0" xfId="0" applyFont="1" applyAlignment="1">
      <alignment wrapText="1"/>
    </xf>
    <xf numFmtId="0" fontId="7" fillId="0" borderId="0" xfId="0" applyFont="1" applyAlignment="1">
      <alignment vertical="center"/>
    </xf>
    <xf numFmtId="165" fontId="0" fillId="0" borderId="3" xfId="0" applyNumberFormat="1" applyBorder="1"/>
    <xf numFmtId="0" fontId="0" fillId="0" borderId="4" xfId="0" applyFill="1" applyBorder="1" applyAlignment="1">
      <alignment horizontal="center"/>
    </xf>
    <xf numFmtId="164" fontId="0" fillId="0" borderId="5" xfId="0" applyNumberFormat="1" applyFill="1" applyBorder="1" applyAlignment="1">
      <alignment horizontal="right"/>
    </xf>
    <xf numFmtId="0" fontId="0" fillId="0" borderId="6" xfId="0" applyBorder="1" applyAlignment="1">
      <alignment horizontal="center"/>
    </xf>
    <xf numFmtId="0" fontId="0" fillId="0" borderId="7" xfId="0" applyBorder="1" applyAlignment="1">
      <alignment horizontal="center" wrapText="1"/>
    </xf>
    <xf numFmtId="3" fontId="0" fillId="0" borderId="3" xfId="0" applyNumberFormat="1" applyBorder="1"/>
    <xf numFmtId="0" fontId="0" fillId="0" borderId="10" xfId="0" applyBorder="1" applyAlignment="1">
      <alignment horizontal="center" wrapText="1"/>
    </xf>
    <xf numFmtId="0" fontId="0" fillId="0" borderId="12" xfId="0" applyBorder="1" applyAlignment="1">
      <alignment horizontal="center"/>
    </xf>
    <xf numFmtId="3" fontId="0" fillId="0" borderId="13" xfId="0" applyNumberFormat="1" applyBorder="1" applyAlignment="1">
      <alignment horizontal="right"/>
    </xf>
    <xf numFmtId="0" fontId="0" fillId="0" borderId="14" xfId="0" applyBorder="1"/>
    <xf numFmtId="0" fontId="0" fillId="0" borderId="15" xfId="0" applyBorder="1" applyAlignment="1">
      <alignment horizontal="center"/>
    </xf>
    <xf numFmtId="3" fontId="1" fillId="0" borderId="16" xfId="0" applyNumberFormat="1" applyFont="1" applyBorder="1" applyAlignment="1">
      <alignment horizontal="right"/>
    </xf>
    <xf numFmtId="3" fontId="0" fillId="0" borderId="17" xfId="0" applyNumberFormat="1" applyBorder="1"/>
    <xf numFmtId="0" fontId="0" fillId="0" borderId="0" xfId="0"/>
    <xf numFmtId="0" fontId="0" fillId="0" borderId="18" xfId="0" applyBorder="1" applyAlignment="1">
      <alignment horizontal="center"/>
    </xf>
    <xf numFmtId="3" fontId="0" fillId="0" borderId="20" xfId="0" applyNumberFormat="1" applyBorder="1"/>
    <xf numFmtId="3" fontId="0" fillId="0" borderId="19" xfId="0" applyNumberFormat="1" applyFont="1" applyBorder="1" applyAlignment="1">
      <alignment horizontal="right"/>
    </xf>
    <xf numFmtId="165" fontId="0" fillId="0" borderId="20" xfId="0" applyNumberFormat="1" applyBorder="1"/>
    <xf numFmtId="0" fontId="0" fillId="0" borderId="0" xfId="0"/>
    <xf numFmtId="0" fontId="0" fillId="0" borderId="0" xfId="0"/>
    <xf numFmtId="0" fontId="0" fillId="0" borderId="0" xfId="0"/>
    <xf numFmtId="0" fontId="2" fillId="0" borderId="0" xfId="0" applyFont="1" applyAlignment="1">
      <alignment wrapText="1"/>
    </xf>
    <xf numFmtId="0" fontId="0" fillId="0" borderId="0" xfId="0" applyFont="1"/>
    <xf numFmtId="0" fontId="4" fillId="0" borderId="8" xfId="0" applyFont="1" applyBorder="1" applyAlignment="1">
      <alignment horizontal="center" wrapText="1"/>
    </xf>
    <xf numFmtId="0" fontId="4" fillId="0" borderId="11" xfId="0" applyFont="1" applyBorder="1" applyAlignment="1">
      <alignment horizontal="center" wrapText="1"/>
    </xf>
    <xf numFmtId="0" fontId="4" fillId="0" borderId="9" xfId="0" applyFont="1" applyBorder="1" applyAlignment="1">
      <alignment horizontal="center" wrapText="1"/>
    </xf>
    <xf numFmtId="0" fontId="0" fillId="0" borderId="0" xfId="0" applyAlignme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575" b="1" i="0" u="none" strike="noStrike" kern="1200" baseline="0">
                <a:solidFill>
                  <a:srgbClr val="000000"/>
                </a:solidFill>
                <a:latin typeface="Arial"/>
                <a:ea typeface="Arial"/>
                <a:cs typeface="Arial"/>
              </a:defRPr>
            </a:pPr>
            <a:r>
              <a:rPr lang="en-US"/>
              <a:t>Clean Cities Cumulative Energy Use Impact</a:t>
            </a:r>
          </a:p>
        </c:rich>
      </c:tx>
      <c:layout>
        <c:manualLayout>
          <c:xMode val="edge"/>
          <c:yMode val="edge"/>
          <c:x val="0.27161846355744101"/>
          <c:y val="5.0190550080610997E-2"/>
        </c:manualLayout>
      </c:layout>
      <c:overlay val="0"/>
      <c:spPr>
        <a:noFill/>
        <a:ln w="25400">
          <a:noFill/>
        </a:ln>
      </c:spPr>
    </c:title>
    <c:autoTitleDeleted val="0"/>
    <c:plotArea>
      <c:layout>
        <c:manualLayout>
          <c:layoutTarget val="inner"/>
          <c:xMode val="edge"/>
          <c:yMode val="edge"/>
          <c:x val="0.13750010490425499"/>
          <c:y val="0.20565552699228801"/>
          <c:w val="0.840625641346471"/>
          <c:h val="0.614395886889464"/>
        </c:manualLayout>
      </c:layout>
      <c:lineChart>
        <c:grouping val="standard"/>
        <c:varyColors val="0"/>
        <c:ser>
          <c:idx val="0"/>
          <c:order val="0"/>
          <c:spPr>
            <a:ln w="38100">
              <a:solidFill>
                <a:srgbClr val="000080"/>
              </a:solidFill>
              <a:prstDash val="solid"/>
            </a:ln>
          </c:spPr>
          <c:marker>
            <c:symbol val="diamond"/>
            <c:size val="10"/>
            <c:spPr>
              <a:solidFill>
                <a:srgbClr val="000080"/>
              </a:solidFill>
              <a:ln>
                <a:solidFill>
                  <a:srgbClr val="000080"/>
                </a:solidFill>
                <a:prstDash val="solid"/>
              </a:ln>
            </c:spPr>
          </c:marker>
          <c:cat>
            <c:numRef>
              <c:f>'Cumulative Energy Use Impact'!$B$4:$B$26</c:f>
              <c:numCache>
                <c:formatCode>General</c:formatCode>
                <c:ptCount val="23"/>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numCache>
            </c:numRef>
          </c:cat>
          <c:val>
            <c:numRef>
              <c:f>'Cumulative Energy Use Impact'!$D$4:$D$26</c:f>
              <c:numCache>
                <c:formatCode>#,##0</c:formatCode>
                <c:ptCount val="23"/>
                <c:pt idx="0">
                  <c:v>14.661600999999999</c:v>
                </c:pt>
                <c:pt idx="1">
                  <c:v>40.918736000000003</c:v>
                </c:pt>
                <c:pt idx="2">
                  <c:v>85.554997</c:v>
                </c:pt>
                <c:pt idx="3">
                  <c:v>128.156611</c:v>
                </c:pt>
                <c:pt idx="4">
                  <c:v>195.587087</c:v>
                </c:pt>
                <c:pt idx="5">
                  <c:v>282.57989900000001</c:v>
                </c:pt>
                <c:pt idx="6">
                  <c:v>374.64227700000004</c:v>
                </c:pt>
                <c:pt idx="7">
                  <c:v>493.82218900000004</c:v>
                </c:pt>
                <c:pt idx="8">
                  <c:v>626.38276600000006</c:v>
                </c:pt>
                <c:pt idx="9">
                  <c:v>782.43699600000002</c:v>
                </c:pt>
                <c:pt idx="10">
                  <c:v>1015.436996</c:v>
                </c:pt>
                <c:pt idx="11">
                  <c:v>1202.336996</c:v>
                </c:pt>
                <c:pt idx="12">
                  <c:v>1504.336996</c:v>
                </c:pt>
                <c:pt idx="13">
                  <c:v>1798.336996</c:v>
                </c:pt>
                <c:pt idx="14">
                  <c:v>2085.336996</c:v>
                </c:pt>
                <c:pt idx="15">
                  <c:v>2567.336996</c:v>
                </c:pt>
                <c:pt idx="16">
                  <c:v>3086.836996</c:v>
                </c:pt>
                <c:pt idx="17">
                  <c:v>3727.836996</c:v>
                </c:pt>
                <c:pt idx="18">
                  <c:v>4389.2369959999996</c:v>
                </c:pt>
                <c:pt idx="19">
                  <c:v>5130.836996</c:v>
                </c:pt>
                <c:pt idx="20">
                  <c:v>5930.336996</c:v>
                </c:pt>
                <c:pt idx="21">
                  <c:v>6827.7369959999996</c:v>
                </c:pt>
                <c:pt idx="22">
                  <c:v>7805.9008524793371</c:v>
                </c:pt>
              </c:numCache>
            </c:numRef>
          </c:val>
          <c:smooth val="0"/>
          <c:extLst>
            <c:ext xmlns:c16="http://schemas.microsoft.com/office/drawing/2014/chart" uri="{C3380CC4-5D6E-409C-BE32-E72D297353CC}">
              <c16:uniqueId val="{00000000-DD04-614F-B7D2-D7C1649508CB}"/>
            </c:ext>
          </c:extLst>
        </c:ser>
        <c:dLbls>
          <c:showLegendKey val="0"/>
          <c:showVal val="0"/>
          <c:showCatName val="0"/>
          <c:showSerName val="0"/>
          <c:showPercent val="0"/>
          <c:showBubbleSize val="0"/>
        </c:dLbls>
        <c:marker val="1"/>
        <c:smooth val="0"/>
        <c:axId val="-2068447224"/>
        <c:axId val="-2068519480"/>
      </c:lineChart>
      <c:catAx>
        <c:axId val="-2068447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2068519480"/>
        <c:crosses val="autoZero"/>
        <c:auto val="1"/>
        <c:lblAlgn val="ctr"/>
        <c:lblOffset val="100"/>
        <c:tickLblSkip val="1"/>
        <c:tickMarkSkip val="1"/>
        <c:noMultiLvlLbl val="0"/>
      </c:catAx>
      <c:valAx>
        <c:axId val="-20685194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Million  GGEs</a:t>
                </a:r>
              </a:p>
            </c:rich>
          </c:tx>
          <c:layout>
            <c:manualLayout>
              <c:xMode val="edge"/>
              <c:yMode val="edge"/>
              <c:x val="2.5000000000000001E-2"/>
              <c:y val="0.375321260943011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06844722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http://www.eere.energy.gov/data/#www.eere.energy.gov/data/"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573405</xdr:colOff>
      <xdr:row>0</xdr:row>
      <xdr:rowOff>160020</xdr:rowOff>
    </xdr:from>
    <xdr:to>
      <xdr:col>18</xdr:col>
      <xdr:colOff>0</xdr:colOff>
      <xdr:row>30</xdr:row>
      <xdr:rowOff>7620</xdr:rowOff>
    </xdr:to>
    <xdr:graphicFrame macro="">
      <xdr:nvGraphicFramePr>
        <xdr:cNvPr id="11270" name="Chart 2">
          <a:extLst>
            <a:ext uri="{FF2B5EF4-FFF2-40B4-BE49-F238E27FC236}">
              <a16:creationId xmlns:a16="http://schemas.microsoft.com/office/drawing/2014/main" id="{00000000-0008-0000-0000-000006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0.00306</cdr:x>
      <cdr:y>0.00537</cdr:y>
    </cdr:to>
    <cdr:pic>
      <cdr:nvPicPr>
        <cdr:cNvPr id="2" name="chart">
          <a:extLst xmlns:a="http://schemas.openxmlformats.org/drawingml/2006/main">
            <a:ext uri="{FF2B5EF4-FFF2-40B4-BE49-F238E27FC236}">
              <a16:creationId xmlns:a16="http://schemas.microsoft.com/office/drawing/2014/main" id="{49C45443-ACA9-4845-AF9B-4569F04BAF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0.00306</cdr:x>
      <cdr:y>0.00537</cdr:y>
    </cdr:to>
    <cdr:pic>
      <cdr:nvPicPr>
        <cdr:cNvPr id="3" name="chart">
          <a:extLst xmlns:a="http://schemas.openxmlformats.org/drawingml/2006/main">
            <a:ext uri="{FF2B5EF4-FFF2-40B4-BE49-F238E27FC236}">
              <a16:creationId xmlns:a16="http://schemas.microsoft.com/office/drawing/2014/main" id="{BF177340-F30F-CB49-9694-3A29A3FDA7A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0.76188</cdr:x>
      <cdr:y>0.96025</cdr:y>
    </cdr:from>
    <cdr:to>
      <cdr:x>0.99522</cdr:x>
      <cdr:y>0.99581</cdr:y>
    </cdr:to>
    <cdr:sp macro="" textlink="">
      <cdr:nvSpPr>
        <cdr:cNvPr id="4" name="Text Box 1">
          <a:hlinkClick xmlns:a="http://schemas.openxmlformats.org/drawingml/2006/main" xmlns:r="http://schemas.openxmlformats.org/officeDocument/2006/relationships" r:id="rId2"/>
        </cdr:cNvPr>
        <cdr:cNvSpPr txBox="1">
          <a:spLocks xmlns:a="http://schemas.openxmlformats.org/drawingml/2006/main" noChangeArrowheads="1"/>
        </cdr:cNvSpPr>
      </cdr:nvSpPr>
      <cdr:spPr bwMode="auto">
        <a:xfrm xmlns:a="http://schemas.openxmlformats.org/drawingml/2006/main">
          <a:off x="6074070" y="4362827"/>
          <a:ext cx="1860255" cy="161548"/>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1000" b="0" i="0" u="none" strike="noStrike" baseline="0">
              <a:solidFill>
                <a:srgbClr val="000000"/>
              </a:solidFill>
              <a:latin typeface="Arial"/>
              <a:cs typeface="Arial"/>
            </a:rPr>
            <a:t>       www.afdc.energy.gov/data/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7"/>
  <sheetViews>
    <sheetView tabSelected="1" workbookViewId="0"/>
  </sheetViews>
  <sheetFormatPr baseColWidth="10" defaultColWidth="8.83203125" defaultRowHeight="13" x14ac:dyDescent="0.15"/>
  <cols>
    <col min="1" max="1" width="4" customWidth="1"/>
    <col min="2" max="2" width="12.1640625" customWidth="1"/>
    <col min="3" max="3" width="14.5" customWidth="1"/>
    <col min="4" max="4" width="16.1640625" customWidth="1"/>
  </cols>
  <sheetData>
    <row r="1" spans="2:4" ht="14" thickBot="1" x14ac:dyDescent="0.2"/>
    <row r="2" spans="2:4" ht="36.75" customHeight="1" thickBot="1" x14ac:dyDescent="0.25">
      <c r="B2" s="31" t="s">
        <v>10</v>
      </c>
      <c r="C2" s="32"/>
      <c r="D2" s="33"/>
    </row>
    <row r="3" spans="2:4" ht="14" x14ac:dyDescent="0.15">
      <c r="B3" s="11" t="s">
        <v>2</v>
      </c>
      <c r="C3" s="14" t="s">
        <v>3</v>
      </c>
      <c r="D3" s="12" t="s">
        <v>4</v>
      </c>
    </row>
    <row r="4" spans="2:4" x14ac:dyDescent="0.15">
      <c r="B4" s="3">
        <v>1994</v>
      </c>
      <c r="C4" s="1">
        <v>14.661600999999999</v>
      </c>
      <c r="D4" s="13">
        <f>C4</f>
        <v>14.661600999999999</v>
      </c>
    </row>
    <row r="5" spans="2:4" x14ac:dyDescent="0.15">
      <c r="B5" s="3">
        <f>B4+1</f>
        <v>1995</v>
      </c>
      <c r="C5" s="1">
        <v>26.257135000000002</v>
      </c>
      <c r="D5" s="13">
        <f>D4+C5</f>
        <v>40.918736000000003</v>
      </c>
    </row>
    <row r="6" spans="2:4" x14ac:dyDescent="0.15">
      <c r="B6" s="3">
        <f t="shared" ref="B6:B12" si="0">B5+1</f>
        <v>1996</v>
      </c>
      <c r="C6" s="1">
        <v>44.636260999999998</v>
      </c>
      <c r="D6" s="13">
        <f t="shared" ref="D6:D26" si="1">D5+C6</f>
        <v>85.554997</v>
      </c>
    </row>
    <row r="7" spans="2:4" x14ac:dyDescent="0.15">
      <c r="B7" s="3">
        <f t="shared" si="0"/>
        <v>1997</v>
      </c>
      <c r="C7" s="1">
        <v>42.601613999999998</v>
      </c>
      <c r="D7" s="13">
        <f t="shared" si="1"/>
        <v>128.156611</v>
      </c>
    </row>
    <row r="8" spans="2:4" x14ac:dyDescent="0.15">
      <c r="B8" s="3">
        <f t="shared" si="0"/>
        <v>1998</v>
      </c>
      <c r="C8" s="1">
        <v>67.430475999999999</v>
      </c>
      <c r="D8" s="13">
        <f t="shared" si="1"/>
        <v>195.587087</v>
      </c>
    </row>
    <row r="9" spans="2:4" x14ac:dyDescent="0.15">
      <c r="B9" s="3">
        <f t="shared" si="0"/>
        <v>1999</v>
      </c>
      <c r="C9" s="1">
        <v>86.992812000000001</v>
      </c>
      <c r="D9" s="13">
        <f t="shared" si="1"/>
        <v>282.57989900000001</v>
      </c>
    </row>
    <row r="10" spans="2:4" x14ac:dyDescent="0.15">
      <c r="B10" s="3">
        <f t="shared" si="0"/>
        <v>2000</v>
      </c>
      <c r="C10" s="1">
        <v>92.062377999999995</v>
      </c>
      <c r="D10" s="13">
        <f t="shared" si="1"/>
        <v>374.64227700000004</v>
      </c>
    </row>
    <row r="11" spans="2:4" x14ac:dyDescent="0.15">
      <c r="B11" s="3">
        <f t="shared" si="0"/>
        <v>2001</v>
      </c>
      <c r="C11" s="1">
        <v>119.179912</v>
      </c>
      <c r="D11" s="13">
        <f t="shared" si="1"/>
        <v>493.82218900000004</v>
      </c>
    </row>
    <row r="12" spans="2:4" x14ac:dyDescent="0.15">
      <c r="B12" s="3">
        <f t="shared" si="0"/>
        <v>2002</v>
      </c>
      <c r="C12" s="1">
        <v>132.56057699999999</v>
      </c>
      <c r="D12" s="13">
        <f t="shared" si="1"/>
        <v>626.38276600000006</v>
      </c>
    </row>
    <row r="13" spans="2:4" x14ac:dyDescent="0.15">
      <c r="B13" s="3">
        <f>B12+1</f>
        <v>2003</v>
      </c>
      <c r="C13" s="1">
        <v>156.05422999999999</v>
      </c>
      <c r="D13" s="13">
        <f t="shared" si="1"/>
        <v>782.43699600000002</v>
      </c>
    </row>
    <row r="14" spans="2:4" x14ac:dyDescent="0.15">
      <c r="B14" s="4">
        <f>B13+1</f>
        <v>2004</v>
      </c>
      <c r="C14" s="2">
        <v>233</v>
      </c>
      <c r="D14" s="13">
        <f t="shared" si="1"/>
        <v>1015.436996</v>
      </c>
    </row>
    <row r="15" spans="2:4" x14ac:dyDescent="0.15">
      <c r="B15" s="3">
        <v>2005</v>
      </c>
      <c r="C15" s="2">
        <v>186.9</v>
      </c>
      <c r="D15" s="13">
        <f t="shared" si="1"/>
        <v>1202.336996</v>
      </c>
    </row>
    <row r="16" spans="2:4" x14ac:dyDescent="0.15">
      <c r="B16" s="3">
        <f>B15+1</f>
        <v>2006</v>
      </c>
      <c r="C16" s="2">
        <v>302</v>
      </c>
      <c r="D16" s="13">
        <f t="shared" si="1"/>
        <v>1504.336996</v>
      </c>
    </row>
    <row r="17" spans="2:9" x14ac:dyDescent="0.15">
      <c r="B17" s="3">
        <v>2007</v>
      </c>
      <c r="C17" s="2">
        <v>294</v>
      </c>
      <c r="D17" s="13">
        <f t="shared" si="1"/>
        <v>1798.336996</v>
      </c>
    </row>
    <row r="18" spans="2:9" x14ac:dyDescent="0.15">
      <c r="B18" s="3">
        <v>2008</v>
      </c>
      <c r="C18" s="2">
        <v>287</v>
      </c>
      <c r="D18" s="13">
        <f t="shared" si="1"/>
        <v>2085.336996</v>
      </c>
    </row>
    <row r="19" spans="2:9" x14ac:dyDescent="0.15">
      <c r="B19" s="3">
        <v>2009</v>
      </c>
      <c r="C19" s="2">
        <v>482.00000000000006</v>
      </c>
      <c r="D19" s="13">
        <f t="shared" si="1"/>
        <v>2567.336996</v>
      </c>
    </row>
    <row r="20" spans="2:9" x14ac:dyDescent="0.15">
      <c r="B20" s="3">
        <v>2010</v>
      </c>
      <c r="C20" s="2">
        <v>519.5</v>
      </c>
      <c r="D20" s="13">
        <f t="shared" si="1"/>
        <v>3086.836996</v>
      </c>
    </row>
    <row r="21" spans="2:9" x14ac:dyDescent="0.15">
      <c r="B21" s="3">
        <v>2011</v>
      </c>
      <c r="C21" s="2">
        <v>641</v>
      </c>
      <c r="D21" s="13">
        <f t="shared" si="1"/>
        <v>3727.836996</v>
      </c>
    </row>
    <row r="22" spans="2:9" x14ac:dyDescent="0.15">
      <c r="B22" s="3">
        <v>2012</v>
      </c>
      <c r="C22" s="2">
        <v>661.4</v>
      </c>
      <c r="D22" s="13">
        <f t="shared" si="1"/>
        <v>4389.2369959999996</v>
      </c>
    </row>
    <row r="23" spans="2:9" s="21" customFormat="1" x14ac:dyDescent="0.15">
      <c r="B23" s="22">
        <v>2013</v>
      </c>
      <c r="C23" s="24">
        <v>741.59999999999991</v>
      </c>
      <c r="D23" s="23">
        <f t="shared" si="1"/>
        <v>5130.836996</v>
      </c>
    </row>
    <row r="24" spans="2:9" s="26" customFormat="1" x14ac:dyDescent="0.15">
      <c r="B24" s="22">
        <v>2014</v>
      </c>
      <c r="C24" s="24">
        <v>799.5</v>
      </c>
      <c r="D24" s="23">
        <f t="shared" si="1"/>
        <v>5930.336996</v>
      </c>
    </row>
    <row r="25" spans="2:9" s="27" customFormat="1" x14ac:dyDescent="0.15">
      <c r="B25" s="22">
        <v>2015</v>
      </c>
      <c r="C25" s="24">
        <v>897.40000000000009</v>
      </c>
      <c r="D25" s="23">
        <f t="shared" si="1"/>
        <v>6827.7369959999996</v>
      </c>
    </row>
    <row r="26" spans="2:9" ht="14" thickBot="1" x14ac:dyDescent="0.2">
      <c r="B26" s="18">
        <v>2016</v>
      </c>
      <c r="C26" s="19">
        <v>978.16385647933782</v>
      </c>
      <c r="D26" s="20">
        <f t="shared" si="1"/>
        <v>7805.9008524793371</v>
      </c>
    </row>
    <row r="27" spans="2:9" ht="15" thickTop="1" thickBot="1" x14ac:dyDescent="0.2">
      <c r="B27" s="15" t="s">
        <v>1</v>
      </c>
      <c r="C27" s="16">
        <f>SUM(C4:C26)</f>
        <v>7805.9008524793371</v>
      </c>
      <c r="D27" s="17"/>
    </row>
    <row r="29" spans="2:9" ht="12" customHeight="1" x14ac:dyDescent="0.15">
      <c r="B29" s="29" t="s">
        <v>6</v>
      </c>
      <c r="C29" s="29"/>
      <c r="D29" s="29"/>
      <c r="E29" s="29"/>
      <c r="F29" s="6"/>
      <c r="G29" s="6"/>
      <c r="H29" s="6"/>
      <c r="I29" s="6"/>
    </row>
    <row r="30" spans="2:9" x14ac:dyDescent="0.15">
      <c r="B30" s="30" t="s">
        <v>8</v>
      </c>
      <c r="C30" s="28"/>
      <c r="D30" s="28"/>
      <c r="E30" s="28"/>
    </row>
    <row r="31" spans="2:9" x14ac:dyDescent="0.15">
      <c r="B31" s="29" t="s">
        <v>0</v>
      </c>
      <c r="C31" s="29"/>
      <c r="D31" s="29"/>
      <c r="E31" s="29"/>
    </row>
    <row r="32" spans="2:9" x14ac:dyDescent="0.15">
      <c r="B32" s="34" t="s">
        <v>11</v>
      </c>
      <c r="C32" s="34" t="s">
        <v>11</v>
      </c>
      <c r="D32" s="34" t="s">
        <v>11</v>
      </c>
      <c r="E32" s="34" t="s">
        <v>11</v>
      </c>
    </row>
    <row r="33" spans="2:10" x14ac:dyDescent="0.15">
      <c r="B33" s="28" t="s">
        <v>5</v>
      </c>
      <c r="C33" s="28"/>
      <c r="D33" s="28"/>
      <c r="E33" s="28"/>
    </row>
    <row r="34" spans="2:10" x14ac:dyDescent="0.15">
      <c r="B34" s="30" t="s">
        <v>9</v>
      </c>
      <c r="C34" s="28"/>
      <c r="D34" s="28"/>
      <c r="E34" s="28"/>
    </row>
    <row r="36" spans="2:10" ht="16" x14ac:dyDescent="0.15">
      <c r="J36" s="7"/>
    </row>
    <row r="37" spans="2:10" ht="16" x14ac:dyDescent="0.15">
      <c r="J37" s="7"/>
    </row>
  </sheetData>
  <mergeCells count="6">
    <mergeCell ref="B33:E33"/>
    <mergeCell ref="B29:E29"/>
    <mergeCell ref="B31:E31"/>
    <mergeCell ref="B34:E34"/>
    <mergeCell ref="B2:D2"/>
    <mergeCell ref="B30:E30"/>
  </mergeCell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7"/>
  <sheetViews>
    <sheetView workbookViewId="0">
      <selection activeCell="B27" sqref="B27"/>
    </sheetView>
  </sheetViews>
  <sheetFormatPr baseColWidth="10" defaultColWidth="8.83203125" defaultRowHeight="13" x14ac:dyDescent="0.15"/>
  <cols>
    <col min="1" max="1" width="4.5" customWidth="1"/>
    <col min="2" max="2" width="12.1640625" customWidth="1"/>
    <col min="3" max="3" width="16.1640625" customWidth="1"/>
  </cols>
  <sheetData>
    <row r="1" spans="2:5" ht="14" thickBot="1" x14ac:dyDescent="0.2"/>
    <row r="2" spans="2:5" ht="47.25" customHeight="1" thickBot="1" x14ac:dyDescent="0.25">
      <c r="B2" s="31" t="s">
        <v>7</v>
      </c>
      <c r="C2" s="33"/>
    </row>
    <row r="3" spans="2:5" ht="14" x14ac:dyDescent="0.15">
      <c r="B3" s="11" t="s">
        <v>2</v>
      </c>
      <c r="C3" s="12" t="s">
        <v>4</v>
      </c>
    </row>
    <row r="4" spans="2:5" x14ac:dyDescent="0.15">
      <c r="B4" s="3">
        <v>1994</v>
      </c>
      <c r="C4" s="5">
        <v>1.4661601E-2</v>
      </c>
    </row>
    <row r="5" spans="2:5" x14ac:dyDescent="0.15">
      <c r="B5" s="3">
        <f>B4+1</f>
        <v>1995</v>
      </c>
      <c r="C5" s="5">
        <v>4.0918736000000004E-2</v>
      </c>
      <c r="E5" s="27"/>
    </row>
    <row r="6" spans="2:5" x14ac:dyDescent="0.15">
      <c r="B6" s="3">
        <f t="shared" ref="B6:B12" si="0">B5+1</f>
        <v>1996</v>
      </c>
      <c r="C6" s="5">
        <v>8.5554996999999994E-2</v>
      </c>
      <c r="E6" s="27"/>
    </row>
    <row r="7" spans="2:5" x14ac:dyDescent="0.15">
      <c r="B7" s="3">
        <f t="shared" si="0"/>
        <v>1997</v>
      </c>
      <c r="C7" s="5">
        <v>0.128156611</v>
      </c>
      <c r="E7" s="27"/>
    </row>
    <row r="8" spans="2:5" x14ac:dyDescent="0.15">
      <c r="B8" s="3">
        <f t="shared" si="0"/>
        <v>1998</v>
      </c>
      <c r="C8" s="5">
        <v>0.19558708699999999</v>
      </c>
      <c r="E8" s="27"/>
    </row>
    <row r="9" spans="2:5" x14ac:dyDescent="0.15">
      <c r="B9" s="3">
        <f t="shared" si="0"/>
        <v>1999</v>
      </c>
      <c r="C9" s="5">
        <v>0.28257989900000002</v>
      </c>
      <c r="E9" s="27"/>
    </row>
    <row r="10" spans="2:5" x14ac:dyDescent="0.15">
      <c r="B10" s="3">
        <f t="shared" si="0"/>
        <v>2000</v>
      </c>
      <c r="C10" s="5">
        <v>0.37464227700000002</v>
      </c>
      <c r="E10" s="27"/>
    </row>
    <row r="11" spans="2:5" x14ac:dyDescent="0.15">
      <c r="B11" s="3">
        <f t="shared" si="0"/>
        <v>2001</v>
      </c>
      <c r="C11" s="5">
        <v>0.49382218900000002</v>
      </c>
      <c r="E11" s="27"/>
    </row>
    <row r="12" spans="2:5" x14ac:dyDescent="0.15">
      <c r="B12" s="3">
        <f t="shared" si="0"/>
        <v>2002</v>
      </c>
      <c r="C12" s="5">
        <v>0.62638276600000009</v>
      </c>
      <c r="E12" s="27"/>
    </row>
    <row r="13" spans="2:5" x14ac:dyDescent="0.15">
      <c r="B13" s="3">
        <f>B12+1</f>
        <v>2003</v>
      </c>
      <c r="C13" s="5">
        <v>0.78243699600000005</v>
      </c>
      <c r="E13" s="27"/>
    </row>
    <row r="14" spans="2:5" x14ac:dyDescent="0.15">
      <c r="B14" s="4">
        <f>B13+1</f>
        <v>2004</v>
      </c>
      <c r="C14" s="5">
        <v>1.015436996</v>
      </c>
      <c r="E14" s="27"/>
    </row>
    <row r="15" spans="2:5" x14ac:dyDescent="0.15">
      <c r="B15" s="3">
        <v>2005</v>
      </c>
      <c r="C15" s="5">
        <v>1.2023369960000001</v>
      </c>
      <c r="E15" s="27"/>
    </row>
    <row r="16" spans="2:5" x14ac:dyDescent="0.15">
      <c r="B16" s="3">
        <f>B15+1</f>
        <v>2006</v>
      </c>
      <c r="C16" s="5">
        <v>1.5043369959999999</v>
      </c>
      <c r="E16" s="27"/>
    </row>
    <row r="17" spans="2:5" x14ac:dyDescent="0.15">
      <c r="B17" s="3">
        <v>2007</v>
      </c>
      <c r="C17" s="5">
        <v>1.798336996</v>
      </c>
      <c r="E17" s="27"/>
    </row>
    <row r="18" spans="2:5" x14ac:dyDescent="0.15">
      <c r="B18" s="3">
        <v>2008</v>
      </c>
      <c r="C18" s="5">
        <v>2.0853369960000001</v>
      </c>
      <c r="E18" s="27"/>
    </row>
    <row r="19" spans="2:5" x14ac:dyDescent="0.15">
      <c r="B19" s="3">
        <v>2009</v>
      </c>
      <c r="C19" s="5">
        <v>2.5673369959999999</v>
      </c>
      <c r="E19" s="27"/>
    </row>
    <row r="20" spans="2:5" x14ac:dyDescent="0.15">
      <c r="B20" s="3">
        <v>2010</v>
      </c>
      <c r="C20" s="5">
        <v>3.0868369960000002</v>
      </c>
      <c r="E20" s="27"/>
    </row>
    <row r="21" spans="2:5" x14ac:dyDescent="0.15">
      <c r="B21" s="3">
        <v>2011</v>
      </c>
      <c r="C21" s="5">
        <v>3.7278369960000002</v>
      </c>
      <c r="E21" s="27"/>
    </row>
    <row r="22" spans="2:5" x14ac:dyDescent="0.15">
      <c r="B22" s="3">
        <v>2012</v>
      </c>
      <c r="C22" s="8">
        <v>4.3892369959999993</v>
      </c>
      <c r="E22" s="27"/>
    </row>
    <row r="23" spans="2:5" s="21" customFormat="1" x14ac:dyDescent="0.15">
      <c r="B23" s="22">
        <v>2013</v>
      </c>
      <c r="C23" s="25">
        <v>5.1308369960000002</v>
      </c>
      <c r="E23" s="27"/>
    </row>
    <row r="24" spans="2:5" s="26" customFormat="1" x14ac:dyDescent="0.15">
      <c r="B24" s="22">
        <v>2014</v>
      </c>
      <c r="C24" s="25">
        <v>5.9303369960000003</v>
      </c>
      <c r="E24" s="27"/>
    </row>
    <row r="25" spans="2:5" s="27" customFormat="1" x14ac:dyDescent="0.15">
      <c r="B25" s="22">
        <v>2015</v>
      </c>
      <c r="C25" s="25">
        <v>6.8277369959999996</v>
      </c>
    </row>
    <row r="26" spans="2:5" ht="14" thickBot="1" x14ac:dyDescent="0.2">
      <c r="B26" s="9">
        <v>2016</v>
      </c>
      <c r="C26" s="10">
        <v>7.8059008524793372</v>
      </c>
      <c r="E26" s="27"/>
    </row>
    <row r="27" spans="2:5" x14ac:dyDescent="0.15">
      <c r="E27" s="27"/>
    </row>
  </sheetData>
  <mergeCells count="1">
    <mergeCell ref="B2:C2"/>
  </mergeCells>
  <phoneticPr fontId="3"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Cumulative Energy Use Impact</vt:lpstr>
      <vt:lpstr>Condensed</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Clean Cities Total Annual Petroleum Displacement</dc:title>
  <dc:creator>pbergero</dc:creator>
  <dc:description>Trend of displacement by all fuel and technology types from 1994-2007</dc:description>
  <cp:lastModifiedBy>Rahill, Matt</cp:lastModifiedBy>
  <dcterms:created xsi:type="dcterms:W3CDTF">2007-07-05T21:46:01Z</dcterms:created>
  <dcterms:modified xsi:type="dcterms:W3CDTF">2018-10-31T19:43:29Z</dcterms:modified>
</cp:coreProperties>
</file>