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050" firstSheet="2" activeTab="2"/>
  </bookViews>
  <sheets>
    <sheet name="Nach shortDocs remove" sheetId="7" r:id="rId1"/>
    <sheet name="5er Kurve Grob" sheetId="4" r:id="rId2"/>
    <sheet name="10er Kurve" sheetId="8" r:id="rId3"/>
    <sheet name="2er Kurve speicher geleert" sheetId="6" r:id="rId4"/>
    <sheet name="Simialrity VS Accuracy (2)" sheetId="5" r:id="rId5"/>
    <sheet name="Smapling erhöht 2er" sheetId="10" r:id="rId6"/>
    <sheet name="Range 2er vs Similarity" sheetId="12" r:id="rId7"/>
    <sheet name="5er Kurve +Samplingrate" sheetId="9" r:id="rId8"/>
    <sheet name="2er Kurve Ohne word frequency" sheetId="11" state="hidden" r:id="rId9"/>
    <sheet name="Wortanaylse per cat" sheetId="13" r:id="rId10"/>
    <sheet name="Gesamt Similarity of 5er" sheetId="14" r:id="rId11"/>
    <sheet name="Variabler Test-Doc thres 5er" sheetId="15" r:id="rId12"/>
    <sheet name="4er Beeinflussung" sheetId="16" r:id="rId13"/>
    <sheet name="Variabler Testdoc Thres 10er" sheetId="17" r:id="rId14"/>
    <sheet name="Variabler Testdoc Thres 2er " sheetId="18" r:id="rId15"/>
    <sheet name="Variabler Cat Thres 10er" sheetId="19" r:id="rId16"/>
  </sheets>
  <calcPr calcId="145621"/>
</workbook>
</file>

<file path=xl/calcChain.xml><?xml version="1.0" encoding="utf-8"?>
<calcChain xmlns="http://schemas.openxmlformats.org/spreadsheetml/2006/main">
  <c r="G21" i="5" l="1"/>
  <c r="F21" i="5"/>
  <c r="CH88" i="9"/>
  <c r="CH80" i="9"/>
  <c r="CH72" i="9"/>
  <c r="CH64" i="9"/>
  <c r="CH56" i="9"/>
  <c r="CH48" i="9"/>
  <c r="CH40" i="9"/>
  <c r="CH33" i="9"/>
  <c r="AL27" i="8" l="1"/>
  <c r="AL20" i="8"/>
  <c r="AL12" i="8"/>
  <c r="AL4" i="8"/>
  <c r="U16" i="19"/>
  <c r="U9" i="19"/>
  <c r="U2" i="19"/>
  <c r="J4" i="7" l="1"/>
  <c r="AK110" i="18"/>
  <c r="AK103" i="18"/>
  <c r="AK96" i="18"/>
  <c r="AK66" i="18"/>
  <c r="AK59" i="18"/>
  <c r="AK52" i="18"/>
  <c r="AK22" i="18"/>
  <c r="AK15" i="18"/>
  <c r="AK8" i="18"/>
  <c r="BR41" i="10"/>
  <c r="T2" i="17"/>
  <c r="T9" i="17"/>
  <c r="T16" i="17"/>
  <c r="T23" i="17"/>
  <c r="T55" i="17"/>
  <c r="T48" i="17"/>
  <c r="T41" i="17"/>
  <c r="T34" i="17"/>
  <c r="AP105" i="15"/>
  <c r="AP99" i="15"/>
  <c r="AP92" i="15"/>
  <c r="AP61" i="15"/>
  <c r="AP54" i="15"/>
  <c r="AP47" i="15"/>
  <c r="AP17" i="15"/>
  <c r="AP11" i="15"/>
  <c r="AP4" i="15"/>
  <c r="AK27" i="8"/>
  <c r="AK20" i="8"/>
  <c r="AK12" i="8"/>
  <c r="AK4" i="8"/>
  <c r="S75" i="16" l="1"/>
  <c r="S68" i="16"/>
  <c r="S61" i="16"/>
  <c r="S54" i="16"/>
  <c r="S47" i="16"/>
  <c r="S18" i="16"/>
  <c r="S11" i="16"/>
  <c r="S3" i="16"/>
  <c r="G203" i="13"/>
  <c r="F203" i="13"/>
  <c r="E203" i="13"/>
  <c r="D203" i="13"/>
  <c r="C203" i="13"/>
  <c r="B203" i="13"/>
  <c r="G193" i="13"/>
  <c r="F193" i="13"/>
  <c r="E193" i="13"/>
  <c r="D193" i="13"/>
  <c r="C193" i="13"/>
  <c r="B193" i="13"/>
  <c r="G182" i="13"/>
  <c r="F182" i="13"/>
  <c r="E182" i="13"/>
  <c r="D182" i="13"/>
  <c r="C182" i="13"/>
  <c r="B182" i="13"/>
  <c r="G223" i="13"/>
  <c r="F223" i="13"/>
  <c r="E223" i="13"/>
  <c r="D223" i="13"/>
  <c r="C223" i="13"/>
  <c r="B223" i="13"/>
  <c r="G212" i="13"/>
  <c r="F212" i="13"/>
  <c r="E212" i="13"/>
  <c r="D212" i="13"/>
  <c r="C212" i="13"/>
  <c r="B212" i="13"/>
  <c r="G233" i="13"/>
  <c r="F233" i="13"/>
  <c r="E233" i="13"/>
  <c r="D233" i="13"/>
  <c r="C233" i="13"/>
  <c r="B233" i="13"/>
  <c r="G244" i="13"/>
  <c r="F244" i="13"/>
  <c r="E244" i="13"/>
  <c r="D244" i="13"/>
  <c r="C244" i="13"/>
  <c r="B244" i="13"/>
  <c r="G256" i="13"/>
  <c r="F256" i="13"/>
  <c r="E256" i="13"/>
  <c r="D256" i="13"/>
  <c r="C256" i="13"/>
  <c r="B256" i="13"/>
  <c r="G12" i="14"/>
  <c r="G11" i="14"/>
  <c r="G10" i="14"/>
  <c r="G9" i="14"/>
  <c r="CG88" i="9"/>
  <c r="CG80" i="9"/>
  <c r="CG72" i="9"/>
  <c r="CG64" i="9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G8" i="14" l="1"/>
  <c r="G7" i="14"/>
  <c r="G6" i="14"/>
  <c r="G5" i="14"/>
  <c r="C35" i="13"/>
  <c r="D35" i="13" s="1"/>
  <c r="C34" i="13"/>
  <c r="D34" i="13" s="1"/>
  <c r="C33" i="13"/>
  <c r="D33" i="13" s="1"/>
  <c r="CG40" i="9"/>
  <c r="CG56" i="9"/>
  <c r="CG48" i="9"/>
  <c r="CG33" i="9"/>
  <c r="C32" i="13"/>
  <c r="D32" i="13" s="1"/>
  <c r="E85" i="7" l="1"/>
  <c r="K85" i="7"/>
  <c r="E84" i="7"/>
  <c r="K84" i="7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6" i="12"/>
  <c r="BR34" i="10"/>
  <c r="BR26" i="10"/>
  <c r="BR18" i="10"/>
  <c r="BR11" i="10"/>
  <c r="BR3" i="10"/>
  <c r="S32" i="11"/>
  <c r="S17" i="11"/>
  <c r="S3" i="11"/>
  <c r="S40" i="11"/>
  <c r="S24" i="11"/>
  <c r="S10" i="11"/>
  <c r="K83" i="7" l="1"/>
  <c r="E83" i="7"/>
  <c r="K82" i="7"/>
  <c r="E82" i="7"/>
  <c r="K81" i="7"/>
  <c r="E81" i="7"/>
  <c r="K80" i="7"/>
  <c r="E80" i="7"/>
  <c r="K79" i="7"/>
  <c r="E79" i="7"/>
  <c r="K78" i="7"/>
  <c r="E78" i="7"/>
  <c r="K77" i="7"/>
  <c r="E77" i="7"/>
  <c r="K76" i="7"/>
  <c r="E76" i="7"/>
  <c r="K75" i="7"/>
  <c r="E75" i="7"/>
  <c r="K74" i="7"/>
  <c r="E74" i="7"/>
  <c r="K73" i="7"/>
  <c r="E73" i="7"/>
  <c r="K72" i="7"/>
  <c r="E72" i="7"/>
  <c r="K71" i="7"/>
  <c r="E71" i="7"/>
  <c r="K70" i="7"/>
  <c r="E70" i="7"/>
  <c r="K69" i="7"/>
  <c r="E69" i="7"/>
  <c r="K68" i="7"/>
  <c r="E68" i="7"/>
  <c r="K67" i="7"/>
  <c r="E67" i="7"/>
  <c r="K66" i="7"/>
  <c r="E66" i="7"/>
  <c r="K65" i="7"/>
  <c r="E65" i="7"/>
  <c r="K64" i="7"/>
  <c r="E64" i="7"/>
  <c r="K63" i="7"/>
  <c r="E63" i="7"/>
  <c r="K62" i="7"/>
  <c r="E62" i="7"/>
  <c r="K61" i="7"/>
  <c r="E61" i="7"/>
  <c r="K60" i="7"/>
  <c r="E60" i="7"/>
  <c r="K59" i="7"/>
  <c r="E59" i="7"/>
  <c r="K58" i="7"/>
  <c r="E58" i="7"/>
  <c r="K57" i="7"/>
  <c r="E57" i="7"/>
  <c r="K56" i="7"/>
  <c r="E56" i="7"/>
  <c r="K55" i="7"/>
  <c r="E55" i="7"/>
  <c r="K54" i="7"/>
  <c r="E54" i="7"/>
  <c r="K53" i="7"/>
  <c r="E53" i="7"/>
  <c r="K52" i="7"/>
  <c r="E52" i="7"/>
  <c r="K51" i="7"/>
  <c r="E51" i="7"/>
  <c r="K50" i="7"/>
  <c r="E50" i="7"/>
  <c r="K49" i="7"/>
  <c r="E49" i="7"/>
  <c r="K48" i="7"/>
  <c r="E48" i="7"/>
  <c r="K47" i="7"/>
  <c r="E47" i="7"/>
  <c r="K46" i="7"/>
  <c r="E46" i="7"/>
  <c r="K45" i="7"/>
  <c r="E45" i="7"/>
  <c r="K44" i="7"/>
  <c r="E44" i="7"/>
  <c r="K43" i="7"/>
  <c r="E43" i="7"/>
  <c r="K42" i="7"/>
  <c r="E42" i="7"/>
  <c r="K41" i="7"/>
  <c r="E41" i="7"/>
  <c r="K40" i="7"/>
  <c r="E40" i="7"/>
  <c r="K39" i="7"/>
  <c r="E39" i="7"/>
  <c r="K38" i="7"/>
  <c r="E38" i="7"/>
  <c r="K37" i="7"/>
  <c r="E37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E4" i="7"/>
  <c r="J3" i="7"/>
  <c r="E3" i="7"/>
  <c r="S140" i="6"/>
  <c r="S133" i="6"/>
  <c r="S126" i="6"/>
  <c r="S119" i="6"/>
  <c r="S112" i="6"/>
  <c r="S104" i="6"/>
  <c r="S97" i="6"/>
  <c r="S90" i="6"/>
  <c r="S83" i="6"/>
  <c r="S76" i="6"/>
  <c r="S66" i="6"/>
  <c r="S54" i="6"/>
  <c r="S45" i="6"/>
  <c r="S36" i="6"/>
  <c r="S29" i="6"/>
  <c r="S21" i="6"/>
  <c r="S11" i="6"/>
  <c r="S3" i="6"/>
</calcChain>
</file>

<file path=xl/sharedStrings.xml><?xml version="1.0" encoding="utf-8"?>
<sst xmlns="http://schemas.openxmlformats.org/spreadsheetml/2006/main" count="1227" uniqueCount="348">
  <si>
    <t>sport &amp; uknews&amp; opinion &amp; society &amp; business (611 Articles)</t>
  </si>
  <si>
    <t>Accuracy</t>
  </si>
  <si>
    <t>Threshold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</si>
  <si>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</si>
  <si>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</si>
  <si>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</si>
  <si>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stimmt weil context map abgespeichert ist</t>
  </si>
  <si>
    <t>Category</t>
  </si>
  <si>
    <t>Similarity</t>
  </si>
  <si>
    <t>Max. Accuracy</t>
  </si>
  <si>
    <t>Average Acc.</t>
  </si>
  <si>
    <t>sport &amp; football</t>
  </si>
  <si>
    <t>film &amp; politics</t>
  </si>
  <si>
    <t>world &amp; politics</t>
  </si>
  <si>
    <t>fashion &amp; technology</t>
  </si>
  <si>
    <t>fashion &amp; lifestyle</t>
  </si>
  <si>
    <t>travel &amp; business</t>
  </si>
  <si>
    <t>travel &amp; science</t>
  </si>
  <si>
    <t>uk news &amp; us news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</si>
  <si>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</si>
  <si>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</si>
  <si>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</si>
  <si>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</si>
  <si>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</si>
  <si>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</si>
  <si>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politics &amp; business</t>
  </si>
  <si>
    <t>film &amp; books</t>
  </si>
  <si>
    <t>technology &amp; culture</t>
  </si>
  <si>
    <t>tv/radio &amp; culture</t>
  </si>
  <si>
    <t>world news &amp; politics (220 Articles)</t>
  </si>
  <si>
    <t>Dschnitt</t>
  </si>
  <si>
    <t>Test</t>
  </si>
  <si>
    <t>fashion &amp; technology (234 Articles)</t>
  </si>
  <si>
    <t>travel &amp; business (258 Articles)</t>
  </si>
  <si>
    <t>fashion &amp; lifestyle (244 Articles)</t>
  </si>
  <si>
    <t>je unterschiedlicher die kategorien desto kleinere ausschläge???</t>
  </si>
  <si>
    <t>sport &amp; football (290 Articles)</t>
  </si>
  <si>
    <t>travel &amp; science (224 Articles)</t>
  </si>
  <si>
    <t>film &amp; politics (232 Articles)</t>
  </si>
  <si>
    <t xml:space="preserve">werte stimmt  auch das problem liegt beim context map erstellen und dem trainvector der die tfidf values nixht mehr hat !! </t>
  </si>
  <si>
    <t>Lösung finden …. Dh wenn die context map selbst ständig erstellt wird, kommen falsche werte bei  schnellerer berechnung</t>
  </si>
  <si>
    <t>uk news &amp; us news (213 Articles)</t>
  </si>
  <si>
    <t xml:space="preserve">NEU MACHEN DER OBEREN </t>
  </si>
  <si>
    <t>art and design &amp; culture (185 Articles)</t>
  </si>
  <si>
    <t>society &amp; lifestyle (227 Articles)</t>
  </si>
  <si>
    <t>fashion &amp; football (278 Articles)</t>
  </si>
  <si>
    <t>environment &amp; business (248 Articles)</t>
  </si>
  <si>
    <t>politics &amp; business (242 Articles)</t>
  </si>
  <si>
    <t>film &amp; books (218 Articles)</t>
  </si>
  <si>
    <t>society &amp; culture (215 Articles)</t>
  </si>
  <si>
    <t>technology &amp; culture (206 Articles)</t>
  </si>
  <si>
    <t>us news &amp; football (250 Articles)</t>
  </si>
  <si>
    <t>tv/radio &amp; culture (216 Articles)</t>
  </si>
  <si>
    <t>knn (80% training data and 20% test data)</t>
  </si>
  <si>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</si>
  <si>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</si>
  <si>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</si>
  <si>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</si>
  <si>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</si>
  <si>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</si>
  <si>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</si>
  <si>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</si>
  <si>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</si>
  <si>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</si>
  <si>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comment</t>
  </si>
  <si>
    <t>speed</t>
  </si>
  <si>
    <t>ENG</t>
  </si>
  <si>
    <t>highest similarity</t>
  </si>
  <si>
    <t>first 10 categories</t>
  </si>
  <si>
    <t>second 10 categories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</si>
  <si>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</si>
  <si>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</si>
  <si>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</si>
  <si>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</si>
  <si>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sport &amp;football</t>
  </si>
  <si>
    <t>sport &amp; football &amp; fashion &amp; lifestyle</t>
  </si>
  <si>
    <t>all cats</t>
  </si>
  <si>
    <t>naive bayes (80% training data and 20% test data)</t>
  </si>
  <si>
    <t>tfidf weighted</t>
  </si>
  <si>
    <t>no</t>
  </si>
  <si>
    <t>highest probability</t>
  </si>
  <si>
    <t>Zahlen NICHT removed!!</t>
  </si>
  <si>
    <t>zahlen remove keine besserung</t>
  </si>
  <si>
    <t>semantic fingerprinting (80% training data and 20% test data)</t>
  </si>
  <si>
    <t>similarity between class word lists</t>
  </si>
  <si>
    <t>threshold</t>
  </si>
  <si>
    <t>0.57031573179146</t>
  </si>
  <si>
    <t>highest similarity of fps</t>
  </si>
  <si>
    <t>world &amp; football</t>
  </si>
  <si>
    <t>sorted after total similarity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</si>
  <si>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</si>
  <si>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</si>
  <si>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</si>
  <si>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</si>
  <si>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</si>
  <si>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worldnews&amp; football &amp;fashion &amp; lifestyle</t>
  </si>
  <si>
    <t>0.67977272628501 tech &amp; fashion</t>
  </si>
  <si>
    <t>worldnews&amp;football&amp;fashion&amp;technology</t>
  </si>
  <si>
    <t>0.75051784451835</t>
  </si>
  <si>
    <t>politics &amp; world news</t>
  </si>
  <si>
    <t>thres = trainNumb*0.5</t>
  </si>
  <si>
    <t>thres = trainNumb*0.75</t>
  </si>
  <si>
    <t>thres = trainNumb*0.4</t>
  </si>
  <si>
    <t>XX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</si>
  <si>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</si>
  <si>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</si>
  <si>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</si>
  <si>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</si>
  <si>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</si>
  <si>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</si>
  <si>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0.8201840274144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</si>
  <si>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</si>
  <si>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</si>
  <si>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world news &amp; politics OHNE WF boost (220 Articles)</t>
  </si>
  <si>
    <t>fashion &amp; lifestyle OHNE WF boost (244 Articles)</t>
  </si>
  <si>
    <t>fashion &amp; technology OHNE WF boost (234 Articles)</t>
  </si>
  <si>
    <t>fashion &amp; technology (234 Articles - 0,690)</t>
  </si>
  <si>
    <t>world news &amp; politics (220 Articles - 0,750)</t>
  </si>
  <si>
    <t>travel &amp; business (258 Articles - 0,670)</t>
  </si>
  <si>
    <t>uk news &amp; us news (213 Articles - 0,765)</t>
  </si>
  <si>
    <t>art and design &amp; culture (185 Articles - 0,837)</t>
  </si>
  <si>
    <t>film &amp; politics (232 Articles - 0,586)</t>
  </si>
  <si>
    <t>Min. Accuracy</t>
  </si>
  <si>
    <t>Range</t>
  </si>
  <si>
    <t>us news || technology  || science || sport  || opinion ||world news || football  ||politics  || fashion || television &amp; radio</t>
  </si>
  <si>
    <t>culture || environment || art and design  || life and style  || travel || books || uk news || business  || film  || society</t>
  </si>
  <si>
    <t>third 10</t>
  </si>
  <si>
    <t>fourth 10</t>
  </si>
  <si>
    <t>Catgeory</t>
  </si>
  <si>
    <t>uk news</t>
  </si>
  <si>
    <t>business</t>
  </si>
  <si>
    <t>Wortschatzumfang (keine doppelten)</t>
  </si>
  <si>
    <t>opinion</t>
  </si>
  <si>
    <t>sport</t>
  </si>
  <si>
    <t>society</t>
  </si>
  <si>
    <t>politics</t>
  </si>
  <si>
    <t>environment</t>
  </si>
  <si>
    <t>world news</t>
  </si>
  <si>
    <t>technology</t>
  </si>
  <si>
    <t>life and style</t>
  </si>
  <si>
    <t>culture</t>
  </si>
  <si>
    <t>television &amp; radio</t>
  </si>
  <si>
    <t>books</t>
  </si>
  <si>
    <t>film</t>
  </si>
  <si>
    <t>art and design</t>
  </si>
  <si>
    <t>Anzahl Texte</t>
  </si>
  <si>
    <t>fashion</t>
  </si>
  <si>
    <t>travel</t>
  </si>
  <si>
    <t>football</t>
  </si>
  <si>
    <t>us news</t>
  </si>
  <si>
    <t>science</t>
  </si>
  <si>
    <t>Categories</t>
  </si>
  <si>
    <t>politics &amp; worldnews &amp; lifstyle &amp; environment &amp; technology</t>
  </si>
  <si>
    <t>Gesamter Wortschatzumfang</t>
  </si>
  <si>
    <t>Durchschnitts Accuracy</t>
  </si>
  <si>
    <t>Durchschn.:</t>
  </si>
  <si>
    <t>Durchschn:</t>
  </si>
  <si>
    <t>Einzelner Wortschatzumfang</t>
  </si>
  <si>
    <t>Tv/radio &amp; culture &amp; art/design &amp; film &amp; books</t>
  </si>
  <si>
    <t>sport &amp; uknews &amp; opinion &amp; society &amp; business</t>
  </si>
  <si>
    <t>UsNews &amp; football &amp; fashion &amp; travel &amp; science</t>
  </si>
  <si>
    <t>Dschnitt. Wortschatzumfang</t>
  </si>
  <si>
    <t>Wortschatzumfang 1./2.</t>
  </si>
  <si>
    <t>Wortschatzumfang 3./4.</t>
  </si>
  <si>
    <t>5063, 5790, 7564, 6872, 5978</t>
  </si>
  <si>
    <t>9275, 7736, 6439, 8362, 8451</t>
  </si>
  <si>
    <t>6755, 5067, 7333, 4846, 5683</t>
  </si>
  <si>
    <t>6302, 6308, 6198, 11 546, 6352</t>
  </si>
  <si>
    <t>uk news &amp; business</t>
  </si>
  <si>
    <t>uk news &amp; opinion</t>
  </si>
  <si>
    <t>uk news &amp; sport</t>
  </si>
  <si>
    <t>uk news &amp; society</t>
  </si>
  <si>
    <t>business &amp; opinion</t>
  </si>
  <si>
    <t>business &amp; sport</t>
  </si>
  <si>
    <t>business &amp; society</t>
  </si>
  <si>
    <t>opinion &amp;sport</t>
  </si>
  <si>
    <t>opinion &amp; society</t>
  </si>
  <si>
    <t>sport &amp; society</t>
  </si>
  <si>
    <t>Cos.Sim.</t>
  </si>
  <si>
    <t>Dschnitt. Sim.</t>
  </si>
  <si>
    <t>politics &amp; environment</t>
  </si>
  <si>
    <t>politics &amp; technology</t>
  </si>
  <si>
    <t>politics &amp; lifestyle</t>
  </si>
  <si>
    <t>environment &amp; world news</t>
  </si>
  <si>
    <t>environment &amp; technology</t>
  </si>
  <si>
    <t>environment &amp; lifestyle</t>
  </si>
  <si>
    <t>world news &amp; technology</t>
  </si>
  <si>
    <t>world news &amp; lifestyle</t>
  </si>
  <si>
    <t xml:space="preserve">technology &amp; lifestyle </t>
  </si>
  <si>
    <t>culture &amp;  tv/radio</t>
  </si>
  <si>
    <t>culture &amp; books</t>
  </si>
  <si>
    <t>culture &amp; film</t>
  </si>
  <si>
    <t>culture &amp; art/design</t>
  </si>
  <si>
    <t>tv/radio &amp; books</t>
  </si>
  <si>
    <t>tv/radio &amp; film</t>
  </si>
  <si>
    <t>tv/radio &amp; art/design</t>
  </si>
  <si>
    <t xml:space="preserve">books &amp; film </t>
  </si>
  <si>
    <t>books &amp; art/design</t>
  </si>
  <si>
    <t>film &amp; art/design</t>
  </si>
  <si>
    <t>fashion &amp; travel</t>
  </si>
  <si>
    <t>fashion &amp; us news</t>
  </si>
  <si>
    <t>fashion &amp; science</t>
  </si>
  <si>
    <t>travel &amp; football</t>
  </si>
  <si>
    <t>travel &amp; us news</t>
  </si>
  <si>
    <t>football &amp; us news</t>
  </si>
  <si>
    <t>football &amp; science</t>
  </si>
  <si>
    <t>us news &amp; science</t>
  </si>
  <si>
    <t>Thres = 175</t>
  </si>
  <si>
    <t>gesamt Wortanzahl</t>
  </si>
  <si>
    <t>sport &amp; uknews&amp; opinion &amp; society &amp; business (Threshold 175)</t>
  </si>
  <si>
    <t>Thres = 315</t>
  </si>
  <si>
    <t>sport &amp; uknews&amp; opinion &amp; society &amp; business (Threshold 315)</t>
  </si>
  <si>
    <t>Thres = 65</t>
  </si>
  <si>
    <t>sport &amp; uknews&amp; opinion &amp; society &amp; business (Threshold 65)</t>
  </si>
  <si>
    <t>Dschnitt.</t>
  </si>
  <si>
    <t>Alle texte</t>
  </si>
  <si>
    <t>&lt;100</t>
  </si>
  <si>
    <t>Wörteranzahl</t>
  </si>
  <si>
    <t>&gt;100 &amp;&amp; &lt;300</t>
  </si>
  <si>
    <t>&gt;300 &amp;&amp; &lt;500</t>
  </si>
  <si>
    <t>&gt;500 &amp;&amp; &lt;800</t>
  </si>
  <si>
    <t>&gt;800 &amp;&amp; &lt;1000</t>
  </si>
  <si>
    <t>&gt;1000</t>
  </si>
  <si>
    <t>Textlängen in Wörter</t>
  </si>
  <si>
    <t>us news || technology  || science || sport  || opinion</t>
  </si>
  <si>
    <t>world news || football  ||politics  || fashion || television &amp; radio</t>
  </si>
  <si>
    <t xml:space="preserve">culture || environment || art and design  || life and style  || travel </t>
  </si>
  <si>
    <t>books || uk news || business  || film  || society</t>
  </si>
  <si>
    <t>Wortschatzumfang 1.</t>
  </si>
  <si>
    <t>Wortschatzumfang 2.</t>
  </si>
  <si>
    <t>Wortschatzumfang 3.</t>
  </si>
  <si>
    <t>Wortschatzumfang 4.</t>
  </si>
  <si>
    <t>Testing with corpus of 5 categories</t>
  </si>
  <si>
    <t>checken ob auswirkung auf accuracy</t>
  </si>
  <si>
    <t>sport &amp; science</t>
  </si>
  <si>
    <t>sport &amp; opinion</t>
  </si>
  <si>
    <t>sport &amp; technology</t>
  </si>
  <si>
    <t>sport &amp; us news</t>
  </si>
  <si>
    <t>science &amp; opinion</t>
  </si>
  <si>
    <t>science &amp; technology</t>
  </si>
  <si>
    <t>science &amp; us news</t>
  </si>
  <si>
    <t>opinion &amp; technology</t>
  </si>
  <si>
    <t>opinion &amp; us news</t>
  </si>
  <si>
    <t>technology &amp; us news</t>
  </si>
  <si>
    <t>opinion &amp; us news &amp; science&amp; technology&amp; sport</t>
  </si>
  <si>
    <t>politics &amp; fashion</t>
  </si>
  <si>
    <t>politics &amp; football</t>
  </si>
  <si>
    <t>politics &amp; tv/radio</t>
  </si>
  <si>
    <t>fashion &amp; world news</t>
  </si>
  <si>
    <t>fashion &amp; tv/radio</t>
  </si>
  <si>
    <t>world news &amp; football</t>
  </si>
  <si>
    <t>world news &amp; tv/radio</t>
  </si>
  <si>
    <t>football &amp; tv/radio</t>
  </si>
  <si>
    <t>world news &amp; politics &amp; television /radio  &amp; fashion  &amp; football</t>
  </si>
  <si>
    <t>Dschnitt Acc.</t>
  </si>
  <si>
    <t>culture &amp; travel</t>
  </si>
  <si>
    <t>culture &amp; life/style</t>
  </si>
  <si>
    <t>culture &amp; environment</t>
  </si>
  <si>
    <t>life/style &amp; travel</t>
  </si>
  <si>
    <t>life/style &amp; art/design</t>
  </si>
  <si>
    <t xml:space="preserve">life/style &amp; environment </t>
  </si>
  <si>
    <t>travel &amp; art/design</t>
  </si>
  <si>
    <t>travel &amp; envrionment</t>
  </si>
  <si>
    <t>art/design &amp; environment</t>
  </si>
  <si>
    <t>environment &amp; art and design &amp; culture &amp; life and style &amp; travel</t>
  </si>
  <si>
    <t>books &amp; society</t>
  </si>
  <si>
    <t>books &amp; uk news</t>
  </si>
  <si>
    <t>books &amp; film</t>
  </si>
  <si>
    <t>books &amp; business</t>
  </si>
  <si>
    <t>society &amp; uk news</t>
  </si>
  <si>
    <t xml:space="preserve">society &amp; film </t>
  </si>
  <si>
    <t>society &amp; business</t>
  </si>
  <si>
    <t>uk news &amp; film</t>
  </si>
  <si>
    <t>film &amp; business</t>
  </si>
  <si>
    <t>uk news &amp;  business &amp; society&amp;  books&amp;  film</t>
  </si>
  <si>
    <t>Textlängen in Wörter bei Testdokumenten</t>
  </si>
  <si>
    <t xml:space="preserve">SUM: </t>
  </si>
  <si>
    <t>envrionment</t>
  </si>
  <si>
    <t>cultrue</t>
  </si>
  <si>
    <t>tv &amp; radio</t>
  </si>
  <si>
    <t xml:space="preserve">film </t>
  </si>
  <si>
    <t>politics &amp; worldnews&amp;lifstyle&amp;environment&amp;technology (Threshold 175)</t>
  </si>
  <si>
    <t>politics &amp; worldnews&amp;lifstyle&amp;environment&amp;technology (Threshold 315)</t>
  </si>
  <si>
    <t>politics &amp; worldnews&amp;lifstyle&amp;environment&amp;technology (Threshold 65)</t>
  </si>
  <si>
    <t>UsNews &amp; football&amp; fashion &amp; travel &amp; science  (Threshold 175)</t>
  </si>
  <si>
    <t>UsNews &amp; football&amp; fashion &amp; travel &amp; science  (Threshold 315)</t>
  </si>
  <si>
    <t>UsNews &amp; football&amp; fashion &amp; travel &amp; science  (Threshold 65)</t>
  </si>
  <si>
    <t>&lt;100 Wörter</t>
  </si>
  <si>
    <t>&gt;100 &amp;&amp; &lt;300 Wörter</t>
  </si>
  <si>
    <t>&gt;300 &amp;&amp; &lt;500 Wörter</t>
  </si>
  <si>
    <t>&gt;500 &amp;&amp; &lt;800 Wörter</t>
  </si>
  <si>
    <t>&gt;800 &amp;&amp; &lt;1000 Wörter</t>
  </si>
  <si>
    <t>&gt;1000 Wörter</t>
  </si>
  <si>
    <t>world news &amp; football &amp; culture</t>
  </si>
  <si>
    <t xml:space="preserve">football </t>
  </si>
  <si>
    <t>world news &amp; football &amp; culture &amp; art and design</t>
  </si>
  <si>
    <t>art/design</t>
  </si>
  <si>
    <t xml:space="preserve">culture </t>
  </si>
  <si>
    <t>world news &amp; culture (0,72193801714928)</t>
  </si>
  <si>
    <t>world news &amp; art/design (0,69370346421734)</t>
  </si>
  <si>
    <t>football &amp; culture (0,63088135930532)</t>
  </si>
  <si>
    <t>football &amp; art/design (0,58367959206875)</t>
  </si>
  <si>
    <t>culture &amp; art/design (0,84677663416378)</t>
  </si>
  <si>
    <t>world news &amp; football (0,58747519440027)</t>
  </si>
  <si>
    <t>Dschnitt:</t>
  </si>
  <si>
    <t>Textlängen Analyse</t>
  </si>
  <si>
    <t>$thres = 360</t>
  </si>
  <si>
    <t>$thres = 720</t>
  </si>
  <si>
    <t>sport &amp; uknews&amp; opinion &amp; society &amp; business &amp; politics &amp; worldnews &amp; lifstyle &amp; environment &amp; technology (thres 360)</t>
  </si>
  <si>
    <t>sport &amp; uknews&amp; opinion &amp; society &amp; business &amp; politics &amp; worldnews &amp; lifstyle &amp; environment &amp; technology (thres 720)</t>
  </si>
  <si>
    <t>sport &amp; uknews&amp; opinion &amp; society &amp; business &amp; politics &amp; worldnews &amp; lifstyle &amp; environment &amp; technology (thres 540)</t>
  </si>
  <si>
    <t>$thres = 540</t>
  </si>
  <si>
    <t>$thres = 180</t>
  </si>
  <si>
    <t>sport &amp; uknews&amp; opinion &amp; society &amp; business &amp; politics &amp; worldnews &amp; lifstyle &amp; environment &amp; technology (thres 180)</t>
  </si>
  <si>
    <t>Tv/radio &amp; culture&amp;art/design&amp;film&amp;books &amp; UsNews &amp; football&amp; fashion &amp; travel &amp; science  (thres 180)</t>
  </si>
  <si>
    <t>Tv/radio &amp; culture&amp;art/design&amp;film&amp;books &amp; UsNews &amp; football&amp; fashion &amp; travel &amp; science (thres 360)</t>
  </si>
  <si>
    <t>Tv/radio &amp; culture&amp;art/design&amp;film&amp;books &amp; UsNews &amp; football&amp; fashion &amp; travel &amp; science (thres 720)</t>
  </si>
  <si>
    <t>Tv/radio &amp; culture&amp;art/design&amp;film&amp;books &amp; UsNews &amp; football&amp; fashion &amp; travel &amp; science (thres 540)</t>
  </si>
  <si>
    <t>thres = 40</t>
  </si>
  <si>
    <t>film &amp; politics (thres 40)</t>
  </si>
  <si>
    <t>thres = 150</t>
  </si>
  <si>
    <t>thres = 90</t>
  </si>
  <si>
    <t>film &amp; politics (thres 90)</t>
  </si>
  <si>
    <t>film &amp; politics (thres 150)</t>
  </si>
  <si>
    <t>art/design &amp; culture (thres 40)</t>
  </si>
  <si>
    <t>art/design &amp; culture (thres 90)</t>
  </si>
  <si>
    <t>art/design &amp; culture (thres 150)</t>
  </si>
  <si>
    <t>fashion&amp; technology (thres 40)</t>
  </si>
  <si>
    <t>fashion&amp; technology  (thres 90)</t>
  </si>
  <si>
    <t>fashion&amp; technology  (thres 150)</t>
  </si>
  <si>
    <t>sport &amp; uknews&amp; opinion &amp; society &amp; business &amp; politics &amp; worldnews &amp; lifstyle &amp; environment &amp; technology (test-thres 90 )</t>
  </si>
  <si>
    <t xml:space="preserve">$ customThres = 90 </t>
  </si>
  <si>
    <t>$ customThres =  360</t>
  </si>
  <si>
    <t>sport &amp; uknews&amp; opinion &amp; society &amp; business &amp; politics &amp; worldnews &amp; lifstyle &amp; environment &amp; technology (test-thres 360 )</t>
  </si>
  <si>
    <t>$ customThres = 630</t>
  </si>
  <si>
    <t>sport &amp; uknews&amp; opinion &amp; society &amp; business &amp; politics &amp; worldnews &amp; lifstyle &amp; environment &amp; technology (test-thres 630 )</t>
  </si>
  <si>
    <t>vielleicht auch im unteren bereich checken</t>
  </si>
  <si>
    <t>Tv/radio &amp; culture&amp;art/design&amp;film&amp;books &amp; UsNews &amp; football&amp; fashion &amp; travel &amp; science (test-thres 90 )</t>
  </si>
  <si>
    <t>Tv/radio &amp; culture&amp;art/design&amp;film&amp;books &amp; UsNews &amp; football&amp; fashion &amp; travel &amp; science (test-thres 360 )</t>
  </si>
  <si>
    <t>Tv/radio &amp; culture&amp;art/design&amp;film&amp;books &amp; UsNews &amp; football&amp; fashion &amp; travel &amp; science(test-thres 630 )</t>
  </si>
  <si>
    <t>im Trainings-Set</t>
  </si>
  <si>
    <t>ges. Wortanzahl</t>
  </si>
  <si>
    <t>Cats</t>
  </si>
  <si>
    <t>Wortschatzumfang</t>
  </si>
  <si>
    <t>ges.Wortanzahl</t>
  </si>
  <si>
    <t>Dschnitt Accuracy</t>
  </si>
  <si>
    <t>Max: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</si>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</sst>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22"/>
      <color theme="1"/>
      <name val="Calibri"/>
      <family val="2"/>
      <scheme val="minor"/>
    </font>
    <font>
      <sz val="10"/>
      <color rgb="FF660000"/>
      <name val="Courier New"/>
      <family val="3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4" xfId="0" applyBorder="1"/>
    <xf numFmtId="0" fontId="2" fillId="0" borderId="0" xfId="0" applyFon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Fill="1" applyBorder="1"/>
    <xf numFmtId="0" fontId="0" fillId="0" borderId="17" xfId="0" applyBorder="1"/>
    <xf numFmtId="0" fontId="4" fillId="0" borderId="15" xfId="0" applyFont="1" applyBorder="1"/>
    <xf numFmtId="0" fontId="0" fillId="0" borderId="18" xfId="0" applyBorder="1"/>
    <xf numFmtId="0" fontId="1" fillId="0" borderId="15" xfId="0" applyFont="1" applyBorder="1"/>
    <xf numFmtId="0" fontId="3" fillId="0" borderId="15" xfId="0" applyFont="1" applyBorder="1"/>
    <xf numFmtId="0" fontId="1" fillId="0" borderId="8" xfId="0" applyFont="1" applyBorder="1"/>
    <xf numFmtId="0" fontId="4" fillId="0" borderId="4" xfId="0" applyFont="1" applyBorder="1"/>
    <xf numFmtId="0" fontId="0" fillId="0" borderId="19" xfId="0" applyBorder="1"/>
    <xf numFmtId="0" fontId="3" fillId="0" borderId="0" xfId="0" applyFont="1"/>
    <xf numFmtId="0" fontId="4" fillId="0" borderId="19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19" xfId="0" applyFont="1" applyFill="1" applyBorder="1"/>
    <xf numFmtId="0" fontId="3" fillId="0" borderId="11" xfId="0" applyFont="1" applyFill="1" applyBorder="1"/>
    <xf numFmtId="0" fontId="0" fillId="0" borderId="3" xfId="0" applyBorder="1"/>
    <xf numFmtId="0" fontId="3" fillId="0" borderId="19" xfId="0" applyFont="1" applyFill="1" applyBorder="1"/>
    <xf numFmtId="0" fontId="5" fillId="0" borderId="0" xfId="0" applyFont="1" applyAlignment="1">
      <alignment vertical="center"/>
    </xf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3" fillId="0" borderId="0" xfId="0" applyFont="1" applyFill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8" xfId="0" applyFill="1" applyBorder="1"/>
    <xf numFmtId="0" fontId="0" fillId="5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0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8" xfId="0" applyFill="1" applyBorder="1"/>
    <xf numFmtId="0" fontId="0" fillId="9" borderId="10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11" borderId="0" xfId="0" applyFill="1"/>
    <xf numFmtId="0" fontId="0" fillId="6" borderId="0" xfId="0" applyFill="1"/>
    <xf numFmtId="0" fontId="0" fillId="10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7" xfId="0" applyBorder="1"/>
    <xf numFmtId="0" fontId="0" fillId="0" borderId="20" xfId="0" applyBorder="1"/>
    <xf numFmtId="0" fontId="8" fillId="0" borderId="0" xfId="0" applyFont="1" applyAlignment="1">
      <alignment vertical="center"/>
    </xf>
    <xf numFmtId="0" fontId="0" fillId="7" borderId="11" xfId="0" applyFill="1" applyBorder="1"/>
    <xf numFmtId="0" fontId="0" fillId="11" borderId="11" xfId="0" applyFill="1" applyBorder="1"/>
    <xf numFmtId="0" fontId="0" fillId="6" borderId="11" xfId="0" applyFill="1" applyBorder="1"/>
    <xf numFmtId="0" fontId="0" fillId="10" borderId="11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/>
    <xf numFmtId="0" fontId="0" fillId="13" borderId="0" xfId="0" applyFill="1"/>
    <xf numFmtId="0" fontId="0" fillId="5" borderId="0" xfId="0" applyFill="1"/>
    <xf numFmtId="0" fontId="2" fillId="0" borderId="11" xfId="0" applyFont="1" applyFill="1" applyBorder="1"/>
    <xf numFmtId="0" fontId="0" fillId="0" borderId="0" xfId="0" applyFill="1"/>
    <xf numFmtId="0" fontId="2" fillId="0" borderId="0" xfId="0" applyFont="1" applyFill="1"/>
    <xf numFmtId="0" fontId="2" fillId="0" borderId="13" xfId="0" applyFont="1" applyBorder="1"/>
    <xf numFmtId="0" fontId="2" fillId="0" borderId="22" xfId="0" applyFont="1" applyBorder="1"/>
    <xf numFmtId="0" fontId="6" fillId="0" borderId="23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6" fillId="0" borderId="26" xfId="0" applyFont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6" fillId="0" borderId="11" xfId="0" applyFont="1" applyFill="1" applyBorder="1" applyAlignment="1">
      <alignment vertical="center"/>
    </xf>
    <xf numFmtId="0" fontId="2" fillId="0" borderId="14" xfId="0" applyFont="1" applyBorder="1"/>
    <xf numFmtId="0" fontId="0" fillId="14" borderId="0" xfId="0" applyFill="1"/>
    <xf numFmtId="0" fontId="0" fillId="0" borderId="4" xfId="0" applyFill="1" applyBorder="1"/>
    <xf numFmtId="0" fontId="0" fillId="14" borderId="0" xfId="0" applyFill="1" applyBorder="1"/>
    <xf numFmtId="0" fontId="3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Grob'!$E$28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Grob'!$F$30:$V$30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Grob'!$F$29:$V$29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Grob'!$E$35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Grob'!$F$36:$V$36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Grob'!$E$43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Grob'!$F$44:$V$44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Grob'!$E$51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Grob'!$F$52:$V$52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0128"/>
        <c:axId val="170562304"/>
      </c:lineChart>
      <c:catAx>
        <c:axId val="1705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62304"/>
        <c:crosses val="autoZero"/>
        <c:auto val="1"/>
        <c:lblAlgn val="ctr"/>
        <c:lblOffset val="100"/>
        <c:noMultiLvlLbl val="0"/>
      </c:catAx>
      <c:valAx>
        <c:axId val="17056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6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3856"/>
        <c:axId val="196795776"/>
      </c:lineChart>
      <c:catAx>
        <c:axId val="1967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95776"/>
        <c:crosses val="autoZero"/>
        <c:auto val="1"/>
        <c:lblAlgn val="ctr"/>
        <c:lblOffset val="100"/>
        <c:noMultiLvlLbl val="0"/>
      </c:catAx>
      <c:valAx>
        <c:axId val="19679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5952"/>
        <c:axId val="170687872"/>
      </c:scatterChart>
      <c:valAx>
        <c:axId val="170685952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687872"/>
        <c:crosses val="autoZero"/>
        <c:crossBetween val="midCat"/>
      </c:valAx>
      <c:valAx>
        <c:axId val="17068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68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120"/>
        <c:axId val="170839040"/>
      </c:scatterChart>
      <c:valAx>
        <c:axId val="170837120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39040"/>
        <c:crosses val="autoZero"/>
        <c:crossBetween val="midCat"/>
      </c:valAx>
      <c:valAx>
        <c:axId val="17083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3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 2er'!$A$1:$BP$1</c:f>
              <c:strCache>
                <c:ptCount val="1"/>
                <c:pt idx="0">
                  <c:v>fashion &amp; technology (234 Articles - 0,690)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2er'!$B$2:$BP$2</c:f>
              <c:numCache>
                <c:formatCode>General</c:formatCode>
                <c:ptCount val="67"/>
                <c:pt idx="0">
                  <c:v>89.13</c:v>
                </c:pt>
                <c:pt idx="1">
                  <c:v>91.3</c:v>
                </c:pt>
                <c:pt idx="2">
                  <c:v>86.95</c:v>
                </c:pt>
                <c:pt idx="3">
                  <c:v>86.95</c:v>
                </c:pt>
                <c:pt idx="4">
                  <c:v>86.95</c:v>
                </c:pt>
                <c:pt idx="5">
                  <c:v>89.13</c:v>
                </c:pt>
                <c:pt idx="6">
                  <c:v>91.3</c:v>
                </c:pt>
                <c:pt idx="7">
                  <c:v>93.47</c:v>
                </c:pt>
                <c:pt idx="8">
                  <c:v>93.47</c:v>
                </c:pt>
                <c:pt idx="9">
                  <c:v>95.65</c:v>
                </c:pt>
                <c:pt idx="10">
                  <c:v>95.65</c:v>
                </c:pt>
                <c:pt idx="11">
                  <c:v>93.47</c:v>
                </c:pt>
                <c:pt idx="12">
                  <c:v>95.65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93.47</c:v>
                </c:pt>
                <c:pt idx="17">
                  <c:v>93.47</c:v>
                </c:pt>
                <c:pt idx="18">
                  <c:v>91.3</c:v>
                </c:pt>
                <c:pt idx="19">
                  <c:v>93.47</c:v>
                </c:pt>
                <c:pt idx="20">
                  <c:v>93.47</c:v>
                </c:pt>
                <c:pt idx="21">
                  <c:v>95.65</c:v>
                </c:pt>
                <c:pt idx="22">
                  <c:v>93.47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97.82</c:v>
                </c:pt>
                <c:pt idx="28">
                  <c:v>95.65</c:v>
                </c:pt>
                <c:pt idx="29">
                  <c:v>95.65</c:v>
                </c:pt>
                <c:pt idx="30">
                  <c:v>95.95</c:v>
                </c:pt>
                <c:pt idx="31">
                  <c:v>95.65</c:v>
                </c:pt>
                <c:pt idx="32">
                  <c:v>95.65</c:v>
                </c:pt>
                <c:pt idx="33">
                  <c:v>95.65</c:v>
                </c:pt>
                <c:pt idx="34">
                  <c:v>95.65</c:v>
                </c:pt>
                <c:pt idx="35">
                  <c:v>93.47</c:v>
                </c:pt>
                <c:pt idx="36">
                  <c:v>93.47</c:v>
                </c:pt>
                <c:pt idx="37">
                  <c:v>93.47</c:v>
                </c:pt>
                <c:pt idx="38">
                  <c:v>93.47</c:v>
                </c:pt>
                <c:pt idx="39">
                  <c:v>93.47</c:v>
                </c:pt>
                <c:pt idx="40">
                  <c:v>91.3</c:v>
                </c:pt>
                <c:pt idx="41">
                  <c:v>91.3</c:v>
                </c:pt>
                <c:pt idx="42">
                  <c:v>91.3</c:v>
                </c:pt>
                <c:pt idx="43">
                  <c:v>91.3</c:v>
                </c:pt>
                <c:pt idx="44">
                  <c:v>91.3</c:v>
                </c:pt>
                <c:pt idx="45">
                  <c:v>91.3</c:v>
                </c:pt>
                <c:pt idx="46">
                  <c:v>91.3</c:v>
                </c:pt>
                <c:pt idx="47">
                  <c:v>91.3</c:v>
                </c:pt>
                <c:pt idx="48">
                  <c:v>91.3</c:v>
                </c:pt>
                <c:pt idx="49">
                  <c:v>91.3</c:v>
                </c:pt>
                <c:pt idx="50">
                  <c:v>93.47</c:v>
                </c:pt>
                <c:pt idx="51">
                  <c:v>89.13</c:v>
                </c:pt>
                <c:pt idx="52">
                  <c:v>93.47</c:v>
                </c:pt>
                <c:pt idx="53">
                  <c:v>93.47</c:v>
                </c:pt>
                <c:pt idx="54">
                  <c:v>95.65</c:v>
                </c:pt>
                <c:pt idx="55">
                  <c:v>93.47</c:v>
                </c:pt>
                <c:pt idx="56">
                  <c:v>95.65</c:v>
                </c:pt>
                <c:pt idx="57">
                  <c:v>93.47</c:v>
                </c:pt>
                <c:pt idx="58">
                  <c:v>95.65</c:v>
                </c:pt>
                <c:pt idx="59">
                  <c:v>91.3</c:v>
                </c:pt>
                <c:pt idx="60">
                  <c:v>93.47</c:v>
                </c:pt>
                <c:pt idx="61">
                  <c:v>95.65</c:v>
                </c:pt>
                <c:pt idx="62">
                  <c:v>95.65</c:v>
                </c:pt>
                <c:pt idx="63">
                  <c:v>93.47</c:v>
                </c:pt>
                <c:pt idx="64">
                  <c:v>91.3</c:v>
                </c:pt>
                <c:pt idx="65">
                  <c:v>91.3</c:v>
                </c:pt>
                <c:pt idx="66">
                  <c:v>78.260000000000005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 2er'!$A$9:$BR$9</c:f>
              <c:strCache>
                <c:ptCount val="1"/>
                <c:pt idx="0">
                  <c:v>world news &amp; politics (220 Articles - 0,750)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81.81</c:v>
                </c:pt>
                <c:pt idx="5">
                  <c:v>81.81</c:v>
                </c:pt>
                <c:pt idx="6">
                  <c:v>79.540000000000006</c:v>
                </c:pt>
                <c:pt idx="7">
                  <c:v>79.540000000000006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81.81</c:v>
                </c:pt>
                <c:pt idx="13">
                  <c:v>79.540000000000006</c:v>
                </c:pt>
                <c:pt idx="14">
                  <c:v>84.09</c:v>
                </c:pt>
                <c:pt idx="15">
                  <c:v>81.81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86.36</c:v>
                </c:pt>
                <c:pt idx="21">
                  <c:v>81.81</c:v>
                </c:pt>
                <c:pt idx="22">
                  <c:v>86.36</c:v>
                </c:pt>
                <c:pt idx="23">
                  <c:v>84.09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88.63</c:v>
                </c:pt>
                <c:pt idx="29">
                  <c:v>93.18</c:v>
                </c:pt>
                <c:pt idx="30">
                  <c:v>88.63</c:v>
                </c:pt>
                <c:pt idx="31">
                  <c:v>93.18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88.63</c:v>
                </c:pt>
                <c:pt idx="37">
                  <c:v>84.09</c:v>
                </c:pt>
                <c:pt idx="38">
                  <c:v>88.36</c:v>
                </c:pt>
                <c:pt idx="39">
                  <c:v>90.91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84.09</c:v>
                </c:pt>
                <c:pt idx="45">
                  <c:v>86.36</c:v>
                </c:pt>
                <c:pt idx="46">
                  <c:v>79.540000000000006</c:v>
                </c:pt>
                <c:pt idx="47">
                  <c:v>77.27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79.540000000000006</c:v>
                </c:pt>
                <c:pt idx="53">
                  <c:v>79.540000000000006</c:v>
                </c:pt>
                <c:pt idx="54">
                  <c:v>77.27</c:v>
                </c:pt>
                <c:pt idx="55">
                  <c:v>81.81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65.900000000000006</c:v>
                </c:pt>
                <c:pt idx="60">
                  <c:v>68.180000000000007</c:v>
                </c:pt>
                <c:pt idx="61">
                  <c:v>68.180000000000007</c:v>
                </c:pt>
                <c:pt idx="62">
                  <c:v>72.72</c:v>
                </c:pt>
                <c:pt idx="63">
                  <c:v>70.45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 2er'!$A$16:$BR$16</c:f>
              <c:strCache>
                <c:ptCount val="1"/>
                <c:pt idx="0">
                  <c:v>travel &amp; business (258 Articles - 0,670)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94.11</c:v>
                </c:pt>
                <c:pt idx="5">
                  <c:v>94.11</c:v>
                </c:pt>
                <c:pt idx="6">
                  <c:v>94.11</c:v>
                </c:pt>
                <c:pt idx="7">
                  <c:v>94.11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96.07</c:v>
                </c:pt>
                <c:pt idx="13">
                  <c:v>96.07</c:v>
                </c:pt>
                <c:pt idx="14">
                  <c:v>96.07</c:v>
                </c:pt>
                <c:pt idx="15">
                  <c:v>98.04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98.04</c:v>
                </c:pt>
                <c:pt idx="25">
                  <c:v>98.04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98.04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98.04</c:v>
                </c:pt>
                <c:pt idx="37">
                  <c:v>98.04</c:v>
                </c:pt>
                <c:pt idx="38">
                  <c:v>98.04</c:v>
                </c:pt>
                <c:pt idx="39">
                  <c:v>98.04</c:v>
                </c:pt>
                <c:pt idx="40">
                  <c:v>98.04</c:v>
                </c:pt>
                <c:pt idx="41">
                  <c:v>98.04</c:v>
                </c:pt>
                <c:pt idx="42">
                  <c:v>98.04</c:v>
                </c:pt>
                <c:pt idx="43">
                  <c:v>98.04</c:v>
                </c:pt>
                <c:pt idx="44">
                  <c:v>98.04</c:v>
                </c:pt>
                <c:pt idx="45">
                  <c:v>98.04</c:v>
                </c:pt>
                <c:pt idx="46">
                  <c:v>96.07</c:v>
                </c:pt>
                <c:pt idx="47">
                  <c:v>98.04</c:v>
                </c:pt>
                <c:pt idx="48">
                  <c:v>98.04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98.04</c:v>
                </c:pt>
                <c:pt idx="53">
                  <c:v>96.07</c:v>
                </c:pt>
                <c:pt idx="54">
                  <c:v>96.07</c:v>
                </c:pt>
                <c:pt idx="55">
                  <c:v>98.04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98.04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 2er'!$A$24:$BR$24</c:f>
              <c:strCache>
                <c:ptCount val="1"/>
                <c:pt idx="0">
                  <c:v>uk news &amp; us news (213 Articles - 0,765)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2er'!$B$25:$BQ$25</c:f>
              <c:numCache>
                <c:formatCode>General</c:formatCode>
                <c:ptCount val="68"/>
                <c:pt idx="0">
                  <c:v>85.71</c:v>
                </c:pt>
                <c:pt idx="1">
                  <c:v>80.95</c:v>
                </c:pt>
                <c:pt idx="2">
                  <c:v>76.19</c:v>
                </c:pt>
                <c:pt idx="3">
                  <c:v>78.569999999999993</c:v>
                </c:pt>
                <c:pt idx="4">
                  <c:v>76.19</c:v>
                </c:pt>
                <c:pt idx="5">
                  <c:v>73.81</c:v>
                </c:pt>
                <c:pt idx="6">
                  <c:v>76.19</c:v>
                </c:pt>
                <c:pt idx="7">
                  <c:v>73.81</c:v>
                </c:pt>
                <c:pt idx="8">
                  <c:v>73.81</c:v>
                </c:pt>
                <c:pt idx="9">
                  <c:v>76.19</c:v>
                </c:pt>
                <c:pt idx="10">
                  <c:v>69.040000000000006</c:v>
                </c:pt>
                <c:pt idx="11">
                  <c:v>73.81</c:v>
                </c:pt>
                <c:pt idx="12">
                  <c:v>71.42</c:v>
                </c:pt>
                <c:pt idx="13">
                  <c:v>73.81</c:v>
                </c:pt>
                <c:pt idx="14">
                  <c:v>76.19</c:v>
                </c:pt>
                <c:pt idx="15">
                  <c:v>80.95</c:v>
                </c:pt>
                <c:pt idx="16">
                  <c:v>85.71</c:v>
                </c:pt>
                <c:pt idx="17">
                  <c:v>83.33</c:v>
                </c:pt>
                <c:pt idx="18">
                  <c:v>83.33</c:v>
                </c:pt>
                <c:pt idx="19">
                  <c:v>88.09</c:v>
                </c:pt>
                <c:pt idx="20">
                  <c:v>78.569999999999993</c:v>
                </c:pt>
                <c:pt idx="21">
                  <c:v>78.569999999999993</c:v>
                </c:pt>
                <c:pt idx="22">
                  <c:v>78.569999999999993</c:v>
                </c:pt>
                <c:pt idx="23">
                  <c:v>78.569999999999993</c:v>
                </c:pt>
                <c:pt idx="24">
                  <c:v>80.95</c:v>
                </c:pt>
                <c:pt idx="25">
                  <c:v>80.95</c:v>
                </c:pt>
                <c:pt idx="26">
                  <c:v>80.95</c:v>
                </c:pt>
                <c:pt idx="27">
                  <c:v>78.569999999999993</c:v>
                </c:pt>
                <c:pt idx="28">
                  <c:v>83.33</c:v>
                </c:pt>
                <c:pt idx="29">
                  <c:v>78.569999999999993</c:v>
                </c:pt>
                <c:pt idx="30">
                  <c:v>78.569999999999993</c:v>
                </c:pt>
                <c:pt idx="31">
                  <c:v>76.19</c:v>
                </c:pt>
                <c:pt idx="32">
                  <c:v>78.569999999999993</c:v>
                </c:pt>
                <c:pt idx="33">
                  <c:v>76.19</c:v>
                </c:pt>
                <c:pt idx="34">
                  <c:v>78.569999999999993</c:v>
                </c:pt>
                <c:pt idx="35">
                  <c:v>80.95</c:v>
                </c:pt>
                <c:pt idx="36">
                  <c:v>80.95</c:v>
                </c:pt>
                <c:pt idx="37">
                  <c:v>83.33</c:v>
                </c:pt>
                <c:pt idx="38">
                  <c:v>85.71</c:v>
                </c:pt>
                <c:pt idx="39">
                  <c:v>83.33</c:v>
                </c:pt>
                <c:pt idx="40">
                  <c:v>83.33</c:v>
                </c:pt>
                <c:pt idx="41">
                  <c:v>78.569999999999993</c:v>
                </c:pt>
                <c:pt idx="42">
                  <c:v>83.33</c:v>
                </c:pt>
                <c:pt idx="43">
                  <c:v>80.95</c:v>
                </c:pt>
                <c:pt idx="44">
                  <c:v>78.569999999999993</c:v>
                </c:pt>
                <c:pt idx="45">
                  <c:v>76.19</c:v>
                </c:pt>
                <c:pt idx="46">
                  <c:v>76.19</c:v>
                </c:pt>
                <c:pt idx="47">
                  <c:v>78.569999999999993</c:v>
                </c:pt>
                <c:pt idx="48">
                  <c:v>80.95</c:v>
                </c:pt>
                <c:pt idx="49">
                  <c:v>78.569999999999993</c:v>
                </c:pt>
                <c:pt idx="50">
                  <c:v>80.95</c:v>
                </c:pt>
                <c:pt idx="51">
                  <c:v>73.81</c:v>
                </c:pt>
                <c:pt idx="52">
                  <c:v>76.19</c:v>
                </c:pt>
                <c:pt idx="53">
                  <c:v>69.040000000000006</c:v>
                </c:pt>
                <c:pt idx="54">
                  <c:v>73.81</c:v>
                </c:pt>
                <c:pt idx="55">
                  <c:v>66.67</c:v>
                </c:pt>
                <c:pt idx="56">
                  <c:v>69.040000000000006</c:v>
                </c:pt>
                <c:pt idx="57">
                  <c:v>64.28</c:v>
                </c:pt>
                <c:pt idx="58">
                  <c:v>64.28</c:v>
                </c:pt>
                <c:pt idx="59">
                  <c:v>54.76</c:v>
                </c:pt>
                <c:pt idx="60">
                  <c:v>59.52</c:v>
                </c:pt>
                <c:pt idx="61">
                  <c:v>73.81</c:v>
                </c:pt>
                <c:pt idx="62">
                  <c:v>85.71</c:v>
                </c:pt>
                <c:pt idx="63">
                  <c:v>69.040000000000006</c:v>
                </c:pt>
                <c:pt idx="64">
                  <c:v>59.52</c:v>
                </c:pt>
                <c:pt idx="65">
                  <c:v>54.76</c:v>
                </c:pt>
                <c:pt idx="66">
                  <c:v>54.76</c:v>
                </c:pt>
                <c:pt idx="67">
                  <c:v>54.76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'Smapling erhöht 2er'!$A$32:$BR$32</c:f>
              <c:strCache>
                <c:ptCount val="1"/>
                <c:pt idx="0">
                  <c:v>art and design &amp; culture (185 Articles - 0,837)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2er'!$B$33:$BQ$33</c:f>
              <c:numCache>
                <c:formatCode>General</c:formatCode>
                <c:ptCount val="68"/>
                <c:pt idx="0">
                  <c:v>62.16</c:v>
                </c:pt>
                <c:pt idx="1">
                  <c:v>75.67</c:v>
                </c:pt>
                <c:pt idx="2">
                  <c:v>62.16</c:v>
                </c:pt>
                <c:pt idx="3">
                  <c:v>56.75</c:v>
                </c:pt>
                <c:pt idx="4">
                  <c:v>62.16</c:v>
                </c:pt>
                <c:pt idx="5">
                  <c:v>62.16</c:v>
                </c:pt>
                <c:pt idx="6">
                  <c:v>56.75</c:v>
                </c:pt>
                <c:pt idx="7">
                  <c:v>67.56</c:v>
                </c:pt>
                <c:pt idx="8">
                  <c:v>75.67</c:v>
                </c:pt>
                <c:pt idx="9">
                  <c:v>67.56</c:v>
                </c:pt>
                <c:pt idx="10">
                  <c:v>75.67</c:v>
                </c:pt>
                <c:pt idx="11">
                  <c:v>75.67</c:v>
                </c:pt>
                <c:pt idx="12">
                  <c:v>70.27</c:v>
                </c:pt>
                <c:pt idx="13">
                  <c:v>75.67</c:v>
                </c:pt>
                <c:pt idx="14">
                  <c:v>67.56</c:v>
                </c:pt>
                <c:pt idx="15">
                  <c:v>67.56</c:v>
                </c:pt>
                <c:pt idx="16">
                  <c:v>67.56</c:v>
                </c:pt>
                <c:pt idx="17">
                  <c:v>67.56</c:v>
                </c:pt>
                <c:pt idx="18">
                  <c:v>70.27</c:v>
                </c:pt>
                <c:pt idx="19">
                  <c:v>75.67</c:v>
                </c:pt>
                <c:pt idx="20">
                  <c:v>67.56</c:v>
                </c:pt>
                <c:pt idx="21">
                  <c:v>70.27</c:v>
                </c:pt>
                <c:pt idx="22">
                  <c:v>72.97</c:v>
                </c:pt>
                <c:pt idx="23">
                  <c:v>67.56</c:v>
                </c:pt>
                <c:pt idx="24">
                  <c:v>67.56</c:v>
                </c:pt>
                <c:pt idx="25">
                  <c:v>70.27</c:v>
                </c:pt>
                <c:pt idx="26">
                  <c:v>72.97</c:v>
                </c:pt>
                <c:pt idx="27">
                  <c:v>70.27</c:v>
                </c:pt>
                <c:pt idx="28">
                  <c:v>64.86</c:v>
                </c:pt>
                <c:pt idx="29">
                  <c:v>64.86</c:v>
                </c:pt>
                <c:pt idx="30">
                  <c:v>70.27</c:v>
                </c:pt>
                <c:pt idx="31">
                  <c:v>64.86</c:v>
                </c:pt>
                <c:pt idx="32">
                  <c:v>54.05</c:v>
                </c:pt>
                <c:pt idx="33">
                  <c:v>59.46</c:v>
                </c:pt>
                <c:pt idx="34">
                  <c:v>64.86</c:v>
                </c:pt>
                <c:pt idx="35">
                  <c:v>72.97</c:v>
                </c:pt>
                <c:pt idx="36">
                  <c:v>70.27</c:v>
                </c:pt>
                <c:pt idx="37">
                  <c:v>67.56</c:v>
                </c:pt>
                <c:pt idx="38">
                  <c:v>64.86</c:v>
                </c:pt>
                <c:pt idx="39">
                  <c:v>67.56</c:v>
                </c:pt>
                <c:pt idx="40">
                  <c:v>62.16</c:v>
                </c:pt>
                <c:pt idx="41">
                  <c:v>64.86</c:v>
                </c:pt>
                <c:pt idx="42">
                  <c:v>72.97</c:v>
                </c:pt>
                <c:pt idx="43">
                  <c:v>70.27</c:v>
                </c:pt>
                <c:pt idx="44">
                  <c:v>70.27</c:v>
                </c:pt>
                <c:pt idx="45">
                  <c:v>70.27</c:v>
                </c:pt>
                <c:pt idx="46">
                  <c:v>64.86</c:v>
                </c:pt>
                <c:pt idx="47">
                  <c:v>67.56</c:v>
                </c:pt>
                <c:pt idx="48">
                  <c:v>62.16</c:v>
                </c:pt>
                <c:pt idx="49">
                  <c:v>64.86</c:v>
                </c:pt>
                <c:pt idx="50">
                  <c:v>62.16</c:v>
                </c:pt>
                <c:pt idx="51">
                  <c:v>59.46</c:v>
                </c:pt>
                <c:pt idx="52">
                  <c:v>64.86</c:v>
                </c:pt>
                <c:pt idx="53">
                  <c:v>56.75</c:v>
                </c:pt>
                <c:pt idx="54">
                  <c:v>56.75</c:v>
                </c:pt>
                <c:pt idx="55">
                  <c:v>56.75</c:v>
                </c:pt>
                <c:pt idx="56">
                  <c:v>56.75</c:v>
                </c:pt>
                <c:pt idx="57">
                  <c:v>56.75</c:v>
                </c:pt>
                <c:pt idx="58">
                  <c:v>56.75</c:v>
                </c:pt>
                <c:pt idx="59">
                  <c:v>56.75</c:v>
                </c:pt>
                <c:pt idx="60">
                  <c:v>56.75</c:v>
                </c:pt>
                <c:pt idx="61">
                  <c:v>56.75</c:v>
                </c:pt>
                <c:pt idx="62">
                  <c:v>56.75</c:v>
                </c:pt>
                <c:pt idx="63">
                  <c:v>56.75</c:v>
                </c:pt>
                <c:pt idx="64">
                  <c:v>56.75</c:v>
                </c:pt>
                <c:pt idx="65">
                  <c:v>56.75</c:v>
                </c:pt>
                <c:pt idx="66">
                  <c:v>56.75</c:v>
                </c:pt>
                <c:pt idx="67">
                  <c:v>56.75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'Smapling erhöht 2er'!$A$39:$BR$39</c:f>
              <c:strCache>
                <c:ptCount val="1"/>
                <c:pt idx="0">
                  <c:v>film &amp; politics (232 Articles - 0,586)</c:v>
                </c:pt>
              </c:strCache>
            </c:strRef>
          </c:tx>
          <c:marker>
            <c:symbol val="none"/>
          </c:marker>
          <c:cat>
            <c:numRef>
              <c:f>'Smapling erhöht 2er'!$B$41:$BQ$41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 2er'!$B$40:$BQ$40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97.82</c:v>
                </c:pt>
                <c:pt idx="15">
                  <c:v>97.82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97.82</c:v>
                </c:pt>
                <c:pt idx="21">
                  <c:v>97.82</c:v>
                </c:pt>
                <c:pt idx="22">
                  <c:v>97.82</c:v>
                </c:pt>
                <c:pt idx="23">
                  <c:v>97.82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95.65</c:v>
                </c:pt>
                <c:pt idx="29">
                  <c:v>95.65</c:v>
                </c:pt>
                <c:pt idx="30">
                  <c:v>95.65</c:v>
                </c:pt>
                <c:pt idx="31">
                  <c:v>95.65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95.65</c:v>
                </c:pt>
                <c:pt idx="37">
                  <c:v>93.47</c:v>
                </c:pt>
                <c:pt idx="38">
                  <c:v>93.47</c:v>
                </c:pt>
                <c:pt idx="39">
                  <c:v>95.65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100</c:v>
                </c:pt>
                <c:pt idx="45">
                  <c:v>97.82</c:v>
                </c:pt>
                <c:pt idx="46">
                  <c:v>93.47</c:v>
                </c:pt>
                <c:pt idx="47">
                  <c:v>97.82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86.95</c:v>
                </c:pt>
                <c:pt idx="53">
                  <c:v>89.13</c:v>
                </c:pt>
                <c:pt idx="54">
                  <c:v>86.95</c:v>
                </c:pt>
                <c:pt idx="55">
                  <c:v>89.13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91.3</c:v>
                </c:pt>
                <c:pt idx="61">
                  <c:v>91.3</c:v>
                </c:pt>
                <c:pt idx="62">
                  <c:v>93.47</c:v>
                </c:pt>
                <c:pt idx="63">
                  <c:v>97.82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39840"/>
        <c:axId val="197154304"/>
      </c:lineChart>
      <c:catAx>
        <c:axId val="1971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54304"/>
        <c:crosses val="autoZero"/>
        <c:auto val="1"/>
        <c:lblAlgn val="ctr"/>
        <c:lblOffset val="100"/>
        <c:noMultiLvlLbl val="0"/>
      </c:catAx>
      <c:valAx>
        <c:axId val="197154304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3984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2er vs Similarity'!$C$4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Similarity'!$G$4</c:f>
              <c:numCache>
                <c:formatCode>General</c:formatCode>
                <c:ptCount val="1"/>
                <c:pt idx="0">
                  <c:v>22.409999999999997</c:v>
                </c:pt>
              </c:numCache>
            </c:numRef>
          </c:xVal>
          <c:yVal>
            <c:numRef>
              <c:f>'Range 2er vs Similarity'!$D$4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'Range 2er vs Similarity'!$C$5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Similarity'!$G$5</c:f>
              <c:numCache>
                <c:formatCode>General</c:formatCode>
                <c:ptCount val="1"/>
                <c:pt idx="0">
                  <c:v>13.049999999999997</c:v>
                </c:pt>
              </c:numCache>
            </c:numRef>
          </c:xVal>
          <c:yVal>
            <c:numRef>
              <c:f>'Range 2er vs Similarity'!$D$5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'Range 2er vs Similarity'!$C$6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Similarity'!$G$6</c:f>
              <c:numCache>
                <c:formatCode>General</c:formatCode>
                <c:ptCount val="1"/>
                <c:pt idx="0">
                  <c:v>29.550000000000004</c:v>
                </c:pt>
              </c:numCache>
            </c:numRef>
          </c:xVal>
          <c:yVal>
            <c:numRef>
              <c:f>'Range 2er vs Similarity'!$D$6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'Range 2er vs Similarity'!$C$7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Similarity'!$G$7</c:f>
              <c:numCache>
                <c:formatCode>General</c:formatCode>
                <c:ptCount val="1"/>
                <c:pt idx="0">
                  <c:v>10.86999999999999</c:v>
                </c:pt>
              </c:numCache>
            </c:numRef>
          </c:xVal>
          <c:yVal>
            <c:numRef>
              <c:f>'Range 2er vs Similarity'!$D$7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'Range 2er vs Similarity'!$C$8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Similarity'!$G$8</c:f>
              <c:numCache>
                <c:formatCode>General</c:formatCode>
                <c:ptCount val="1"/>
                <c:pt idx="0">
                  <c:v>16.670000000000002</c:v>
                </c:pt>
              </c:numCache>
            </c:numRef>
          </c:xVal>
          <c:yVal>
            <c:numRef>
              <c:f>'Range 2er vs Similarity'!$D$8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'Range 2er vs Similarity'!$C$9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Similarity'!$G$9</c:f>
              <c:numCache>
                <c:formatCode>General</c:formatCode>
                <c:ptCount val="1"/>
                <c:pt idx="0">
                  <c:v>5.8900000000000006</c:v>
                </c:pt>
              </c:numCache>
            </c:numRef>
          </c:xVal>
          <c:yVal>
            <c:numRef>
              <c:f>'Range 2er vs Similarity'!$D$9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'Range 2er vs Similarity'!$C$10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Similarity'!$G$10</c:f>
              <c:numCache>
                <c:formatCode>General</c:formatCode>
                <c:ptCount val="1"/>
                <c:pt idx="0">
                  <c:v>11.36</c:v>
                </c:pt>
              </c:numCache>
            </c:numRef>
          </c:xVal>
          <c:yVal>
            <c:numRef>
              <c:f>'Range 2er vs Similarity'!$D$10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'Range 2er vs Similarity'!$C$11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Similarity'!$G$11</c:f>
              <c:numCache>
                <c:formatCode>General</c:formatCode>
                <c:ptCount val="1"/>
                <c:pt idx="0">
                  <c:v>26.189999999999991</c:v>
                </c:pt>
              </c:numCache>
            </c:numRef>
          </c:xVal>
          <c:yVal>
            <c:numRef>
              <c:f>'Range 2er vs Similarity'!$D$11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'Range 2er vs Similarity'!$C$12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Similarity'!$G$12</c:f>
              <c:numCache>
                <c:formatCode>General</c:formatCode>
                <c:ptCount val="1"/>
                <c:pt idx="0">
                  <c:v>21.620000000000005</c:v>
                </c:pt>
              </c:numCache>
            </c:numRef>
          </c:xVal>
          <c:yVal>
            <c:numRef>
              <c:f>'Range 2er vs Similarity'!$D$12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'Range 2er vs Similarity'!$C$13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Similarity'!$G$13</c:f>
              <c:numCache>
                <c:formatCode>General</c:formatCode>
                <c:ptCount val="1"/>
                <c:pt idx="0">
                  <c:v>28.89</c:v>
                </c:pt>
              </c:numCache>
            </c:numRef>
          </c:xVal>
          <c:yVal>
            <c:numRef>
              <c:f>'Range 2er vs Similarity'!$D$13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'Range 2er vs Similarity'!$C$14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Similarity'!$G$14</c:f>
              <c:numCache>
                <c:formatCode>General</c:formatCode>
                <c:ptCount val="1"/>
                <c:pt idx="0">
                  <c:v>3.6400000000000006</c:v>
                </c:pt>
              </c:numCache>
            </c:numRef>
          </c:xVal>
          <c:yVal>
            <c:numRef>
              <c:f>'Range 2er vs Similarity'!$D$14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'Range 2er vs Similarity'!$C$15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'Range 2er vs Similarity'!$D$15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'Range 2er vs Similarity'!$C$16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Similarity'!$G$16</c:f>
              <c:numCache>
                <c:formatCode>General</c:formatCode>
                <c:ptCount val="1"/>
                <c:pt idx="0">
                  <c:v>60.46</c:v>
                </c:pt>
              </c:numCache>
            </c:numRef>
          </c:xVal>
          <c:yVal>
            <c:numRef>
              <c:f>'Range 2er vs Similarity'!$D$16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'Range 2er vs Similarity'!$C$17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'Range 2er vs Similarity'!$D$17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'Range 2er vs Similarity'!$C$18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Similarity'!$G$18</c:f>
              <c:numCache>
                <c:formatCode>General</c:formatCode>
                <c:ptCount val="1"/>
                <c:pt idx="0">
                  <c:v>20.83</c:v>
                </c:pt>
              </c:numCache>
            </c:numRef>
          </c:xVal>
          <c:yVal>
            <c:numRef>
              <c:f>'Range 2er vs Similarity'!$D$18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'Range 2er vs Similarity'!$C$19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Similarity'!$G$19</c:f>
              <c:numCache>
                <c:formatCode>General</c:formatCode>
                <c:ptCount val="1"/>
                <c:pt idx="0">
                  <c:v>39.54</c:v>
                </c:pt>
              </c:numCache>
            </c:numRef>
          </c:xVal>
          <c:yVal>
            <c:numRef>
              <c:f>'Range 2er vs Similarity'!$D$19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'Range 2er vs Similarity'!$C$20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Similarity'!$G$20</c:f>
              <c:numCache>
                <c:formatCode>General</c:formatCode>
                <c:ptCount val="1"/>
                <c:pt idx="0">
                  <c:v>51.219999999999992</c:v>
                </c:pt>
              </c:numCache>
            </c:numRef>
          </c:xVal>
          <c:yVal>
            <c:numRef>
              <c:f>'Range 2er vs Similarity'!$D$20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'Range 2er vs Similarity'!$C$21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Similarity'!$G$21</c:f>
              <c:numCache>
                <c:formatCode>General</c:formatCode>
                <c:ptCount val="1"/>
                <c:pt idx="0">
                  <c:v>46.51</c:v>
                </c:pt>
              </c:numCache>
            </c:numRef>
          </c:xVal>
          <c:yVal>
            <c:numRef>
              <c:f>'Range 2er vs Similarity'!$D$21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8144"/>
        <c:axId val="197256704"/>
      </c:scatterChart>
      <c:valAx>
        <c:axId val="1972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Spannweite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56704"/>
        <c:crosses val="autoZero"/>
        <c:crossBetween val="midCat"/>
      </c:valAx>
      <c:valAx>
        <c:axId val="19725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Similarity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23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3714235290623"/>
          <c:y val="3.8956198658323345E-2"/>
          <c:w val="0.66991829952105009"/>
          <c:h val="0.77961713506917119"/>
        </c:manualLayout>
      </c:layout>
      <c:lineChart>
        <c:grouping val="standard"/>
        <c:varyColors val="0"/>
        <c:ser>
          <c:idx val="0"/>
          <c:order val="0"/>
          <c:tx>
            <c:strRef>
              <c:f>'5er Kurve +Samplingrate'!$E$32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+Samplingrate'!$F$33:$CF$33</c:f>
              <c:numCache>
                <c:formatCode>General</c:formatCode>
                <c:ptCount val="79"/>
                <c:pt idx="0">
                  <c:v>69.67</c:v>
                </c:pt>
                <c:pt idx="1">
                  <c:v>70.489999999999995</c:v>
                </c:pt>
                <c:pt idx="2">
                  <c:v>72.13</c:v>
                </c:pt>
                <c:pt idx="3">
                  <c:v>72.13</c:v>
                </c:pt>
                <c:pt idx="4">
                  <c:v>72.95</c:v>
                </c:pt>
                <c:pt idx="5">
                  <c:v>71.31</c:v>
                </c:pt>
                <c:pt idx="6">
                  <c:v>71.31</c:v>
                </c:pt>
                <c:pt idx="7">
                  <c:v>73.77</c:v>
                </c:pt>
                <c:pt idx="8">
                  <c:v>76.23</c:v>
                </c:pt>
                <c:pt idx="9">
                  <c:v>77.86</c:v>
                </c:pt>
                <c:pt idx="10">
                  <c:v>77.040000000000006</c:v>
                </c:pt>
                <c:pt idx="11">
                  <c:v>74.599999999999994</c:v>
                </c:pt>
                <c:pt idx="12">
                  <c:v>77.86</c:v>
                </c:pt>
                <c:pt idx="13">
                  <c:v>78.680000000000007</c:v>
                </c:pt>
                <c:pt idx="14">
                  <c:v>77.040000000000006</c:v>
                </c:pt>
                <c:pt idx="15">
                  <c:v>77.86</c:v>
                </c:pt>
                <c:pt idx="16">
                  <c:v>77.86</c:v>
                </c:pt>
                <c:pt idx="17">
                  <c:v>77.86</c:v>
                </c:pt>
                <c:pt idx="18">
                  <c:v>77.86</c:v>
                </c:pt>
                <c:pt idx="19">
                  <c:v>77.05</c:v>
                </c:pt>
                <c:pt idx="20">
                  <c:v>78.680000000000007</c:v>
                </c:pt>
                <c:pt idx="21">
                  <c:v>79.5</c:v>
                </c:pt>
                <c:pt idx="22">
                  <c:v>77.86</c:v>
                </c:pt>
                <c:pt idx="23">
                  <c:v>76.23</c:v>
                </c:pt>
                <c:pt idx="24">
                  <c:v>77.05</c:v>
                </c:pt>
                <c:pt idx="25">
                  <c:v>77.86</c:v>
                </c:pt>
                <c:pt idx="26">
                  <c:v>78.680000000000007</c:v>
                </c:pt>
                <c:pt idx="27">
                  <c:v>77.05</c:v>
                </c:pt>
                <c:pt idx="28">
                  <c:v>77.05</c:v>
                </c:pt>
                <c:pt idx="29">
                  <c:v>76.23</c:v>
                </c:pt>
                <c:pt idx="30">
                  <c:v>77.86</c:v>
                </c:pt>
                <c:pt idx="31">
                  <c:v>75.41</c:v>
                </c:pt>
                <c:pt idx="32">
                  <c:v>76.23</c:v>
                </c:pt>
                <c:pt idx="33">
                  <c:v>80.319999999999993</c:v>
                </c:pt>
                <c:pt idx="34">
                  <c:v>78.680000000000007</c:v>
                </c:pt>
                <c:pt idx="35">
                  <c:v>80.319999999999993</c:v>
                </c:pt>
                <c:pt idx="36">
                  <c:v>77.86</c:v>
                </c:pt>
                <c:pt idx="37">
                  <c:v>77.05</c:v>
                </c:pt>
                <c:pt idx="38">
                  <c:v>77.86</c:v>
                </c:pt>
                <c:pt idx="39">
                  <c:v>78.680000000000007</c:v>
                </c:pt>
                <c:pt idx="40">
                  <c:v>77.05</c:v>
                </c:pt>
                <c:pt idx="41">
                  <c:v>74.599999999999994</c:v>
                </c:pt>
                <c:pt idx="42">
                  <c:v>75.41</c:v>
                </c:pt>
                <c:pt idx="43">
                  <c:v>75.41</c:v>
                </c:pt>
                <c:pt idx="44">
                  <c:v>73.77</c:v>
                </c:pt>
                <c:pt idx="45">
                  <c:v>74.599999999999994</c:v>
                </c:pt>
                <c:pt idx="46">
                  <c:v>76.23</c:v>
                </c:pt>
                <c:pt idx="47">
                  <c:v>76.23</c:v>
                </c:pt>
                <c:pt idx="48">
                  <c:v>75.41</c:v>
                </c:pt>
                <c:pt idx="49">
                  <c:v>75.41</c:v>
                </c:pt>
                <c:pt idx="50">
                  <c:v>75.41</c:v>
                </c:pt>
                <c:pt idx="51">
                  <c:v>77.05</c:v>
                </c:pt>
                <c:pt idx="52">
                  <c:v>76.23</c:v>
                </c:pt>
                <c:pt idx="53">
                  <c:v>75.41</c:v>
                </c:pt>
                <c:pt idx="54">
                  <c:v>76.23</c:v>
                </c:pt>
                <c:pt idx="55">
                  <c:v>77.86</c:v>
                </c:pt>
                <c:pt idx="56">
                  <c:v>77.05</c:v>
                </c:pt>
                <c:pt idx="57">
                  <c:v>77.05</c:v>
                </c:pt>
                <c:pt idx="58">
                  <c:v>74.599999999999994</c:v>
                </c:pt>
                <c:pt idx="59">
                  <c:v>75.41</c:v>
                </c:pt>
                <c:pt idx="60">
                  <c:v>77.05</c:v>
                </c:pt>
                <c:pt idx="61">
                  <c:v>75.41</c:v>
                </c:pt>
                <c:pt idx="62">
                  <c:v>75.41</c:v>
                </c:pt>
                <c:pt idx="63">
                  <c:v>73.77</c:v>
                </c:pt>
                <c:pt idx="64">
                  <c:v>72.95</c:v>
                </c:pt>
                <c:pt idx="65">
                  <c:v>72.13</c:v>
                </c:pt>
                <c:pt idx="66">
                  <c:v>67.209999999999994</c:v>
                </c:pt>
                <c:pt idx="67">
                  <c:v>65.569999999999993</c:v>
                </c:pt>
                <c:pt idx="68">
                  <c:v>63.11</c:v>
                </c:pt>
                <c:pt idx="69">
                  <c:v>70.5</c:v>
                </c:pt>
                <c:pt idx="70">
                  <c:v>66.39</c:v>
                </c:pt>
                <c:pt idx="71">
                  <c:v>66.400000000000006</c:v>
                </c:pt>
                <c:pt idx="72">
                  <c:v>69.67</c:v>
                </c:pt>
                <c:pt idx="73">
                  <c:v>68.03</c:v>
                </c:pt>
                <c:pt idx="74">
                  <c:v>63.11</c:v>
                </c:pt>
                <c:pt idx="75">
                  <c:v>67.209999999999994</c:v>
                </c:pt>
                <c:pt idx="76">
                  <c:v>65.569999999999993</c:v>
                </c:pt>
                <c:pt idx="77">
                  <c:v>66.400000000000006</c:v>
                </c:pt>
                <c:pt idx="78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+Samplingrate'!$E$39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+Samplingrate'!$F$40:$CF$40</c:f>
              <c:numCache>
                <c:formatCode>General</c:formatCode>
                <c:ptCount val="79"/>
                <c:pt idx="0">
                  <c:v>67.849999999999994</c:v>
                </c:pt>
                <c:pt idx="1">
                  <c:v>63.4</c:v>
                </c:pt>
                <c:pt idx="2">
                  <c:v>78.569999999999993</c:v>
                </c:pt>
                <c:pt idx="3">
                  <c:v>77.67</c:v>
                </c:pt>
                <c:pt idx="4">
                  <c:v>74.099999999999994</c:v>
                </c:pt>
                <c:pt idx="5">
                  <c:v>68.75</c:v>
                </c:pt>
                <c:pt idx="6">
                  <c:v>70.53</c:v>
                </c:pt>
                <c:pt idx="7">
                  <c:v>69.64</c:v>
                </c:pt>
                <c:pt idx="8">
                  <c:v>67.849999999999994</c:v>
                </c:pt>
                <c:pt idx="9">
                  <c:v>75</c:v>
                </c:pt>
                <c:pt idx="10">
                  <c:v>71.42</c:v>
                </c:pt>
                <c:pt idx="11">
                  <c:v>71.42</c:v>
                </c:pt>
                <c:pt idx="12">
                  <c:v>72.319999999999993</c:v>
                </c:pt>
                <c:pt idx="13">
                  <c:v>72.319999999999993</c:v>
                </c:pt>
                <c:pt idx="14">
                  <c:v>75</c:v>
                </c:pt>
                <c:pt idx="15">
                  <c:v>75.89</c:v>
                </c:pt>
                <c:pt idx="16">
                  <c:v>71.42</c:v>
                </c:pt>
                <c:pt idx="17">
                  <c:v>75</c:v>
                </c:pt>
                <c:pt idx="18">
                  <c:v>75.89</c:v>
                </c:pt>
                <c:pt idx="19">
                  <c:v>75.89</c:v>
                </c:pt>
                <c:pt idx="20">
                  <c:v>75.89</c:v>
                </c:pt>
                <c:pt idx="21">
                  <c:v>73.209999999999994</c:v>
                </c:pt>
                <c:pt idx="22">
                  <c:v>71.42</c:v>
                </c:pt>
                <c:pt idx="23">
                  <c:v>75</c:v>
                </c:pt>
                <c:pt idx="24">
                  <c:v>75</c:v>
                </c:pt>
                <c:pt idx="25">
                  <c:v>75.89</c:v>
                </c:pt>
                <c:pt idx="26">
                  <c:v>75.89</c:v>
                </c:pt>
                <c:pt idx="27">
                  <c:v>75</c:v>
                </c:pt>
                <c:pt idx="28">
                  <c:v>75</c:v>
                </c:pt>
                <c:pt idx="29">
                  <c:v>76.78</c:v>
                </c:pt>
                <c:pt idx="30">
                  <c:v>74.099999999999994</c:v>
                </c:pt>
                <c:pt idx="31">
                  <c:v>73.209999999999994</c:v>
                </c:pt>
                <c:pt idx="32">
                  <c:v>78.569999999999993</c:v>
                </c:pt>
                <c:pt idx="33">
                  <c:v>77.67</c:v>
                </c:pt>
                <c:pt idx="34">
                  <c:v>80.349999999999994</c:v>
                </c:pt>
                <c:pt idx="35">
                  <c:v>79.459999999999994</c:v>
                </c:pt>
                <c:pt idx="36">
                  <c:v>77.67</c:v>
                </c:pt>
                <c:pt idx="37">
                  <c:v>77.67</c:v>
                </c:pt>
                <c:pt idx="38">
                  <c:v>75.89</c:v>
                </c:pt>
                <c:pt idx="39">
                  <c:v>74.099999999999994</c:v>
                </c:pt>
                <c:pt idx="40">
                  <c:v>73.209999999999994</c:v>
                </c:pt>
                <c:pt idx="41">
                  <c:v>75</c:v>
                </c:pt>
                <c:pt idx="42">
                  <c:v>72.319999999999993</c:v>
                </c:pt>
                <c:pt idx="43">
                  <c:v>73.209999999999994</c:v>
                </c:pt>
                <c:pt idx="44">
                  <c:v>71.42</c:v>
                </c:pt>
                <c:pt idx="45">
                  <c:v>69.64</c:v>
                </c:pt>
                <c:pt idx="46">
                  <c:v>67.849999999999994</c:v>
                </c:pt>
                <c:pt idx="47">
                  <c:v>65.17</c:v>
                </c:pt>
                <c:pt idx="48">
                  <c:v>69.64</c:v>
                </c:pt>
                <c:pt idx="49">
                  <c:v>69.64</c:v>
                </c:pt>
                <c:pt idx="50">
                  <c:v>75.89</c:v>
                </c:pt>
                <c:pt idx="51">
                  <c:v>72.319999999999993</c:v>
                </c:pt>
                <c:pt idx="52">
                  <c:v>70.53</c:v>
                </c:pt>
                <c:pt idx="53">
                  <c:v>69.64</c:v>
                </c:pt>
                <c:pt idx="54">
                  <c:v>67.849999999999994</c:v>
                </c:pt>
                <c:pt idx="55">
                  <c:v>72.319999999999993</c:v>
                </c:pt>
                <c:pt idx="56">
                  <c:v>72.319999999999993</c:v>
                </c:pt>
                <c:pt idx="57">
                  <c:v>78.569999999999993</c:v>
                </c:pt>
                <c:pt idx="58">
                  <c:v>75.89</c:v>
                </c:pt>
                <c:pt idx="59">
                  <c:v>75</c:v>
                </c:pt>
                <c:pt idx="60">
                  <c:v>71.42</c:v>
                </c:pt>
                <c:pt idx="61">
                  <c:v>73.209999999999994</c:v>
                </c:pt>
                <c:pt idx="62">
                  <c:v>69.64</c:v>
                </c:pt>
                <c:pt idx="63">
                  <c:v>74.099999999999994</c:v>
                </c:pt>
                <c:pt idx="64">
                  <c:v>73.209999999999994</c:v>
                </c:pt>
                <c:pt idx="65">
                  <c:v>72.319999999999993</c:v>
                </c:pt>
                <c:pt idx="66">
                  <c:v>70.53</c:v>
                </c:pt>
                <c:pt idx="67">
                  <c:v>70.53</c:v>
                </c:pt>
                <c:pt idx="68">
                  <c:v>64.28</c:v>
                </c:pt>
                <c:pt idx="69">
                  <c:v>66.069999999999993</c:v>
                </c:pt>
                <c:pt idx="70">
                  <c:v>66.94</c:v>
                </c:pt>
                <c:pt idx="71">
                  <c:v>62.5</c:v>
                </c:pt>
                <c:pt idx="72">
                  <c:v>59.82</c:v>
                </c:pt>
                <c:pt idx="73">
                  <c:v>64.28</c:v>
                </c:pt>
                <c:pt idx="74">
                  <c:v>62.5</c:v>
                </c:pt>
                <c:pt idx="75">
                  <c:v>64.28</c:v>
                </c:pt>
                <c:pt idx="76">
                  <c:v>61.6</c:v>
                </c:pt>
                <c:pt idx="77">
                  <c:v>59.82</c:v>
                </c:pt>
                <c:pt idx="78">
                  <c:v>60.71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+Samplingrate'!$E$47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+Samplingrate'!$F$48:$CF$48</c:f>
              <c:numCache>
                <c:formatCode>General</c:formatCode>
                <c:ptCount val="79"/>
                <c:pt idx="0">
                  <c:v>35.92</c:v>
                </c:pt>
                <c:pt idx="1">
                  <c:v>40.770000000000003</c:v>
                </c:pt>
                <c:pt idx="2">
                  <c:v>50.48</c:v>
                </c:pt>
                <c:pt idx="3">
                  <c:v>52.42</c:v>
                </c:pt>
                <c:pt idx="4">
                  <c:v>61.16</c:v>
                </c:pt>
                <c:pt idx="5">
                  <c:v>58.25</c:v>
                </c:pt>
                <c:pt idx="6">
                  <c:v>61.16</c:v>
                </c:pt>
                <c:pt idx="7">
                  <c:v>61.16</c:v>
                </c:pt>
                <c:pt idx="8">
                  <c:v>66.989999999999995</c:v>
                </c:pt>
                <c:pt idx="9">
                  <c:v>62.13</c:v>
                </c:pt>
                <c:pt idx="10">
                  <c:v>61.16</c:v>
                </c:pt>
                <c:pt idx="11">
                  <c:v>60.19</c:v>
                </c:pt>
                <c:pt idx="12">
                  <c:v>65.94</c:v>
                </c:pt>
                <c:pt idx="13">
                  <c:v>62.13</c:v>
                </c:pt>
                <c:pt idx="14">
                  <c:v>66.010000000000005</c:v>
                </c:pt>
                <c:pt idx="15">
                  <c:v>66.010000000000005</c:v>
                </c:pt>
                <c:pt idx="16">
                  <c:v>67.959999999999994</c:v>
                </c:pt>
                <c:pt idx="17">
                  <c:v>61.16</c:v>
                </c:pt>
                <c:pt idx="18">
                  <c:v>66.989999999999995</c:v>
                </c:pt>
                <c:pt idx="19">
                  <c:v>63.1</c:v>
                </c:pt>
                <c:pt idx="20">
                  <c:v>65.040000000000006</c:v>
                </c:pt>
                <c:pt idx="21">
                  <c:v>64.069999999999993</c:v>
                </c:pt>
                <c:pt idx="22">
                  <c:v>64.069999999999993</c:v>
                </c:pt>
                <c:pt idx="23">
                  <c:v>66.989999999999995</c:v>
                </c:pt>
                <c:pt idx="24">
                  <c:v>62.13</c:v>
                </c:pt>
                <c:pt idx="25">
                  <c:v>61.16</c:v>
                </c:pt>
                <c:pt idx="26">
                  <c:v>62.13</c:v>
                </c:pt>
                <c:pt idx="27">
                  <c:v>64.97</c:v>
                </c:pt>
                <c:pt idx="28">
                  <c:v>66.02</c:v>
                </c:pt>
                <c:pt idx="29">
                  <c:v>64.069999999999993</c:v>
                </c:pt>
                <c:pt idx="30">
                  <c:v>64.069999999999993</c:v>
                </c:pt>
                <c:pt idx="31">
                  <c:v>57.28</c:v>
                </c:pt>
                <c:pt idx="32">
                  <c:v>61.16</c:v>
                </c:pt>
                <c:pt idx="33">
                  <c:v>58.25</c:v>
                </c:pt>
                <c:pt idx="34">
                  <c:v>60.19</c:v>
                </c:pt>
                <c:pt idx="35">
                  <c:v>63.1</c:v>
                </c:pt>
                <c:pt idx="36">
                  <c:v>66.989999999999995</c:v>
                </c:pt>
                <c:pt idx="37">
                  <c:v>65.040000000000006</c:v>
                </c:pt>
                <c:pt idx="38">
                  <c:v>64.069999999999993</c:v>
                </c:pt>
                <c:pt idx="39">
                  <c:v>59.22</c:v>
                </c:pt>
                <c:pt idx="40">
                  <c:v>59.22</c:v>
                </c:pt>
                <c:pt idx="41">
                  <c:v>61.16</c:v>
                </c:pt>
                <c:pt idx="42">
                  <c:v>50.48</c:v>
                </c:pt>
                <c:pt idx="43">
                  <c:v>52.42</c:v>
                </c:pt>
                <c:pt idx="44">
                  <c:v>48.54</c:v>
                </c:pt>
                <c:pt idx="45">
                  <c:v>51.45</c:v>
                </c:pt>
                <c:pt idx="46">
                  <c:v>46.6</c:v>
                </c:pt>
                <c:pt idx="47">
                  <c:v>55.34</c:v>
                </c:pt>
                <c:pt idx="48">
                  <c:v>53.4</c:v>
                </c:pt>
                <c:pt idx="49">
                  <c:v>46.6</c:v>
                </c:pt>
                <c:pt idx="50">
                  <c:v>56.31</c:v>
                </c:pt>
                <c:pt idx="51">
                  <c:v>51.45</c:v>
                </c:pt>
                <c:pt idx="52">
                  <c:v>52.42</c:v>
                </c:pt>
                <c:pt idx="53">
                  <c:v>53.4</c:v>
                </c:pt>
                <c:pt idx="54">
                  <c:v>54.36</c:v>
                </c:pt>
                <c:pt idx="55">
                  <c:v>55.34</c:v>
                </c:pt>
                <c:pt idx="56">
                  <c:v>54.36</c:v>
                </c:pt>
                <c:pt idx="57">
                  <c:v>54.36</c:v>
                </c:pt>
                <c:pt idx="58">
                  <c:v>56.31</c:v>
                </c:pt>
                <c:pt idx="59">
                  <c:v>51.45</c:v>
                </c:pt>
                <c:pt idx="60">
                  <c:v>48.54</c:v>
                </c:pt>
                <c:pt idx="61">
                  <c:v>52.42</c:v>
                </c:pt>
                <c:pt idx="62">
                  <c:v>51.45</c:v>
                </c:pt>
                <c:pt idx="63">
                  <c:v>53.4</c:v>
                </c:pt>
                <c:pt idx="64">
                  <c:v>56.31</c:v>
                </c:pt>
                <c:pt idx="65">
                  <c:v>51.45</c:v>
                </c:pt>
                <c:pt idx="66">
                  <c:v>52.42</c:v>
                </c:pt>
                <c:pt idx="67">
                  <c:v>49.51</c:v>
                </c:pt>
                <c:pt idx="68">
                  <c:v>45.63</c:v>
                </c:pt>
                <c:pt idx="69">
                  <c:v>45.63</c:v>
                </c:pt>
                <c:pt idx="70">
                  <c:v>46.6</c:v>
                </c:pt>
                <c:pt idx="71">
                  <c:v>44.66</c:v>
                </c:pt>
                <c:pt idx="72">
                  <c:v>51.45</c:v>
                </c:pt>
                <c:pt idx="73">
                  <c:v>46.6</c:v>
                </c:pt>
                <c:pt idx="74">
                  <c:v>33.979999999999997</c:v>
                </c:pt>
                <c:pt idx="75">
                  <c:v>34.950000000000003</c:v>
                </c:pt>
                <c:pt idx="76">
                  <c:v>33.01</c:v>
                </c:pt>
                <c:pt idx="77">
                  <c:v>33.979999999999997</c:v>
                </c:pt>
                <c:pt idx="78">
                  <c:v>33.01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+Samplingrate'!$E$55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+Samplingrate'!$F$56:$CF$56</c:f>
              <c:numCache>
                <c:formatCode>General</c:formatCode>
                <c:ptCount val="79"/>
                <c:pt idx="0">
                  <c:v>85</c:v>
                </c:pt>
                <c:pt idx="1">
                  <c:v>86.67</c:v>
                </c:pt>
                <c:pt idx="2">
                  <c:v>93.33</c:v>
                </c:pt>
                <c:pt idx="3">
                  <c:v>90.83</c:v>
                </c:pt>
                <c:pt idx="4">
                  <c:v>90.83</c:v>
                </c:pt>
                <c:pt idx="5">
                  <c:v>90</c:v>
                </c:pt>
                <c:pt idx="6">
                  <c:v>90</c:v>
                </c:pt>
                <c:pt idx="7">
                  <c:v>92.5</c:v>
                </c:pt>
                <c:pt idx="8">
                  <c:v>95</c:v>
                </c:pt>
                <c:pt idx="9">
                  <c:v>90.83</c:v>
                </c:pt>
                <c:pt idx="10">
                  <c:v>90</c:v>
                </c:pt>
                <c:pt idx="11">
                  <c:v>88.33</c:v>
                </c:pt>
                <c:pt idx="12">
                  <c:v>89.17</c:v>
                </c:pt>
                <c:pt idx="13">
                  <c:v>90</c:v>
                </c:pt>
                <c:pt idx="14">
                  <c:v>93.33</c:v>
                </c:pt>
                <c:pt idx="15">
                  <c:v>90</c:v>
                </c:pt>
                <c:pt idx="16">
                  <c:v>91.67</c:v>
                </c:pt>
                <c:pt idx="17">
                  <c:v>90.83</c:v>
                </c:pt>
                <c:pt idx="18">
                  <c:v>90.83</c:v>
                </c:pt>
                <c:pt idx="19">
                  <c:v>86.67</c:v>
                </c:pt>
                <c:pt idx="20">
                  <c:v>88.33</c:v>
                </c:pt>
                <c:pt idx="21">
                  <c:v>88.33</c:v>
                </c:pt>
                <c:pt idx="22">
                  <c:v>88.33</c:v>
                </c:pt>
                <c:pt idx="23">
                  <c:v>85.83</c:v>
                </c:pt>
                <c:pt idx="24">
                  <c:v>86.67</c:v>
                </c:pt>
                <c:pt idx="25">
                  <c:v>85.83</c:v>
                </c:pt>
                <c:pt idx="26">
                  <c:v>90.83</c:v>
                </c:pt>
                <c:pt idx="27">
                  <c:v>92.5</c:v>
                </c:pt>
                <c:pt idx="28">
                  <c:v>89.17</c:v>
                </c:pt>
                <c:pt idx="29">
                  <c:v>92.5</c:v>
                </c:pt>
                <c:pt idx="30">
                  <c:v>94.17</c:v>
                </c:pt>
                <c:pt idx="31">
                  <c:v>92.5</c:v>
                </c:pt>
                <c:pt idx="32">
                  <c:v>89.17</c:v>
                </c:pt>
                <c:pt idx="33">
                  <c:v>90</c:v>
                </c:pt>
                <c:pt idx="34">
                  <c:v>94.17</c:v>
                </c:pt>
                <c:pt idx="35">
                  <c:v>93.33</c:v>
                </c:pt>
                <c:pt idx="36">
                  <c:v>92.5</c:v>
                </c:pt>
                <c:pt idx="37">
                  <c:v>91.67</c:v>
                </c:pt>
                <c:pt idx="38">
                  <c:v>89.17</c:v>
                </c:pt>
                <c:pt idx="39">
                  <c:v>90.83</c:v>
                </c:pt>
                <c:pt idx="40">
                  <c:v>90</c:v>
                </c:pt>
                <c:pt idx="41">
                  <c:v>90.83</c:v>
                </c:pt>
                <c:pt idx="42">
                  <c:v>91.67</c:v>
                </c:pt>
                <c:pt idx="43">
                  <c:v>90.83</c:v>
                </c:pt>
                <c:pt idx="44">
                  <c:v>88.33</c:v>
                </c:pt>
                <c:pt idx="45">
                  <c:v>89.17</c:v>
                </c:pt>
                <c:pt idx="46">
                  <c:v>88.33</c:v>
                </c:pt>
                <c:pt idx="47">
                  <c:v>87.5</c:v>
                </c:pt>
                <c:pt idx="48">
                  <c:v>86.67</c:v>
                </c:pt>
                <c:pt idx="49">
                  <c:v>88.33</c:v>
                </c:pt>
                <c:pt idx="50">
                  <c:v>89.17</c:v>
                </c:pt>
                <c:pt idx="51">
                  <c:v>90.83</c:v>
                </c:pt>
                <c:pt idx="52">
                  <c:v>88.33</c:v>
                </c:pt>
                <c:pt idx="53">
                  <c:v>90.83</c:v>
                </c:pt>
                <c:pt idx="54">
                  <c:v>90.84</c:v>
                </c:pt>
                <c:pt idx="55">
                  <c:v>90.83</c:v>
                </c:pt>
                <c:pt idx="56">
                  <c:v>94.17</c:v>
                </c:pt>
                <c:pt idx="57">
                  <c:v>94.17</c:v>
                </c:pt>
                <c:pt idx="58">
                  <c:v>94.17</c:v>
                </c:pt>
                <c:pt idx="59">
                  <c:v>93.33</c:v>
                </c:pt>
                <c:pt idx="60">
                  <c:v>92.5</c:v>
                </c:pt>
                <c:pt idx="61">
                  <c:v>93.33</c:v>
                </c:pt>
                <c:pt idx="62">
                  <c:v>94.17</c:v>
                </c:pt>
                <c:pt idx="63">
                  <c:v>94.17</c:v>
                </c:pt>
                <c:pt idx="64">
                  <c:v>92.5</c:v>
                </c:pt>
                <c:pt idx="65">
                  <c:v>94.17</c:v>
                </c:pt>
                <c:pt idx="66">
                  <c:v>93.33</c:v>
                </c:pt>
                <c:pt idx="67">
                  <c:v>95</c:v>
                </c:pt>
                <c:pt idx="68">
                  <c:v>94.17</c:v>
                </c:pt>
                <c:pt idx="69">
                  <c:v>92.5</c:v>
                </c:pt>
                <c:pt idx="70">
                  <c:v>93.33</c:v>
                </c:pt>
                <c:pt idx="71">
                  <c:v>90</c:v>
                </c:pt>
                <c:pt idx="72">
                  <c:v>91.67</c:v>
                </c:pt>
                <c:pt idx="73">
                  <c:v>91.67</c:v>
                </c:pt>
                <c:pt idx="74">
                  <c:v>89.17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4096"/>
        <c:axId val="203766016"/>
      </c:lineChart>
      <c:catAx>
        <c:axId val="2037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66016"/>
        <c:crosses val="autoZero"/>
        <c:auto val="1"/>
        <c:lblAlgn val="ctr"/>
        <c:lblOffset val="100"/>
        <c:noMultiLvlLbl val="0"/>
      </c:catAx>
      <c:valAx>
        <c:axId val="20376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6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17095593695772"/>
          <c:y val="4.5622863483115492E-2"/>
          <c:w val="0.2216756723383857"/>
          <c:h val="0.7789294712171650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971870205975"/>
          <c:y val="3.8752250209561502E-2"/>
          <c:w val="0.67111421321642273"/>
          <c:h val="0.78077091148946698"/>
        </c:manualLayout>
      </c:layout>
      <c:lineChart>
        <c:grouping val="standard"/>
        <c:varyColors val="0"/>
        <c:ser>
          <c:idx val="4"/>
          <c:order val="0"/>
          <c:tx>
            <c:strRef>
              <c:f>'5er Kurve +Samplingrate'!$E$63:$CF$63</c:f>
              <c:strCache>
                <c:ptCount val="1"/>
                <c:pt idx="0">
                  <c:v>us news || technology  || science || sport  || opinion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numRef>
              <c:f>'5er Kurve +Samplingrate'!$F$65:$CF$65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+Samplingrate'!$F$64:$CF$64</c:f>
              <c:numCache>
                <c:formatCode>General</c:formatCode>
                <c:ptCount val="79"/>
                <c:pt idx="0">
                  <c:v>63.06</c:v>
                </c:pt>
                <c:pt idx="1">
                  <c:v>72.069999999999993</c:v>
                </c:pt>
                <c:pt idx="2">
                  <c:v>75.67</c:v>
                </c:pt>
                <c:pt idx="3">
                  <c:v>69.34</c:v>
                </c:pt>
                <c:pt idx="4">
                  <c:v>68.459999999999994</c:v>
                </c:pt>
                <c:pt idx="5">
                  <c:v>73.87</c:v>
                </c:pt>
                <c:pt idx="6">
                  <c:v>70.27</c:v>
                </c:pt>
                <c:pt idx="7">
                  <c:v>69.34</c:v>
                </c:pt>
                <c:pt idx="8">
                  <c:v>71.17</c:v>
                </c:pt>
                <c:pt idx="9">
                  <c:v>71.17</c:v>
                </c:pt>
                <c:pt idx="10">
                  <c:v>72.069999999999993</c:v>
                </c:pt>
                <c:pt idx="11">
                  <c:v>72.97</c:v>
                </c:pt>
                <c:pt idx="12">
                  <c:v>74.77</c:v>
                </c:pt>
                <c:pt idx="13">
                  <c:v>74.77</c:v>
                </c:pt>
                <c:pt idx="14">
                  <c:v>74.77</c:v>
                </c:pt>
                <c:pt idx="15">
                  <c:v>74.77</c:v>
                </c:pt>
                <c:pt idx="16">
                  <c:v>74.77</c:v>
                </c:pt>
                <c:pt idx="17">
                  <c:v>73.87</c:v>
                </c:pt>
                <c:pt idx="18">
                  <c:v>75.67</c:v>
                </c:pt>
                <c:pt idx="19">
                  <c:v>73.87</c:v>
                </c:pt>
                <c:pt idx="20">
                  <c:v>75.67</c:v>
                </c:pt>
                <c:pt idx="21">
                  <c:v>77.47</c:v>
                </c:pt>
                <c:pt idx="22">
                  <c:v>78.37</c:v>
                </c:pt>
                <c:pt idx="23">
                  <c:v>72.069999999999993</c:v>
                </c:pt>
                <c:pt idx="24">
                  <c:v>72.97</c:v>
                </c:pt>
                <c:pt idx="25">
                  <c:v>74.77</c:v>
                </c:pt>
                <c:pt idx="26">
                  <c:v>74.77</c:v>
                </c:pt>
                <c:pt idx="27">
                  <c:v>74.77</c:v>
                </c:pt>
                <c:pt idx="28">
                  <c:v>74.77</c:v>
                </c:pt>
                <c:pt idx="29">
                  <c:v>73.87</c:v>
                </c:pt>
                <c:pt idx="30">
                  <c:v>72.97</c:v>
                </c:pt>
                <c:pt idx="31">
                  <c:v>71.17</c:v>
                </c:pt>
                <c:pt idx="32">
                  <c:v>72.97</c:v>
                </c:pt>
                <c:pt idx="33">
                  <c:v>71.17</c:v>
                </c:pt>
                <c:pt idx="34">
                  <c:v>70.27</c:v>
                </c:pt>
                <c:pt idx="35">
                  <c:v>71.17</c:v>
                </c:pt>
                <c:pt idx="36">
                  <c:v>72.97</c:v>
                </c:pt>
                <c:pt idx="37">
                  <c:v>72.069999999999993</c:v>
                </c:pt>
                <c:pt idx="38">
                  <c:v>72.069999999999993</c:v>
                </c:pt>
                <c:pt idx="39">
                  <c:v>72.97</c:v>
                </c:pt>
                <c:pt idx="40">
                  <c:v>72.97</c:v>
                </c:pt>
                <c:pt idx="41">
                  <c:v>71.17</c:v>
                </c:pt>
                <c:pt idx="42">
                  <c:v>72.97</c:v>
                </c:pt>
                <c:pt idx="43">
                  <c:v>71.17</c:v>
                </c:pt>
                <c:pt idx="44">
                  <c:v>66.67</c:v>
                </c:pt>
                <c:pt idx="45">
                  <c:v>72.97</c:v>
                </c:pt>
                <c:pt idx="46">
                  <c:v>73.87</c:v>
                </c:pt>
                <c:pt idx="47">
                  <c:v>68.459999999999994</c:v>
                </c:pt>
                <c:pt idx="48">
                  <c:v>69.36</c:v>
                </c:pt>
                <c:pt idx="49">
                  <c:v>66.67</c:v>
                </c:pt>
                <c:pt idx="50">
                  <c:v>70.27</c:v>
                </c:pt>
                <c:pt idx="51">
                  <c:v>71.17</c:v>
                </c:pt>
                <c:pt idx="52">
                  <c:v>71.17</c:v>
                </c:pt>
                <c:pt idx="53">
                  <c:v>72.97</c:v>
                </c:pt>
                <c:pt idx="54">
                  <c:v>72.97</c:v>
                </c:pt>
                <c:pt idx="55">
                  <c:v>74.77</c:v>
                </c:pt>
                <c:pt idx="56">
                  <c:v>70.27</c:v>
                </c:pt>
                <c:pt idx="57">
                  <c:v>71.17</c:v>
                </c:pt>
                <c:pt idx="58">
                  <c:v>72.97</c:v>
                </c:pt>
                <c:pt idx="59">
                  <c:v>70.27</c:v>
                </c:pt>
                <c:pt idx="60">
                  <c:v>65.760000000000005</c:v>
                </c:pt>
                <c:pt idx="61">
                  <c:v>68.459999999999994</c:v>
                </c:pt>
                <c:pt idx="62">
                  <c:v>70.27</c:v>
                </c:pt>
                <c:pt idx="63">
                  <c:v>72.97</c:v>
                </c:pt>
                <c:pt idx="64">
                  <c:v>67.56</c:v>
                </c:pt>
                <c:pt idx="65">
                  <c:v>72.87</c:v>
                </c:pt>
                <c:pt idx="66">
                  <c:v>72.97</c:v>
                </c:pt>
                <c:pt idx="67">
                  <c:v>74.77</c:v>
                </c:pt>
                <c:pt idx="68">
                  <c:v>73.87</c:v>
                </c:pt>
                <c:pt idx="69">
                  <c:v>78.37</c:v>
                </c:pt>
                <c:pt idx="70">
                  <c:v>76.569999999999993</c:v>
                </c:pt>
                <c:pt idx="71">
                  <c:v>72.97</c:v>
                </c:pt>
                <c:pt idx="72">
                  <c:v>75.67</c:v>
                </c:pt>
                <c:pt idx="73">
                  <c:v>72.069999999999993</c:v>
                </c:pt>
                <c:pt idx="74">
                  <c:v>73.87</c:v>
                </c:pt>
                <c:pt idx="75">
                  <c:v>72.069999999999993</c:v>
                </c:pt>
                <c:pt idx="76">
                  <c:v>69.37</c:v>
                </c:pt>
                <c:pt idx="77">
                  <c:v>63.96</c:v>
                </c:pt>
                <c:pt idx="78">
                  <c:v>59.46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'5er Kurve +Samplingrate'!$E$71:$CF$71</c:f>
              <c:strCache>
                <c:ptCount val="1"/>
                <c:pt idx="0">
                  <c:v>world news || football  ||politics  || fashion || television &amp; radio</c:v>
                </c:pt>
              </c:strCache>
            </c:strRef>
          </c:tx>
          <c:spPr>
            <a:ln w="2540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'5er Kurve +Samplingrate'!$F$72:$CF$72</c:f>
              <c:numCache>
                <c:formatCode>General</c:formatCode>
                <c:ptCount val="79"/>
                <c:pt idx="0">
                  <c:v>74.59</c:v>
                </c:pt>
                <c:pt idx="1">
                  <c:v>81.96</c:v>
                </c:pt>
                <c:pt idx="2">
                  <c:v>83.6</c:v>
                </c:pt>
                <c:pt idx="3">
                  <c:v>81.96</c:v>
                </c:pt>
                <c:pt idx="4">
                  <c:v>80.319999999999993</c:v>
                </c:pt>
                <c:pt idx="5">
                  <c:v>84.42</c:v>
                </c:pt>
                <c:pt idx="6">
                  <c:v>82.78</c:v>
                </c:pt>
                <c:pt idx="7">
                  <c:v>85.24</c:v>
                </c:pt>
                <c:pt idx="8">
                  <c:v>85.24</c:v>
                </c:pt>
                <c:pt idx="9">
                  <c:v>84.42</c:v>
                </c:pt>
                <c:pt idx="10">
                  <c:v>84.42</c:v>
                </c:pt>
                <c:pt idx="11">
                  <c:v>84.42</c:v>
                </c:pt>
                <c:pt idx="12">
                  <c:v>82.78</c:v>
                </c:pt>
                <c:pt idx="13">
                  <c:v>83.6</c:v>
                </c:pt>
                <c:pt idx="14">
                  <c:v>84.42</c:v>
                </c:pt>
                <c:pt idx="15">
                  <c:v>86.06</c:v>
                </c:pt>
                <c:pt idx="16">
                  <c:v>85.24</c:v>
                </c:pt>
                <c:pt idx="17">
                  <c:v>86.06</c:v>
                </c:pt>
                <c:pt idx="18">
                  <c:v>86.88</c:v>
                </c:pt>
                <c:pt idx="19">
                  <c:v>86.88</c:v>
                </c:pt>
                <c:pt idx="20">
                  <c:v>89.34</c:v>
                </c:pt>
                <c:pt idx="21">
                  <c:v>87.7</c:v>
                </c:pt>
                <c:pt idx="22">
                  <c:v>86.88</c:v>
                </c:pt>
                <c:pt idx="23">
                  <c:v>87.7</c:v>
                </c:pt>
                <c:pt idx="24">
                  <c:v>88.52</c:v>
                </c:pt>
                <c:pt idx="25">
                  <c:v>86.06</c:v>
                </c:pt>
                <c:pt idx="26">
                  <c:v>86.06</c:v>
                </c:pt>
                <c:pt idx="27">
                  <c:v>90.16</c:v>
                </c:pt>
                <c:pt idx="28">
                  <c:v>90.16</c:v>
                </c:pt>
                <c:pt idx="29">
                  <c:v>88.52</c:v>
                </c:pt>
                <c:pt idx="30">
                  <c:v>87.7</c:v>
                </c:pt>
                <c:pt idx="31">
                  <c:v>89.34</c:v>
                </c:pt>
                <c:pt idx="32">
                  <c:v>87.7</c:v>
                </c:pt>
                <c:pt idx="33">
                  <c:v>80.319999999999993</c:v>
                </c:pt>
                <c:pt idx="34">
                  <c:v>85.24</c:v>
                </c:pt>
                <c:pt idx="35">
                  <c:v>83.6</c:v>
                </c:pt>
                <c:pt idx="36">
                  <c:v>81.14</c:v>
                </c:pt>
                <c:pt idx="37">
                  <c:v>84.42</c:v>
                </c:pt>
                <c:pt idx="38">
                  <c:v>81.14</c:v>
                </c:pt>
                <c:pt idx="39">
                  <c:v>85.24</c:v>
                </c:pt>
                <c:pt idx="40">
                  <c:v>81.96</c:v>
                </c:pt>
                <c:pt idx="41">
                  <c:v>81.14</c:v>
                </c:pt>
                <c:pt idx="42">
                  <c:v>79.5</c:v>
                </c:pt>
                <c:pt idx="43">
                  <c:v>80.319999999999993</c:v>
                </c:pt>
                <c:pt idx="44">
                  <c:v>81.96</c:v>
                </c:pt>
                <c:pt idx="45">
                  <c:v>81.96</c:v>
                </c:pt>
                <c:pt idx="46">
                  <c:v>81.96</c:v>
                </c:pt>
                <c:pt idx="47">
                  <c:v>81.96</c:v>
                </c:pt>
                <c:pt idx="48">
                  <c:v>84.42</c:v>
                </c:pt>
                <c:pt idx="49">
                  <c:v>83.6</c:v>
                </c:pt>
                <c:pt idx="50">
                  <c:v>82.78</c:v>
                </c:pt>
                <c:pt idx="51">
                  <c:v>83.6</c:v>
                </c:pt>
                <c:pt idx="52">
                  <c:v>81.14</c:v>
                </c:pt>
                <c:pt idx="53">
                  <c:v>81.96</c:v>
                </c:pt>
                <c:pt idx="54">
                  <c:v>82.78</c:v>
                </c:pt>
                <c:pt idx="55">
                  <c:v>81.14</c:v>
                </c:pt>
                <c:pt idx="56">
                  <c:v>85.24</c:v>
                </c:pt>
                <c:pt idx="57">
                  <c:v>81.14</c:v>
                </c:pt>
                <c:pt idx="58">
                  <c:v>81.14</c:v>
                </c:pt>
                <c:pt idx="59">
                  <c:v>83.6</c:v>
                </c:pt>
                <c:pt idx="60">
                  <c:v>84.42</c:v>
                </c:pt>
                <c:pt idx="61">
                  <c:v>86.88</c:v>
                </c:pt>
                <c:pt idx="62">
                  <c:v>84.42</c:v>
                </c:pt>
                <c:pt idx="63">
                  <c:v>86.06</c:v>
                </c:pt>
                <c:pt idx="64">
                  <c:v>81.14</c:v>
                </c:pt>
                <c:pt idx="65">
                  <c:v>85.24</c:v>
                </c:pt>
                <c:pt idx="66">
                  <c:v>84.42</c:v>
                </c:pt>
                <c:pt idx="67">
                  <c:v>83.6</c:v>
                </c:pt>
                <c:pt idx="68">
                  <c:v>79.5</c:v>
                </c:pt>
                <c:pt idx="69">
                  <c:v>81.96</c:v>
                </c:pt>
                <c:pt idx="70">
                  <c:v>79.5</c:v>
                </c:pt>
                <c:pt idx="71">
                  <c:v>78.680000000000007</c:v>
                </c:pt>
                <c:pt idx="72">
                  <c:v>80.319999999999993</c:v>
                </c:pt>
                <c:pt idx="73">
                  <c:v>75.41</c:v>
                </c:pt>
                <c:pt idx="74">
                  <c:v>77.86</c:v>
                </c:pt>
                <c:pt idx="75">
                  <c:v>81.14</c:v>
                </c:pt>
                <c:pt idx="76">
                  <c:v>77.05</c:v>
                </c:pt>
                <c:pt idx="77">
                  <c:v>77.86</c:v>
                </c:pt>
                <c:pt idx="78">
                  <c:v>73.77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'5er Kurve +Samplingrate'!$E$79:$CF$79</c:f>
              <c:strCache>
                <c:ptCount val="1"/>
                <c:pt idx="0">
                  <c:v>culture || environment || art and design  || life and style  || travel </c:v>
                </c:pt>
              </c:strCache>
            </c:strRef>
          </c:tx>
          <c:spPr>
            <a:ln w="254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'5er Kurve +Samplingrate'!$F$80:$CF$80</c:f>
              <c:numCache>
                <c:formatCode>General</c:formatCode>
                <c:ptCount val="79"/>
                <c:pt idx="0">
                  <c:v>54.95</c:v>
                </c:pt>
                <c:pt idx="1">
                  <c:v>54.05</c:v>
                </c:pt>
                <c:pt idx="2">
                  <c:v>60.36</c:v>
                </c:pt>
                <c:pt idx="3">
                  <c:v>58.55</c:v>
                </c:pt>
                <c:pt idx="4">
                  <c:v>53.15</c:v>
                </c:pt>
                <c:pt idx="5">
                  <c:v>54.95</c:v>
                </c:pt>
                <c:pt idx="6">
                  <c:v>58.55</c:v>
                </c:pt>
                <c:pt idx="7">
                  <c:v>61.26</c:v>
                </c:pt>
                <c:pt idx="8">
                  <c:v>56.75</c:v>
                </c:pt>
                <c:pt idx="9">
                  <c:v>63.06</c:v>
                </c:pt>
                <c:pt idx="10">
                  <c:v>57.65</c:v>
                </c:pt>
                <c:pt idx="11">
                  <c:v>61.26</c:v>
                </c:pt>
                <c:pt idx="12">
                  <c:v>65.86</c:v>
                </c:pt>
                <c:pt idx="13">
                  <c:v>62.16</c:v>
                </c:pt>
                <c:pt idx="14">
                  <c:v>64.86</c:v>
                </c:pt>
                <c:pt idx="15">
                  <c:v>66.67</c:v>
                </c:pt>
                <c:pt idx="16">
                  <c:v>63.96</c:v>
                </c:pt>
                <c:pt idx="17">
                  <c:v>63.96</c:v>
                </c:pt>
                <c:pt idx="18">
                  <c:v>65.760000000000005</c:v>
                </c:pt>
                <c:pt idx="19">
                  <c:v>67.56</c:v>
                </c:pt>
                <c:pt idx="20">
                  <c:v>64.86</c:v>
                </c:pt>
                <c:pt idx="21">
                  <c:v>65.760000000000005</c:v>
                </c:pt>
                <c:pt idx="22">
                  <c:v>62.16</c:v>
                </c:pt>
                <c:pt idx="23">
                  <c:v>63.06</c:v>
                </c:pt>
                <c:pt idx="24">
                  <c:v>66.67</c:v>
                </c:pt>
                <c:pt idx="25">
                  <c:v>68.459999999999994</c:v>
                </c:pt>
                <c:pt idx="26">
                  <c:v>68.459999999999994</c:v>
                </c:pt>
                <c:pt idx="27">
                  <c:v>69.37</c:v>
                </c:pt>
                <c:pt idx="28">
                  <c:v>70.27</c:v>
                </c:pt>
                <c:pt idx="29">
                  <c:v>69.37</c:v>
                </c:pt>
                <c:pt idx="30">
                  <c:v>70.27</c:v>
                </c:pt>
                <c:pt idx="31">
                  <c:v>71.17</c:v>
                </c:pt>
                <c:pt idx="32">
                  <c:v>72.97</c:v>
                </c:pt>
                <c:pt idx="33">
                  <c:v>71.17</c:v>
                </c:pt>
                <c:pt idx="34">
                  <c:v>70.27</c:v>
                </c:pt>
                <c:pt idx="35">
                  <c:v>71.17</c:v>
                </c:pt>
                <c:pt idx="36">
                  <c:v>66.67</c:v>
                </c:pt>
                <c:pt idx="37">
                  <c:v>70.27</c:v>
                </c:pt>
                <c:pt idx="38">
                  <c:v>67.56</c:v>
                </c:pt>
                <c:pt idx="39">
                  <c:v>66.67</c:v>
                </c:pt>
                <c:pt idx="40">
                  <c:v>66.67</c:v>
                </c:pt>
                <c:pt idx="41">
                  <c:v>65.760000000000005</c:v>
                </c:pt>
                <c:pt idx="42">
                  <c:v>63.96</c:v>
                </c:pt>
                <c:pt idx="43">
                  <c:v>63.96</c:v>
                </c:pt>
                <c:pt idx="44">
                  <c:v>64.86</c:v>
                </c:pt>
                <c:pt idx="45">
                  <c:v>61.26</c:v>
                </c:pt>
                <c:pt idx="46">
                  <c:v>64.86</c:v>
                </c:pt>
                <c:pt idx="47">
                  <c:v>63.06</c:v>
                </c:pt>
                <c:pt idx="48">
                  <c:v>62.16</c:v>
                </c:pt>
                <c:pt idx="49">
                  <c:v>64.86</c:v>
                </c:pt>
                <c:pt idx="50">
                  <c:v>63.96</c:v>
                </c:pt>
                <c:pt idx="51">
                  <c:v>64.86</c:v>
                </c:pt>
                <c:pt idx="52">
                  <c:v>65.760000000000005</c:v>
                </c:pt>
                <c:pt idx="53">
                  <c:v>64.86</c:v>
                </c:pt>
                <c:pt idx="54">
                  <c:v>63.06</c:v>
                </c:pt>
                <c:pt idx="55">
                  <c:v>68.459999999999994</c:v>
                </c:pt>
                <c:pt idx="56">
                  <c:v>62.16</c:v>
                </c:pt>
                <c:pt idx="57">
                  <c:v>64.86</c:v>
                </c:pt>
                <c:pt idx="58">
                  <c:v>64.86</c:v>
                </c:pt>
                <c:pt idx="59">
                  <c:v>64.86</c:v>
                </c:pt>
                <c:pt idx="60">
                  <c:v>61.26</c:v>
                </c:pt>
                <c:pt idx="61">
                  <c:v>60.36</c:v>
                </c:pt>
                <c:pt idx="62">
                  <c:v>62.16</c:v>
                </c:pt>
                <c:pt idx="63">
                  <c:v>64.86</c:v>
                </c:pt>
                <c:pt idx="64">
                  <c:v>60.36</c:v>
                </c:pt>
                <c:pt idx="65">
                  <c:v>60.36</c:v>
                </c:pt>
                <c:pt idx="66">
                  <c:v>57.65</c:v>
                </c:pt>
                <c:pt idx="67">
                  <c:v>62.16</c:v>
                </c:pt>
                <c:pt idx="68">
                  <c:v>58.55</c:v>
                </c:pt>
                <c:pt idx="69">
                  <c:v>58.55</c:v>
                </c:pt>
                <c:pt idx="70">
                  <c:v>55.85</c:v>
                </c:pt>
                <c:pt idx="71">
                  <c:v>54.95</c:v>
                </c:pt>
                <c:pt idx="72">
                  <c:v>62.16</c:v>
                </c:pt>
                <c:pt idx="73">
                  <c:v>62.16</c:v>
                </c:pt>
                <c:pt idx="74">
                  <c:v>57.65</c:v>
                </c:pt>
                <c:pt idx="75">
                  <c:v>54.05</c:v>
                </c:pt>
                <c:pt idx="76">
                  <c:v>57.65</c:v>
                </c:pt>
                <c:pt idx="77">
                  <c:v>48.64</c:v>
                </c:pt>
                <c:pt idx="78">
                  <c:v>52.25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'5er Kurve +Samplingrate'!$E$87:$CF$87</c:f>
              <c:strCache>
                <c:ptCount val="1"/>
                <c:pt idx="0">
                  <c:v>books || uk news || business  || film  || society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'5er Kurve +Samplingrate'!$F$88:$CF$88</c:f>
              <c:numCache>
                <c:formatCode>General</c:formatCode>
                <c:ptCount val="79"/>
                <c:pt idx="0">
                  <c:v>62.83</c:v>
                </c:pt>
                <c:pt idx="1">
                  <c:v>69.91</c:v>
                </c:pt>
                <c:pt idx="2">
                  <c:v>67.25</c:v>
                </c:pt>
                <c:pt idx="3">
                  <c:v>68.14</c:v>
                </c:pt>
                <c:pt idx="4">
                  <c:v>68.14</c:v>
                </c:pt>
                <c:pt idx="5">
                  <c:v>69.02</c:v>
                </c:pt>
                <c:pt idx="6">
                  <c:v>69.91</c:v>
                </c:pt>
                <c:pt idx="7">
                  <c:v>73.45</c:v>
                </c:pt>
                <c:pt idx="8">
                  <c:v>76.099999999999994</c:v>
                </c:pt>
                <c:pt idx="9">
                  <c:v>74.33</c:v>
                </c:pt>
                <c:pt idx="10">
                  <c:v>75.22</c:v>
                </c:pt>
                <c:pt idx="11">
                  <c:v>76.099999999999994</c:v>
                </c:pt>
                <c:pt idx="12">
                  <c:v>76.989999999999995</c:v>
                </c:pt>
                <c:pt idx="13">
                  <c:v>79.64</c:v>
                </c:pt>
                <c:pt idx="14">
                  <c:v>76.989999999999995</c:v>
                </c:pt>
                <c:pt idx="15">
                  <c:v>76.099999999999994</c:v>
                </c:pt>
                <c:pt idx="16">
                  <c:v>77.87</c:v>
                </c:pt>
                <c:pt idx="17">
                  <c:v>78.760000000000005</c:v>
                </c:pt>
                <c:pt idx="18">
                  <c:v>76.099999999999994</c:v>
                </c:pt>
                <c:pt idx="19">
                  <c:v>72.56</c:v>
                </c:pt>
                <c:pt idx="20">
                  <c:v>75.22</c:v>
                </c:pt>
                <c:pt idx="21">
                  <c:v>76.099999999999994</c:v>
                </c:pt>
                <c:pt idx="22">
                  <c:v>75.22</c:v>
                </c:pt>
                <c:pt idx="23">
                  <c:v>74.33</c:v>
                </c:pt>
                <c:pt idx="24">
                  <c:v>75.22</c:v>
                </c:pt>
                <c:pt idx="25">
                  <c:v>76.989999999999995</c:v>
                </c:pt>
                <c:pt idx="26">
                  <c:v>75.22</c:v>
                </c:pt>
                <c:pt idx="27">
                  <c:v>76.099999999999994</c:v>
                </c:pt>
                <c:pt idx="28">
                  <c:v>76.099999999999994</c:v>
                </c:pt>
                <c:pt idx="29">
                  <c:v>72.56</c:v>
                </c:pt>
                <c:pt idx="30">
                  <c:v>72.56</c:v>
                </c:pt>
                <c:pt idx="31">
                  <c:v>73.45</c:v>
                </c:pt>
                <c:pt idx="32">
                  <c:v>76.099999999999994</c:v>
                </c:pt>
                <c:pt idx="33">
                  <c:v>71.680000000000007</c:v>
                </c:pt>
                <c:pt idx="34">
                  <c:v>65.48</c:v>
                </c:pt>
                <c:pt idx="35">
                  <c:v>69.02</c:v>
                </c:pt>
                <c:pt idx="36">
                  <c:v>71.680000000000007</c:v>
                </c:pt>
                <c:pt idx="37">
                  <c:v>69.91</c:v>
                </c:pt>
                <c:pt idx="38">
                  <c:v>68.14</c:v>
                </c:pt>
                <c:pt idx="39">
                  <c:v>69.91</c:v>
                </c:pt>
                <c:pt idx="40">
                  <c:v>71.680000000000007</c:v>
                </c:pt>
                <c:pt idx="41">
                  <c:v>71.680000000000007</c:v>
                </c:pt>
                <c:pt idx="42">
                  <c:v>71.680000000000007</c:v>
                </c:pt>
                <c:pt idx="43">
                  <c:v>69.02</c:v>
                </c:pt>
                <c:pt idx="44">
                  <c:v>70.790000000000006</c:v>
                </c:pt>
                <c:pt idx="45">
                  <c:v>70.790000000000006</c:v>
                </c:pt>
                <c:pt idx="46">
                  <c:v>70.790000000000006</c:v>
                </c:pt>
                <c:pt idx="47">
                  <c:v>74.33</c:v>
                </c:pt>
                <c:pt idx="48">
                  <c:v>71.680000000000007</c:v>
                </c:pt>
                <c:pt idx="49">
                  <c:v>72.56</c:v>
                </c:pt>
                <c:pt idx="50">
                  <c:v>69.02</c:v>
                </c:pt>
                <c:pt idx="51">
                  <c:v>69.91</c:v>
                </c:pt>
                <c:pt idx="52">
                  <c:v>73.45</c:v>
                </c:pt>
                <c:pt idx="53">
                  <c:v>72.56</c:v>
                </c:pt>
                <c:pt idx="54">
                  <c:v>76.989999999999995</c:v>
                </c:pt>
                <c:pt idx="55">
                  <c:v>76.099999999999994</c:v>
                </c:pt>
                <c:pt idx="56">
                  <c:v>70.790000000000006</c:v>
                </c:pt>
                <c:pt idx="57">
                  <c:v>79.790000000000006</c:v>
                </c:pt>
                <c:pt idx="58">
                  <c:v>69.02</c:v>
                </c:pt>
                <c:pt idx="59">
                  <c:v>74.33</c:v>
                </c:pt>
                <c:pt idx="60">
                  <c:v>75.22</c:v>
                </c:pt>
                <c:pt idx="61">
                  <c:v>73.45</c:v>
                </c:pt>
                <c:pt idx="62">
                  <c:v>73.45</c:v>
                </c:pt>
                <c:pt idx="63">
                  <c:v>76.099999999999994</c:v>
                </c:pt>
                <c:pt idx="64">
                  <c:v>73.45</c:v>
                </c:pt>
                <c:pt idx="65">
                  <c:v>73.45</c:v>
                </c:pt>
                <c:pt idx="66">
                  <c:v>69.91</c:v>
                </c:pt>
                <c:pt idx="67">
                  <c:v>71.680000000000007</c:v>
                </c:pt>
                <c:pt idx="68">
                  <c:v>72.56</c:v>
                </c:pt>
                <c:pt idx="69">
                  <c:v>76.989999999999995</c:v>
                </c:pt>
                <c:pt idx="70">
                  <c:v>73.45</c:v>
                </c:pt>
                <c:pt idx="71">
                  <c:v>72.56</c:v>
                </c:pt>
                <c:pt idx="72">
                  <c:v>71.680000000000007</c:v>
                </c:pt>
                <c:pt idx="73">
                  <c:v>72.56</c:v>
                </c:pt>
                <c:pt idx="74">
                  <c:v>70.790000000000006</c:v>
                </c:pt>
                <c:pt idx="75">
                  <c:v>68.14</c:v>
                </c:pt>
                <c:pt idx="76">
                  <c:v>62.83</c:v>
                </c:pt>
                <c:pt idx="77">
                  <c:v>69.91</c:v>
                </c:pt>
                <c:pt idx="78">
                  <c:v>64.599999999999994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1824"/>
        <c:axId val="203823744"/>
      </c:lineChart>
      <c:catAx>
        <c:axId val="2038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23744"/>
        <c:crosses val="autoZero"/>
        <c:auto val="1"/>
        <c:lblAlgn val="ctr"/>
        <c:lblOffset val="100"/>
        <c:noMultiLvlLbl val="0"/>
      </c:catAx>
      <c:valAx>
        <c:axId val="20382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2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3982885103351"/>
          <c:y val="3.112860892388452E-2"/>
          <c:w val="0.20952137907969259"/>
          <c:h val="0.784165120721166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68.180000000000007</c:v>
                </c:pt>
                <c:pt idx="2">
                  <c:v>70.45</c:v>
                </c:pt>
                <c:pt idx="3">
                  <c:v>68.180000000000007</c:v>
                </c:pt>
                <c:pt idx="4">
                  <c:v>72.72</c:v>
                </c:pt>
                <c:pt idx="5">
                  <c:v>77.27</c:v>
                </c:pt>
                <c:pt idx="6">
                  <c:v>77.27</c:v>
                </c:pt>
                <c:pt idx="7">
                  <c:v>77.27</c:v>
                </c:pt>
                <c:pt idx="8">
                  <c:v>81.81</c:v>
                </c:pt>
                <c:pt idx="9">
                  <c:v>65.91</c:v>
                </c:pt>
                <c:pt idx="10">
                  <c:v>68.180000000000007</c:v>
                </c:pt>
                <c:pt idx="11">
                  <c:v>79.540000000000006</c:v>
                </c:pt>
                <c:pt idx="12">
                  <c:v>72.72</c:v>
                </c:pt>
                <c:pt idx="13">
                  <c:v>56.81</c:v>
                </c:pt>
                <c:pt idx="14">
                  <c:v>59.09</c:v>
                </c:pt>
                <c:pt idx="15">
                  <c:v>61.36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0208"/>
        <c:axId val="203872128"/>
      </c:lineChart>
      <c:catAx>
        <c:axId val="2038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3872128"/>
        <c:crosses val="autoZero"/>
        <c:auto val="1"/>
        <c:lblAlgn val="ctr"/>
        <c:lblOffset val="100"/>
        <c:tickLblSkip val="1"/>
        <c:noMultiLvlLbl val="0"/>
      </c:catAx>
      <c:valAx>
        <c:axId val="20387212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0208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79.17</c:v>
                </c:pt>
                <c:pt idx="3">
                  <c:v>87.5</c:v>
                </c:pt>
                <c:pt idx="4">
                  <c:v>89.58</c:v>
                </c:pt>
                <c:pt idx="5">
                  <c:v>83.34</c:v>
                </c:pt>
                <c:pt idx="6">
                  <c:v>77.08</c:v>
                </c:pt>
                <c:pt idx="7">
                  <c:v>75</c:v>
                </c:pt>
                <c:pt idx="8">
                  <c:v>68.75</c:v>
                </c:pt>
                <c:pt idx="9">
                  <c:v>62.5</c:v>
                </c:pt>
                <c:pt idx="10">
                  <c:v>69.75</c:v>
                </c:pt>
                <c:pt idx="11">
                  <c:v>70.83</c:v>
                </c:pt>
                <c:pt idx="12">
                  <c:v>77.08</c:v>
                </c:pt>
                <c:pt idx="13">
                  <c:v>85.41</c:v>
                </c:pt>
                <c:pt idx="14">
                  <c:v>81.25</c:v>
                </c:pt>
                <c:pt idx="15">
                  <c:v>75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2496"/>
        <c:axId val="204301056"/>
      </c:lineChart>
      <c:catAx>
        <c:axId val="2042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4301056"/>
        <c:crosses val="autoZero"/>
        <c:auto val="1"/>
        <c:lblAlgn val="ctr"/>
        <c:lblOffset val="100"/>
        <c:tickLblSkip val="1"/>
        <c:noMultiLvlLbl val="0"/>
      </c:catAx>
      <c:valAx>
        <c:axId val="204301056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8249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89.13</c:v>
                </c:pt>
                <c:pt idx="2">
                  <c:v>95.65</c:v>
                </c:pt>
                <c:pt idx="3">
                  <c:v>95.65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97.82</c:v>
                </c:pt>
                <c:pt idx="8">
                  <c:v>93.47</c:v>
                </c:pt>
                <c:pt idx="9">
                  <c:v>89.13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4592"/>
        <c:axId val="204336512"/>
      </c:lineChart>
      <c:catAx>
        <c:axId val="2043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36512"/>
        <c:crosses val="autoZero"/>
        <c:auto val="1"/>
        <c:lblAlgn val="ctr"/>
        <c:lblOffset val="100"/>
        <c:noMultiLvlLbl val="0"/>
      </c:catAx>
      <c:valAx>
        <c:axId val="204336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3459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Kurve'!$B$3:$AJ$3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Kurve'!$C$21:$AJ$21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Kurve'!$C$4:$AJ$4</c:f>
              <c:numCache>
                <c:formatCode>General</c:formatCode>
                <c:ptCount val="34"/>
                <c:pt idx="0">
                  <c:v>63.67</c:v>
                </c:pt>
                <c:pt idx="1">
                  <c:v>61.11</c:v>
                </c:pt>
                <c:pt idx="2">
                  <c:v>61.96</c:v>
                </c:pt>
                <c:pt idx="3">
                  <c:v>63.24</c:v>
                </c:pt>
                <c:pt idx="4">
                  <c:v>63.67</c:v>
                </c:pt>
                <c:pt idx="5">
                  <c:v>61.11</c:v>
                </c:pt>
                <c:pt idx="6">
                  <c:v>61.53</c:v>
                </c:pt>
                <c:pt idx="7">
                  <c:v>61.53</c:v>
                </c:pt>
                <c:pt idx="8">
                  <c:v>58.97</c:v>
                </c:pt>
                <c:pt idx="9">
                  <c:v>60.25</c:v>
                </c:pt>
                <c:pt idx="10">
                  <c:v>62.39</c:v>
                </c:pt>
                <c:pt idx="11">
                  <c:v>60.68</c:v>
                </c:pt>
                <c:pt idx="12">
                  <c:v>58.54</c:v>
                </c:pt>
                <c:pt idx="13">
                  <c:v>58.54</c:v>
                </c:pt>
                <c:pt idx="14">
                  <c:v>58.97</c:v>
                </c:pt>
                <c:pt idx="15">
                  <c:v>57.26</c:v>
                </c:pt>
                <c:pt idx="16">
                  <c:v>58.11</c:v>
                </c:pt>
                <c:pt idx="17">
                  <c:v>55.98</c:v>
                </c:pt>
                <c:pt idx="18">
                  <c:v>56.83</c:v>
                </c:pt>
                <c:pt idx="19">
                  <c:v>58.54</c:v>
                </c:pt>
                <c:pt idx="20">
                  <c:v>59.4</c:v>
                </c:pt>
                <c:pt idx="21">
                  <c:v>57.69</c:v>
                </c:pt>
                <c:pt idx="22">
                  <c:v>57.69</c:v>
                </c:pt>
                <c:pt idx="23">
                  <c:v>55.98</c:v>
                </c:pt>
                <c:pt idx="24">
                  <c:v>58.12</c:v>
                </c:pt>
                <c:pt idx="25">
                  <c:v>59.82</c:v>
                </c:pt>
                <c:pt idx="26">
                  <c:v>57.26</c:v>
                </c:pt>
                <c:pt idx="27">
                  <c:v>54.27</c:v>
                </c:pt>
                <c:pt idx="28">
                  <c:v>51.71</c:v>
                </c:pt>
                <c:pt idx="29">
                  <c:v>52.13</c:v>
                </c:pt>
                <c:pt idx="30">
                  <c:v>48.29</c:v>
                </c:pt>
                <c:pt idx="31">
                  <c:v>51.28</c:v>
                </c:pt>
                <c:pt idx="32">
                  <c:v>42.73</c:v>
                </c:pt>
                <c:pt idx="33">
                  <c:v>41.88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Kurve'!$B$11:$AJ$11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cat>
            <c:numRef>
              <c:f>'10er Kurve'!$C$21:$AJ$21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Kurve'!$C$12:$AI$12</c:f>
              <c:numCache>
                <c:formatCode>General</c:formatCode>
                <c:ptCount val="33"/>
                <c:pt idx="0">
                  <c:v>65.17</c:v>
                </c:pt>
                <c:pt idx="1">
                  <c:v>64.73</c:v>
                </c:pt>
                <c:pt idx="2">
                  <c:v>67.849999999999994</c:v>
                </c:pt>
                <c:pt idx="3">
                  <c:v>74.53</c:v>
                </c:pt>
                <c:pt idx="4">
                  <c:v>75</c:v>
                </c:pt>
                <c:pt idx="5">
                  <c:v>69.64</c:v>
                </c:pt>
                <c:pt idx="6">
                  <c:v>70.53</c:v>
                </c:pt>
                <c:pt idx="7">
                  <c:v>73.209999999999994</c:v>
                </c:pt>
                <c:pt idx="8">
                  <c:v>72.760000000000005</c:v>
                </c:pt>
                <c:pt idx="9">
                  <c:v>72.319999999999993</c:v>
                </c:pt>
                <c:pt idx="10">
                  <c:v>71.87</c:v>
                </c:pt>
                <c:pt idx="11">
                  <c:v>73.66</c:v>
                </c:pt>
                <c:pt idx="12">
                  <c:v>70.53</c:v>
                </c:pt>
                <c:pt idx="13">
                  <c:v>68.75</c:v>
                </c:pt>
                <c:pt idx="14">
                  <c:v>65.62</c:v>
                </c:pt>
                <c:pt idx="15">
                  <c:v>69.19</c:v>
                </c:pt>
                <c:pt idx="16">
                  <c:v>65.17</c:v>
                </c:pt>
                <c:pt idx="17">
                  <c:v>66.069999999999993</c:v>
                </c:pt>
                <c:pt idx="18">
                  <c:v>65.62</c:v>
                </c:pt>
                <c:pt idx="19">
                  <c:v>68.3</c:v>
                </c:pt>
                <c:pt idx="20">
                  <c:v>67.849999999999994</c:v>
                </c:pt>
                <c:pt idx="21">
                  <c:v>66.510000000000005</c:v>
                </c:pt>
                <c:pt idx="22">
                  <c:v>69.64</c:v>
                </c:pt>
                <c:pt idx="23">
                  <c:v>66.069999999999993</c:v>
                </c:pt>
                <c:pt idx="24">
                  <c:v>66.510000000000005</c:v>
                </c:pt>
                <c:pt idx="25">
                  <c:v>73.209999999999994</c:v>
                </c:pt>
                <c:pt idx="26">
                  <c:v>65.62</c:v>
                </c:pt>
                <c:pt idx="27">
                  <c:v>66.510000000000005</c:v>
                </c:pt>
                <c:pt idx="28">
                  <c:v>64.73</c:v>
                </c:pt>
                <c:pt idx="29">
                  <c:v>65.17</c:v>
                </c:pt>
                <c:pt idx="30">
                  <c:v>56.7</c:v>
                </c:pt>
                <c:pt idx="31">
                  <c:v>61.16</c:v>
                </c:pt>
                <c:pt idx="32">
                  <c:v>51.78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'10er Kurve'!$B$19:$AJ$19</c:f>
              <c:strCache>
                <c:ptCount val="1"/>
                <c:pt idx="0">
                  <c:v>us news || technology  || science || sport  || opinion ||world news || football  ||politics  || fashion || television &amp; radio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'10er Kurve'!$C$21:$AJ$21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Kurve'!$C$20:$AJ$20</c:f>
              <c:numCache>
                <c:formatCode>General</c:formatCode>
                <c:ptCount val="34"/>
                <c:pt idx="0">
                  <c:v>70.510000000000005</c:v>
                </c:pt>
                <c:pt idx="1">
                  <c:v>73.5</c:v>
                </c:pt>
                <c:pt idx="2">
                  <c:v>69.650000000000006</c:v>
                </c:pt>
                <c:pt idx="3">
                  <c:v>70.510000000000005</c:v>
                </c:pt>
                <c:pt idx="4">
                  <c:v>69.650000000000006</c:v>
                </c:pt>
                <c:pt idx="5">
                  <c:v>71.36</c:v>
                </c:pt>
                <c:pt idx="6">
                  <c:v>65.81</c:v>
                </c:pt>
                <c:pt idx="7">
                  <c:v>68.37</c:v>
                </c:pt>
                <c:pt idx="8">
                  <c:v>64.95</c:v>
                </c:pt>
                <c:pt idx="9">
                  <c:v>69.23</c:v>
                </c:pt>
                <c:pt idx="10">
                  <c:v>67.52</c:v>
                </c:pt>
                <c:pt idx="11">
                  <c:v>66.239999999999995</c:v>
                </c:pt>
                <c:pt idx="12">
                  <c:v>67.09</c:v>
                </c:pt>
                <c:pt idx="13">
                  <c:v>67.52</c:v>
                </c:pt>
                <c:pt idx="14">
                  <c:v>67.94</c:v>
                </c:pt>
                <c:pt idx="15">
                  <c:v>67.52</c:v>
                </c:pt>
                <c:pt idx="16">
                  <c:v>67.94</c:v>
                </c:pt>
                <c:pt idx="17">
                  <c:v>64.52</c:v>
                </c:pt>
                <c:pt idx="18">
                  <c:v>65.81</c:v>
                </c:pt>
                <c:pt idx="19">
                  <c:v>66.67</c:v>
                </c:pt>
                <c:pt idx="20">
                  <c:v>66.67</c:v>
                </c:pt>
                <c:pt idx="21">
                  <c:v>68.37</c:v>
                </c:pt>
                <c:pt idx="22">
                  <c:v>64.53</c:v>
                </c:pt>
                <c:pt idx="23">
                  <c:v>64.099999999999994</c:v>
                </c:pt>
                <c:pt idx="24">
                  <c:v>64.099999999999994</c:v>
                </c:pt>
                <c:pt idx="25">
                  <c:v>61.96</c:v>
                </c:pt>
                <c:pt idx="26">
                  <c:v>64.099999999999994</c:v>
                </c:pt>
                <c:pt idx="27">
                  <c:v>61.96</c:v>
                </c:pt>
                <c:pt idx="28">
                  <c:v>65.38</c:v>
                </c:pt>
                <c:pt idx="29">
                  <c:v>64.099999999999994</c:v>
                </c:pt>
                <c:pt idx="30">
                  <c:v>62.82</c:v>
                </c:pt>
                <c:pt idx="31">
                  <c:v>61.96</c:v>
                </c:pt>
                <c:pt idx="32">
                  <c:v>55.12</c:v>
                </c:pt>
                <c:pt idx="33">
                  <c:v>50.85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'10er Kurve'!$B$26:$AJ$26</c:f>
              <c:strCache>
                <c:ptCount val="1"/>
                <c:pt idx="0">
                  <c:v>culture || environment || art and design  || life and style  || travel || books || uk news || business  || film  || society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'10er Kurve'!$C$21:$AJ$21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Kurve'!$C$27:$AJ$27</c:f>
              <c:numCache>
                <c:formatCode>General</c:formatCode>
                <c:ptCount val="34"/>
                <c:pt idx="0">
                  <c:v>60.26</c:v>
                </c:pt>
                <c:pt idx="1">
                  <c:v>62.94</c:v>
                </c:pt>
                <c:pt idx="2">
                  <c:v>60.26</c:v>
                </c:pt>
                <c:pt idx="3">
                  <c:v>58.92</c:v>
                </c:pt>
                <c:pt idx="4">
                  <c:v>58.03</c:v>
                </c:pt>
                <c:pt idx="5">
                  <c:v>58.92</c:v>
                </c:pt>
                <c:pt idx="6">
                  <c:v>58.92</c:v>
                </c:pt>
                <c:pt idx="7">
                  <c:v>56.69</c:v>
                </c:pt>
                <c:pt idx="8">
                  <c:v>60.26</c:v>
                </c:pt>
                <c:pt idx="9">
                  <c:v>59.82</c:v>
                </c:pt>
                <c:pt idx="10">
                  <c:v>56.69</c:v>
                </c:pt>
                <c:pt idx="11">
                  <c:v>57.58</c:v>
                </c:pt>
                <c:pt idx="12">
                  <c:v>55.35</c:v>
                </c:pt>
                <c:pt idx="13">
                  <c:v>54.91</c:v>
                </c:pt>
                <c:pt idx="14">
                  <c:v>52.23</c:v>
                </c:pt>
                <c:pt idx="15">
                  <c:v>52.67</c:v>
                </c:pt>
                <c:pt idx="16">
                  <c:v>54.01</c:v>
                </c:pt>
                <c:pt idx="17">
                  <c:v>54.46</c:v>
                </c:pt>
                <c:pt idx="18">
                  <c:v>53.12</c:v>
                </c:pt>
                <c:pt idx="19">
                  <c:v>50</c:v>
                </c:pt>
                <c:pt idx="20">
                  <c:v>52.67</c:v>
                </c:pt>
                <c:pt idx="21">
                  <c:v>55.8</c:v>
                </c:pt>
                <c:pt idx="22">
                  <c:v>54.01</c:v>
                </c:pt>
                <c:pt idx="23">
                  <c:v>53.57</c:v>
                </c:pt>
                <c:pt idx="24">
                  <c:v>52.23</c:v>
                </c:pt>
                <c:pt idx="25">
                  <c:v>50.89</c:v>
                </c:pt>
                <c:pt idx="26">
                  <c:v>53.12</c:v>
                </c:pt>
                <c:pt idx="27">
                  <c:v>51.78</c:v>
                </c:pt>
                <c:pt idx="28">
                  <c:v>51.78</c:v>
                </c:pt>
                <c:pt idx="29">
                  <c:v>48.66</c:v>
                </c:pt>
                <c:pt idx="30">
                  <c:v>46.87</c:v>
                </c:pt>
                <c:pt idx="31">
                  <c:v>43.75</c:v>
                </c:pt>
                <c:pt idx="32">
                  <c:v>46.87</c:v>
                </c:pt>
                <c:pt idx="33">
                  <c:v>41.07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0576"/>
        <c:axId val="163776000"/>
      </c:lineChart>
      <c:catAx>
        <c:axId val="2021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776000"/>
        <c:crosses val="autoZero"/>
        <c:auto val="1"/>
        <c:lblAlgn val="ctr"/>
        <c:lblOffset val="100"/>
        <c:noMultiLvlLbl val="0"/>
      </c:catAx>
      <c:valAx>
        <c:axId val="163776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1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05629386925428E-2"/>
          <c:y val="3.3149948323357922E-2"/>
          <c:w val="0.68266818562079656"/>
          <c:h val="0.83060500180607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'Wortanaylse per cat'!$A$2</c:f>
              <c:strCache>
                <c:ptCount val="1"/>
                <c:pt idx="0">
                  <c:v>uk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</c:f>
              <c:numCache>
                <c:formatCode>General</c:formatCode>
                <c:ptCount val="1"/>
                <c:pt idx="0">
                  <c:v>5781</c:v>
                </c:pt>
              </c:numCache>
            </c:numRef>
          </c:xVal>
          <c:yVal>
            <c:numRef>
              <c:f>'Wortanaylse per cat'!$C$2</c:f>
              <c:numCache>
                <c:formatCode>General</c:formatCode>
                <c:ptCount val="1"/>
                <c:pt idx="0">
                  <c:v>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'Wortanaylse per cat'!$A$3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cat'!$B$3</c:f>
              <c:numCache>
                <c:formatCode>General</c:formatCode>
                <c:ptCount val="1"/>
                <c:pt idx="0">
                  <c:v>6098</c:v>
                </c:pt>
              </c:numCache>
            </c:numRef>
          </c:xVal>
          <c:yVal>
            <c:numRef>
              <c:f>'Wortanaylse per cat'!$C$3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'Wortanaylse per cat'!$A$4</c:f>
              <c:strCache>
                <c:ptCount val="1"/>
                <c:pt idx="0">
                  <c:v>opinion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</c:f>
              <c:numCache>
                <c:formatCode>General</c:formatCode>
                <c:ptCount val="1"/>
                <c:pt idx="0">
                  <c:v>8493</c:v>
                </c:pt>
              </c:numCache>
            </c:numRef>
          </c:xVal>
          <c:yVal>
            <c:numRef>
              <c:f>'Wortanaylse per cat'!$C$4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'Wortanaylse per cat'!$A$5</c:f>
              <c:strCache>
                <c:ptCount val="1"/>
                <c:pt idx="0">
                  <c:v>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</c:f>
              <c:numCache>
                <c:formatCode>General</c:formatCode>
                <c:ptCount val="1"/>
                <c:pt idx="0">
                  <c:v>7638</c:v>
                </c:pt>
              </c:numCache>
            </c:numRef>
          </c:xVal>
          <c:yVal>
            <c:numRef>
              <c:f>'Wortanaylse per cat'!$C$5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'Wortanaylse per cat'!$A$6</c:f>
              <c:strCache>
                <c:ptCount val="1"/>
                <c:pt idx="0">
                  <c:v>society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cat'!$B$6</c:f>
              <c:numCache>
                <c:formatCode>General</c:formatCode>
                <c:ptCount val="1"/>
                <c:pt idx="0">
                  <c:v>5395</c:v>
                </c:pt>
              </c:numCache>
            </c:numRef>
          </c:xVal>
          <c:yVal>
            <c:numRef>
              <c:f>'Wortanaylse per cat'!$C$6</c:f>
              <c:numCache>
                <c:formatCode>General</c:formatCode>
                <c:ptCount val="1"/>
                <c:pt idx="0">
                  <c:v>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'Wortanaylse per cat'!$A$7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cat'!$B$7</c:f>
              <c:numCache>
                <c:formatCode>General</c:formatCode>
                <c:ptCount val="1"/>
                <c:pt idx="0">
                  <c:v>5463</c:v>
                </c:pt>
              </c:numCache>
            </c:numRef>
          </c:xVal>
          <c:yVal>
            <c:numRef>
              <c:f>'Wortanaylse per cat'!$C$7</c:f>
              <c:numCache>
                <c:formatCode>General</c:formatCode>
                <c:ptCount val="1"/>
                <c:pt idx="0">
                  <c:v>117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'Wortanaylse per cat'!$A$8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cat'!$B$8</c:f>
              <c:numCache>
                <c:formatCode>General</c:formatCode>
                <c:ptCount val="1"/>
                <c:pt idx="0">
                  <c:v>7704</c:v>
                </c:pt>
              </c:numCache>
            </c:numRef>
          </c:xVal>
          <c:yVal>
            <c:numRef>
              <c:f>'Wortanaylse per cat'!$C$8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'Wortanaylse per cat'!$A$9</c:f>
              <c:strCache>
                <c:ptCount val="1"/>
                <c:pt idx="0">
                  <c:v>world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'Wortanaylse per cat'!$B$9</c:f>
              <c:numCache>
                <c:formatCode>General</c:formatCode>
                <c:ptCount val="1"/>
                <c:pt idx="0">
                  <c:v>6674</c:v>
                </c:pt>
              </c:numCache>
            </c:numRef>
          </c:xVal>
          <c:yVal>
            <c:numRef>
              <c:f>'Wortanaylse per cat'!$C$9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'Wortanaylse per cat'!$A$10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cat'!$B$10</c:f>
              <c:numCache>
                <c:formatCode>General</c:formatCode>
                <c:ptCount val="1"/>
                <c:pt idx="0">
                  <c:v>6602</c:v>
                </c:pt>
              </c:numCache>
            </c:numRef>
          </c:xVal>
          <c:yVal>
            <c:numRef>
              <c:f>'Wortanaylse per cat'!$C$10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'Wortanaylse per cat'!$A$11</c:f>
              <c:strCache>
                <c:ptCount val="1"/>
                <c:pt idx="0">
                  <c:v>life and 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cat'!$B$11</c:f>
              <c:numCache>
                <c:formatCode>General</c:formatCode>
                <c:ptCount val="1"/>
                <c:pt idx="0">
                  <c:v>8467</c:v>
                </c:pt>
              </c:numCache>
            </c:numRef>
          </c:xVal>
          <c:yVal>
            <c:numRef>
              <c:f>'Wortanaylse per cat'!$C$11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'Wortanaylse per cat'!$A$12</c:f>
              <c:strCache>
                <c:ptCount val="1"/>
                <c:pt idx="0">
                  <c:v>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cat'!$B$12</c:f>
              <c:numCache>
                <c:formatCode>General</c:formatCode>
                <c:ptCount val="1"/>
                <c:pt idx="0">
                  <c:v>8958</c:v>
                </c:pt>
              </c:numCache>
            </c:numRef>
          </c:xVal>
          <c:yVal>
            <c:numRef>
              <c:f>'Wortanaylse per cat'!$C$12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'Wortanaylse per cat'!$A$13</c:f>
              <c:strCache>
                <c:ptCount val="1"/>
                <c:pt idx="0">
                  <c:v>television &amp; radio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cat'!$B$13</c:f>
              <c:numCache>
                <c:formatCode>General</c:formatCode>
                <c:ptCount val="1"/>
                <c:pt idx="0">
                  <c:v>10056</c:v>
                </c:pt>
              </c:numCache>
            </c:numRef>
          </c:xVal>
          <c:yVal>
            <c:numRef>
              <c:f>'Wortanaylse per cat'!$C$13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'Wortanaylse per cat'!$A$14</c:f>
              <c:strCache>
                <c:ptCount val="1"/>
                <c:pt idx="0">
                  <c:v>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cat'!$B$14</c:f>
              <c:numCache>
                <c:formatCode>General</c:formatCode>
                <c:ptCount val="1"/>
                <c:pt idx="0">
                  <c:v>10094</c:v>
                </c:pt>
              </c:numCache>
            </c:numRef>
          </c:xVal>
          <c:yVal>
            <c:numRef>
              <c:f>'Wortanaylse per cat'!$C$14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'Wortanaylse per cat'!$A$15</c:f>
              <c:strCache>
                <c:ptCount val="1"/>
                <c:pt idx="0">
                  <c:v>film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cat'!$B$15</c:f>
              <c:numCache>
                <c:formatCode>General</c:formatCode>
                <c:ptCount val="1"/>
                <c:pt idx="0">
                  <c:v>9451</c:v>
                </c:pt>
              </c:numCache>
            </c:numRef>
          </c:xVal>
          <c:yVal>
            <c:numRef>
              <c:f>'Wortanaylse per cat'!$C$15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'Wortanaylse per cat'!$A$16</c:f>
              <c:strCache>
                <c:ptCount val="1"/>
                <c:pt idx="0">
                  <c:v>art and design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cat'!$B$16</c:f>
              <c:numCache>
                <c:formatCode>General</c:formatCode>
                <c:ptCount val="1"/>
                <c:pt idx="0">
                  <c:v>7480</c:v>
                </c:pt>
              </c:numCache>
            </c:numRef>
          </c:xVal>
          <c:yVal>
            <c:numRef>
              <c:f>'Wortanaylse per cat'!$C$16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'Wortanaylse per cat'!$A$17</c:f>
              <c:strCache>
                <c:ptCount val="1"/>
                <c:pt idx="0">
                  <c:v>fashion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  <c:spPr>
              <a:ln>
                <a:solidFill>
                  <a:srgbClr val="FF0000"/>
                </a:solidFill>
              </a:ln>
            </c:spPr>
          </c:marker>
          <c:xVal>
            <c:numRef>
              <c:f>'Wortanaylse per cat'!$B$17</c:f>
              <c:numCache>
                <c:formatCode>General</c:formatCode>
                <c:ptCount val="1"/>
                <c:pt idx="0">
                  <c:v>6788</c:v>
                </c:pt>
              </c:numCache>
            </c:numRef>
          </c:xVal>
          <c:yVal>
            <c:numRef>
              <c:f>'Wortanaylse per cat'!$C$17</c:f>
              <c:numCache>
                <c:formatCode>General</c:formatCode>
                <c:ptCount val="1"/>
                <c:pt idx="0">
                  <c:v>130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'Wortanaylse per cat'!$A$18</c:f>
              <c:strCache>
                <c:ptCount val="1"/>
                <c:pt idx="0">
                  <c:v>travel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'Wortanaylse per cat'!$B$18</c:f>
              <c:numCache>
                <c:formatCode>General</c:formatCode>
                <c:ptCount val="1"/>
                <c:pt idx="0">
                  <c:v>13487</c:v>
                </c:pt>
              </c:numCache>
            </c:numRef>
          </c:xVal>
          <c:yVal>
            <c:numRef>
              <c:f>'Wortanaylse per cat'!$C$18</c:f>
              <c:numCache>
                <c:formatCode>General</c:formatCode>
                <c:ptCount val="1"/>
                <c:pt idx="0">
                  <c:v>133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'Wortanaylse per cat'!$A$19</c:f>
              <c:strCache>
                <c:ptCount val="1"/>
                <c:pt idx="0">
                  <c:v>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cat'!$B$19</c:f>
              <c:numCache>
                <c:formatCode>General</c:formatCode>
                <c:ptCount val="1"/>
                <c:pt idx="0">
                  <c:v>7126</c:v>
                </c:pt>
              </c:numCache>
            </c:numRef>
          </c:xVal>
          <c:yVal>
            <c:numRef>
              <c:f>'Wortanaylse per cat'!$C$19</c:f>
              <c:numCache>
                <c:formatCode>General</c:formatCode>
                <c:ptCount val="1"/>
                <c:pt idx="0">
                  <c:v>148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'Wortanaylse per cat'!$A$20</c:f>
              <c:strCache>
                <c:ptCount val="1"/>
                <c:pt idx="0">
                  <c:v>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cat'!$B$20</c:f>
              <c:numCache>
                <c:formatCode>General</c:formatCode>
                <c:ptCount val="1"/>
                <c:pt idx="0">
                  <c:v>6802</c:v>
                </c:pt>
              </c:numCache>
            </c:numRef>
          </c:xVal>
          <c:yVal>
            <c:numRef>
              <c:f>'Wortanaylse per cat'!$C$20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'Wortanaylse per cat'!$A$21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cat'!$B$21</c:f>
              <c:numCache>
                <c:formatCode>General</c:formatCode>
                <c:ptCount val="1"/>
                <c:pt idx="0">
                  <c:v>6778</c:v>
                </c:pt>
              </c:numCache>
            </c:numRef>
          </c:xVal>
          <c:yVal>
            <c:numRef>
              <c:f>'Wortanaylse per cat'!$C$21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1776"/>
        <c:axId val="204506240"/>
      </c:scatterChart>
      <c:valAx>
        <c:axId val="204491776"/>
        <c:scaling>
          <c:orientation val="minMax"/>
          <c:max val="13000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Wortschatzumfang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06240"/>
        <c:crosses val="autoZero"/>
        <c:crossBetween val="midCat"/>
      </c:valAx>
      <c:valAx>
        <c:axId val="204506240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AT" sz="1400"/>
                  <a:t>Anzahl an</a:t>
                </a:r>
                <a:r>
                  <a:rPr lang="de-AT" sz="1400" baseline="0"/>
                  <a:t> Texten</a:t>
                </a:r>
                <a:endParaRPr lang="de-AT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9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33810620796519"/>
          <c:y val="2.509863186388922E-2"/>
          <c:w val="0.18974790959217988"/>
          <c:h val="0.9270321431104318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18988404791222E-2"/>
          <c:y val="3.2912610322788763E-2"/>
          <c:w val="0.6748413979457375"/>
          <c:h val="0.81548168555924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'Wortanaylse per cat'!$A$40</c:f>
              <c:strCache>
                <c:ptCount val="1"/>
                <c:pt idx="0">
                  <c:v>uk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cat'!$B$40</c:f>
              <c:numCache>
                <c:formatCode>General</c:formatCode>
                <c:ptCount val="1"/>
                <c:pt idx="0">
                  <c:v>20219</c:v>
                </c:pt>
              </c:numCache>
            </c:numRef>
          </c:xVal>
          <c:yVal>
            <c:numRef>
              <c:f>'Wortanaylse per cat'!$C$40</c:f>
              <c:numCache>
                <c:formatCode>General</c:formatCode>
                <c:ptCount val="1"/>
                <c:pt idx="0">
                  <c:v>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'Wortanaylse per cat'!$A$41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cat'!$B$41</c:f>
              <c:numCache>
                <c:formatCode>General</c:formatCode>
                <c:ptCount val="1"/>
                <c:pt idx="0">
                  <c:v>26447</c:v>
                </c:pt>
              </c:numCache>
            </c:numRef>
          </c:xVal>
          <c:yVal>
            <c:numRef>
              <c:f>'Wortanaylse per cat'!$C$41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'Wortanaylse per cat'!$A$42</c:f>
              <c:strCache>
                <c:ptCount val="1"/>
                <c:pt idx="0">
                  <c:v>opinion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cat'!$B$42</c:f>
              <c:numCache>
                <c:formatCode>General</c:formatCode>
                <c:ptCount val="1"/>
                <c:pt idx="0">
                  <c:v>34929</c:v>
                </c:pt>
              </c:numCache>
            </c:numRef>
          </c:xVal>
          <c:yVal>
            <c:numRef>
              <c:f>'Wortanaylse per cat'!$C$42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'Wortanaylse per cat'!$A$43</c:f>
              <c:strCache>
                <c:ptCount val="1"/>
                <c:pt idx="0">
                  <c:v>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cat'!$B$43</c:f>
              <c:numCache>
                <c:formatCode>General</c:formatCode>
                <c:ptCount val="1"/>
                <c:pt idx="0">
                  <c:v>29168</c:v>
                </c:pt>
              </c:numCache>
            </c:numRef>
          </c:xVal>
          <c:yVal>
            <c:numRef>
              <c:f>'Wortanaylse per cat'!$C$43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'Wortanaylse per cat'!$A$44</c:f>
              <c:strCache>
                <c:ptCount val="1"/>
                <c:pt idx="0">
                  <c:v>society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cat'!$B$44</c:f>
              <c:numCache>
                <c:formatCode>General</c:formatCode>
                <c:ptCount val="1"/>
                <c:pt idx="0">
                  <c:v>24602</c:v>
                </c:pt>
              </c:numCache>
            </c:numRef>
          </c:xVal>
          <c:yVal>
            <c:numRef>
              <c:f>'Wortanaylse per cat'!$C$44</c:f>
              <c:numCache>
                <c:formatCode>General</c:formatCode>
                <c:ptCount val="1"/>
                <c:pt idx="0">
                  <c:v>113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'Wortanaylse per cat'!$A$45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cat'!$B$45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xVal>
          <c:yVal>
            <c:numRef>
              <c:f>'Wortanaylse per cat'!$C$45</c:f>
              <c:numCache>
                <c:formatCode>General</c:formatCode>
                <c:ptCount val="1"/>
                <c:pt idx="0">
                  <c:v>117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'Wortanaylse per cat'!$A$46</c:f>
              <c:strCache>
                <c:ptCount val="1"/>
                <c:pt idx="0">
                  <c:v>environment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cat'!$B$46</c:f>
              <c:numCache>
                <c:formatCode>General</c:formatCode>
                <c:ptCount val="1"/>
                <c:pt idx="0">
                  <c:v>28472</c:v>
                </c:pt>
              </c:numCache>
            </c:numRef>
          </c:xVal>
          <c:yVal>
            <c:numRef>
              <c:f>'Wortanaylse per cat'!$C$46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'Wortanaylse per cat'!$A$47</c:f>
              <c:strCache>
                <c:ptCount val="1"/>
                <c:pt idx="0">
                  <c:v>world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'Wortanaylse per cat'!$B$47</c:f>
              <c:numCache>
                <c:formatCode>General</c:formatCode>
                <c:ptCount val="1"/>
                <c:pt idx="0">
                  <c:v>23087</c:v>
                </c:pt>
              </c:numCache>
            </c:numRef>
          </c:xVal>
          <c:yVal>
            <c:numRef>
              <c:f>'Wortanaylse per cat'!$C$47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'Wortanaylse per cat'!$A$48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cat'!$B$48</c:f>
              <c:numCache>
                <c:formatCode>General</c:formatCode>
                <c:ptCount val="1"/>
                <c:pt idx="0">
                  <c:v>23580</c:v>
                </c:pt>
              </c:numCache>
            </c:numRef>
          </c:xVal>
          <c:yVal>
            <c:numRef>
              <c:f>'Wortanaylse per cat'!$C$48</c:f>
              <c:numCache>
                <c:formatCode>General</c:formatCode>
                <c:ptCount val="1"/>
                <c:pt idx="0">
                  <c:v>104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'Wortanaylse per cat'!$A$49</c:f>
              <c:strCache>
                <c:ptCount val="1"/>
                <c:pt idx="0">
                  <c:v>life and 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cat'!$B$49</c:f>
              <c:numCache>
                <c:formatCode>General</c:formatCode>
                <c:ptCount val="1"/>
                <c:pt idx="0">
                  <c:v>26214</c:v>
                </c:pt>
              </c:numCache>
            </c:numRef>
          </c:xVal>
          <c:yVal>
            <c:numRef>
              <c:f>'Wortanaylse per cat'!$C$49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'Wortanaylse per cat'!$A$50</c:f>
              <c:strCache>
                <c:ptCount val="1"/>
                <c:pt idx="0">
                  <c:v>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cat'!$B$50</c:f>
              <c:numCache>
                <c:formatCode>General</c:formatCode>
                <c:ptCount val="1"/>
                <c:pt idx="0">
                  <c:v>27139</c:v>
                </c:pt>
              </c:numCache>
            </c:numRef>
          </c:xVal>
          <c:yVal>
            <c:numRef>
              <c:f>'Wortanaylse per cat'!$C$50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'Wortanaylse per cat'!$A$51</c:f>
              <c:strCache>
                <c:ptCount val="1"/>
                <c:pt idx="0">
                  <c:v>television &amp; radio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cat'!$B$51</c:f>
              <c:numCache>
                <c:formatCode>General</c:formatCode>
                <c:ptCount val="1"/>
                <c:pt idx="0">
                  <c:v>32787</c:v>
                </c:pt>
              </c:numCache>
            </c:numRef>
          </c:xVal>
          <c:yVal>
            <c:numRef>
              <c:f>'Wortanaylse per cat'!$C$51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'Wortanaylse per cat'!$A$52</c:f>
              <c:strCache>
                <c:ptCount val="1"/>
                <c:pt idx="0">
                  <c:v>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cat'!$B$52</c:f>
              <c:numCache>
                <c:formatCode>General</c:formatCode>
                <c:ptCount val="1"/>
                <c:pt idx="0">
                  <c:v>33389</c:v>
                </c:pt>
              </c:numCache>
            </c:numRef>
          </c:xVal>
          <c:yVal>
            <c:numRef>
              <c:f>'Wortanaylse per cat'!$C$52</c:f>
              <c:numCache>
                <c:formatCode>General</c:formatCode>
                <c:ptCount val="1"/>
                <c:pt idx="0">
                  <c:v>103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'Wortanaylse per cat'!$A$53</c:f>
              <c:strCache>
                <c:ptCount val="1"/>
                <c:pt idx="0">
                  <c:v>film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cat'!$B$53</c:f>
              <c:numCache>
                <c:formatCode>General</c:formatCode>
                <c:ptCount val="1"/>
                <c:pt idx="0">
                  <c:v>28899</c:v>
                </c:pt>
              </c:numCache>
            </c:numRef>
          </c:xVal>
          <c:yVal>
            <c:numRef>
              <c:f>'Wortanaylse per cat'!$C$53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'Wortanaylse per cat'!$A$54</c:f>
              <c:strCache>
                <c:ptCount val="1"/>
                <c:pt idx="0">
                  <c:v>art and design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cat'!$B$54</c:f>
              <c:numCache>
                <c:formatCode>General</c:formatCode>
                <c:ptCount val="1"/>
                <c:pt idx="0">
                  <c:v>22804</c:v>
                </c:pt>
              </c:numCache>
            </c:numRef>
          </c:xVal>
          <c:yVal>
            <c:numRef>
              <c:f>'Wortanaylse per cat'!$C$54</c:f>
              <c:numCache>
                <c:formatCode>General</c:formatCode>
                <c:ptCount val="1"/>
                <c:pt idx="0">
                  <c:v>83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'Wortanaylse per cat'!$A$55</c:f>
              <c:strCache>
                <c:ptCount val="1"/>
                <c:pt idx="0">
                  <c:v>fashion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0000"/>
                </a:solidFill>
              </a:ln>
            </c:spPr>
          </c:marker>
          <c:xVal>
            <c:numRef>
              <c:f>'Wortanaylse per cat'!$B$55</c:f>
              <c:numCache>
                <c:formatCode>General</c:formatCode>
                <c:ptCount val="1"/>
                <c:pt idx="0">
                  <c:v>24493</c:v>
                </c:pt>
              </c:numCache>
            </c:numRef>
          </c:xVal>
          <c:yVal>
            <c:numRef>
              <c:f>'Wortanaylse per cat'!$C$55</c:f>
              <c:numCache>
                <c:formatCode>General</c:formatCode>
                <c:ptCount val="1"/>
                <c:pt idx="0">
                  <c:v>130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'Wortanaylse per cat'!$A$56</c:f>
              <c:strCache>
                <c:ptCount val="1"/>
                <c:pt idx="0">
                  <c:v>travel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6"/>
          </c:marker>
          <c:xVal>
            <c:numRef>
              <c:f>'Wortanaylse per cat'!$B$56</c:f>
              <c:numCache>
                <c:formatCode>General</c:formatCode>
                <c:ptCount val="1"/>
                <c:pt idx="0">
                  <c:v>48222</c:v>
                </c:pt>
              </c:numCache>
            </c:numRef>
          </c:xVal>
          <c:yVal>
            <c:numRef>
              <c:f>'Wortanaylse per cat'!$C$56</c:f>
              <c:numCache>
                <c:formatCode>General</c:formatCode>
                <c:ptCount val="1"/>
                <c:pt idx="0">
                  <c:v>133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'Wortanaylse per cat'!$A$57</c:f>
              <c:strCache>
                <c:ptCount val="1"/>
                <c:pt idx="0">
                  <c:v>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cat'!$B$57</c:f>
              <c:numCache>
                <c:formatCode>General</c:formatCode>
                <c:ptCount val="1"/>
                <c:pt idx="0">
                  <c:v>31584</c:v>
                </c:pt>
              </c:numCache>
            </c:numRef>
          </c:xVal>
          <c:yVal>
            <c:numRef>
              <c:f>'Wortanaylse per cat'!$C$57</c:f>
              <c:numCache>
                <c:formatCode>General</c:formatCode>
                <c:ptCount val="1"/>
                <c:pt idx="0">
                  <c:v>148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'Wortanaylse per cat'!$A$58</c:f>
              <c:strCache>
                <c:ptCount val="1"/>
                <c:pt idx="0">
                  <c:v>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cat'!$B$58</c:f>
              <c:numCache>
                <c:formatCode>General</c:formatCode>
                <c:ptCount val="1"/>
                <c:pt idx="0">
                  <c:v>28718</c:v>
                </c:pt>
              </c:numCache>
            </c:numRef>
          </c:xVal>
          <c:yVal>
            <c:numRef>
              <c:f>'Wortanaylse per cat'!$C$58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'Wortanaylse per cat'!$A$59</c:f>
              <c:strCache>
                <c:ptCount val="1"/>
                <c:pt idx="0">
                  <c:v>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cat'!$B$59</c:f>
              <c:numCache>
                <c:formatCode>General</c:formatCode>
                <c:ptCount val="1"/>
                <c:pt idx="0">
                  <c:v>22279</c:v>
                </c:pt>
              </c:numCache>
            </c:numRef>
          </c:xVal>
          <c:yVal>
            <c:numRef>
              <c:f>'Wortanaylse per cat'!$C$59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7024"/>
        <c:axId val="204658944"/>
      </c:scatterChart>
      <c:valAx>
        <c:axId val="204657024"/>
        <c:scaling>
          <c:orientation val="minMax"/>
          <c:max val="5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Gesamte W</a:t>
                </a:r>
                <a:r>
                  <a:rPr lang="de-AT" sz="1400" baseline="0"/>
                  <a:t>ortanzahl</a:t>
                </a:r>
                <a:endParaRPr lang="de-AT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58944"/>
        <c:crosses val="autoZero"/>
        <c:crossBetween val="midCat"/>
      </c:valAx>
      <c:valAx>
        <c:axId val="204658944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400"/>
                  <a:t>Anzahl an Texten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5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44005478362552"/>
          <c:y val="4.744063734715985E-2"/>
          <c:w val="0.2361494125826972"/>
          <c:h val="0.881403075021247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Durchschnittliche Wortanzahl</c:v>
          </c:tx>
          <c:invertIfNegative val="0"/>
          <c:cat>
            <c:strRef>
              <c:f>'Wortanaylse per cat'!$A$40:$A$59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cat'!$D$40:$D$59</c:f>
              <c:numCache>
                <c:formatCode>General</c:formatCode>
                <c:ptCount val="20"/>
                <c:pt idx="0">
                  <c:v>182.15315315315314</c:v>
                </c:pt>
                <c:pt idx="1">
                  <c:v>211.57599999999999</c:v>
                </c:pt>
                <c:pt idx="2">
                  <c:v>291.07499999999999</c:v>
                </c:pt>
                <c:pt idx="3">
                  <c:v>205.40845070422534</c:v>
                </c:pt>
                <c:pt idx="4">
                  <c:v>217.71681415929203</c:v>
                </c:pt>
                <c:pt idx="5">
                  <c:v>239.31623931623932</c:v>
                </c:pt>
                <c:pt idx="6">
                  <c:v>227.77600000000001</c:v>
                </c:pt>
                <c:pt idx="7">
                  <c:v>224.14563106796118</c:v>
                </c:pt>
                <c:pt idx="8">
                  <c:v>226.73076923076923</c:v>
                </c:pt>
                <c:pt idx="9">
                  <c:v>229.94736842105263</c:v>
                </c:pt>
                <c:pt idx="10">
                  <c:v>266.06862745098039</c:v>
                </c:pt>
                <c:pt idx="11">
                  <c:v>287.60526315789474</c:v>
                </c:pt>
                <c:pt idx="12">
                  <c:v>324.1650485436893</c:v>
                </c:pt>
                <c:pt idx="13">
                  <c:v>251.29565217391306</c:v>
                </c:pt>
                <c:pt idx="14">
                  <c:v>274.74698795180723</c:v>
                </c:pt>
                <c:pt idx="15">
                  <c:v>188.40769230769232</c:v>
                </c:pt>
                <c:pt idx="16">
                  <c:v>362.57142857142856</c:v>
                </c:pt>
                <c:pt idx="17">
                  <c:v>213.40540540540542</c:v>
                </c:pt>
                <c:pt idx="18">
                  <c:v>281.54901960784315</c:v>
                </c:pt>
                <c:pt idx="19">
                  <c:v>244.82417582417582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08096"/>
        <c:axId val="204709888"/>
      </c:barChart>
      <c:catAx>
        <c:axId val="2047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9888"/>
        <c:crosses val="autoZero"/>
        <c:auto val="1"/>
        <c:lblAlgn val="ctr"/>
        <c:lblOffset val="100"/>
        <c:noMultiLvlLbl val="0"/>
      </c:catAx>
      <c:valAx>
        <c:axId val="204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cat'!$B$39</c:f>
              <c:strCache>
                <c:ptCount val="1"/>
                <c:pt idx="0">
                  <c:v>gesamt Wortanzahl</c:v>
                </c:pt>
              </c:strCache>
            </c:strRef>
          </c:tx>
          <c:invertIfNegative val="0"/>
          <c:cat>
            <c:strRef>
              <c:f>'Wortanaylse per cat'!$A$40:$A$59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cat'!$B$40:$B$59</c:f>
              <c:numCache>
                <c:formatCode>General</c:formatCode>
                <c:ptCount val="20"/>
                <c:pt idx="0">
                  <c:v>20219</c:v>
                </c:pt>
                <c:pt idx="1">
                  <c:v>26447</c:v>
                </c:pt>
                <c:pt idx="2">
                  <c:v>34929</c:v>
                </c:pt>
                <c:pt idx="3">
                  <c:v>29168</c:v>
                </c:pt>
                <c:pt idx="4">
                  <c:v>24602</c:v>
                </c:pt>
                <c:pt idx="5">
                  <c:v>28000</c:v>
                </c:pt>
                <c:pt idx="6">
                  <c:v>28472</c:v>
                </c:pt>
                <c:pt idx="7">
                  <c:v>23087</c:v>
                </c:pt>
                <c:pt idx="8">
                  <c:v>23580</c:v>
                </c:pt>
                <c:pt idx="9">
                  <c:v>26214</c:v>
                </c:pt>
                <c:pt idx="10">
                  <c:v>27139</c:v>
                </c:pt>
                <c:pt idx="11">
                  <c:v>32787</c:v>
                </c:pt>
                <c:pt idx="12">
                  <c:v>33389</c:v>
                </c:pt>
                <c:pt idx="13">
                  <c:v>28899</c:v>
                </c:pt>
                <c:pt idx="14">
                  <c:v>22804</c:v>
                </c:pt>
                <c:pt idx="15">
                  <c:v>24493</c:v>
                </c:pt>
                <c:pt idx="16">
                  <c:v>48222</c:v>
                </c:pt>
                <c:pt idx="17">
                  <c:v>31584</c:v>
                </c:pt>
                <c:pt idx="18">
                  <c:v>28718</c:v>
                </c:pt>
                <c:pt idx="19">
                  <c:v>22279</c:v>
                </c:pt>
              </c:numCache>
            </c:numRef>
          </c:val>
        </c:ser>
        <c:ser>
          <c:idx val="1"/>
          <c:order val="1"/>
          <c:tx>
            <c:strRef>
              <c:f>'Wortanaylse per cat'!$B$1</c:f>
              <c:strCache>
                <c:ptCount val="1"/>
                <c:pt idx="0">
                  <c:v>Wortschatzumfang (keine doppelten)</c:v>
                </c:pt>
              </c:strCache>
            </c:strRef>
          </c:tx>
          <c:invertIfNegative val="0"/>
          <c:val>
            <c:numRef>
              <c:f>'Wortanaylse per cat'!$B$2:$B$20</c:f>
              <c:numCache>
                <c:formatCode>General</c:formatCode>
                <c:ptCount val="19"/>
                <c:pt idx="0">
                  <c:v>5781</c:v>
                </c:pt>
                <c:pt idx="1">
                  <c:v>6098</c:v>
                </c:pt>
                <c:pt idx="2">
                  <c:v>8493</c:v>
                </c:pt>
                <c:pt idx="3">
                  <c:v>7638</c:v>
                </c:pt>
                <c:pt idx="4">
                  <c:v>5395</c:v>
                </c:pt>
                <c:pt idx="5">
                  <c:v>5463</c:v>
                </c:pt>
                <c:pt idx="6">
                  <c:v>7704</c:v>
                </c:pt>
                <c:pt idx="7">
                  <c:v>6674</c:v>
                </c:pt>
                <c:pt idx="8">
                  <c:v>6602</c:v>
                </c:pt>
                <c:pt idx="9">
                  <c:v>8467</c:v>
                </c:pt>
                <c:pt idx="10">
                  <c:v>8958</c:v>
                </c:pt>
                <c:pt idx="11">
                  <c:v>10056</c:v>
                </c:pt>
                <c:pt idx="12">
                  <c:v>10094</c:v>
                </c:pt>
                <c:pt idx="13">
                  <c:v>9451</c:v>
                </c:pt>
                <c:pt idx="14">
                  <c:v>7480</c:v>
                </c:pt>
                <c:pt idx="15">
                  <c:v>6788</c:v>
                </c:pt>
                <c:pt idx="16">
                  <c:v>13487</c:v>
                </c:pt>
                <c:pt idx="17">
                  <c:v>7126</c:v>
                </c:pt>
                <c:pt idx="18">
                  <c:v>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22944"/>
        <c:axId val="204724480"/>
      </c:barChart>
      <c:catAx>
        <c:axId val="2047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24480"/>
        <c:crosses val="autoZero"/>
        <c:auto val="1"/>
        <c:lblAlgn val="ctr"/>
        <c:lblOffset val="100"/>
        <c:noMultiLvlLbl val="0"/>
      </c:catAx>
      <c:valAx>
        <c:axId val="204724480"/>
        <c:scaling>
          <c:orientation val="minMax"/>
          <c:max val="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36522976725473"/>
          <c:y val="0.32858058787948841"/>
          <c:w val="0.19511437256693787"/>
          <c:h val="0.217770212730668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</c:v>
          </c:tx>
          <c:invertIfNegative val="0"/>
          <c:cat>
            <c:strRef>
              <c:f>'Wortanaylse per cat'!$A$2:$A$21</c:f>
              <c:strCache>
                <c:ptCount val="20"/>
                <c:pt idx="0">
                  <c:v>uk news</c:v>
                </c:pt>
                <c:pt idx="1">
                  <c:v>business</c:v>
                </c:pt>
                <c:pt idx="2">
                  <c:v>opinion</c:v>
                </c:pt>
                <c:pt idx="3">
                  <c:v>sport</c:v>
                </c:pt>
                <c:pt idx="4">
                  <c:v>society</c:v>
                </c:pt>
                <c:pt idx="5">
                  <c:v>politics</c:v>
                </c:pt>
                <c:pt idx="6">
                  <c:v>environment</c:v>
                </c:pt>
                <c:pt idx="7">
                  <c:v>world news</c:v>
                </c:pt>
                <c:pt idx="8">
                  <c:v>technology</c:v>
                </c:pt>
                <c:pt idx="9">
                  <c:v>life and style</c:v>
                </c:pt>
                <c:pt idx="10">
                  <c:v>culture</c:v>
                </c:pt>
                <c:pt idx="11">
                  <c:v>television &amp; radio</c:v>
                </c:pt>
                <c:pt idx="12">
                  <c:v>books</c:v>
                </c:pt>
                <c:pt idx="13">
                  <c:v>film</c:v>
                </c:pt>
                <c:pt idx="14">
                  <c:v>art and design</c:v>
                </c:pt>
                <c:pt idx="15">
                  <c:v>fashion</c:v>
                </c:pt>
                <c:pt idx="16">
                  <c:v>travel</c:v>
                </c:pt>
                <c:pt idx="17">
                  <c:v>football</c:v>
                </c:pt>
                <c:pt idx="18">
                  <c:v>us news</c:v>
                </c:pt>
                <c:pt idx="19">
                  <c:v>science</c:v>
                </c:pt>
              </c:strCache>
            </c:strRef>
          </c:cat>
          <c:val>
            <c:numRef>
              <c:f>'Wortanaylse per cat'!$C$2:$C$21</c:f>
              <c:numCache>
                <c:formatCode>General</c:formatCode>
                <c:ptCount val="20"/>
                <c:pt idx="0">
                  <c:v>111</c:v>
                </c:pt>
                <c:pt idx="1">
                  <c:v>125</c:v>
                </c:pt>
                <c:pt idx="2">
                  <c:v>120</c:v>
                </c:pt>
                <c:pt idx="3">
                  <c:v>142</c:v>
                </c:pt>
                <c:pt idx="4">
                  <c:v>113</c:v>
                </c:pt>
                <c:pt idx="5">
                  <c:v>117</c:v>
                </c:pt>
                <c:pt idx="6">
                  <c:v>125</c:v>
                </c:pt>
                <c:pt idx="7">
                  <c:v>103</c:v>
                </c:pt>
                <c:pt idx="8">
                  <c:v>104</c:v>
                </c:pt>
                <c:pt idx="9">
                  <c:v>114</c:v>
                </c:pt>
                <c:pt idx="10">
                  <c:v>102</c:v>
                </c:pt>
                <c:pt idx="11">
                  <c:v>114</c:v>
                </c:pt>
                <c:pt idx="12">
                  <c:v>103</c:v>
                </c:pt>
                <c:pt idx="13">
                  <c:v>115</c:v>
                </c:pt>
                <c:pt idx="14">
                  <c:v>83</c:v>
                </c:pt>
                <c:pt idx="15">
                  <c:v>130</c:v>
                </c:pt>
                <c:pt idx="16">
                  <c:v>133</c:v>
                </c:pt>
                <c:pt idx="17">
                  <c:v>148</c:v>
                </c:pt>
                <c:pt idx="18">
                  <c:v>102</c:v>
                </c:pt>
                <c:pt idx="19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26496"/>
        <c:axId val="204828032"/>
      </c:barChart>
      <c:catAx>
        <c:axId val="2048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28032"/>
        <c:crosses val="autoZero"/>
        <c:auto val="1"/>
        <c:lblAlgn val="ctr"/>
        <c:lblOffset val="100"/>
        <c:noMultiLvlLbl val="0"/>
      </c:catAx>
      <c:valAx>
        <c:axId val="2048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Aufschlüsselung</a:t>
            </a:r>
            <a:r>
              <a:rPr lang="de-AT" baseline="0"/>
              <a:t> </a:t>
            </a:r>
            <a:r>
              <a:rPr lang="de-AT"/>
              <a:t>von Textlängen</a:t>
            </a:r>
            <a:r>
              <a:rPr lang="de-AT" baseline="0"/>
              <a:t> pro Kategorie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cat'!$B$120</c:f>
              <c:strCache>
                <c:ptCount val="1"/>
                <c:pt idx="0">
                  <c:v>&lt;100 Wörter</c:v>
                </c:pt>
              </c:strCache>
            </c:strRef>
          </c:tx>
          <c:invertIfNegative val="0"/>
          <c:cat>
            <c:strRef>
              <c:f>'Wortanaylse per cat'!$A$121:$A$140</c:f>
              <c:strCache>
                <c:ptCount val="20"/>
                <c:pt idx="0">
                  <c:v>world news</c:v>
                </c:pt>
                <c:pt idx="1">
                  <c:v>culture</c:v>
                </c:pt>
                <c:pt idx="2">
                  <c:v>books</c:v>
                </c:pt>
                <c:pt idx="3">
                  <c:v>us news</c:v>
                </c:pt>
                <c:pt idx="4">
                  <c:v>opinion</c:v>
                </c:pt>
                <c:pt idx="5">
                  <c:v>film</c:v>
                </c:pt>
                <c:pt idx="6">
                  <c:v>technology</c:v>
                </c:pt>
                <c:pt idx="7">
                  <c:v>life and style</c:v>
                </c:pt>
                <c:pt idx="8">
                  <c:v>business</c:v>
                </c:pt>
                <c:pt idx="9">
                  <c:v>fashion</c:v>
                </c:pt>
                <c:pt idx="10">
                  <c:v>society</c:v>
                </c:pt>
                <c:pt idx="11">
                  <c:v>football</c:v>
                </c:pt>
                <c:pt idx="12">
                  <c:v>environment</c:v>
                </c:pt>
                <c:pt idx="13">
                  <c:v>travel</c:v>
                </c:pt>
                <c:pt idx="14">
                  <c:v>television &amp; radio</c:v>
                </c:pt>
                <c:pt idx="15">
                  <c:v>sport</c:v>
                </c:pt>
                <c:pt idx="16">
                  <c:v>politics</c:v>
                </c:pt>
                <c:pt idx="17">
                  <c:v>science</c:v>
                </c:pt>
                <c:pt idx="18">
                  <c:v>uk news</c:v>
                </c:pt>
                <c:pt idx="19">
                  <c:v>art and design</c:v>
                </c:pt>
              </c:strCache>
            </c:strRef>
          </c:cat>
          <c:val>
            <c:numRef>
              <c:f>'Wortanaylse per cat'!$B$121:$B$140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15</c:v>
                </c:pt>
                <c:pt idx="10">
                  <c:v>2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4</c:v>
                </c:pt>
                <c:pt idx="17">
                  <c:v>0</c:v>
                </c:pt>
                <c:pt idx="18">
                  <c:v>11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'Wortanaylse per cat'!$C$120</c:f>
              <c:strCache>
                <c:ptCount val="1"/>
                <c:pt idx="0">
                  <c:v>&gt;100 &amp;&amp; &lt;300 Wörter</c:v>
                </c:pt>
              </c:strCache>
            </c:strRef>
          </c:tx>
          <c:invertIfNegative val="0"/>
          <c:val>
            <c:numRef>
              <c:f>'Wortanaylse per cat'!$C$121:$C$140</c:f>
              <c:numCache>
                <c:formatCode>General</c:formatCode>
                <c:ptCount val="20"/>
                <c:pt idx="0">
                  <c:v>46</c:v>
                </c:pt>
                <c:pt idx="1">
                  <c:v>39</c:v>
                </c:pt>
                <c:pt idx="2">
                  <c:v>26</c:v>
                </c:pt>
                <c:pt idx="3">
                  <c:v>31</c:v>
                </c:pt>
                <c:pt idx="4">
                  <c:v>22</c:v>
                </c:pt>
                <c:pt idx="5">
                  <c:v>54</c:v>
                </c:pt>
                <c:pt idx="6">
                  <c:v>51</c:v>
                </c:pt>
                <c:pt idx="7">
                  <c:v>55</c:v>
                </c:pt>
                <c:pt idx="8">
                  <c:v>57</c:v>
                </c:pt>
                <c:pt idx="9">
                  <c:v>78</c:v>
                </c:pt>
                <c:pt idx="10">
                  <c:v>47</c:v>
                </c:pt>
                <c:pt idx="11">
                  <c:v>74</c:v>
                </c:pt>
                <c:pt idx="12">
                  <c:v>55</c:v>
                </c:pt>
                <c:pt idx="13">
                  <c:v>39</c:v>
                </c:pt>
                <c:pt idx="14">
                  <c:v>34</c:v>
                </c:pt>
                <c:pt idx="15">
                  <c:v>68</c:v>
                </c:pt>
                <c:pt idx="16">
                  <c:v>46</c:v>
                </c:pt>
                <c:pt idx="17">
                  <c:v>38</c:v>
                </c:pt>
                <c:pt idx="18">
                  <c:v>57</c:v>
                </c:pt>
                <c:pt idx="19">
                  <c:v>27</c:v>
                </c:pt>
              </c:numCache>
            </c:numRef>
          </c:val>
        </c:ser>
        <c:ser>
          <c:idx val="2"/>
          <c:order val="2"/>
          <c:tx>
            <c:strRef>
              <c:f>'Wortanaylse per cat'!$D$120</c:f>
              <c:strCache>
                <c:ptCount val="1"/>
                <c:pt idx="0">
                  <c:v>&gt;300 &amp;&amp; &lt;500 Wörter</c:v>
                </c:pt>
              </c:strCache>
            </c:strRef>
          </c:tx>
          <c:invertIfNegative val="0"/>
          <c:val>
            <c:numRef>
              <c:f>'Wortanaylse per cat'!$D$121:$D$140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49</c:v>
                </c:pt>
                <c:pt idx="3">
                  <c:v>34</c:v>
                </c:pt>
                <c:pt idx="4">
                  <c:v>74</c:v>
                </c:pt>
                <c:pt idx="5">
                  <c:v>32</c:v>
                </c:pt>
                <c:pt idx="6">
                  <c:v>29</c:v>
                </c:pt>
                <c:pt idx="7">
                  <c:v>27</c:v>
                </c:pt>
                <c:pt idx="8">
                  <c:v>52</c:v>
                </c:pt>
                <c:pt idx="9">
                  <c:v>34</c:v>
                </c:pt>
                <c:pt idx="10">
                  <c:v>49</c:v>
                </c:pt>
                <c:pt idx="11">
                  <c:v>46</c:v>
                </c:pt>
                <c:pt idx="12">
                  <c:v>41</c:v>
                </c:pt>
                <c:pt idx="13">
                  <c:v>30</c:v>
                </c:pt>
                <c:pt idx="14">
                  <c:v>56</c:v>
                </c:pt>
                <c:pt idx="15">
                  <c:v>48</c:v>
                </c:pt>
                <c:pt idx="16">
                  <c:v>45</c:v>
                </c:pt>
                <c:pt idx="17">
                  <c:v>37</c:v>
                </c:pt>
                <c:pt idx="18">
                  <c:v>34</c:v>
                </c:pt>
                <c:pt idx="19">
                  <c:v>37</c:v>
                </c:pt>
              </c:numCache>
            </c:numRef>
          </c:val>
        </c:ser>
        <c:ser>
          <c:idx val="3"/>
          <c:order val="3"/>
          <c:tx>
            <c:strRef>
              <c:f>'Wortanaylse per cat'!$E$120</c:f>
              <c:strCache>
                <c:ptCount val="1"/>
                <c:pt idx="0">
                  <c:v>&gt;500 &amp;&amp; &lt;800 Wörter</c:v>
                </c:pt>
              </c:strCache>
            </c:strRef>
          </c:tx>
          <c:invertIfNegative val="0"/>
          <c:val>
            <c:numRef>
              <c:f>'Wortanaylse per cat'!$E$121:$E$140</c:f>
              <c:numCache>
                <c:formatCode>General</c:formatCode>
                <c:ptCount val="20"/>
                <c:pt idx="0">
                  <c:v>10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10</c:v>
                </c:pt>
                <c:pt idx="9">
                  <c:v>1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34</c:v>
                </c:pt>
                <c:pt idx="14">
                  <c:v>19</c:v>
                </c:pt>
                <c:pt idx="15">
                  <c:v>13</c:v>
                </c:pt>
                <c:pt idx="16">
                  <c:v>20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</c:numCache>
            </c:numRef>
          </c:val>
        </c:ser>
        <c:ser>
          <c:idx val="4"/>
          <c:order val="4"/>
          <c:tx>
            <c:strRef>
              <c:f>'Wortanaylse per cat'!$F$120</c:f>
              <c:strCache>
                <c:ptCount val="1"/>
                <c:pt idx="0">
                  <c:v>&gt;800 &amp;&amp; &lt;1000 Wörter</c:v>
                </c:pt>
              </c:strCache>
            </c:strRef>
          </c:tx>
          <c:invertIfNegative val="0"/>
          <c:val>
            <c:numRef>
              <c:f>'Wortanaylse per cat'!$F$121:$F$140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</c:ser>
        <c:ser>
          <c:idx val="5"/>
          <c:order val="5"/>
          <c:tx>
            <c:strRef>
              <c:f>'Wortanaylse per cat'!$G$120</c:f>
              <c:strCache>
                <c:ptCount val="1"/>
                <c:pt idx="0">
                  <c:v>&gt;1000 Wörter</c:v>
                </c:pt>
              </c:strCache>
            </c:strRef>
          </c:tx>
          <c:invertIfNegative val="0"/>
          <c:val>
            <c:numRef>
              <c:f>'Wortanaylse per cat'!$G$121:$G$140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56704"/>
        <c:axId val="204862976"/>
      </c:barChart>
      <c:catAx>
        <c:axId val="2048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Kategorien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862976"/>
        <c:crosses val="autoZero"/>
        <c:auto val="1"/>
        <c:lblAlgn val="ctr"/>
        <c:lblOffset val="100"/>
        <c:noMultiLvlLbl val="0"/>
      </c:catAx>
      <c:valAx>
        <c:axId val="2048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'Wortanaylse per cat'!$B$176</c:f>
              <c:strCache>
                <c:ptCount val="1"/>
                <c:pt idx="0">
                  <c:v>&lt;100 Wörter</c:v>
                </c:pt>
              </c:strCache>
            </c:strRef>
          </c:tx>
          <c:invertIfNegative val="0"/>
          <c:cat>
            <c:strRef>
              <c:f>('Wortanaylse per cat'!$A$175,'Wortanaylse per cat'!$A$186,'Wortanaylse per cat'!$A$196,'Wortanaylse per cat'!$A$205,'Wortanaylse per cat'!$A$216,'Wortanaylse per cat'!$A$226,'Wortanaylse per cat'!$A$237,'Wortanaylse per cat'!$A$249)</c:f>
              <c:strCache>
                <c:ptCount val="8"/>
                <c:pt idx="0">
                  <c:v>sport &amp; uknews &amp; opinion &amp; society &amp; business</c:v>
                </c:pt>
                <c:pt idx="1">
                  <c:v>politics &amp; worldnews &amp; lifstyle &amp; environment &amp; technology</c:v>
                </c:pt>
                <c:pt idx="2">
                  <c:v>Tv/radio &amp; culture &amp; art/design &amp; film &amp; books</c:v>
                </c:pt>
                <c:pt idx="3">
                  <c:v>UsNews &amp; football &amp; fashion &amp; travel &amp; science</c:v>
                </c:pt>
                <c:pt idx="4">
                  <c:v>opinion &amp; us news &amp; science&amp; technology&amp; sport</c:v>
                </c:pt>
                <c:pt idx="5">
                  <c:v>world news &amp; politics &amp; television /radio  &amp; fashion  &amp; football</c:v>
                </c:pt>
                <c:pt idx="6">
                  <c:v>environment &amp; art and design &amp; culture &amp; life and style &amp; travel</c:v>
                </c:pt>
                <c:pt idx="7">
                  <c:v>uk news &amp;  business &amp; society&amp;  books&amp;  film</c:v>
                </c:pt>
              </c:strCache>
            </c:strRef>
          </c:cat>
          <c:val>
            <c:numRef>
              <c:f>('Wortanaylse per cat'!$B$182,'Wortanaylse per cat'!$B$193,'Wortanaylse per cat'!$B$203,'Wortanaylse per cat'!$B$212,'Wortanaylse per cat'!$B$223,'Wortanaylse per cat'!$B$233,'Wortanaylse per cat'!$B$244,'Wortanaylse per cat'!$B$256)</c:f>
              <c:numCache>
                <c:formatCode>General</c:formatCode>
                <c:ptCount val="8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'Wortanaylse per cat'!$C$176</c:f>
              <c:strCache>
                <c:ptCount val="1"/>
                <c:pt idx="0">
                  <c:v>&gt;100 &amp;&amp; &lt;300 Wörter</c:v>
                </c:pt>
              </c:strCache>
            </c:strRef>
          </c:tx>
          <c:invertIfNegative val="0"/>
          <c:cat>
            <c:strRef>
              <c:f>('Wortanaylse per cat'!$A$175,'Wortanaylse per cat'!$A$186,'Wortanaylse per cat'!$A$196,'Wortanaylse per cat'!$A$205,'Wortanaylse per cat'!$A$216,'Wortanaylse per cat'!$A$226,'Wortanaylse per cat'!$A$237,'Wortanaylse per cat'!$A$249)</c:f>
              <c:strCache>
                <c:ptCount val="8"/>
                <c:pt idx="0">
                  <c:v>sport &amp; uknews &amp; opinion &amp; society &amp; business</c:v>
                </c:pt>
                <c:pt idx="1">
                  <c:v>politics &amp; worldnews &amp; lifstyle &amp; environment &amp; technology</c:v>
                </c:pt>
                <c:pt idx="2">
                  <c:v>Tv/radio &amp; culture &amp; art/design &amp; film &amp; books</c:v>
                </c:pt>
                <c:pt idx="3">
                  <c:v>UsNews &amp; football &amp; fashion &amp; travel &amp; science</c:v>
                </c:pt>
                <c:pt idx="4">
                  <c:v>opinion &amp; us news &amp; science&amp; technology&amp; sport</c:v>
                </c:pt>
                <c:pt idx="5">
                  <c:v>world news &amp; politics &amp; television /radio  &amp; fashion  &amp; football</c:v>
                </c:pt>
                <c:pt idx="6">
                  <c:v>environment &amp; art and design &amp; culture &amp; life and style &amp; travel</c:v>
                </c:pt>
                <c:pt idx="7">
                  <c:v>uk news &amp;  business &amp; society&amp;  books&amp;  film</c:v>
                </c:pt>
              </c:strCache>
            </c:strRef>
          </c:cat>
          <c:val>
            <c:numRef>
              <c:f>('Wortanaylse per cat'!$C$182,'Wortanaylse per cat'!$C$193,'Wortanaylse per cat'!$C$203,'Wortanaylse per cat'!$C$212,'Wortanaylse per cat'!$C$223,'Wortanaylse per cat'!$C$233,'Wortanaylse per cat'!$C$244,'Wortanaylse per cat'!$C$256)</c:f>
              <c:numCache>
                <c:formatCode>General</c:formatCode>
                <c:ptCount val="8"/>
                <c:pt idx="0">
                  <c:v>78</c:v>
                </c:pt>
                <c:pt idx="1">
                  <c:v>85</c:v>
                </c:pt>
                <c:pt idx="2">
                  <c:v>57</c:v>
                </c:pt>
                <c:pt idx="3">
                  <c:v>72</c:v>
                </c:pt>
                <c:pt idx="4">
                  <c:v>65</c:v>
                </c:pt>
                <c:pt idx="5">
                  <c:v>81</c:v>
                </c:pt>
                <c:pt idx="6">
                  <c:v>68</c:v>
                </c:pt>
                <c:pt idx="7">
                  <c:v>78</c:v>
                </c:pt>
              </c:numCache>
            </c:numRef>
          </c:val>
        </c:ser>
        <c:ser>
          <c:idx val="2"/>
          <c:order val="2"/>
          <c:tx>
            <c:strRef>
              <c:f>'Wortanaylse per cat'!$D$176</c:f>
              <c:strCache>
                <c:ptCount val="1"/>
                <c:pt idx="0">
                  <c:v>&gt;300 &amp;&amp; &lt;500 Wörter</c:v>
                </c:pt>
              </c:strCache>
            </c:strRef>
          </c:tx>
          <c:invertIfNegative val="0"/>
          <c:val>
            <c:numRef>
              <c:f>('Wortanaylse per cat'!$D$182,'Wortanaylse per cat'!$D$193,'Wortanaylse per cat'!$D$203,'Wortanaylse per cat'!$D$212,'Wortanaylse per cat'!$D$223,'Wortanaylse per cat'!$D$233,'Wortanaylse per cat'!$D$244,'Wortanaylse per cat'!$D$256)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31</c:v>
                </c:pt>
                <c:pt idx="3">
                  <c:v>25</c:v>
                </c:pt>
                <c:pt idx="4">
                  <c:v>32</c:v>
                </c:pt>
                <c:pt idx="5">
                  <c:v>24</c:v>
                </c:pt>
                <c:pt idx="6">
                  <c:v>25</c:v>
                </c:pt>
                <c:pt idx="7">
                  <c:v>15</c:v>
                </c:pt>
              </c:numCache>
            </c:numRef>
          </c:val>
        </c:ser>
        <c:ser>
          <c:idx val="3"/>
          <c:order val="3"/>
          <c:tx>
            <c:strRef>
              <c:f>'Wortanaylse per cat'!$E$227</c:f>
              <c:strCache>
                <c:ptCount val="1"/>
                <c:pt idx="0">
                  <c:v>&gt;500 &amp;&amp; &lt;800</c:v>
                </c:pt>
              </c:strCache>
            </c:strRef>
          </c:tx>
          <c:invertIfNegative val="0"/>
          <c:val>
            <c:numRef>
              <c:f>('Wortanaylse per cat'!$E$182,'Wortanaylse per cat'!$E$193,'Wortanaylse per cat'!$E$203,'Wortanaylse per cat'!$E$212,'Wortanaylse per cat'!$E$223,'Wortanaylse per cat'!$E$233,'Wortanaylse per cat'!$E$244,'Wortanaylse per cat'!$E$256)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strRef>
              <c:f>'Wortanaylse per cat'!$F$250</c:f>
              <c:strCache>
                <c:ptCount val="1"/>
                <c:pt idx="0">
                  <c:v>&gt;800 &amp;&amp; &lt;1000</c:v>
                </c:pt>
              </c:strCache>
            </c:strRef>
          </c:tx>
          <c:invertIfNegative val="0"/>
          <c:val>
            <c:numRef>
              <c:f>('Wortanaylse per cat'!$F$182,'Wortanaylse per cat'!$F$193,'Wortanaylse per cat'!$F$203,'Wortanaylse per cat'!$F$212,'Wortanaylse per cat'!$F$223,'Wortanaylse per cat'!$F$233,'Wortanaylse per cat'!$F$244,'Wortanaylse per cat'!$F$256)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'Wortanaylse per cat'!$G$250</c:f>
              <c:strCache>
                <c:ptCount val="1"/>
                <c:pt idx="0">
                  <c:v>&gt;1000</c:v>
                </c:pt>
              </c:strCache>
            </c:strRef>
          </c:tx>
          <c:invertIfNegative val="0"/>
          <c:val>
            <c:numRef>
              <c:f>('Wortanaylse per cat'!$G$182,'Wortanaylse per cat'!$G$193,'Wortanaylse per cat'!$G$203,'Wortanaylse per cat'!$G$212,'Wortanaylse per cat'!$G$223,'Wortanaylse per cat'!$G$233,'Wortanaylse per cat'!$G$244,'Wortanaylse per cat'!$G$256)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20320"/>
        <c:axId val="204922240"/>
      </c:barChart>
      <c:catAx>
        <c:axId val="2049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Testläufe der Kategorien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22240"/>
        <c:crosses val="autoZero"/>
        <c:auto val="1"/>
        <c:lblAlgn val="ctr"/>
        <c:lblOffset val="100"/>
        <c:noMultiLvlLbl val="0"/>
      </c:catAx>
      <c:valAx>
        <c:axId val="20492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Anzahl</a:t>
                </a:r>
                <a:r>
                  <a:rPr lang="de-AT" baseline="0"/>
                  <a:t> an Texten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'Wortanaylse per cat'!$A$290</c:f>
              <c:strCache>
                <c:ptCount val="1"/>
                <c:pt idx="0">
                  <c:v>sport &amp; uknews &amp; opinion &amp; society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cat'!$B$290</c:f>
              <c:numCache>
                <c:formatCode>General</c:formatCode>
                <c:ptCount val="1"/>
                <c:pt idx="0">
                  <c:v>15236</c:v>
                </c:pt>
              </c:numCache>
            </c:numRef>
          </c:xVal>
          <c:yVal>
            <c:numRef>
              <c:f>'Wortanaylse per cat'!$D$290</c:f>
              <c:numCache>
                <c:formatCode>General</c:formatCode>
                <c:ptCount val="1"/>
                <c:pt idx="0">
                  <c:v>74.45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'Wortanaylse per cat'!$A$291</c:f>
              <c:strCache>
                <c:ptCount val="1"/>
                <c:pt idx="0">
                  <c:v>politics &amp; worldnews &amp; lifstyle &amp; environment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cat'!$B$291</c:f>
              <c:numCache>
                <c:formatCode>General</c:formatCode>
                <c:ptCount val="1"/>
                <c:pt idx="0">
                  <c:v>16790</c:v>
                </c:pt>
              </c:numCache>
            </c:numRef>
          </c:xVal>
          <c:yVal>
            <c:numRef>
              <c:f>'Wortanaylse per cat'!$D$291</c:f>
              <c:numCache>
                <c:formatCode>General</c:formatCode>
                <c:ptCount val="1"/>
                <c:pt idx="0">
                  <c:v>71.8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'Wortanaylse per cat'!$A$292</c:f>
              <c:strCache>
                <c:ptCount val="1"/>
                <c:pt idx="0">
                  <c:v>Tv/radio &amp; culture &amp; art/design &amp; 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cat'!$B$292</c:f>
              <c:numCache>
                <c:formatCode>General</c:formatCode>
                <c:ptCount val="1"/>
                <c:pt idx="0">
                  <c:v>20612</c:v>
                </c:pt>
              </c:numCache>
            </c:numRef>
          </c:xVal>
          <c:yVal>
            <c:numRef>
              <c:f>'Wortanaylse per cat'!$D$292</c:f>
              <c:numCache>
                <c:formatCode>General</c:formatCode>
                <c:ptCount val="1"/>
                <c:pt idx="0">
                  <c:v>55.45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'Wortanaylse per cat'!$A$293</c:f>
              <c:strCache>
                <c:ptCount val="1"/>
                <c:pt idx="0">
                  <c:v>UsNews &amp; football &amp; fashion &amp; 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cat'!$B$293</c:f>
              <c:numCache>
                <c:formatCode>General</c:formatCode>
                <c:ptCount val="1"/>
                <c:pt idx="0">
                  <c:v>21470</c:v>
                </c:pt>
              </c:numCache>
            </c:numRef>
          </c:xVal>
          <c:yVal>
            <c:numRef>
              <c:f>'Wortanaylse per cat'!$D$293</c:f>
              <c:numCache>
                <c:formatCode>General</c:formatCode>
                <c:ptCount val="1"/>
                <c:pt idx="0">
                  <c:v>90.54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'Wortanaylse per cat'!$A$294</c:f>
              <c:strCache>
                <c:ptCount val="1"/>
                <c:pt idx="0">
                  <c:v>opinion &amp; us news &amp; science&amp; technology&amp; 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cat'!$B$294</c:f>
              <c:numCache>
                <c:formatCode>General</c:formatCode>
                <c:ptCount val="1"/>
                <c:pt idx="0">
                  <c:v>16685</c:v>
                </c:pt>
              </c:numCache>
            </c:numRef>
          </c:xVal>
          <c:yVal>
            <c:numRef>
              <c:f>'Wortanaylse per cat'!$D$294</c:f>
              <c:numCache>
                <c:formatCode>General</c:formatCode>
                <c:ptCount val="1"/>
                <c:pt idx="0">
                  <c:v>72.069999999999993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'Wortanaylse per cat'!$A$295</c:f>
              <c:strCache>
                <c:ptCount val="1"/>
                <c:pt idx="0">
                  <c:v>world news &amp; politics &amp; television /radio  &amp; fashion 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cat'!$B$295</c:f>
              <c:numCache>
                <c:formatCode>General</c:formatCode>
                <c:ptCount val="1"/>
                <c:pt idx="0">
                  <c:v>17824</c:v>
                </c:pt>
              </c:numCache>
            </c:numRef>
          </c:xVal>
          <c:yVal>
            <c:numRef>
              <c:f>'Wortanaylse per cat'!$D$295</c:f>
              <c:numCache>
                <c:formatCode>General</c:formatCode>
                <c:ptCount val="1"/>
                <c:pt idx="0">
                  <c:v>83.35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'Wortanaylse per cat'!$A$296</c:f>
              <c:strCache>
                <c:ptCount val="1"/>
                <c:pt idx="0">
                  <c:v>environment &amp; art and design &amp; culture &amp; life and style &amp; travel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cat'!$B$296</c:f>
              <c:numCache>
                <c:formatCode>General</c:formatCode>
                <c:ptCount val="1"/>
                <c:pt idx="0">
                  <c:v>23054</c:v>
                </c:pt>
              </c:numCache>
            </c:numRef>
          </c:xVal>
          <c:yVal>
            <c:numRef>
              <c:f>'Wortanaylse per cat'!$D$296</c:f>
              <c:numCache>
                <c:formatCode>General</c:formatCode>
                <c:ptCount val="1"/>
                <c:pt idx="0">
                  <c:v>63.07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'Wortanaylse per cat'!$A$297</c:f>
              <c:strCache>
                <c:ptCount val="1"/>
                <c:pt idx="0">
                  <c:v>uk news &amp;  business &amp; society&amp;  books&amp;  film</c:v>
                </c:pt>
              </c:strCache>
            </c:strRef>
          </c:tx>
          <c:spPr>
            <a:ln w="28575">
              <a:noFill/>
            </a:ln>
          </c:spPr>
          <c:xVal>
            <c:numRef>
              <c:f>'Wortanaylse per cat'!$B$297</c:f>
              <c:numCache>
                <c:formatCode>General</c:formatCode>
                <c:ptCount val="1"/>
                <c:pt idx="0">
                  <c:v>17580</c:v>
                </c:pt>
              </c:numCache>
            </c:numRef>
          </c:xVal>
          <c:yVal>
            <c:numRef>
              <c:f>'Wortanaylse per cat'!$D$297</c:f>
              <c:numCache>
                <c:formatCode>General</c:formatCode>
                <c:ptCount val="1"/>
                <c:pt idx="0">
                  <c:v>72.61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7280"/>
        <c:axId val="204978816"/>
      </c:scatterChart>
      <c:valAx>
        <c:axId val="2049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78816"/>
        <c:crosses val="autoZero"/>
        <c:crossBetween val="midCat"/>
      </c:valAx>
      <c:valAx>
        <c:axId val="2049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'Gesamt Similarity of 5er'!$F$5</c:f>
              <c:strCache>
                <c:ptCount val="1"/>
                <c:pt idx="0">
                  <c:v>sport &amp; uknews &amp; opinion &amp; society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5er'!$H$5</c:f>
              <c:numCache>
                <c:formatCode>General</c:formatCode>
                <c:ptCount val="1"/>
                <c:pt idx="0">
                  <c:v>74.45</c:v>
                </c:pt>
              </c:numCache>
            </c:numRef>
          </c:xVal>
          <c:yVal>
            <c:numRef>
              <c:f>'Gesamt Similarity of 5er'!$G$5</c:f>
              <c:numCache>
                <c:formatCode>General</c:formatCode>
                <c:ptCount val="1"/>
                <c:pt idx="0">
                  <c:v>0.74637642498007717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'Gesamt Similarity of 5er'!$F$6</c:f>
              <c:strCache>
                <c:ptCount val="1"/>
                <c:pt idx="0">
                  <c:v>politics &amp; worldnews &amp; lifstyle &amp; environment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5er'!$H$6</c:f>
              <c:numCache>
                <c:formatCode>General</c:formatCode>
                <c:ptCount val="1"/>
                <c:pt idx="0">
                  <c:v>71.08</c:v>
                </c:pt>
              </c:numCache>
            </c:numRef>
          </c:xVal>
          <c:yVal>
            <c:numRef>
              <c:f>'Gesamt Similarity of 5er'!$G$6</c:f>
              <c:numCache>
                <c:formatCode>General</c:formatCode>
                <c:ptCount val="1"/>
                <c:pt idx="0">
                  <c:v>0.70852419224233087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'Gesamt Similarity of 5er'!$F$7</c:f>
              <c:strCache>
                <c:ptCount val="1"/>
                <c:pt idx="0">
                  <c:v>Tv/radio &amp; culture &amp; art/design &amp; 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5er'!$H$7</c:f>
              <c:numCache>
                <c:formatCode>General</c:formatCode>
                <c:ptCount val="1"/>
                <c:pt idx="0">
                  <c:v>55.45</c:v>
                </c:pt>
              </c:numCache>
            </c:numRef>
          </c:xVal>
          <c:yVal>
            <c:numRef>
              <c:f>'Gesamt Similarity of 5er'!$G$7</c:f>
              <c:numCache>
                <c:formatCode>General</c:formatCode>
                <c:ptCount val="1"/>
                <c:pt idx="0">
                  <c:v>0.81466430827674707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'Gesamt Similarity of 5er'!$F$8</c:f>
              <c:strCache>
                <c:ptCount val="1"/>
                <c:pt idx="0">
                  <c:v>UsNews &amp; football &amp; fashion &amp; 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5er'!$H$8</c:f>
              <c:numCache>
                <c:formatCode>General</c:formatCode>
                <c:ptCount val="1"/>
                <c:pt idx="0">
                  <c:v>90.54</c:v>
                </c:pt>
              </c:numCache>
            </c:numRef>
          </c:xVal>
          <c:yVal>
            <c:numRef>
              <c:f>'Gesamt Similarity of 5er'!$G$8</c:f>
              <c:numCache>
                <c:formatCode>General</c:formatCode>
                <c:ptCount val="1"/>
                <c:pt idx="0">
                  <c:v>0.62064461662716408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'Gesamt Similarity of 5er'!$F$9</c:f>
              <c:strCache>
                <c:ptCount val="1"/>
                <c:pt idx="0">
                  <c:v>opinion &amp; us news &amp; science&amp; technology&amp; sport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5er'!$H$9</c:f>
              <c:numCache>
                <c:formatCode>General</c:formatCode>
                <c:ptCount val="1"/>
                <c:pt idx="0">
                  <c:v>72.069999999999993</c:v>
                </c:pt>
              </c:numCache>
            </c:numRef>
          </c:xVal>
          <c:yVal>
            <c:numRef>
              <c:f>'Gesamt Similarity of 5er'!$G$9</c:f>
              <c:numCache>
                <c:formatCode>General</c:formatCode>
                <c:ptCount val="1"/>
                <c:pt idx="0">
                  <c:v>0.74507148753478092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'Gesamt Similarity of 5er'!$F$10</c:f>
              <c:strCache>
                <c:ptCount val="1"/>
                <c:pt idx="0">
                  <c:v>world news &amp; politics &amp; television /radio  &amp; fashion 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5er'!$H$10</c:f>
              <c:numCache>
                <c:formatCode>General</c:formatCode>
                <c:ptCount val="1"/>
                <c:pt idx="0">
                  <c:v>83.53</c:v>
                </c:pt>
              </c:numCache>
            </c:numRef>
          </c:xVal>
          <c:yVal>
            <c:numRef>
              <c:f>'Gesamt Similarity of 5er'!$G$10</c:f>
              <c:numCache>
                <c:formatCode>General</c:formatCode>
                <c:ptCount val="1"/>
                <c:pt idx="0">
                  <c:v>0.63789732497079688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'Gesamt Similarity of 5er'!$F$11</c:f>
              <c:strCache>
                <c:ptCount val="1"/>
                <c:pt idx="0">
                  <c:v>environment &amp; art and design &amp; culture &amp; life and style &amp; travel</c:v>
                </c:pt>
              </c:strCache>
            </c:strRef>
          </c:tx>
          <c:spPr>
            <a:ln w="28575">
              <a:noFill/>
            </a:ln>
          </c:spPr>
          <c:xVal>
            <c:numRef>
              <c:f>'Gesamt Similarity of 5er'!$H$11</c:f>
              <c:numCache>
                <c:formatCode>General</c:formatCode>
                <c:ptCount val="1"/>
                <c:pt idx="0">
                  <c:v>63.07</c:v>
                </c:pt>
              </c:numCache>
            </c:numRef>
          </c:xVal>
          <c:yVal>
            <c:numRef>
              <c:f>'Gesamt Similarity of 5er'!$G$11</c:f>
              <c:numCache>
                <c:formatCode>General</c:formatCode>
                <c:ptCount val="1"/>
                <c:pt idx="0">
                  <c:v>0.72882941800246304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'Gesamt Similarity of 5er'!$F$12</c:f>
              <c:strCache>
                <c:ptCount val="1"/>
                <c:pt idx="0">
                  <c:v>uk news &amp;  business &amp; society&amp;  books&amp;  film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'Gesamt Similarity of 5er'!$H$12</c:f>
              <c:numCache>
                <c:formatCode>General</c:formatCode>
                <c:ptCount val="1"/>
                <c:pt idx="0">
                  <c:v>72.599999999999994</c:v>
                </c:pt>
              </c:numCache>
            </c:numRef>
          </c:xVal>
          <c:yVal>
            <c:numRef>
              <c:f>'Gesamt Similarity of 5er'!$G$12</c:f>
              <c:numCache>
                <c:formatCode>General</c:formatCode>
                <c:ptCount val="1"/>
                <c:pt idx="0">
                  <c:v>0.71632451953378096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7456"/>
        <c:axId val="170629376"/>
      </c:scatterChart>
      <c:valAx>
        <c:axId val="170627456"/>
        <c:scaling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400"/>
                  <a:t>Average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29376"/>
        <c:crosses val="autoZero"/>
        <c:crossBetween val="midCat"/>
      </c:valAx>
      <c:valAx>
        <c:axId val="17062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400"/>
                  <a:t>Average Similarity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2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Test-Doc thres 5er'!$A$3:$AO$3</c:f>
              <c:strCache>
                <c:ptCount val="1"/>
                <c:pt idx="0">
                  <c:v>sport &amp; uknews&amp; opinion &amp; society &amp; business (Threshold 175)</c:v>
                </c:pt>
              </c:strCache>
            </c:strRef>
          </c:tx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5er'!$B$4:$AO$4</c:f>
              <c:numCache>
                <c:formatCode>General</c:formatCode>
                <c:ptCount val="40"/>
                <c:pt idx="0">
                  <c:v>77.86</c:v>
                </c:pt>
                <c:pt idx="1">
                  <c:v>77.05</c:v>
                </c:pt>
                <c:pt idx="2">
                  <c:v>81.96</c:v>
                </c:pt>
                <c:pt idx="3">
                  <c:v>77.86</c:v>
                </c:pt>
                <c:pt idx="4">
                  <c:v>80.319999999999993</c:v>
                </c:pt>
                <c:pt idx="5">
                  <c:v>80.319999999999993</c:v>
                </c:pt>
                <c:pt idx="6">
                  <c:v>80.319999999999993</c:v>
                </c:pt>
                <c:pt idx="7">
                  <c:v>80.319999999999993</c:v>
                </c:pt>
                <c:pt idx="8">
                  <c:v>79.5</c:v>
                </c:pt>
                <c:pt idx="9">
                  <c:v>79.5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76.23</c:v>
                </c:pt>
                <c:pt idx="13">
                  <c:v>75.41</c:v>
                </c:pt>
                <c:pt idx="14">
                  <c:v>77.86</c:v>
                </c:pt>
                <c:pt idx="15">
                  <c:v>77.86</c:v>
                </c:pt>
                <c:pt idx="16">
                  <c:v>77.05</c:v>
                </c:pt>
                <c:pt idx="17">
                  <c:v>79.5</c:v>
                </c:pt>
                <c:pt idx="18">
                  <c:v>78.680000000000007</c:v>
                </c:pt>
                <c:pt idx="19">
                  <c:v>77.86</c:v>
                </c:pt>
                <c:pt idx="20">
                  <c:v>77.86</c:v>
                </c:pt>
                <c:pt idx="21">
                  <c:v>76.23</c:v>
                </c:pt>
                <c:pt idx="22">
                  <c:v>76.23</c:v>
                </c:pt>
                <c:pt idx="23">
                  <c:v>76.23</c:v>
                </c:pt>
                <c:pt idx="24">
                  <c:v>74.59</c:v>
                </c:pt>
                <c:pt idx="25">
                  <c:v>78.680000000000007</c:v>
                </c:pt>
                <c:pt idx="26">
                  <c:v>76.23</c:v>
                </c:pt>
                <c:pt idx="27">
                  <c:v>76.23</c:v>
                </c:pt>
                <c:pt idx="28">
                  <c:v>72.13</c:v>
                </c:pt>
                <c:pt idx="29">
                  <c:v>72.13</c:v>
                </c:pt>
                <c:pt idx="30">
                  <c:v>73.77</c:v>
                </c:pt>
                <c:pt idx="31">
                  <c:v>68.03</c:v>
                </c:pt>
                <c:pt idx="32">
                  <c:v>63.93</c:v>
                </c:pt>
                <c:pt idx="33">
                  <c:v>66.39</c:v>
                </c:pt>
                <c:pt idx="34">
                  <c:v>60.65</c:v>
                </c:pt>
                <c:pt idx="35">
                  <c:v>56.55</c:v>
                </c:pt>
                <c:pt idx="36">
                  <c:v>51.64</c:v>
                </c:pt>
                <c:pt idx="37">
                  <c:v>49.18</c:v>
                </c:pt>
                <c:pt idx="38">
                  <c:v>45.08</c:v>
                </c:pt>
                <c:pt idx="39">
                  <c:v>44.26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 5er'!$A$10:$AO$10</c:f>
              <c:strCache>
                <c:ptCount val="1"/>
                <c:pt idx="0">
                  <c:v>sport &amp; uknews&amp; opinion &amp; society &amp; business (Threshold 315)</c:v>
                </c:pt>
              </c:strCache>
            </c:strRef>
          </c:tx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5er'!$B$11:$AO$11</c:f>
              <c:numCache>
                <c:formatCode>General</c:formatCode>
                <c:ptCount val="40"/>
                <c:pt idx="0">
                  <c:v>75.41</c:v>
                </c:pt>
                <c:pt idx="1">
                  <c:v>75.41</c:v>
                </c:pt>
                <c:pt idx="2">
                  <c:v>76.23</c:v>
                </c:pt>
                <c:pt idx="3">
                  <c:v>76.23</c:v>
                </c:pt>
                <c:pt idx="4">
                  <c:v>75.41</c:v>
                </c:pt>
                <c:pt idx="5">
                  <c:v>77.05</c:v>
                </c:pt>
                <c:pt idx="6">
                  <c:v>73.77</c:v>
                </c:pt>
                <c:pt idx="7">
                  <c:v>74.59</c:v>
                </c:pt>
                <c:pt idx="8">
                  <c:v>72.95</c:v>
                </c:pt>
                <c:pt idx="9">
                  <c:v>71.31</c:v>
                </c:pt>
                <c:pt idx="10">
                  <c:v>73.77</c:v>
                </c:pt>
                <c:pt idx="11">
                  <c:v>74.59</c:v>
                </c:pt>
                <c:pt idx="12">
                  <c:v>73.77</c:v>
                </c:pt>
                <c:pt idx="13">
                  <c:v>74.59</c:v>
                </c:pt>
                <c:pt idx="14">
                  <c:v>74.59</c:v>
                </c:pt>
                <c:pt idx="15">
                  <c:v>73.77</c:v>
                </c:pt>
                <c:pt idx="16">
                  <c:v>77.05</c:v>
                </c:pt>
                <c:pt idx="17">
                  <c:v>74.59</c:v>
                </c:pt>
                <c:pt idx="18">
                  <c:v>75.400000000000006</c:v>
                </c:pt>
                <c:pt idx="19">
                  <c:v>73.77</c:v>
                </c:pt>
                <c:pt idx="20">
                  <c:v>72.95</c:v>
                </c:pt>
                <c:pt idx="21">
                  <c:v>73.77</c:v>
                </c:pt>
                <c:pt idx="22">
                  <c:v>76.23</c:v>
                </c:pt>
                <c:pt idx="23">
                  <c:v>73.77</c:v>
                </c:pt>
                <c:pt idx="24">
                  <c:v>73.77</c:v>
                </c:pt>
                <c:pt idx="25">
                  <c:v>74.59</c:v>
                </c:pt>
                <c:pt idx="26">
                  <c:v>72.13</c:v>
                </c:pt>
                <c:pt idx="27">
                  <c:v>71.31</c:v>
                </c:pt>
                <c:pt idx="28">
                  <c:v>72.13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75.41</c:v>
                </c:pt>
                <c:pt idx="33">
                  <c:v>75.41</c:v>
                </c:pt>
                <c:pt idx="34">
                  <c:v>72.95</c:v>
                </c:pt>
                <c:pt idx="35">
                  <c:v>72.13</c:v>
                </c:pt>
                <c:pt idx="36">
                  <c:v>69.67</c:v>
                </c:pt>
                <c:pt idx="37">
                  <c:v>70.489999999999995</c:v>
                </c:pt>
                <c:pt idx="38">
                  <c:v>68.03</c:v>
                </c:pt>
                <c:pt idx="39">
                  <c:v>65.569999999999993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 5er'!$A$16:$AO$16</c:f>
              <c:strCache>
                <c:ptCount val="1"/>
                <c:pt idx="0">
                  <c:v>sport &amp; uknews&amp; opinion &amp; society &amp; business (Threshold 65)</c:v>
                </c:pt>
              </c:strCache>
            </c:strRef>
          </c:tx>
          <c:marker>
            <c:symbol val="none"/>
          </c:marker>
          <c:val>
            <c:numRef>
              <c:f>'Variabler Test-Doc thres 5er'!$B$17:$AO$17</c:f>
              <c:numCache>
                <c:formatCode>General</c:formatCode>
                <c:ptCount val="40"/>
                <c:pt idx="0">
                  <c:v>77.05</c:v>
                </c:pt>
                <c:pt idx="1">
                  <c:v>78.680000000000007</c:v>
                </c:pt>
                <c:pt idx="2">
                  <c:v>71.31</c:v>
                </c:pt>
                <c:pt idx="3">
                  <c:v>75.41</c:v>
                </c:pt>
                <c:pt idx="4">
                  <c:v>76.23</c:v>
                </c:pt>
                <c:pt idx="5">
                  <c:v>76.23</c:v>
                </c:pt>
                <c:pt idx="6">
                  <c:v>74.59</c:v>
                </c:pt>
                <c:pt idx="7">
                  <c:v>77.86</c:v>
                </c:pt>
                <c:pt idx="8">
                  <c:v>75.41</c:v>
                </c:pt>
                <c:pt idx="9">
                  <c:v>74.59</c:v>
                </c:pt>
                <c:pt idx="10">
                  <c:v>75.41</c:v>
                </c:pt>
                <c:pt idx="11">
                  <c:v>72.95</c:v>
                </c:pt>
                <c:pt idx="12">
                  <c:v>79.5</c:v>
                </c:pt>
                <c:pt idx="13">
                  <c:v>75.41</c:v>
                </c:pt>
                <c:pt idx="14">
                  <c:v>74.59</c:v>
                </c:pt>
                <c:pt idx="15">
                  <c:v>72.95</c:v>
                </c:pt>
                <c:pt idx="16">
                  <c:v>74.59</c:v>
                </c:pt>
                <c:pt idx="17">
                  <c:v>73.77</c:v>
                </c:pt>
                <c:pt idx="18">
                  <c:v>74.59</c:v>
                </c:pt>
                <c:pt idx="19">
                  <c:v>68.849999999999994</c:v>
                </c:pt>
                <c:pt idx="20">
                  <c:v>69.67</c:v>
                </c:pt>
                <c:pt idx="21">
                  <c:v>66.39</c:v>
                </c:pt>
                <c:pt idx="22">
                  <c:v>59.83</c:v>
                </c:pt>
                <c:pt idx="23">
                  <c:v>61.47</c:v>
                </c:pt>
                <c:pt idx="24">
                  <c:v>54.09</c:v>
                </c:pt>
                <c:pt idx="25">
                  <c:v>50.81</c:v>
                </c:pt>
                <c:pt idx="26">
                  <c:v>48.36</c:v>
                </c:pt>
                <c:pt idx="27">
                  <c:v>46.72</c:v>
                </c:pt>
                <c:pt idx="28">
                  <c:v>41.8</c:v>
                </c:pt>
                <c:pt idx="29">
                  <c:v>41.8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36.880000000000003</c:v>
                </c:pt>
                <c:pt idx="33">
                  <c:v>33.6</c:v>
                </c:pt>
                <c:pt idx="34">
                  <c:v>35.25</c:v>
                </c:pt>
                <c:pt idx="35">
                  <c:v>35.25</c:v>
                </c:pt>
                <c:pt idx="36">
                  <c:v>39.340000000000003</c:v>
                </c:pt>
                <c:pt idx="37">
                  <c:v>37.700000000000003</c:v>
                </c:pt>
                <c:pt idx="38">
                  <c:v>36.880000000000003</c:v>
                </c:pt>
                <c:pt idx="39">
                  <c:v>39.340000000000003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3120"/>
        <c:axId val="204135040"/>
      </c:lineChart>
      <c:catAx>
        <c:axId val="2041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4135040"/>
        <c:crosses val="autoZero"/>
        <c:auto val="1"/>
        <c:lblAlgn val="ctr"/>
        <c:lblOffset val="100"/>
        <c:noMultiLvlLbl val="0"/>
      </c:catAx>
      <c:valAx>
        <c:axId val="204135040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3120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'10er Kurve'!$N$61:$O$61</c:f>
              <c:strCache>
                <c:ptCount val="1"/>
                <c:pt idx="0">
                  <c:v>Wortschatzumfang 1.</c:v>
                </c:pt>
              </c:strCache>
            </c:strRef>
          </c:tx>
          <c:spPr>
            <a:ln w="28575">
              <a:noFill/>
            </a:ln>
          </c:spPr>
          <c:xVal>
            <c:numRef>
              <c:f>'10er Kurve'!$P$61</c:f>
              <c:numCache>
                <c:formatCode>General</c:formatCode>
                <c:ptCount val="1"/>
                <c:pt idx="0">
                  <c:v>23506</c:v>
                </c:pt>
              </c:numCache>
            </c:numRef>
          </c:xVal>
          <c:yVal>
            <c:numRef>
              <c:f>'10er Kurve'!$R$61</c:f>
              <c:numCache>
                <c:formatCode>General</c:formatCode>
                <c:ptCount val="1"/>
                <c:pt idx="0">
                  <c:v>57.38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'10er Kurve'!$N$62:$O$62</c:f>
              <c:strCache>
                <c:ptCount val="1"/>
                <c:pt idx="0">
                  <c:v>Wortschatzumfang 2.</c:v>
                </c:pt>
              </c:strCache>
            </c:strRef>
          </c:tx>
          <c:spPr>
            <a:ln w="28575">
              <a:noFill/>
            </a:ln>
          </c:spPr>
          <c:xVal>
            <c:numRef>
              <c:f>'10er Kurve'!$P$62</c:f>
              <c:numCache>
                <c:formatCode>General</c:formatCode>
                <c:ptCount val="1"/>
                <c:pt idx="0">
                  <c:v>32203</c:v>
                </c:pt>
              </c:numCache>
            </c:numRef>
          </c:xVal>
          <c:yVal>
            <c:numRef>
              <c:f>'10er Kurve'!$R$62</c:f>
              <c:numCache>
                <c:formatCode>General</c:formatCode>
                <c:ptCount val="1"/>
                <c:pt idx="0">
                  <c:v>67.09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'10er Kurve'!$N$63:$O$63</c:f>
              <c:strCache>
                <c:ptCount val="1"/>
                <c:pt idx="0">
                  <c:v>Wortschatzumfang 3.</c:v>
                </c:pt>
              </c:strCache>
            </c:strRef>
          </c:tx>
          <c:spPr>
            <a:ln w="28575">
              <a:noFill/>
            </a:ln>
          </c:spPr>
          <c:xVal>
            <c:numRef>
              <c:f>'10er Kurve'!$P$63</c:f>
              <c:numCache>
                <c:formatCode>General</c:formatCode>
                <c:ptCount val="1"/>
                <c:pt idx="0">
                  <c:v>25628</c:v>
                </c:pt>
              </c:numCache>
            </c:numRef>
          </c:xVal>
          <c:yVal>
            <c:numRef>
              <c:f>'10er Kurve'!$R$63</c:f>
              <c:numCache>
                <c:formatCode>General</c:formatCode>
                <c:ptCount val="1"/>
                <c:pt idx="0">
                  <c:v>65.83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'10er Kurve'!$N$64:$O$64</c:f>
              <c:strCache>
                <c:ptCount val="1"/>
                <c:pt idx="0">
                  <c:v>Wortschatzumfang 4.</c:v>
                </c:pt>
              </c:strCache>
            </c:strRef>
          </c:tx>
          <c:spPr>
            <a:ln w="28575">
              <a:noFill/>
            </a:ln>
          </c:spPr>
          <c:xVal>
            <c:numRef>
              <c:f>'10er Kurve'!$P$64</c:f>
              <c:numCache>
                <c:formatCode>General</c:formatCode>
                <c:ptCount val="1"/>
                <c:pt idx="0">
                  <c:v>29831</c:v>
                </c:pt>
              </c:numCache>
            </c:numRef>
          </c:xVal>
          <c:yVal>
            <c:numRef>
              <c:f>'10er Kurve'!$R$64</c:f>
              <c:numCache>
                <c:formatCode>General</c:formatCode>
                <c:ptCount val="1"/>
                <c:pt idx="0">
                  <c:v>54.09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9040"/>
        <c:axId val="163800576"/>
      </c:scatterChart>
      <c:valAx>
        <c:axId val="1637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800576"/>
        <c:crosses val="autoZero"/>
        <c:crossBetween val="midCat"/>
      </c:valAx>
      <c:valAx>
        <c:axId val="163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9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'Variabler Test-Doc thres 5er'!$A$46:$AO$46</c:f>
              <c:strCache>
                <c:ptCount val="1"/>
                <c:pt idx="0">
                  <c:v>politics &amp; worldnews&amp;lifstyle&amp;environment&amp;technology (Threshold 175)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'Variabler Test-Doc thres 5er'!$B$48:$AO$48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5er'!$B$47:$AO$47</c:f>
              <c:numCache>
                <c:formatCode>General</c:formatCode>
                <c:ptCount val="40"/>
                <c:pt idx="0">
                  <c:v>75</c:v>
                </c:pt>
                <c:pt idx="1">
                  <c:v>72.319999999999993</c:v>
                </c:pt>
                <c:pt idx="2">
                  <c:v>67.849999999999994</c:v>
                </c:pt>
                <c:pt idx="3">
                  <c:v>73.209999999999994</c:v>
                </c:pt>
                <c:pt idx="4">
                  <c:v>76.78</c:v>
                </c:pt>
                <c:pt idx="5">
                  <c:v>82.14</c:v>
                </c:pt>
                <c:pt idx="6">
                  <c:v>78.569999999999993</c:v>
                </c:pt>
                <c:pt idx="7">
                  <c:v>76.78</c:v>
                </c:pt>
                <c:pt idx="8">
                  <c:v>78.569999999999993</c:v>
                </c:pt>
                <c:pt idx="9">
                  <c:v>78.569999999999993</c:v>
                </c:pt>
                <c:pt idx="10">
                  <c:v>77.67</c:v>
                </c:pt>
                <c:pt idx="11">
                  <c:v>74.099999999999994</c:v>
                </c:pt>
                <c:pt idx="12">
                  <c:v>75.89</c:v>
                </c:pt>
                <c:pt idx="13">
                  <c:v>78.569999999999993</c:v>
                </c:pt>
                <c:pt idx="14">
                  <c:v>77.67</c:v>
                </c:pt>
                <c:pt idx="15">
                  <c:v>79.459999999999994</c:v>
                </c:pt>
                <c:pt idx="16">
                  <c:v>78.569999999999993</c:v>
                </c:pt>
                <c:pt idx="17">
                  <c:v>80.349999999999994</c:v>
                </c:pt>
                <c:pt idx="18">
                  <c:v>76.78</c:v>
                </c:pt>
                <c:pt idx="19">
                  <c:v>75.89</c:v>
                </c:pt>
                <c:pt idx="20">
                  <c:v>75.89</c:v>
                </c:pt>
                <c:pt idx="21">
                  <c:v>75</c:v>
                </c:pt>
                <c:pt idx="22">
                  <c:v>72.319999999999993</c:v>
                </c:pt>
                <c:pt idx="23">
                  <c:v>72.319999999999993</c:v>
                </c:pt>
                <c:pt idx="24">
                  <c:v>72.319999999999993</c:v>
                </c:pt>
                <c:pt idx="25">
                  <c:v>72.319999999999993</c:v>
                </c:pt>
                <c:pt idx="26">
                  <c:v>69.64</c:v>
                </c:pt>
                <c:pt idx="27">
                  <c:v>63.39</c:v>
                </c:pt>
                <c:pt idx="28">
                  <c:v>61.6</c:v>
                </c:pt>
                <c:pt idx="29">
                  <c:v>62.5</c:v>
                </c:pt>
                <c:pt idx="30">
                  <c:v>59.82</c:v>
                </c:pt>
                <c:pt idx="31">
                  <c:v>52.67</c:v>
                </c:pt>
                <c:pt idx="32">
                  <c:v>49.1</c:v>
                </c:pt>
                <c:pt idx="33">
                  <c:v>48.21</c:v>
                </c:pt>
                <c:pt idx="34">
                  <c:v>46.42</c:v>
                </c:pt>
                <c:pt idx="35">
                  <c:v>45.53</c:v>
                </c:pt>
                <c:pt idx="36">
                  <c:v>43.75</c:v>
                </c:pt>
                <c:pt idx="37">
                  <c:v>37.5</c:v>
                </c:pt>
                <c:pt idx="38">
                  <c:v>32.14</c:v>
                </c:pt>
                <c:pt idx="39">
                  <c:v>28.57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'Variabler Test-Doc thres 5er'!$A$53:$AO$53</c:f>
              <c:strCache>
                <c:ptCount val="1"/>
                <c:pt idx="0">
                  <c:v>politics &amp; worldnews&amp;lifstyle&amp;environment&amp;technology (Threshold 315)</c:v>
                </c:pt>
              </c:strCache>
            </c:strRef>
          </c:tx>
          <c:marker>
            <c:symbol val="none"/>
          </c:marker>
          <c:val>
            <c:numRef>
              <c:f>'Variabler Test-Doc thres 5er'!$B$54:$AO$54</c:f>
              <c:numCache>
                <c:formatCode>General</c:formatCode>
                <c:ptCount val="40"/>
                <c:pt idx="0">
                  <c:v>74.099999999999994</c:v>
                </c:pt>
                <c:pt idx="1">
                  <c:v>69.64</c:v>
                </c:pt>
                <c:pt idx="2">
                  <c:v>63.39</c:v>
                </c:pt>
                <c:pt idx="3">
                  <c:v>60.71</c:v>
                </c:pt>
                <c:pt idx="4">
                  <c:v>59.82</c:v>
                </c:pt>
                <c:pt idx="5">
                  <c:v>59.82</c:v>
                </c:pt>
                <c:pt idx="6">
                  <c:v>60.71</c:v>
                </c:pt>
                <c:pt idx="7">
                  <c:v>58.92</c:v>
                </c:pt>
                <c:pt idx="8">
                  <c:v>58.03</c:v>
                </c:pt>
                <c:pt idx="9">
                  <c:v>60.71</c:v>
                </c:pt>
                <c:pt idx="10">
                  <c:v>60.71</c:v>
                </c:pt>
                <c:pt idx="11">
                  <c:v>58.92</c:v>
                </c:pt>
                <c:pt idx="12">
                  <c:v>55.35</c:v>
                </c:pt>
                <c:pt idx="13">
                  <c:v>55.35</c:v>
                </c:pt>
                <c:pt idx="14">
                  <c:v>59.82</c:v>
                </c:pt>
                <c:pt idx="15">
                  <c:v>58.92</c:v>
                </c:pt>
                <c:pt idx="16">
                  <c:v>59.82</c:v>
                </c:pt>
                <c:pt idx="17">
                  <c:v>66.959999999999994</c:v>
                </c:pt>
                <c:pt idx="18">
                  <c:v>64.28</c:v>
                </c:pt>
                <c:pt idx="19">
                  <c:v>67.849999999999994</c:v>
                </c:pt>
                <c:pt idx="20">
                  <c:v>67.849999999999994</c:v>
                </c:pt>
                <c:pt idx="21">
                  <c:v>72.319999999999993</c:v>
                </c:pt>
                <c:pt idx="22">
                  <c:v>74.099999999999994</c:v>
                </c:pt>
                <c:pt idx="23">
                  <c:v>73.209999999999994</c:v>
                </c:pt>
                <c:pt idx="24">
                  <c:v>75.89</c:v>
                </c:pt>
                <c:pt idx="25">
                  <c:v>75</c:v>
                </c:pt>
                <c:pt idx="26">
                  <c:v>74.099999999999994</c:v>
                </c:pt>
                <c:pt idx="27">
                  <c:v>75</c:v>
                </c:pt>
                <c:pt idx="28">
                  <c:v>74.099999999999994</c:v>
                </c:pt>
                <c:pt idx="29">
                  <c:v>72.319999999999993</c:v>
                </c:pt>
                <c:pt idx="30">
                  <c:v>74.099999999999994</c:v>
                </c:pt>
                <c:pt idx="31">
                  <c:v>69.64</c:v>
                </c:pt>
                <c:pt idx="32">
                  <c:v>70.53</c:v>
                </c:pt>
                <c:pt idx="33">
                  <c:v>69.64</c:v>
                </c:pt>
                <c:pt idx="34">
                  <c:v>66.959999999999994</c:v>
                </c:pt>
                <c:pt idx="35">
                  <c:v>64.28</c:v>
                </c:pt>
                <c:pt idx="36">
                  <c:v>64.28</c:v>
                </c:pt>
                <c:pt idx="37">
                  <c:v>63.39</c:v>
                </c:pt>
                <c:pt idx="38">
                  <c:v>62.5</c:v>
                </c:pt>
                <c:pt idx="39">
                  <c:v>52.67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'Variabler Test-Doc thres 5er'!$A$60:$AO$60</c:f>
              <c:strCache>
                <c:ptCount val="1"/>
                <c:pt idx="0">
                  <c:v>politics &amp; worldnews&amp;lifstyle&amp;environment&amp;technology (Threshold 65)</c:v>
                </c:pt>
              </c:strCache>
            </c:strRef>
          </c:tx>
          <c:marker>
            <c:symbol val="none"/>
          </c:marker>
          <c:val>
            <c:numRef>
              <c:f>'Variabler Test-Doc thres 5er'!$B$61:$AO$61</c:f>
              <c:numCache>
                <c:formatCode>General</c:formatCode>
                <c:ptCount val="40"/>
                <c:pt idx="0">
                  <c:v>71.42</c:v>
                </c:pt>
                <c:pt idx="1">
                  <c:v>75.89</c:v>
                </c:pt>
                <c:pt idx="2">
                  <c:v>75.89</c:v>
                </c:pt>
                <c:pt idx="3">
                  <c:v>76.78</c:v>
                </c:pt>
                <c:pt idx="4">
                  <c:v>75.89</c:v>
                </c:pt>
                <c:pt idx="5">
                  <c:v>71.42</c:v>
                </c:pt>
                <c:pt idx="6">
                  <c:v>70.53</c:v>
                </c:pt>
                <c:pt idx="7">
                  <c:v>72.319999999999993</c:v>
                </c:pt>
                <c:pt idx="8">
                  <c:v>66.959999999999994</c:v>
                </c:pt>
                <c:pt idx="9">
                  <c:v>65.17</c:v>
                </c:pt>
                <c:pt idx="10">
                  <c:v>65.17</c:v>
                </c:pt>
                <c:pt idx="11">
                  <c:v>67.849999999999994</c:v>
                </c:pt>
                <c:pt idx="12">
                  <c:v>66.959999999999994</c:v>
                </c:pt>
                <c:pt idx="13">
                  <c:v>66.959999999999994</c:v>
                </c:pt>
                <c:pt idx="14">
                  <c:v>64.28</c:v>
                </c:pt>
                <c:pt idx="15">
                  <c:v>63.39</c:v>
                </c:pt>
                <c:pt idx="16">
                  <c:v>61.6</c:v>
                </c:pt>
                <c:pt idx="17">
                  <c:v>63.39</c:v>
                </c:pt>
                <c:pt idx="18">
                  <c:v>60.71</c:v>
                </c:pt>
                <c:pt idx="19">
                  <c:v>52.67</c:v>
                </c:pt>
                <c:pt idx="20">
                  <c:v>47.32</c:v>
                </c:pt>
                <c:pt idx="21">
                  <c:v>43.75</c:v>
                </c:pt>
                <c:pt idx="22">
                  <c:v>43.75</c:v>
                </c:pt>
                <c:pt idx="23">
                  <c:v>39.28</c:v>
                </c:pt>
                <c:pt idx="24">
                  <c:v>38.39</c:v>
                </c:pt>
                <c:pt idx="25">
                  <c:v>35.71</c:v>
                </c:pt>
                <c:pt idx="26">
                  <c:v>37.5</c:v>
                </c:pt>
                <c:pt idx="27">
                  <c:v>34.82</c:v>
                </c:pt>
                <c:pt idx="28">
                  <c:v>34.82</c:v>
                </c:pt>
                <c:pt idx="29">
                  <c:v>33.03</c:v>
                </c:pt>
                <c:pt idx="30">
                  <c:v>33.03</c:v>
                </c:pt>
                <c:pt idx="31">
                  <c:v>33.03</c:v>
                </c:pt>
                <c:pt idx="32">
                  <c:v>32.14</c:v>
                </c:pt>
                <c:pt idx="33">
                  <c:v>31.25</c:v>
                </c:pt>
                <c:pt idx="34">
                  <c:v>30.35</c:v>
                </c:pt>
                <c:pt idx="35">
                  <c:v>28.57</c:v>
                </c:pt>
                <c:pt idx="36">
                  <c:v>26.78</c:v>
                </c:pt>
                <c:pt idx="37">
                  <c:v>25</c:v>
                </c:pt>
                <c:pt idx="38">
                  <c:v>25.89</c:v>
                </c:pt>
                <c:pt idx="39">
                  <c:v>25.89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60832"/>
        <c:axId val="205162752"/>
      </c:lineChart>
      <c:catAx>
        <c:axId val="2051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162752"/>
        <c:crosses val="autoZero"/>
        <c:auto val="1"/>
        <c:lblAlgn val="ctr"/>
        <c:lblOffset val="100"/>
        <c:noMultiLvlLbl val="0"/>
      </c:catAx>
      <c:valAx>
        <c:axId val="20516275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6083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'Variabler Test-Doc thres 5er'!$A$3:$AO$3</c:f>
              <c:strCache>
                <c:ptCount val="1"/>
                <c:pt idx="0">
                  <c:v>sport &amp; uknews&amp; opinion &amp; society &amp; business (Threshold 175)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5er'!$B$4:$AO$4</c:f>
              <c:numCache>
                <c:formatCode>General</c:formatCode>
                <c:ptCount val="40"/>
                <c:pt idx="0">
                  <c:v>77.86</c:v>
                </c:pt>
                <c:pt idx="1">
                  <c:v>77.05</c:v>
                </c:pt>
                <c:pt idx="2">
                  <c:v>81.96</c:v>
                </c:pt>
                <c:pt idx="3">
                  <c:v>77.86</c:v>
                </c:pt>
                <c:pt idx="4">
                  <c:v>80.319999999999993</c:v>
                </c:pt>
                <c:pt idx="5">
                  <c:v>80.319999999999993</c:v>
                </c:pt>
                <c:pt idx="6">
                  <c:v>80.319999999999993</c:v>
                </c:pt>
                <c:pt idx="7">
                  <c:v>80.319999999999993</c:v>
                </c:pt>
                <c:pt idx="8">
                  <c:v>79.5</c:v>
                </c:pt>
                <c:pt idx="9">
                  <c:v>79.5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76.23</c:v>
                </c:pt>
                <c:pt idx="13">
                  <c:v>75.41</c:v>
                </c:pt>
                <c:pt idx="14">
                  <c:v>77.86</c:v>
                </c:pt>
                <c:pt idx="15">
                  <c:v>77.86</c:v>
                </c:pt>
                <c:pt idx="16">
                  <c:v>77.05</c:v>
                </c:pt>
                <c:pt idx="17">
                  <c:v>79.5</c:v>
                </c:pt>
                <c:pt idx="18">
                  <c:v>78.680000000000007</c:v>
                </c:pt>
                <c:pt idx="19">
                  <c:v>77.86</c:v>
                </c:pt>
                <c:pt idx="20">
                  <c:v>77.86</c:v>
                </c:pt>
                <c:pt idx="21">
                  <c:v>76.23</c:v>
                </c:pt>
                <c:pt idx="22">
                  <c:v>76.23</c:v>
                </c:pt>
                <c:pt idx="23">
                  <c:v>76.23</c:v>
                </c:pt>
                <c:pt idx="24">
                  <c:v>74.59</c:v>
                </c:pt>
                <c:pt idx="25">
                  <c:v>78.680000000000007</c:v>
                </c:pt>
                <c:pt idx="26">
                  <c:v>76.23</c:v>
                </c:pt>
                <c:pt idx="27">
                  <c:v>76.23</c:v>
                </c:pt>
                <c:pt idx="28">
                  <c:v>72.13</c:v>
                </c:pt>
                <c:pt idx="29">
                  <c:v>72.13</c:v>
                </c:pt>
                <c:pt idx="30">
                  <c:v>73.77</c:v>
                </c:pt>
                <c:pt idx="31">
                  <c:v>68.03</c:v>
                </c:pt>
                <c:pt idx="32">
                  <c:v>63.93</c:v>
                </c:pt>
                <c:pt idx="33">
                  <c:v>66.39</c:v>
                </c:pt>
                <c:pt idx="34">
                  <c:v>60.65</c:v>
                </c:pt>
                <c:pt idx="35">
                  <c:v>56.55</c:v>
                </c:pt>
                <c:pt idx="36">
                  <c:v>51.64</c:v>
                </c:pt>
                <c:pt idx="37">
                  <c:v>49.18</c:v>
                </c:pt>
                <c:pt idx="38">
                  <c:v>45.08</c:v>
                </c:pt>
                <c:pt idx="39">
                  <c:v>44.26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'Variabler Test-Doc thres 5er'!$A$10:$AO$10</c:f>
              <c:strCache>
                <c:ptCount val="1"/>
                <c:pt idx="0">
                  <c:v>sport &amp; uknews&amp; opinion &amp; society &amp; business (Threshold 315)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5er'!$B$11:$AO$11</c:f>
              <c:numCache>
                <c:formatCode>General</c:formatCode>
                <c:ptCount val="40"/>
                <c:pt idx="0">
                  <c:v>75.41</c:v>
                </c:pt>
                <c:pt idx="1">
                  <c:v>75.41</c:v>
                </c:pt>
                <c:pt idx="2">
                  <c:v>76.23</c:v>
                </c:pt>
                <c:pt idx="3">
                  <c:v>76.23</c:v>
                </c:pt>
                <c:pt idx="4">
                  <c:v>75.41</c:v>
                </c:pt>
                <c:pt idx="5">
                  <c:v>77.05</c:v>
                </c:pt>
                <c:pt idx="6">
                  <c:v>73.77</c:v>
                </c:pt>
                <c:pt idx="7">
                  <c:v>74.59</c:v>
                </c:pt>
                <c:pt idx="8">
                  <c:v>72.95</c:v>
                </c:pt>
                <c:pt idx="9">
                  <c:v>71.31</c:v>
                </c:pt>
                <c:pt idx="10">
                  <c:v>73.77</c:v>
                </c:pt>
                <c:pt idx="11">
                  <c:v>74.59</c:v>
                </c:pt>
                <c:pt idx="12">
                  <c:v>73.77</c:v>
                </c:pt>
                <c:pt idx="13">
                  <c:v>74.59</c:v>
                </c:pt>
                <c:pt idx="14">
                  <c:v>74.59</c:v>
                </c:pt>
                <c:pt idx="15">
                  <c:v>73.77</c:v>
                </c:pt>
                <c:pt idx="16">
                  <c:v>77.05</c:v>
                </c:pt>
                <c:pt idx="17">
                  <c:v>74.59</c:v>
                </c:pt>
                <c:pt idx="18">
                  <c:v>75.400000000000006</c:v>
                </c:pt>
                <c:pt idx="19">
                  <c:v>73.77</c:v>
                </c:pt>
                <c:pt idx="20">
                  <c:v>72.95</c:v>
                </c:pt>
                <c:pt idx="21">
                  <c:v>73.77</c:v>
                </c:pt>
                <c:pt idx="22">
                  <c:v>76.23</c:v>
                </c:pt>
                <c:pt idx="23">
                  <c:v>73.77</c:v>
                </c:pt>
                <c:pt idx="24">
                  <c:v>73.77</c:v>
                </c:pt>
                <c:pt idx="25">
                  <c:v>74.59</c:v>
                </c:pt>
                <c:pt idx="26">
                  <c:v>72.13</c:v>
                </c:pt>
                <c:pt idx="27">
                  <c:v>71.31</c:v>
                </c:pt>
                <c:pt idx="28">
                  <c:v>72.13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75.41</c:v>
                </c:pt>
                <c:pt idx="33">
                  <c:v>75.41</c:v>
                </c:pt>
                <c:pt idx="34">
                  <c:v>72.95</c:v>
                </c:pt>
                <c:pt idx="35">
                  <c:v>72.13</c:v>
                </c:pt>
                <c:pt idx="36">
                  <c:v>69.67</c:v>
                </c:pt>
                <c:pt idx="37">
                  <c:v>70.489999999999995</c:v>
                </c:pt>
                <c:pt idx="38">
                  <c:v>68.03</c:v>
                </c:pt>
                <c:pt idx="39">
                  <c:v>65.569999999999993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'Variabler Test-Doc thres 5er'!$A$16:$AO$16</c:f>
              <c:strCache>
                <c:ptCount val="1"/>
                <c:pt idx="0">
                  <c:v>sport &amp; uknews&amp; opinion &amp; society &amp; business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5er'!$B$17:$AO$17</c:f>
              <c:numCache>
                <c:formatCode>General</c:formatCode>
                <c:ptCount val="40"/>
                <c:pt idx="0">
                  <c:v>77.05</c:v>
                </c:pt>
                <c:pt idx="1">
                  <c:v>78.680000000000007</c:v>
                </c:pt>
                <c:pt idx="2">
                  <c:v>71.31</c:v>
                </c:pt>
                <c:pt idx="3">
                  <c:v>75.41</c:v>
                </c:pt>
                <c:pt idx="4">
                  <c:v>76.23</c:v>
                </c:pt>
                <c:pt idx="5">
                  <c:v>76.23</c:v>
                </c:pt>
                <c:pt idx="6">
                  <c:v>74.59</c:v>
                </c:pt>
                <c:pt idx="7">
                  <c:v>77.86</c:v>
                </c:pt>
                <c:pt idx="8">
                  <c:v>75.41</c:v>
                </c:pt>
                <c:pt idx="9">
                  <c:v>74.59</c:v>
                </c:pt>
                <c:pt idx="10">
                  <c:v>75.41</c:v>
                </c:pt>
                <c:pt idx="11">
                  <c:v>72.95</c:v>
                </c:pt>
                <c:pt idx="12">
                  <c:v>79.5</c:v>
                </c:pt>
                <c:pt idx="13">
                  <c:v>75.41</c:v>
                </c:pt>
                <c:pt idx="14">
                  <c:v>74.59</c:v>
                </c:pt>
                <c:pt idx="15">
                  <c:v>72.95</c:v>
                </c:pt>
                <c:pt idx="16">
                  <c:v>74.59</c:v>
                </c:pt>
                <c:pt idx="17">
                  <c:v>73.77</c:v>
                </c:pt>
                <c:pt idx="18">
                  <c:v>74.59</c:v>
                </c:pt>
                <c:pt idx="19">
                  <c:v>68.849999999999994</c:v>
                </c:pt>
                <c:pt idx="20">
                  <c:v>69.67</c:v>
                </c:pt>
                <c:pt idx="21">
                  <c:v>66.39</c:v>
                </c:pt>
                <c:pt idx="22">
                  <c:v>59.83</c:v>
                </c:pt>
                <c:pt idx="23">
                  <c:v>61.47</c:v>
                </c:pt>
                <c:pt idx="24">
                  <c:v>54.09</c:v>
                </c:pt>
                <c:pt idx="25">
                  <c:v>50.81</c:v>
                </c:pt>
                <c:pt idx="26">
                  <c:v>48.36</c:v>
                </c:pt>
                <c:pt idx="27">
                  <c:v>46.72</c:v>
                </c:pt>
                <c:pt idx="28">
                  <c:v>41.8</c:v>
                </c:pt>
                <c:pt idx="29">
                  <c:v>41.8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36.880000000000003</c:v>
                </c:pt>
                <c:pt idx="33">
                  <c:v>33.6</c:v>
                </c:pt>
                <c:pt idx="34">
                  <c:v>35.25</c:v>
                </c:pt>
                <c:pt idx="35">
                  <c:v>35.25</c:v>
                </c:pt>
                <c:pt idx="36">
                  <c:v>39.340000000000003</c:v>
                </c:pt>
                <c:pt idx="37">
                  <c:v>37.700000000000003</c:v>
                </c:pt>
                <c:pt idx="38">
                  <c:v>36.880000000000003</c:v>
                </c:pt>
                <c:pt idx="39">
                  <c:v>39.340000000000003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'Variabler Test-Doc thres 5er'!$A$46:$AO$46</c:f>
              <c:strCache>
                <c:ptCount val="1"/>
                <c:pt idx="0">
                  <c:v>politics &amp; worldnews&amp;lifstyle&amp;environment&amp;technology (Threshold 175)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5er'!$B$47:$AO$47</c:f>
              <c:numCache>
                <c:formatCode>General</c:formatCode>
                <c:ptCount val="40"/>
                <c:pt idx="0">
                  <c:v>75</c:v>
                </c:pt>
                <c:pt idx="1">
                  <c:v>72.319999999999993</c:v>
                </c:pt>
                <c:pt idx="2">
                  <c:v>67.849999999999994</c:v>
                </c:pt>
                <c:pt idx="3">
                  <c:v>73.209999999999994</c:v>
                </c:pt>
                <c:pt idx="4">
                  <c:v>76.78</c:v>
                </c:pt>
                <c:pt idx="5">
                  <c:v>82.14</c:v>
                </c:pt>
                <c:pt idx="6">
                  <c:v>78.569999999999993</c:v>
                </c:pt>
                <c:pt idx="7">
                  <c:v>76.78</c:v>
                </c:pt>
                <c:pt idx="8">
                  <c:v>78.569999999999993</c:v>
                </c:pt>
                <c:pt idx="9">
                  <c:v>78.569999999999993</c:v>
                </c:pt>
                <c:pt idx="10">
                  <c:v>77.67</c:v>
                </c:pt>
                <c:pt idx="11">
                  <c:v>74.099999999999994</c:v>
                </c:pt>
                <c:pt idx="12">
                  <c:v>75.89</c:v>
                </c:pt>
                <c:pt idx="13">
                  <c:v>78.569999999999993</c:v>
                </c:pt>
                <c:pt idx="14">
                  <c:v>77.67</c:v>
                </c:pt>
                <c:pt idx="15">
                  <c:v>79.459999999999994</c:v>
                </c:pt>
                <c:pt idx="16">
                  <c:v>78.569999999999993</c:v>
                </c:pt>
                <c:pt idx="17">
                  <c:v>80.349999999999994</c:v>
                </c:pt>
                <c:pt idx="18">
                  <c:v>76.78</c:v>
                </c:pt>
                <c:pt idx="19">
                  <c:v>75.89</c:v>
                </c:pt>
                <c:pt idx="20">
                  <c:v>75.89</c:v>
                </c:pt>
                <c:pt idx="21">
                  <c:v>75</c:v>
                </c:pt>
                <c:pt idx="22">
                  <c:v>72.319999999999993</c:v>
                </c:pt>
                <c:pt idx="23">
                  <c:v>72.319999999999993</c:v>
                </c:pt>
                <c:pt idx="24">
                  <c:v>72.319999999999993</c:v>
                </c:pt>
                <c:pt idx="25">
                  <c:v>72.319999999999993</c:v>
                </c:pt>
                <c:pt idx="26">
                  <c:v>69.64</c:v>
                </c:pt>
                <c:pt idx="27">
                  <c:v>63.39</c:v>
                </c:pt>
                <c:pt idx="28">
                  <c:v>61.6</c:v>
                </c:pt>
                <c:pt idx="29">
                  <c:v>62.5</c:v>
                </c:pt>
                <c:pt idx="30">
                  <c:v>59.82</c:v>
                </c:pt>
                <c:pt idx="31">
                  <c:v>52.67</c:v>
                </c:pt>
                <c:pt idx="32">
                  <c:v>49.1</c:v>
                </c:pt>
                <c:pt idx="33">
                  <c:v>48.21</c:v>
                </c:pt>
                <c:pt idx="34">
                  <c:v>46.42</c:v>
                </c:pt>
                <c:pt idx="35">
                  <c:v>45.53</c:v>
                </c:pt>
                <c:pt idx="36">
                  <c:v>43.75</c:v>
                </c:pt>
                <c:pt idx="37">
                  <c:v>37.5</c:v>
                </c:pt>
                <c:pt idx="38">
                  <c:v>32.14</c:v>
                </c:pt>
                <c:pt idx="39">
                  <c:v>28.57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'Variabler Test-Doc thres 5er'!$A$53:$AO$53</c:f>
              <c:strCache>
                <c:ptCount val="1"/>
                <c:pt idx="0">
                  <c:v>politics &amp; worldnews&amp;lifstyle&amp;environment&amp;technology (Threshold 315)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5er'!$B$54:$AO$54</c:f>
              <c:numCache>
                <c:formatCode>General</c:formatCode>
                <c:ptCount val="40"/>
                <c:pt idx="0">
                  <c:v>74.099999999999994</c:v>
                </c:pt>
                <c:pt idx="1">
                  <c:v>69.64</c:v>
                </c:pt>
                <c:pt idx="2">
                  <c:v>63.39</c:v>
                </c:pt>
                <c:pt idx="3">
                  <c:v>60.71</c:v>
                </c:pt>
                <c:pt idx="4">
                  <c:v>59.82</c:v>
                </c:pt>
                <c:pt idx="5">
                  <c:v>59.82</c:v>
                </c:pt>
                <c:pt idx="6">
                  <c:v>60.71</c:v>
                </c:pt>
                <c:pt idx="7">
                  <c:v>58.92</c:v>
                </c:pt>
                <c:pt idx="8">
                  <c:v>58.03</c:v>
                </c:pt>
                <c:pt idx="9">
                  <c:v>60.71</c:v>
                </c:pt>
                <c:pt idx="10">
                  <c:v>60.71</c:v>
                </c:pt>
                <c:pt idx="11">
                  <c:v>58.92</c:v>
                </c:pt>
                <c:pt idx="12">
                  <c:v>55.35</c:v>
                </c:pt>
                <c:pt idx="13">
                  <c:v>55.35</c:v>
                </c:pt>
                <c:pt idx="14">
                  <c:v>59.82</c:v>
                </c:pt>
                <c:pt idx="15">
                  <c:v>58.92</c:v>
                </c:pt>
                <c:pt idx="16">
                  <c:v>59.82</c:v>
                </c:pt>
                <c:pt idx="17">
                  <c:v>66.959999999999994</c:v>
                </c:pt>
                <c:pt idx="18">
                  <c:v>64.28</c:v>
                </c:pt>
                <c:pt idx="19">
                  <c:v>67.849999999999994</c:v>
                </c:pt>
                <c:pt idx="20">
                  <c:v>67.849999999999994</c:v>
                </c:pt>
                <c:pt idx="21">
                  <c:v>72.319999999999993</c:v>
                </c:pt>
                <c:pt idx="22">
                  <c:v>74.099999999999994</c:v>
                </c:pt>
                <c:pt idx="23">
                  <c:v>73.209999999999994</c:v>
                </c:pt>
                <c:pt idx="24">
                  <c:v>75.89</c:v>
                </c:pt>
                <c:pt idx="25">
                  <c:v>75</c:v>
                </c:pt>
                <c:pt idx="26">
                  <c:v>74.099999999999994</c:v>
                </c:pt>
                <c:pt idx="27">
                  <c:v>75</c:v>
                </c:pt>
                <c:pt idx="28">
                  <c:v>74.099999999999994</c:v>
                </c:pt>
                <c:pt idx="29">
                  <c:v>72.319999999999993</c:v>
                </c:pt>
                <c:pt idx="30">
                  <c:v>74.099999999999994</c:v>
                </c:pt>
                <c:pt idx="31">
                  <c:v>69.64</c:v>
                </c:pt>
                <c:pt idx="32">
                  <c:v>70.53</c:v>
                </c:pt>
                <c:pt idx="33">
                  <c:v>69.64</c:v>
                </c:pt>
                <c:pt idx="34">
                  <c:v>66.959999999999994</c:v>
                </c:pt>
                <c:pt idx="35">
                  <c:v>64.28</c:v>
                </c:pt>
                <c:pt idx="36">
                  <c:v>64.28</c:v>
                </c:pt>
                <c:pt idx="37">
                  <c:v>63.39</c:v>
                </c:pt>
                <c:pt idx="38">
                  <c:v>62.5</c:v>
                </c:pt>
                <c:pt idx="39">
                  <c:v>52.67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'Variabler Test-Doc thres 5er'!$A$60:$AO$60</c:f>
              <c:strCache>
                <c:ptCount val="1"/>
                <c:pt idx="0">
                  <c:v>politics &amp; worldnews&amp;lifstyle&amp;environment&amp;technology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5er'!$B$61:$AO$61</c:f>
              <c:numCache>
                <c:formatCode>General</c:formatCode>
                <c:ptCount val="40"/>
                <c:pt idx="0">
                  <c:v>71.42</c:v>
                </c:pt>
                <c:pt idx="1">
                  <c:v>75.89</c:v>
                </c:pt>
                <c:pt idx="2">
                  <c:v>75.89</c:v>
                </c:pt>
                <c:pt idx="3">
                  <c:v>76.78</c:v>
                </c:pt>
                <c:pt idx="4">
                  <c:v>75.89</c:v>
                </c:pt>
                <c:pt idx="5">
                  <c:v>71.42</c:v>
                </c:pt>
                <c:pt idx="6">
                  <c:v>70.53</c:v>
                </c:pt>
                <c:pt idx="7">
                  <c:v>72.319999999999993</c:v>
                </c:pt>
                <c:pt idx="8">
                  <c:v>66.959999999999994</c:v>
                </c:pt>
                <c:pt idx="9">
                  <c:v>65.17</c:v>
                </c:pt>
                <c:pt idx="10">
                  <c:v>65.17</c:v>
                </c:pt>
                <c:pt idx="11">
                  <c:v>67.849999999999994</c:v>
                </c:pt>
                <c:pt idx="12">
                  <c:v>66.959999999999994</c:v>
                </c:pt>
                <c:pt idx="13">
                  <c:v>66.959999999999994</c:v>
                </c:pt>
                <c:pt idx="14">
                  <c:v>64.28</c:v>
                </c:pt>
                <c:pt idx="15">
                  <c:v>63.39</c:v>
                </c:pt>
                <c:pt idx="16">
                  <c:v>61.6</c:v>
                </c:pt>
                <c:pt idx="17">
                  <c:v>63.39</c:v>
                </c:pt>
                <c:pt idx="18">
                  <c:v>60.71</c:v>
                </c:pt>
                <c:pt idx="19">
                  <c:v>52.67</c:v>
                </c:pt>
                <c:pt idx="20">
                  <c:v>47.32</c:v>
                </c:pt>
                <c:pt idx="21">
                  <c:v>43.75</c:v>
                </c:pt>
                <c:pt idx="22">
                  <c:v>43.75</c:v>
                </c:pt>
                <c:pt idx="23">
                  <c:v>39.28</c:v>
                </c:pt>
                <c:pt idx="24">
                  <c:v>38.39</c:v>
                </c:pt>
                <c:pt idx="25">
                  <c:v>35.71</c:v>
                </c:pt>
                <c:pt idx="26">
                  <c:v>37.5</c:v>
                </c:pt>
                <c:pt idx="27">
                  <c:v>34.82</c:v>
                </c:pt>
                <c:pt idx="28">
                  <c:v>34.82</c:v>
                </c:pt>
                <c:pt idx="29">
                  <c:v>33.03</c:v>
                </c:pt>
                <c:pt idx="30">
                  <c:v>33.03</c:v>
                </c:pt>
                <c:pt idx="31">
                  <c:v>33.03</c:v>
                </c:pt>
                <c:pt idx="32">
                  <c:v>32.14</c:v>
                </c:pt>
                <c:pt idx="33">
                  <c:v>31.25</c:v>
                </c:pt>
                <c:pt idx="34">
                  <c:v>30.35</c:v>
                </c:pt>
                <c:pt idx="35">
                  <c:v>28.57</c:v>
                </c:pt>
                <c:pt idx="36">
                  <c:v>26.78</c:v>
                </c:pt>
                <c:pt idx="37">
                  <c:v>25</c:v>
                </c:pt>
                <c:pt idx="38">
                  <c:v>25.89</c:v>
                </c:pt>
                <c:pt idx="39">
                  <c:v>25.89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'Variabler Test-Doc thres 5er'!$A$91:$AO$91</c:f>
              <c:strCache>
                <c:ptCount val="1"/>
                <c:pt idx="0">
                  <c:v>UsNews &amp; football&amp; fashion &amp; travel &amp; science  (Threshold 175)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'Variabler Test-Doc thres 5er'!$B$93:$AO$93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5er'!$B$92:$AO$92</c:f>
              <c:numCache>
                <c:formatCode>General</c:formatCode>
                <c:ptCount val="40"/>
                <c:pt idx="0">
                  <c:v>81.67</c:v>
                </c:pt>
                <c:pt idx="1">
                  <c:v>85</c:v>
                </c:pt>
                <c:pt idx="2">
                  <c:v>80.83</c:v>
                </c:pt>
                <c:pt idx="3">
                  <c:v>81.67</c:v>
                </c:pt>
                <c:pt idx="4">
                  <c:v>80.83</c:v>
                </c:pt>
                <c:pt idx="5">
                  <c:v>82.5</c:v>
                </c:pt>
                <c:pt idx="6">
                  <c:v>88.33</c:v>
                </c:pt>
                <c:pt idx="7">
                  <c:v>86.67</c:v>
                </c:pt>
                <c:pt idx="8">
                  <c:v>86.67</c:v>
                </c:pt>
                <c:pt idx="9">
                  <c:v>88.33</c:v>
                </c:pt>
                <c:pt idx="10">
                  <c:v>88.33</c:v>
                </c:pt>
                <c:pt idx="11">
                  <c:v>89.17</c:v>
                </c:pt>
                <c:pt idx="12">
                  <c:v>89.17</c:v>
                </c:pt>
                <c:pt idx="13">
                  <c:v>90.83</c:v>
                </c:pt>
                <c:pt idx="14">
                  <c:v>93.33</c:v>
                </c:pt>
                <c:pt idx="15">
                  <c:v>90</c:v>
                </c:pt>
                <c:pt idx="16">
                  <c:v>90.83</c:v>
                </c:pt>
                <c:pt idx="17">
                  <c:v>92.5</c:v>
                </c:pt>
                <c:pt idx="18">
                  <c:v>92.5</c:v>
                </c:pt>
                <c:pt idx="19">
                  <c:v>91.67</c:v>
                </c:pt>
                <c:pt idx="20">
                  <c:v>87.5</c:v>
                </c:pt>
                <c:pt idx="21">
                  <c:v>89.17</c:v>
                </c:pt>
                <c:pt idx="22">
                  <c:v>90.83</c:v>
                </c:pt>
                <c:pt idx="23">
                  <c:v>90</c:v>
                </c:pt>
                <c:pt idx="24">
                  <c:v>89.17</c:v>
                </c:pt>
                <c:pt idx="25">
                  <c:v>90</c:v>
                </c:pt>
                <c:pt idx="26">
                  <c:v>89.17</c:v>
                </c:pt>
                <c:pt idx="27">
                  <c:v>87.5</c:v>
                </c:pt>
                <c:pt idx="28">
                  <c:v>88.33</c:v>
                </c:pt>
                <c:pt idx="29">
                  <c:v>87.5</c:v>
                </c:pt>
                <c:pt idx="30">
                  <c:v>83.33</c:v>
                </c:pt>
                <c:pt idx="31">
                  <c:v>81.67</c:v>
                </c:pt>
                <c:pt idx="32">
                  <c:v>79.17</c:v>
                </c:pt>
                <c:pt idx="33">
                  <c:v>80</c:v>
                </c:pt>
                <c:pt idx="34">
                  <c:v>76.67</c:v>
                </c:pt>
                <c:pt idx="35">
                  <c:v>75.83</c:v>
                </c:pt>
                <c:pt idx="36">
                  <c:v>73.33</c:v>
                </c:pt>
                <c:pt idx="37">
                  <c:v>70.83</c:v>
                </c:pt>
                <c:pt idx="38">
                  <c:v>70.83</c:v>
                </c:pt>
                <c:pt idx="39">
                  <c:v>68.33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 5er'!$A$98:$AO$98</c:f>
              <c:strCache>
                <c:ptCount val="1"/>
                <c:pt idx="0">
                  <c:v>UsNews &amp; football&amp; fashion &amp; travel &amp; science  (Threshold 315)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5er'!$B$99:$AO$99</c:f>
              <c:numCache>
                <c:formatCode>General</c:formatCode>
                <c:ptCount val="40"/>
                <c:pt idx="0">
                  <c:v>81.67</c:v>
                </c:pt>
                <c:pt idx="1">
                  <c:v>82.5</c:v>
                </c:pt>
                <c:pt idx="2">
                  <c:v>79.17</c:v>
                </c:pt>
                <c:pt idx="3">
                  <c:v>79.17</c:v>
                </c:pt>
                <c:pt idx="4">
                  <c:v>76.67</c:v>
                </c:pt>
                <c:pt idx="5">
                  <c:v>75.83</c:v>
                </c:pt>
                <c:pt idx="6">
                  <c:v>75</c:v>
                </c:pt>
                <c:pt idx="7">
                  <c:v>75</c:v>
                </c:pt>
                <c:pt idx="8">
                  <c:v>76.67</c:v>
                </c:pt>
                <c:pt idx="9">
                  <c:v>78.33</c:v>
                </c:pt>
                <c:pt idx="10">
                  <c:v>78.33</c:v>
                </c:pt>
                <c:pt idx="11">
                  <c:v>79.17</c:v>
                </c:pt>
                <c:pt idx="12">
                  <c:v>80</c:v>
                </c:pt>
                <c:pt idx="13">
                  <c:v>83.33</c:v>
                </c:pt>
                <c:pt idx="14">
                  <c:v>85</c:v>
                </c:pt>
                <c:pt idx="15">
                  <c:v>85.83</c:v>
                </c:pt>
                <c:pt idx="16">
                  <c:v>86.67</c:v>
                </c:pt>
                <c:pt idx="17">
                  <c:v>90</c:v>
                </c:pt>
                <c:pt idx="18">
                  <c:v>88.33</c:v>
                </c:pt>
                <c:pt idx="19">
                  <c:v>92.5</c:v>
                </c:pt>
                <c:pt idx="20">
                  <c:v>86.67</c:v>
                </c:pt>
                <c:pt idx="21">
                  <c:v>90.83</c:v>
                </c:pt>
                <c:pt idx="22">
                  <c:v>91.67</c:v>
                </c:pt>
                <c:pt idx="23">
                  <c:v>94.17</c:v>
                </c:pt>
                <c:pt idx="24">
                  <c:v>93.33</c:v>
                </c:pt>
                <c:pt idx="25">
                  <c:v>91.67</c:v>
                </c:pt>
                <c:pt idx="26">
                  <c:v>93.33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94.17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92.5</c:v>
                </c:pt>
                <c:pt idx="36">
                  <c:v>92.5</c:v>
                </c:pt>
                <c:pt idx="37">
                  <c:v>94.17</c:v>
                </c:pt>
                <c:pt idx="38">
                  <c:v>95</c:v>
                </c:pt>
                <c:pt idx="39">
                  <c:v>91.67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 5er'!$A$104:$AO$104</c:f>
              <c:strCache>
                <c:ptCount val="1"/>
                <c:pt idx="0">
                  <c:v>UsNews &amp; football&amp; fashion &amp; travel &amp; science  (Threshold 65)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'Variabler Test-Doc thres 5er'!$B$105:$AO$105</c:f>
              <c:numCache>
                <c:formatCode>General</c:formatCode>
                <c:ptCount val="4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91.67</c:v>
                </c:pt>
                <c:pt idx="5">
                  <c:v>89.17</c:v>
                </c:pt>
                <c:pt idx="6">
                  <c:v>86.67</c:v>
                </c:pt>
                <c:pt idx="7">
                  <c:v>88.33</c:v>
                </c:pt>
                <c:pt idx="8">
                  <c:v>86.67</c:v>
                </c:pt>
                <c:pt idx="9">
                  <c:v>84.17</c:v>
                </c:pt>
                <c:pt idx="10">
                  <c:v>87.5</c:v>
                </c:pt>
                <c:pt idx="11">
                  <c:v>85.83</c:v>
                </c:pt>
                <c:pt idx="12">
                  <c:v>83.33</c:v>
                </c:pt>
                <c:pt idx="13">
                  <c:v>82.5</c:v>
                </c:pt>
                <c:pt idx="14">
                  <c:v>84.17</c:v>
                </c:pt>
                <c:pt idx="15">
                  <c:v>85</c:v>
                </c:pt>
                <c:pt idx="16">
                  <c:v>83.33</c:v>
                </c:pt>
                <c:pt idx="17">
                  <c:v>85.83</c:v>
                </c:pt>
                <c:pt idx="18">
                  <c:v>89.17</c:v>
                </c:pt>
                <c:pt idx="19">
                  <c:v>90</c:v>
                </c:pt>
                <c:pt idx="20">
                  <c:v>89.17</c:v>
                </c:pt>
                <c:pt idx="21">
                  <c:v>88.33</c:v>
                </c:pt>
                <c:pt idx="22">
                  <c:v>85.63</c:v>
                </c:pt>
                <c:pt idx="23">
                  <c:v>84.17</c:v>
                </c:pt>
                <c:pt idx="24">
                  <c:v>78.17</c:v>
                </c:pt>
                <c:pt idx="25">
                  <c:v>79.17</c:v>
                </c:pt>
                <c:pt idx="26">
                  <c:v>74.17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67.5</c:v>
                </c:pt>
                <c:pt idx="31">
                  <c:v>70</c:v>
                </c:pt>
                <c:pt idx="32">
                  <c:v>65.83</c:v>
                </c:pt>
                <c:pt idx="33">
                  <c:v>64.17</c:v>
                </c:pt>
                <c:pt idx="34">
                  <c:v>65.83</c:v>
                </c:pt>
                <c:pt idx="35">
                  <c:v>62.5</c:v>
                </c:pt>
                <c:pt idx="36">
                  <c:v>63.33</c:v>
                </c:pt>
                <c:pt idx="37">
                  <c:v>64.17</c:v>
                </c:pt>
                <c:pt idx="38">
                  <c:v>66.67</c:v>
                </c:pt>
                <c:pt idx="39">
                  <c:v>61.67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7424"/>
        <c:axId val="205769344"/>
      </c:lineChart>
      <c:catAx>
        <c:axId val="2057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769344"/>
        <c:crosses val="autoZero"/>
        <c:auto val="1"/>
        <c:lblAlgn val="ctr"/>
        <c:lblOffset val="100"/>
        <c:noMultiLvlLbl val="0"/>
      </c:catAx>
      <c:valAx>
        <c:axId val="205769344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67424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Test-Doc thres 5er'!$A$91:$AO$91</c:f>
              <c:strCache>
                <c:ptCount val="1"/>
                <c:pt idx="0">
                  <c:v>UsNews &amp; football&amp; fashion &amp; travel &amp; science  (Threshold 175)</c:v>
                </c:pt>
              </c:strCache>
            </c:strRef>
          </c:tx>
          <c:marker>
            <c:symbol val="none"/>
          </c:marker>
          <c:cat>
            <c:numRef>
              <c:f>'Variabler Test-Doc thres 5er'!$B$93:$AO$93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5er'!$B$92:$AO$92</c:f>
              <c:numCache>
                <c:formatCode>General</c:formatCode>
                <c:ptCount val="40"/>
                <c:pt idx="0">
                  <c:v>81.67</c:v>
                </c:pt>
                <c:pt idx="1">
                  <c:v>85</c:v>
                </c:pt>
                <c:pt idx="2">
                  <c:v>80.83</c:v>
                </c:pt>
                <c:pt idx="3">
                  <c:v>81.67</c:v>
                </c:pt>
                <c:pt idx="4">
                  <c:v>80.83</c:v>
                </c:pt>
                <c:pt idx="5">
                  <c:v>82.5</c:v>
                </c:pt>
                <c:pt idx="6">
                  <c:v>88.33</c:v>
                </c:pt>
                <c:pt idx="7">
                  <c:v>86.67</c:v>
                </c:pt>
                <c:pt idx="8">
                  <c:v>86.67</c:v>
                </c:pt>
                <c:pt idx="9">
                  <c:v>88.33</c:v>
                </c:pt>
                <c:pt idx="10">
                  <c:v>88.33</c:v>
                </c:pt>
                <c:pt idx="11">
                  <c:v>89.17</c:v>
                </c:pt>
                <c:pt idx="12">
                  <c:v>89.17</c:v>
                </c:pt>
                <c:pt idx="13">
                  <c:v>90.83</c:v>
                </c:pt>
                <c:pt idx="14">
                  <c:v>93.33</c:v>
                </c:pt>
                <c:pt idx="15">
                  <c:v>90</c:v>
                </c:pt>
                <c:pt idx="16">
                  <c:v>90.83</c:v>
                </c:pt>
                <c:pt idx="17">
                  <c:v>92.5</c:v>
                </c:pt>
                <c:pt idx="18">
                  <c:v>92.5</c:v>
                </c:pt>
                <c:pt idx="19">
                  <c:v>91.67</c:v>
                </c:pt>
                <c:pt idx="20">
                  <c:v>87.5</c:v>
                </c:pt>
                <c:pt idx="21">
                  <c:v>89.17</c:v>
                </c:pt>
                <c:pt idx="22">
                  <c:v>90.83</c:v>
                </c:pt>
                <c:pt idx="23">
                  <c:v>90</c:v>
                </c:pt>
                <c:pt idx="24">
                  <c:v>89.17</c:v>
                </c:pt>
                <c:pt idx="25">
                  <c:v>90</c:v>
                </c:pt>
                <c:pt idx="26">
                  <c:v>89.17</c:v>
                </c:pt>
                <c:pt idx="27">
                  <c:v>87.5</c:v>
                </c:pt>
                <c:pt idx="28">
                  <c:v>88.33</c:v>
                </c:pt>
                <c:pt idx="29">
                  <c:v>87.5</c:v>
                </c:pt>
                <c:pt idx="30">
                  <c:v>83.33</c:v>
                </c:pt>
                <c:pt idx="31">
                  <c:v>81.67</c:v>
                </c:pt>
                <c:pt idx="32">
                  <c:v>79.17</c:v>
                </c:pt>
                <c:pt idx="33">
                  <c:v>80</c:v>
                </c:pt>
                <c:pt idx="34">
                  <c:v>76.67</c:v>
                </c:pt>
                <c:pt idx="35">
                  <c:v>75.83</c:v>
                </c:pt>
                <c:pt idx="36">
                  <c:v>73.33</c:v>
                </c:pt>
                <c:pt idx="37">
                  <c:v>70.83</c:v>
                </c:pt>
                <c:pt idx="38">
                  <c:v>70.83</c:v>
                </c:pt>
                <c:pt idx="39">
                  <c:v>68.33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Test-Doc thres 5er'!$A$98:$AO$98</c:f>
              <c:strCache>
                <c:ptCount val="1"/>
                <c:pt idx="0">
                  <c:v>UsNews &amp; football&amp; fashion &amp; travel &amp; science  (Threshold 315)</c:v>
                </c:pt>
              </c:strCache>
            </c:strRef>
          </c:tx>
          <c:marker>
            <c:symbol val="none"/>
          </c:marker>
          <c:val>
            <c:numRef>
              <c:f>'Variabler Test-Doc thres 5er'!$B$99:$AO$99</c:f>
              <c:numCache>
                <c:formatCode>General</c:formatCode>
                <c:ptCount val="40"/>
                <c:pt idx="0">
                  <c:v>81.67</c:v>
                </c:pt>
                <c:pt idx="1">
                  <c:v>82.5</c:v>
                </c:pt>
                <c:pt idx="2">
                  <c:v>79.17</c:v>
                </c:pt>
                <c:pt idx="3">
                  <c:v>79.17</c:v>
                </c:pt>
                <c:pt idx="4">
                  <c:v>76.67</c:v>
                </c:pt>
                <c:pt idx="5">
                  <c:v>75.83</c:v>
                </c:pt>
                <c:pt idx="6">
                  <c:v>75</c:v>
                </c:pt>
                <c:pt idx="7">
                  <c:v>75</c:v>
                </c:pt>
                <c:pt idx="8">
                  <c:v>76.67</c:v>
                </c:pt>
                <c:pt idx="9">
                  <c:v>78.33</c:v>
                </c:pt>
                <c:pt idx="10">
                  <c:v>78.33</c:v>
                </c:pt>
                <c:pt idx="11">
                  <c:v>79.17</c:v>
                </c:pt>
                <c:pt idx="12">
                  <c:v>80</c:v>
                </c:pt>
                <c:pt idx="13">
                  <c:v>83.33</c:v>
                </c:pt>
                <c:pt idx="14">
                  <c:v>85</c:v>
                </c:pt>
                <c:pt idx="15">
                  <c:v>85.83</c:v>
                </c:pt>
                <c:pt idx="16">
                  <c:v>86.67</c:v>
                </c:pt>
                <c:pt idx="17">
                  <c:v>90</c:v>
                </c:pt>
                <c:pt idx="18">
                  <c:v>88.33</c:v>
                </c:pt>
                <c:pt idx="19">
                  <c:v>92.5</c:v>
                </c:pt>
                <c:pt idx="20">
                  <c:v>86.67</c:v>
                </c:pt>
                <c:pt idx="21">
                  <c:v>90.83</c:v>
                </c:pt>
                <c:pt idx="22">
                  <c:v>91.67</c:v>
                </c:pt>
                <c:pt idx="23">
                  <c:v>94.17</c:v>
                </c:pt>
                <c:pt idx="24">
                  <c:v>93.33</c:v>
                </c:pt>
                <c:pt idx="25">
                  <c:v>91.67</c:v>
                </c:pt>
                <c:pt idx="26">
                  <c:v>93.33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94.17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92.5</c:v>
                </c:pt>
                <c:pt idx="36">
                  <c:v>92.5</c:v>
                </c:pt>
                <c:pt idx="37">
                  <c:v>94.17</c:v>
                </c:pt>
                <c:pt idx="38">
                  <c:v>95</c:v>
                </c:pt>
                <c:pt idx="39">
                  <c:v>91.67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Test-Doc thres 5er'!$A$104:$AO$104</c:f>
              <c:strCache>
                <c:ptCount val="1"/>
                <c:pt idx="0">
                  <c:v>UsNews &amp; football&amp; fashion &amp; travel &amp; science  (Threshold 65)</c:v>
                </c:pt>
              </c:strCache>
            </c:strRef>
          </c:tx>
          <c:marker>
            <c:symbol val="none"/>
          </c:marker>
          <c:val>
            <c:numRef>
              <c:f>'Variabler Test-Doc thres 5er'!$B$105:$AO$105</c:f>
              <c:numCache>
                <c:formatCode>General</c:formatCode>
                <c:ptCount val="4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91.67</c:v>
                </c:pt>
                <c:pt idx="5">
                  <c:v>89.17</c:v>
                </c:pt>
                <c:pt idx="6">
                  <c:v>86.67</c:v>
                </c:pt>
                <c:pt idx="7">
                  <c:v>88.33</c:v>
                </c:pt>
                <c:pt idx="8">
                  <c:v>86.67</c:v>
                </c:pt>
                <c:pt idx="9">
                  <c:v>84.17</c:v>
                </c:pt>
                <c:pt idx="10">
                  <c:v>87.5</c:v>
                </c:pt>
                <c:pt idx="11">
                  <c:v>85.83</c:v>
                </c:pt>
                <c:pt idx="12">
                  <c:v>83.33</c:v>
                </c:pt>
                <c:pt idx="13">
                  <c:v>82.5</c:v>
                </c:pt>
                <c:pt idx="14">
                  <c:v>84.17</c:v>
                </c:pt>
                <c:pt idx="15">
                  <c:v>85</c:v>
                </c:pt>
                <c:pt idx="16">
                  <c:v>83.33</c:v>
                </c:pt>
                <c:pt idx="17">
                  <c:v>85.83</c:v>
                </c:pt>
                <c:pt idx="18">
                  <c:v>89.17</c:v>
                </c:pt>
                <c:pt idx="19">
                  <c:v>90</c:v>
                </c:pt>
                <c:pt idx="20">
                  <c:v>89.17</c:v>
                </c:pt>
                <c:pt idx="21">
                  <c:v>88.33</c:v>
                </c:pt>
                <c:pt idx="22">
                  <c:v>85.63</c:v>
                </c:pt>
                <c:pt idx="23">
                  <c:v>84.17</c:v>
                </c:pt>
                <c:pt idx="24">
                  <c:v>78.17</c:v>
                </c:pt>
                <c:pt idx="25">
                  <c:v>79.17</c:v>
                </c:pt>
                <c:pt idx="26">
                  <c:v>74.17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67.5</c:v>
                </c:pt>
                <c:pt idx="31">
                  <c:v>70</c:v>
                </c:pt>
                <c:pt idx="32">
                  <c:v>65.83</c:v>
                </c:pt>
                <c:pt idx="33">
                  <c:v>64.17</c:v>
                </c:pt>
                <c:pt idx="34">
                  <c:v>65.83</c:v>
                </c:pt>
                <c:pt idx="35">
                  <c:v>62.5</c:v>
                </c:pt>
                <c:pt idx="36">
                  <c:v>63.33</c:v>
                </c:pt>
                <c:pt idx="37">
                  <c:v>64.17</c:v>
                </c:pt>
                <c:pt idx="38">
                  <c:v>66.67</c:v>
                </c:pt>
                <c:pt idx="39">
                  <c:v>61.67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9232"/>
        <c:axId val="204241152"/>
      </c:lineChart>
      <c:catAx>
        <c:axId val="2042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4241152"/>
        <c:crosses val="autoZero"/>
        <c:auto val="1"/>
        <c:lblAlgn val="ctr"/>
        <c:lblOffset val="100"/>
        <c:noMultiLvlLbl val="0"/>
      </c:catAx>
      <c:valAx>
        <c:axId val="20424115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3923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'Variabler Test-Doc thres 5er'!$A$3:$AO$3</c:f>
              <c:strCache>
                <c:ptCount val="1"/>
                <c:pt idx="0">
                  <c:v>sport &amp; uknews&amp; opinion &amp; society &amp; business (Threshold 175)</c:v>
                </c:pt>
              </c:strCache>
            </c:strRef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5er'!$B$4:$AO$4</c:f>
              <c:numCache>
                <c:formatCode>General</c:formatCode>
                <c:ptCount val="40"/>
                <c:pt idx="0">
                  <c:v>77.86</c:v>
                </c:pt>
                <c:pt idx="1">
                  <c:v>77.05</c:v>
                </c:pt>
                <c:pt idx="2">
                  <c:v>81.96</c:v>
                </c:pt>
                <c:pt idx="3">
                  <c:v>77.86</c:v>
                </c:pt>
                <c:pt idx="4">
                  <c:v>80.319999999999993</c:v>
                </c:pt>
                <c:pt idx="5">
                  <c:v>80.319999999999993</c:v>
                </c:pt>
                <c:pt idx="6">
                  <c:v>80.319999999999993</c:v>
                </c:pt>
                <c:pt idx="7">
                  <c:v>80.319999999999993</c:v>
                </c:pt>
                <c:pt idx="8">
                  <c:v>79.5</c:v>
                </c:pt>
                <c:pt idx="9">
                  <c:v>79.5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76.23</c:v>
                </c:pt>
                <c:pt idx="13">
                  <c:v>75.41</c:v>
                </c:pt>
                <c:pt idx="14">
                  <c:v>77.86</c:v>
                </c:pt>
                <c:pt idx="15">
                  <c:v>77.86</c:v>
                </c:pt>
                <c:pt idx="16">
                  <c:v>77.05</c:v>
                </c:pt>
                <c:pt idx="17">
                  <c:v>79.5</c:v>
                </c:pt>
                <c:pt idx="18">
                  <c:v>78.680000000000007</c:v>
                </c:pt>
                <c:pt idx="19">
                  <c:v>77.86</c:v>
                </c:pt>
                <c:pt idx="20">
                  <c:v>77.86</c:v>
                </c:pt>
                <c:pt idx="21">
                  <c:v>76.23</c:v>
                </c:pt>
                <c:pt idx="22">
                  <c:v>76.23</c:v>
                </c:pt>
                <c:pt idx="23">
                  <c:v>76.23</c:v>
                </c:pt>
                <c:pt idx="24">
                  <c:v>74.59</c:v>
                </c:pt>
                <c:pt idx="25">
                  <c:v>78.680000000000007</c:v>
                </c:pt>
                <c:pt idx="26">
                  <c:v>76.23</c:v>
                </c:pt>
                <c:pt idx="27">
                  <c:v>76.23</c:v>
                </c:pt>
                <c:pt idx="28">
                  <c:v>72.13</c:v>
                </c:pt>
                <c:pt idx="29">
                  <c:v>72.13</c:v>
                </c:pt>
                <c:pt idx="30">
                  <c:v>73.77</c:v>
                </c:pt>
                <c:pt idx="31">
                  <c:v>68.03</c:v>
                </c:pt>
                <c:pt idx="32">
                  <c:v>63.93</c:v>
                </c:pt>
                <c:pt idx="33">
                  <c:v>66.39</c:v>
                </c:pt>
                <c:pt idx="34">
                  <c:v>60.65</c:v>
                </c:pt>
                <c:pt idx="35">
                  <c:v>56.55</c:v>
                </c:pt>
                <c:pt idx="36">
                  <c:v>51.64</c:v>
                </c:pt>
                <c:pt idx="37">
                  <c:v>49.18</c:v>
                </c:pt>
                <c:pt idx="38">
                  <c:v>45.08</c:v>
                </c:pt>
                <c:pt idx="39">
                  <c:v>44.26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'Variabler Test-Doc thres 5er'!$A$46:$AO$46</c:f>
              <c:strCache>
                <c:ptCount val="1"/>
                <c:pt idx="0">
                  <c:v>politics &amp; worldnews&amp;lifstyle&amp;environment&amp;technology (Threshold 175)</c:v>
                </c:pt>
              </c:strCache>
            </c:strRef>
          </c:tx>
          <c:spPr>
            <a:ln w="2540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'Variabler Test-Doc thres 5er'!$B$47:$AO$47</c:f>
              <c:numCache>
                <c:formatCode>General</c:formatCode>
                <c:ptCount val="40"/>
                <c:pt idx="0">
                  <c:v>75</c:v>
                </c:pt>
                <c:pt idx="1">
                  <c:v>72.319999999999993</c:v>
                </c:pt>
                <c:pt idx="2">
                  <c:v>67.849999999999994</c:v>
                </c:pt>
                <c:pt idx="3">
                  <c:v>73.209999999999994</c:v>
                </c:pt>
                <c:pt idx="4">
                  <c:v>76.78</c:v>
                </c:pt>
                <c:pt idx="5">
                  <c:v>82.14</c:v>
                </c:pt>
                <c:pt idx="6">
                  <c:v>78.569999999999993</c:v>
                </c:pt>
                <c:pt idx="7">
                  <c:v>76.78</c:v>
                </c:pt>
                <c:pt idx="8">
                  <c:v>78.569999999999993</c:v>
                </c:pt>
                <c:pt idx="9">
                  <c:v>78.569999999999993</c:v>
                </c:pt>
                <c:pt idx="10">
                  <c:v>77.67</c:v>
                </c:pt>
                <c:pt idx="11">
                  <c:v>74.099999999999994</c:v>
                </c:pt>
                <c:pt idx="12">
                  <c:v>75.89</c:v>
                </c:pt>
                <c:pt idx="13">
                  <c:v>78.569999999999993</c:v>
                </c:pt>
                <c:pt idx="14">
                  <c:v>77.67</c:v>
                </c:pt>
                <c:pt idx="15">
                  <c:v>79.459999999999994</c:v>
                </c:pt>
                <c:pt idx="16">
                  <c:v>78.569999999999993</c:v>
                </c:pt>
                <c:pt idx="17">
                  <c:v>80.349999999999994</c:v>
                </c:pt>
                <c:pt idx="18">
                  <c:v>76.78</c:v>
                </c:pt>
                <c:pt idx="19">
                  <c:v>75.89</c:v>
                </c:pt>
                <c:pt idx="20">
                  <c:v>75.89</c:v>
                </c:pt>
                <c:pt idx="21">
                  <c:v>75</c:v>
                </c:pt>
                <c:pt idx="22">
                  <c:v>72.319999999999993</c:v>
                </c:pt>
                <c:pt idx="23">
                  <c:v>72.319999999999993</c:v>
                </c:pt>
                <c:pt idx="24">
                  <c:v>72.319999999999993</c:v>
                </c:pt>
                <c:pt idx="25">
                  <c:v>72.319999999999993</c:v>
                </c:pt>
                <c:pt idx="26">
                  <c:v>69.64</c:v>
                </c:pt>
                <c:pt idx="27">
                  <c:v>63.39</c:v>
                </c:pt>
                <c:pt idx="28">
                  <c:v>61.6</c:v>
                </c:pt>
                <c:pt idx="29">
                  <c:v>62.5</c:v>
                </c:pt>
                <c:pt idx="30">
                  <c:v>59.82</c:v>
                </c:pt>
                <c:pt idx="31">
                  <c:v>52.67</c:v>
                </c:pt>
                <c:pt idx="32">
                  <c:v>49.1</c:v>
                </c:pt>
                <c:pt idx="33">
                  <c:v>48.21</c:v>
                </c:pt>
                <c:pt idx="34">
                  <c:v>46.42</c:v>
                </c:pt>
                <c:pt idx="35">
                  <c:v>45.53</c:v>
                </c:pt>
                <c:pt idx="36">
                  <c:v>43.75</c:v>
                </c:pt>
                <c:pt idx="37">
                  <c:v>37.5</c:v>
                </c:pt>
                <c:pt idx="38">
                  <c:v>32.14</c:v>
                </c:pt>
                <c:pt idx="39">
                  <c:v>28.57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'Variabler Test-Doc thres 5er'!$A$91:$AO$91</c:f>
              <c:strCache>
                <c:ptCount val="1"/>
                <c:pt idx="0">
                  <c:v>UsNews &amp; football&amp; fashion &amp; travel &amp; science  (Threshold 175)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'Variabler Test-Doc thres 5er'!$B$93:$AO$93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5er'!$B$92:$AO$92</c:f>
              <c:numCache>
                <c:formatCode>General</c:formatCode>
                <c:ptCount val="40"/>
                <c:pt idx="0">
                  <c:v>81.67</c:v>
                </c:pt>
                <c:pt idx="1">
                  <c:v>85</c:v>
                </c:pt>
                <c:pt idx="2">
                  <c:v>80.83</c:v>
                </c:pt>
                <c:pt idx="3">
                  <c:v>81.67</c:v>
                </c:pt>
                <c:pt idx="4">
                  <c:v>80.83</c:v>
                </c:pt>
                <c:pt idx="5">
                  <c:v>82.5</c:v>
                </c:pt>
                <c:pt idx="6">
                  <c:v>88.33</c:v>
                </c:pt>
                <c:pt idx="7">
                  <c:v>86.67</c:v>
                </c:pt>
                <c:pt idx="8">
                  <c:v>86.67</c:v>
                </c:pt>
                <c:pt idx="9">
                  <c:v>88.33</c:v>
                </c:pt>
                <c:pt idx="10">
                  <c:v>88.33</c:v>
                </c:pt>
                <c:pt idx="11">
                  <c:v>89.17</c:v>
                </c:pt>
                <c:pt idx="12">
                  <c:v>89.17</c:v>
                </c:pt>
                <c:pt idx="13">
                  <c:v>90.83</c:v>
                </c:pt>
                <c:pt idx="14">
                  <c:v>93.33</c:v>
                </c:pt>
                <c:pt idx="15">
                  <c:v>90</c:v>
                </c:pt>
                <c:pt idx="16">
                  <c:v>90.83</c:v>
                </c:pt>
                <c:pt idx="17">
                  <c:v>92.5</c:v>
                </c:pt>
                <c:pt idx="18">
                  <c:v>92.5</c:v>
                </c:pt>
                <c:pt idx="19">
                  <c:v>91.67</c:v>
                </c:pt>
                <c:pt idx="20">
                  <c:v>87.5</c:v>
                </c:pt>
                <c:pt idx="21">
                  <c:v>89.17</c:v>
                </c:pt>
                <c:pt idx="22">
                  <c:v>90.83</c:v>
                </c:pt>
                <c:pt idx="23">
                  <c:v>90</c:v>
                </c:pt>
                <c:pt idx="24">
                  <c:v>89.17</c:v>
                </c:pt>
                <c:pt idx="25">
                  <c:v>90</c:v>
                </c:pt>
                <c:pt idx="26">
                  <c:v>89.17</c:v>
                </c:pt>
                <c:pt idx="27">
                  <c:v>87.5</c:v>
                </c:pt>
                <c:pt idx="28">
                  <c:v>88.33</c:v>
                </c:pt>
                <c:pt idx="29">
                  <c:v>87.5</c:v>
                </c:pt>
                <c:pt idx="30">
                  <c:v>83.33</c:v>
                </c:pt>
                <c:pt idx="31">
                  <c:v>81.67</c:v>
                </c:pt>
                <c:pt idx="32">
                  <c:v>79.17</c:v>
                </c:pt>
                <c:pt idx="33">
                  <c:v>80</c:v>
                </c:pt>
                <c:pt idx="34">
                  <c:v>76.67</c:v>
                </c:pt>
                <c:pt idx="35">
                  <c:v>75.83</c:v>
                </c:pt>
                <c:pt idx="36">
                  <c:v>73.33</c:v>
                </c:pt>
                <c:pt idx="37">
                  <c:v>70.83</c:v>
                </c:pt>
                <c:pt idx="38">
                  <c:v>70.83</c:v>
                </c:pt>
                <c:pt idx="39">
                  <c:v>68.33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136"/>
        <c:axId val="205789056"/>
      </c:lineChart>
      <c:catAx>
        <c:axId val="2057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789056"/>
        <c:crosses val="autoZero"/>
        <c:auto val="1"/>
        <c:lblAlgn val="ctr"/>
        <c:lblOffset val="100"/>
        <c:noMultiLvlLbl val="0"/>
      </c:catAx>
      <c:valAx>
        <c:axId val="205789056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8713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'Variabler Test-Doc thres 5er'!$A$10:$AO$10</c:f>
              <c:strCache>
                <c:ptCount val="1"/>
                <c:pt idx="0">
                  <c:v>sport &amp; uknews&amp; opinion &amp; society &amp; business (Threshold 315)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'Variabler Test-Doc thres 5er'!$B$12:$AO$12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5er'!$B$11:$AO$11</c:f>
              <c:numCache>
                <c:formatCode>General</c:formatCode>
                <c:ptCount val="40"/>
                <c:pt idx="0">
                  <c:v>75.41</c:v>
                </c:pt>
                <c:pt idx="1">
                  <c:v>75.41</c:v>
                </c:pt>
                <c:pt idx="2">
                  <c:v>76.23</c:v>
                </c:pt>
                <c:pt idx="3">
                  <c:v>76.23</c:v>
                </c:pt>
                <c:pt idx="4">
                  <c:v>75.41</c:v>
                </c:pt>
                <c:pt idx="5">
                  <c:v>77.05</c:v>
                </c:pt>
                <c:pt idx="6">
                  <c:v>73.77</c:v>
                </c:pt>
                <c:pt idx="7">
                  <c:v>74.59</c:v>
                </c:pt>
                <c:pt idx="8">
                  <c:v>72.95</c:v>
                </c:pt>
                <c:pt idx="9">
                  <c:v>71.31</c:v>
                </c:pt>
                <c:pt idx="10">
                  <c:v>73.77</c:v>
                </c:pt>
                <c:pt idx="11">
                  <c:v>74.59</c:v>
                </c:pt>
                <c:pt idx="12">
                  <c:v>73.77</c:v>
                </c:pt>
                <c:pt idx="13">
                  <c:v>74.59</c:v>
                </c:pt>
                <c:pt idx="14">
                  <c:v>74.59</c:v>
                </c:pt>
                <c:pt idx="15">
                  <c:v>73.77</c:v>
                </c:pt>
                <c:pt idx="16">
                  <c:v>77.05</c:v>
                </c:pt>
                <c:pt idx="17">
                  <c:v>74.59</c:v>
                </c:pt>
                <c:pt idx="18">
                  <c:v>75.400000000000006</c:v>
                </c:pt>
                <c:pt idx="19">
                  <c:v>73.77</c:v>
                </c:pt>
                <c:pt idx="20">
                  <c:v>72.95</c:v>
                </c:pt>
                <c:pt idx="21">
                  <c:v>73.77</c:v>
                </c:pt>
                <c:pt idx="22">
                  <c:v>76.23</c:v>
                </c:pt>
                <c:pt idx="23">
                  <c:v>73.77</c:v>
                </c:pt>
                <c:pt idx="24">
                  <c:v>73.77</c:v>
                </c:pt>
                <c:pt idx="25">
                  <c:v>74.59</c:v>
                </c:pt>
                <c:pt idx="26">
                  <c:v>72.13</c:v>
                </c:pt>
                <c:pt idx="27">
                  <c:v>71.31</c:v>
                </c:pt>
                <c:pt idx="28">
                  <c:v>72.13</c:v>
                </c:pt>
                <c:pt idx="29">
                  <c:v>74.59</c:v>
                </c:pt>
                <c:pt idx="30">
                  <c:v>74.59</c:v>
                </c:pt>
                <c:pt idx="31">
                  <c:v>74.59</c:v>
                </c:pt>
                <c:pt idx="32">
                  <c:v>75.41</c:v>
                </c:pt>
                <c:pt idx="33">
                  <c:v>75.41</c:v>
                </c:pt>
                <c:pt idx="34">
                  <c:v>72.95</c:v>
                </c:pt>
                <c:pt idx="35">
                  <c:v>72.13</c:v>
                </c:pt>
                <c:pt idx="36">
                  <c:v>69.67</c:v>
                </c:pt>
                <c:pt idx="37">
                  <c:v>70.489999999999995</c:v>
                </c:pt>
                <c:pt idx="38">
                  <c:v>68.03</c:v>
                </c:pt>
                <c:pt idx="39">
                  <c:v>65.569999999999993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'Variabler Test-Doc thres 5er'!$A$53:$AO$53</c:f>
              <c:strCache>
                <c:ptCount val="1"/>
                <c:pt idx="0">
                  <c:v>politics &amp; worldnews&amp;lifstyle&amp;environment&amp;technology (Threshold 315)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'Variabler Test-Doc thres 5er'!$B$54:$AO$54</c:f>
              <c:numCache>
                <c:formatCode>General</c:formatCode>
                <c:ptCount val="40"/>
                <c:pt idx="0">
                  <c:v>74.099999999999994</c:v>
                </c:pt>
                <c:pt idx="1">
                  <c:v>69.64</c:v>
                </c:pt>
                <c:pt idx="2">
                  <c:v>63.39</c:v>
                </c:pt>
                <c:pt idx="3">
                  <c:v>60.71</c:v>
                </c:pt>
                <c:pt idx="4">
                  <c:v>59.82</c:v>
                </c:pt>
                <c:pt idx="5">
                  <c:v>59.82</c:v>
                </c:pt>
                <c:pt idx="6">
                  <c:v>60.71</c:v>
                </c:pt>
                <c:pt idx="7">
                  <c:v>58.92</c:v>
                </c:pt>
                <c:pt idx="8">
                  <c:v>58.03</c:v>
                </c:pt>
                <c:pt idx="9">
                  <c:v>60.71</c:v>
                </c:pt>
                <c:pt idx="10">
                  <c:v>60.71</c:v>
                </c:pt>
                <c:pt idx="11">
                  <c:v>58.92</c:v>
                </c:pt>
                <c:pt idx="12">
                  <c:v>55.35</c:v>
                </c:pt>
                <c:pt idx="13">
                  <c:v>55.35</c:v>
                </c:pt>
                <c:pt idx="14">
                  <c:v>59.82</c:v>
                </c:pt>
                <c:pt idx="15">
                  <c:v>58.92</c:v>
                </c:pt>
                <c:pt idx="16">
                  <c:v>59.82</c:v>
                </c:pt>
                <c:pt idx="17">
                  <c:v>66.959999999999994</c:v>
                </c:pt>
                <c:pt idx="18">
                  <c:v>64.28</c:v>
                </c:pt>
                <c:pt idx="19">
                  <c:v>67.849999999999994</c:v>
                </c:pt>
                <c:pt idx="20">
                  <c:v>67.849999999999994</c:v>
                </c:pt>
                <c:pt idx="21">
                  <c:v>72.319999999999993</c:v>
                </c:pt>
                <c:pt idx="22">
                  <c:v>74.099999999999994</c:v>
                </c:pt>
                <c:pt idx="23">
                  <c:v>73.209999999999994</c:v>
                </c:pt>
                <c:pt idx="24">
                  <c:v>75.89</c:v>
                </c:pt>
                <c:pt idx="25">
                  <c:v>75</c:v>
                </c:pt>
                <c:pt idx="26">
                  <c:v>74.099999999999994</c:v>
                </c:pt>
                <c:pt idx="27">
                  <c:v>75</c:v>
                </c:pt>
                <c:pt idx="28">
                  <c:v>74.099999999999994</c:v>
                </c:pt>
                <c:pt idx="29">
                  <c:v>72.319999999999993</c:v>
                </c:pt>
                <c:pt idx="30">
                  <c:v>74.099999999999994</c:v>
                </c:pt>
                <c:pt idx="31">
                  <c:v>69.64</c:v>
                </c:pt>
                <c:pt idx="32">
                  <c:v>70.53</c:v>
                </c:pt>
                <c:pt idx="33">
                  <c:v>69.64</c:v>
                </c:pt>
                <c:pt idx="34">
                  <c:v>66.959999999999994</c:v>
                </c:pt>
                <c:pt idx="35">
                  <c:v>64.28</c:v>
                </c:pt>
                <c:pt idx="36">
                  <c:v>64.28</c:v>
                </c:pt>
                <c:pt idx="37">
                  <c:v>63.39</c:v>
                </c:pt>
                <c:pt idx="38">
                  <c:v>62.5</c:v>
                </c:pt>
                <c:pt idx="39">
                  <c:v>52.67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'Variabler Test-Doc thres 5er'!$A$98:$AO$98</c:f>
              <c:strCache>
                <c:ptCount val="1"/>
                <c:pt idx="0">
                  <c:v>UsNews &amp; football&amp; fashion &amp; travel &amp; science  (Threshold 315)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'Variabler Test-Doc thres 5er'!$B$99:$AO$99</c:f>
              <c:numCache>
                <c:formatCode>General</c:formatCode>
                <c:ptCount val="40"/>
                <c:pt idx="0">
                  <c:v>81.67</c:v>
                </c:pt>
                <c:pt idx="1">
                  <c:v>82.5</c:v>
                </c:pt>
                <c:pt idx="2">
                  <c:v>79.17</c:v>
                </c:pt>
                <c:pt idx="3">
                  <c:v>79.17</c:v>
                </c:pt>
                <c:pt idx="4">
                  <c:v>76.67</c:v>
                </c:pt>
                <c:pt idx="5">
                  <c:v>75.83</c:v>
                </c:pt>
                <c:pt idx="6">
                  <c:v>75</c:v>
                </c:pt>
                <c:pt idx="7">
                  <c:v>75</c:v>
                </c:pt>
                <c:pt idx="8">
                  <c:v>76.67</c:v>
                </c:pt>
                <c:pt idx="9">
                  <c:v>78.33</c:v>
                </c:pt>
                <c:pt idx="10">
                  <c:v>78.33</c:v>
                </c:pt>
                <c:pt idx="11">
                  <c:v>79.17</c:v>
                </c:pt>
                <c:pt idx="12">
                  <c:v>80</c:v>
                </c:pt>
                <c:pt idx="13">
                  <c:v>83.33</c:v>
                </c:pt>
                <c:pt idx="14">
                  <c:v>85</c:v>
                </c:pt>
                <c:pt idx="15">
                  <c:v>85.83</c:v>
                </c:pt>
                <c:pt idx="16">
                  <c:v>86.67</c:v>
                </c:pt>
                <c:pt idx="17">
                  <c:v>90</c:v>
                </c:pt>
                <c:pt idx="18">
                  <c:v>88.33</c:v>
                </c:pt>
                <c:pt idx="19">
                  <c:v>92.5</c:v>
                </c:pt>
                <c:pt idx="20">
                  <c:v>86.67</c:v>
                </c:pt>
                <c:pt idx="21">
                  <c:v>90.83</c:v>
                </c:pt>
                <c:pt idx="22">
                  <c:v>91.67</c:v>
                </c:pt>
                <c:pt idx="23">
                  <c:v>94.17</c:v>
                </c:pt>
                <c:pt idx="24">
                  <c:v>93.33</c:v>
                </c:pt>
                <c:pt idx="25">
                  <c:v>91.67</c:v>
                </c:pt>
                <c:pt idx="26">
                  <c:v>93.33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94.17</c:v>
                </c:pt>
                <c:pt idx="32">
                  <c:v>93.33</c:v>
                </c:pt>
                <c:pt idx="33">
                  <c:v>93.33</c:v>
                </c:pt>
                <c:pt idx="34">
                  <c:v>93.33</c:v>
                </c:pt>
                <c:pt idx="35">
                  <c:v>92.5</c:v>
                </c:pt>
                <c:pt idx="36">
                  <c:v>92.5</c:v>
                </c:pt>
                <c:pt idx="37">
                  <c:v>94.17</c:v>
                </c:pt>
                <c:pt idx="38">
                  <c:v>95</c:v>
                </c:pt>
                <c:pt idx="39">
                  <c:v>91.67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6976"/>
        <c:axId val="205825536"/>
      </c:lineChart>
      <c:catAx>
        <c:axId val="2058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825536"/>
        <c:crosses val="autoZero"/>
        <c:auto val="1"/>
        <c:lblAlgn val="ctr"/>
        <c:lblOffset val="100"/>
        <c:noMultiLvlLbl val="0"/>
      </c:catAx>
      <c:valAx>
        <c:axId val="205825536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697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'Variabler Test-Doc thres 5er'!$A$16:$AO$16</c:f>
              <c:strCache>
                <c:ptCount val="1"/>
                <c:pt idx="0">
                  <c:v>sport &amp; uknews&amp; opinion &amp; society &amp; business (Threshold 65)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'Variabler Test-Doc thres 5er'!$B$106:$AO$106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5er'!$B$17:$AO$17</c:f>
              <c:numCache>
                <c:formatCode>General</c:formatCode>
                <c:ptCount val="40"/>
                <c:pt idx="0">
                  <c:v>77.05</c:v>
                </c:pt>
                <c:pt idx="1">
                  <c:v>78.680000000000007</c:v>
                </c:pt>
                <c:pt idx="2">
                  <c:v>71.31</c:v>
                </c:pt>
                <c:pt idx="3">
                  <c:v>75.41</c:v>
                </c:pt>
                <c:pt idx="4">
                  <c:v>76.23</c:v>
                </c:pt>
                <c:pt idx="5">
                  <c:v>76.23</c:v>
                </c:pt>
                <c:pt idx="6">
                  <c:v>74.59</c:v>
                </c:pt>
                <c:pt idx="7">
                  <c:v>77.86</c:v>
                </c:pt>
                <c:pt idx="8">
                  <c:v>75.41</c:v>
                </c:pt>
                <c:pt idx="9">
                  <c:v>74.59</c:v>
                </c:pt>
                <c:pt idx="10">
                  <c:v>75.41</c:v>
                </c:pt>
                <c:pt idx="11">
                  <c:v>72.95</c:v>
                </c:pt>
                <c:pt idx="12">
                  <c:v>79.5</c:v>
                </c:pt>
                <c:pt idx="13">
                  <c:v>75.41</c:v>
                </c:pt>
                <c:pt idx="14">
                  <c:v>74.59</c:v>
                </c:pt>
                <c:pt idx="15">
                  <c:v>72.95</c:v>
                </c:pt>
                <c:pt idx="16">
                  <c:v>74.59</c:v>
                </c:pt>
                <c:pt idx="17">
                  <c:v>73.77</c:v>
                </c:pt>
                <c:pt idx="18">
                  <c:v>74.59</c:v>
                </c:pt>
                <c:pt idx="19">
                  <c:v>68.849999999999994</c:v>
                </c:pt>
                <c:pt idx="20">
                  <c:v>69.67</c:v>
                </c:pt>
                <c:pt idx="21">
                  <c:v>66.39</c:v>
                </c:pt>
                <c:pt idx="22">
                  <c:v>59.83</c:v>
                </c:pt>
                <c:pt idx="23">
                  <c:v>61.47</c:v>
                </c:pt>
                <c:pt idx="24">
                  <c:v>54.09</c:v>
                </c:pt>
                <c:pt idx="25">
                  <c:v>50.81</c:v>
                </c:pt>
                <c:pt idx="26">
                  <c:v>48.36</c:v>
                </c:pt>
                <c:pt idx="27">
                  <c:v>46.72</c:v>
                </c:pt>
                <c:pt idx="28">
                  <c:v>41.8</c:v>
                </c:pt>
                <c:pt idx="29">
                  <c:v>41.8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36.880000000000003</c:v>
                </c:pt>
                <c:pt idx="33">
                  <c:v>33.6</c:v>
                </c:pt>
                <c:pt idx="34">
                  <c:v>35.25</c:v>
                </c:pt>
                <c:pt idx="35">
                  <c:v>35.25</c:v>
                </c:pt>
                <c:pt idx="36">
                  <c:v>39.340000000000003</c:v>
                </c:pt>
                <c:pt idx="37">
                  <c:v>37.700000000000003</c:v>
                </c:pt>
                <c:pt idx="38">
                  <c:v>36.880000000000003</c:v>
                </c:pt>
                <c:pt idx="39">
                  <c:v>39.340000000000003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'Variabler Test-Doc thres 5er'!$A$60:$AO$60</c:f>
              <c:strCache>
                <c:ptCount val="1"/>
                <c:pt idx="0">
                  <c:v>politics &amp; worldnews&amp;lifstyle&amp;environment&amp;technology (Threshold 65)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'Variabler Test-Doc thres 5er'!$B$106:$AO$106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5er'!$B$61:$AO$61</c:f>
              <c:numCache>
                <c:formatCode>General</c:formatCode>
                <c:ptCount val="40"/>
                <c:pt idx="0">
                  <c:v>71.42</c:v>
                </c:pt>
                <c:pt idx="1">
                  <c:v>75.89</c:v>
                </c:pt>
                <c:pt idx="2">
                  <c:v>75.89</c:v>
                </c:pt>
                <c:pt idx="3">
                  <c:v>76.78</c:v>
                </c:pt>
                <c:pt idx="4">
                  <c:v>75.89</c:v>
                </c:pt>
                <c:pt idx="5">
                  <c:v>71.42</c:v>
                </c:pt>
                <c:pt idx="6">
                  <c:v>70.53</c:v>
                </c:pt>
                <c:pt idx="7">
                  <c:v>72.319999999999993</c:v>
                </c:pt>
                <c:pt idx="8">
                  <c:v>66.959999999999994</c:v>
                </c:pt>
                <c:pt idx="9">
                  <c:v>65.17</c:v>
                </c:pt>
                <c:pt idx="10">
                  <c:v>65.17</c:v>
                </c:pt>
                <c:pt idx="11">
                  <c:v>67.849999999999994</c:v>
                </c:pt>
                <c:pt idx="12">
                  <c:v>66.959999999999994</c:v>
                </c:pt>
                <c:pt idx="13">
                  <c:v>66.959999999999994</c:v>
                </c:pt>
                <c:pt idx="14">
                  <c:v>64.28</c:v>
                </c:pt>
                <c:pt idx="15">
                  <c:v>63.39</c:v>
                </c:pt>
                <c:pt idx="16">
                  <c:v>61.6</c:v>
                </c:pt>
                <c:pt idx="17">
                  <c:v>63.39</c:v>
                </c:pt>
                <c:pt idx="18">
                  <c:v>60.71</c:v>
                </c:pt>
                <c:pt idx="19">
                  <c:v>52.67</c:v>
                </c:pt>
                <c:pt idx="20">
                  <c:v>47.32</c:v>
                </c:pt>
                <c:pt idx="21">
                  <c:v>43.75</c:v>
                </c:pt>
                <c:pt idx="22">
                  <c:v>43.75</c:v>
                </c:pt>
                <c:pt idx="23">
                  <c:v>39.28</c:v>
                </c:pt>
                <c:pt idx="24">
                  <c:v>38.39</c:v>
                </c:pt>
                <c:pt idx="25">
                  <c:v>35.71</c:v>
                </c:pt>
                <c:pt idx="26">
                  <c:v>37.5</c:v>
                </c:pt>
                <c:pt idx="27">
                  <c:v>34.82</c:v>
                </c:pt>
                <c:pt idx="28">
                  <c:v>34.82</c:v>
                </c:pt>
                <c:pt idx="29">
                  <c:v>33.03</c:v>
                </c:pt>
                <c:pt idx="30">
                  <c:v>33.03</c:v>
                </c:pt>
                <c:pt idx="31">
                  <c:v>33.03</c:v>
                </c:pt>
                <c:pt idx="32">
                  <c:v>32.14</c:v>
                </c:pt>
                <c:pt idx="33">
                  <c:v>31.25</c:v>
                </c:pt>
                <c:pt idx="34">
                  <c:v>30.35</c:v>
                </c:pt>
                <c:pt idx="35">
                  <c:v>28.57</c:v>
                </c:pt>
                <c:pt idx="36">
                  <c:v>26.78</c:v>
                </c:pt>
                <c:pt idx="37">
                  <c:v>25</c:v>
                </c:pt>
                <c:pt idx="38">
                  <c:v>25.89</c:v>
                </c:pt>
                <c:pt idx="39">
                  <c:v>25.89</c:v>
                </c:pt>
              </c:numCache>
            </c:numRef>
          </c:val>
          <c:smooth val="0"/>
        </c:ser>
        <c:ser>
          <c:idx val="2"/>
          <c:order val="0"/>
          <c:tx>
            <c:strRef>
              <c:f>'Variabler Test-Doc thres 5er'!$A$104:$AO$104</c:f>
              <c:strCache>
                <c:ptCount val="1"/>
                <c:pt idx="0">
                  <c:v>UsNews &amp; football&amp; fashion &amp; travel &amp; science  (Threshold 65)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'Variabler Test-Doc thres 5er'!$B$106:$AO$106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'Variabler Test-Doc thres 5er'!$B$105:$AO$105</c:f>
              <c:numCache>
                <c:formatCode>General</c:formatCode>
                <c:ptCount val="4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91.67</c:v>
                </c:pt>
                <c:pt idx="5">
                  <c:v>89.17</c:v>
                </c:pt>
                <c:pt idx="6">
                  <c:v>86.67</c:v>
                </c:pt>
                <c:pt idx="7">
                  <c:v>88.33</c:v>
                </c:pt>
                <c:pt idx="8">
                  <c:v>86.67</c:v>
                </c:pt>
                <c:pt idx="9">
                  <c:v>84.17</c:v>
                </c:pt>
                <c:pt idx="10">
                  <c:v>87.5</c:v>
                </c:pt>
                <c:pt idx="11">
                  <c:v>85.83</c:v>
                </c:pt>
                <c:pt idx="12">
                  <c:v>83.33</c:v>
                </c:pt>
                <c:pt idx="13">
                  <c:v>82.5</c:v>
                </c:pt>
                <c:pt idx="14">
                  <c:v>84.17</c:v>
                </c:pt>
                <c:pt idx="15">
                  <c:v>85</c:v>
                </c:pt>
                <c:pt idx="16">
                  <c:v>83.33</c:v>
                </c:pt>
                <c:pt idx="17">
                  <c:v>85.83</c:v>
                </c:pt>
                <c:pt idx="18">
                  <c:v>89.17</c:v>
                </c:pt>
                <c:pt idx="19">
                  <c:v>90</c:v>
                </c:pt>
                <c:pt idx="20">
                  <c:v>89.17</c:v>
                </c:pt>
                <c:pt idx="21">
                  <c:v>88.33</c:v>
                </c:pt>
                <c:pt idx="22">
                  <c:v>85.63</c:v>
                </c:pt>
                <c:pt idx="23">
                  <c:v>84.17</c:v>
                </c:pt>
                <c:pt idx="24">
                  <c:v>78.17</c:v>
                </c:pt>
                <c:pt idx="25">
                  <c:v>79.17</c:v>
                </c:pt>
                <c:pt idx="26">
                  <c:v>74.17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67.5</c:v>
                </c:pt>
                <c:pt idx="31">
                  <c:v>70</c:v>
                </c:pt>
                <c:pt idx="32">
                  <c:v>65.83</c:v>
                </c:pt>
                <c:pt idx="33">
                  <c:v>64.17</c:v>
                </c:pt>
                <c:pt idx="34">
                  <c:v>65.83</c:v>
                </c:pt>
                <c:pt idx="35">
                  <c:v>62.5</c:v>
                </c:pt>
                <c:pt idx="36">
                  <c:v>63.33</c:v>
                </c:pt>
                <c:pt idx="37">
                  <c:v>64.17</c:v>
                </c:pt>
                <c:pt idx="38">
                  <c:v>66.67</c:v>
                </c:pt>
                <c:pt idx="39">
                  <c:v>61.67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6816"/>
        <c:axId val="205988992"/>
      </c:lineChart>
      <c:catAx>
        <c:axId val="2059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Test Document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988992"/>
        <c:crosses val="autoZero"/>
        <c:auto val="1"/>
        <c:lblAlgn val="ctr"/>
        <c:lblOffset val="100"/>
        <c:noMultiLvlLbl val="0"/>
      </c:catAx>
      <c:valAx>
        <c:axId val="20598899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68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'4er Beeinflussung'!$A$1</c:f>
              <c:strCache>
                <c:ptCount val="1"/>
                <c:pt idx="0">
                  <c:v>world news &amp; football (0,58747519440027)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'4er Beeinflussung'!$B$3:$R$3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'4er Beeinflussung'!$B$2:$R$2</c:f>
              <c:numCache>
                <c:formatCode>General</c:formatCode>
                <c:ptCount val="1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'4er Beeinflussung'!$A$9</c:f>
              <c:strCache>
                <c:ptCount val="1"/>
                <c:pt idx="0">
                  <c:v>world news &amp; football &amp; culture</c:v>
                </c:pt>
              </c:strCache>
            </c:strRef>
          </c:tx>
          <c:spPr>
            <a:ln w="25400">
              <a:prstDash val="lgDash"/>
            </a:ln>
          </c:spPr>
          <c:marker>
            <c:symbol val="none"/>
          </c:marker>
          <c:val>
            <c:numRef>
              <c:f>'4er Beeinflussung'!$B$10:$R$10</c:f>
              <c:numCache>
                <c:formatCode>General</c:formatCode>
                <c:ptCount val="17"/>
                <c:pt idx="0">
                  <c:v>85.71</c:v>
                </c:pt>
                <c:pt idx="1">
                  <c:v>91.42</c:v>
                </c:pt>
                <c:pt idx="2">
                  <c:v>90</c:v>
                </c:pt>
                <c:pt idx="3">
                  <c:v>88.57</c:v>
                </c:pt>
                <c:pt idx="4">
                  <c:v>88.57</c:v>
                </c:pt>
                <c:pt idx="5">
                  <c:v>88.57</c:v>
                </c:pt>
                <c:pt idx="6">
                  <c:v>91.42</c:v>
                </c:pt>
                <c:pt idx="7">
                  <c:v>90</c:v>
                </c:pt>
                <c:pt idx="8">
                  <c:v>92.85</c:v>
                </c:pt>
                <c:pt idx="9">
                  <c:v>91.42</c:v>
                </c:pt>
                <c:pt idx="10">
                  <c:v>91.42</c:v>
                </c:pt>
                <c:pt idx="11">
                  <c:v>90</c:v>
                </c:pt>
                <c:pt idx="12">
                  <c:v>88.57</c:v>
                </c:pt>
                <c:pt idx="13">
                  <c:v>90</c:v>
                </c:pt>
                <c:pt idx="14">
                  <c:v>88.57</c:v>
                </c:pt>
                <c:pt idx="15">
                  <c:v>90</c:v>
                </c:pt>
                <c:pt idx="16">
                  <c:v>85.71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'4er Beeinflussung'!$A$16</c:f>
              <c:strCache>
                <c:ptCount val="1"/>
                <c:pt idx="0">
                  <c:v>world news &amp; football &amp; culture &amp; art and design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val>
            <c:numRef>
              <c:f>'4er Beeinflussung'!$B$17:$R$17</c:f>
              <c:numCache>
                <c:formatCode>General</c:formatCode>
                <c:ptCount val="17"/>
                <c:pt idx="0">
                  <c:v>78.16</c:v>
                </c:pt>
                <c:pt idx="1">
                  <c:v>86.2</c:v>
                </c:pt>
                <c:pt idx="2">
                  <c:v>82.75</c:v>
                </c:pt>
                <c:pt idx="3">
                  <c:v>79.31</c:v>
                </c:pt>
                <c:pt idx="4">
                  <c:v>82.75</c:v>
                </c:pt>
                <c:pt idx="5">
                  <c:v>86.2</c:v>
                </c:pt>
                <c:pt idx="6">
                  <c:v>82.75</c:v>
                </c:pt>
                <c:pt idx="7">
                  <c:v>83.9</c:v>
                </c:pt>
                <c:pt idx="8">
                  <c:v>85.05</c:v>
                </c:pt>
                <c:pt idx="9">
                  <c:v>81.61</c:v>
                </c:pt>
                <c:pt idx="10">
                  <c:v>85.05</c:v>
                </c:pt>
                <c:pt idx="11">
                  <c:v>85.05</c:v>
                </c:pt>
                <c:pt idx="12">
                  <c:v>86.2</c:v>
                </c:pt>
                <c:pt idx="13">
                  <c:v>85.05</c:v>
                </c:pt>
                <c:pt idx="14">
                  <c:v>83.9</c:v>
                </c:pt>
                <c:pt idx="15">
                  <c:v>86.2</c:v>
                </c:pt>
                <c:pt idx="16">
                  <c:v>83.9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0064"/>
        <c:axId val="206041856"/>
      </c:lineChart>
      <c:catAx>
        <c:axId val="2060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41856"/>
        <c:crosses val="autoZero"/>
        <c:auto val="1"/>
        <c:lblAlgn val="ctr"/>
        <c:lblOffset val="100"/>
        <c:noMultiLvlLbl val="0"/>
      </c:catAx>
      <c:valAx>
        <c:axId val="206041856"/>
        <c:scaling>
          <c:orientation val="minMax"/>
          <c:max val="11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0064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'4er Beeinflussung'!$A$1</c:f>
              <c:strCache>
                <c:ptCount val="1"/>
                <c:pt idx="0">
                  <c:v>world news &amp; football (0,58747519440027)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'4er Beeinflussung'!$B$3:$R$3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'4er Beeinflussung'!$B$2:$R$2</c:f>
              <c:numCache>
                <c:formatCode>General</c:formatCode>
                <c:ptCount val="1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'4er Beeinflussung'!$A$45</c:f>
              <c:strCache>
                <c:ptCount val="1"/>
                <c:pt idx="0">
                  <c:v>world news &amp; culture (0,72193801714928)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'4er Beeinflussung'!$B$46:$R$46</c:f>
              <c:numCache>
                <c:formatCode>General</c:formatCode>
                <c:ptCount val="17"/>
                <c:pt idx="0">
                  <c:v>92.68</c:v>
                </c:pt>
                <c:pt idx="1">
                  <c:v>90.24</c:v>
                </c:pt>
                <c:pt idx="2">
                  <c:v>87.8</c:v>
                </c:pt>
                <c:pt idx="3">
                  <c:v>87.8</c:v>
                </c:pt>
                <c:pt idx="4">
                  <c:v>90.24</c:v>
                </c:pt>
                <c:pt idx="5">
                  <c:v>90.24</c:v>
                </c:pt>
                <c:pt idx="6">
                  <c:v>85.36</c:v>
                </c:pt>
                <c:pt idx="7">
                  <c:v>87.8</c:v>
                </c:pt>
                <c:pt idx="8">
                  <c:v>87.8</c:v>
                </c:pt>
                <c:pt idx="9">
                  <c:v>87.8</c:v>
                </c:pt>
                <c:pt idx="10">
                  <c:v>87.8</c:v>
                </c:pt>
                <c:pt idx="11">
                  <c:v>90.24</c:v>
                </c:pt>
                <c:pt idx="12">
                  <c:v>90.24</c:v>
                </c:pt>
                <c:pt idx="13">
                  <c:v>85.36</c:v>
                </c:pt>
                <c:pt idx="14">
                  <c:v>85.36</c:v>
                </c:pt>
                <c:pt idx="15">
                  <c:v>63.41</c:v>
                </c:pt>
                <c:pt idx="16">
                  <c:v>48.78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'4er Beeinflussung'!$A$52</c:f>
              <c:strCache>
                <c:ptCount val="1"/>
                <c:pt idx="0">
                  <c:v>world news &amp; art/design (0,69370346421734)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'4er Beeinflussung'!$B$53:$R$53</c:f>
              <c:numCache>
                <c:formatCode>General</c:formatCode>
                <c:ptCount val="17"/>
                <c:pt idx="0">
                  <c:v>86.48</c:v>
                </c:pt>
                <c:pt idx="1">
                  <c:v>83.78</c:v>
                </c:pt>
                <c:pt idx="2">
                  <c:v>86.48</c:v>
                </c:pt>
                <c:pt idx="3">
                  <c:v>86.48</c:v>
                </c:pt>
                <c:pt idx="4">
                  <c:v>89.19</c:v>
                </c:pt>
                <c:pt idx="5">
                  <c:v>89.19</c:v>
                </c:pt>
                <c:pt idx="6">
                  <c:v>89.19</c:v>
                </c:pt>
                <c:pt idx="7">
                  <c:v>94.59</c:v>
                </c:pt>
                <c:pt idx="8">
                  <c:v>91.89</c:v>
                </c:pt>
                <c:pt idx="9">
                  <c:v>91.89</c:v>
                </c:pt>
                <c:pt idx="10">
                  <c:v>91.89</c:v>
                </c:pt>
                <c:pt idx="11">
                  <c:v>91.89</c:v>
                </c:pt>
                <c:pt idx="12">
                  <c:v>94.59</c:v>
                </c:pt>
                <c:pt idx="13">
                  <c:v>86.48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'4er Beeinflussung'!$A$59</c:f>
              <c:strCache>
                <c:ptCount val="1"/>
                <c:pt idx="0">
                  <c:v>football &amp; culture (0,63088135930532)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'4er Beeinflussung'!$B$60:$R$60</c:f>
              <c:numCache>
                <c:formatCode>General</c:formatCode>
                <c:ptCount val="17"/>
                <c:pt idx="0">
                  <c:v>94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'4er Beeinflussung'!$A$66</c:f>
              <c:strCache>
                <c:ptCount val="1"/>
                <c:pt idx="0">
                  <c:v>football &amp; art/design (0,58367959206875)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'4er Beeinflussung'!$B$67:$R$67</c:f>
              <c:numCache>
                <c:formatCode>General</c:formatCode>
                <c:ptCount val="17"/>
                <c:pt idx="0">
                  <c:v>95.65</c:v>
                </c:pt>
                <c:pt idx="1">
                  <c:v>95.65</c:v>
                </c:pt>
                <c:pt idx="2">
                  <c:v>97.82</c:v>
                </c:pt>
                <c:pt idx="3">
                  <c:v>100</c:v>
                </c:pt>
                <c:pt idx="4">
                  <c:v>100</c:v>
                </c:pt>
                <c:pt idx="5">
                  <c:v>97.82</c:v>
                </c:pt>
                <c:pt idx="6">
                  <c:v>100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97.82</c:v>
                </c:pt>
                <c:pt idx="12">
                  <c:v>97.82</c:v>
                </c:pt>
                <c:pt idx="13">
                  <c:v>97.82</c:v>
                </c:pt>
                <c:pt idx="14">
                  <c:v>97.82</c:v>
                </c:pt>
                <c:pt idx="15">
                  <c:v>95.65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'4er Beeinflussung'!$A$73</c:f>
              <c:strCache>
                <c:ptCount val="1"/>
                <c:pt idx="0">
                  <c:v>culture &amp; art/design (0,84677663416378)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'4er Beeinflussung'!$B$74:$R$74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56.76</c:v>
                </c:pt>
                <c:pt idx="16">
                  <c:v>56.75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55456"/>
        <c:axId val="205956992"/>
      </c:lineChart>
      <c:catAx>
        <c:axId val="205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56992"/>
        <c:crosses val="autoZero"/>
        <c:auto val="1"/>
        <c:lblAlgn val="ctr"/>
        <c:lblOffset val="100"/>
        <c:noMultiLvlLbl val="0"/>
      </c:catAx>
      <c:valAx>
        <c:axId val="205956992"/>
        <c:scaling>
          <c:orientation val="minMax"/>
          <c:max val="11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5545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Testdoc Thres 10er'!$B$1:$S$1</c:f>
              <c:strCache>
                <c:ptCount val="1"/>
                <c:pt idx="0">
                  <c:v>sport &amp; uknews&amp; opinion &amp; society &amp; business &amp; politics &amp; worldnews &amp; lifstyle &amp; environment &amp; technology (thres 180)</c:v>
                </c:pt>
              </c:strCache>
            </c:strRef>
          </c:tx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10er'!$C$2:$S$2</c:f>
              <c:numCache>
                <c:formatCode>General</c:formatCode>
                <c:ptCount val="17"/>
                <c:pt idx="0">
                  <c:v>64.95</c:v>
                </c:pt>
                <c:pt idx="1">
                  <c:v>61.96</c:v>
                </c:pt>
                <c:pt idx="2">
                  <c:v>63.67</c:v>
                </c:pt>
                <c:pt idx="3">
                  <c:v>58.97</c:v>
                </c:pt>
                <c:pt idx="4">
                  <c:v>57.69</c:v>
                </c:pt>
                <c:pt idx="5">
                  <c:v>58.54</c:v>
                </c:pt>
                <c:pt idx="6">
                  <c:v>57.69</c:v>
                </c:pt>
                <c:pt idx="7">
                  <c:v>52.13</c:v>
                </c:pt>
                <c:pt idx="8">
                  <c:v>49.14</c:v>
                </c:pt>
                <c:pt idx="9">
                  <c:v>47.008000000000003</c:v>
                </c:pt>
                <c:pt idx="10">
                  <c:v>44.44</c:v>
                </c:pt>
                <c:pt idx="11">
                  <c:v>38.880000000000003</c:v>
                </c:pt>
                <c:pt idx="12">
                  <c:v>29.05</c:v>
                </c:pt>
                <c:pt idx="13">
                  <c:v>24.78</c:v>
                </c:pt>
                <c:pt idx="14">
                  <c:v>19.649999999999999</c:v>
                </c:pt>
                <c:pt idx="15">
                  <c:v>19.649999999999999</c:v>
                </c:pt>
                <c:pt idx="16">
                  <c:v>21.36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Testdoc Thres 10er'!$B$8:$S$8</c:f>
              <c:strCache>
                <c:ptCount val="1"/>
                <c:pt idx="0">
                  <c:v>sport &amp; uknews&amp; opinion &amp; society &amp; business &amp; politics &amp; worldnews &amp; lifstyle &amp; environment &amp; technology (thres 360)</c:v>
                </c:pt>
              </c:strCache>
            </c:strRef>
          </c:tx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10er'!$C$9:$S$9</c:f>
              <c:numCache>
                <c:formatCode>General</c:formatCode>
                <c:ptCount val="17"/>
                <c:pt idx="0">
                  <c:v>63.67</c:v>
                </c:pt>
                <c:pt idx="1">
                  <c:v>60.68</c:v>
                </c:pt>
                <c:pt idx="2">
                  <c:v>61.11</c:v>
                </c:pt>
                <c:pt idx="3">
                  <c:v>62.82</c:v>
                </c:pt>
                <c:pt idx="4">
                  <c:v>61.11</c:v>
                </c:pt>
                <c:pt idx="5">
                  <c:v>61.53</c:v>
                </c:pt>
                <c:pt idx="6">
                  <c:v>58.54</c:v>
                </c:pt>
                <c:pt idx="7">
                  <c:v>61.53</c:v>
                </c:pt>
                <c:pt idx="8">
                  <c:v>61.53</c:v>
                </c:pt>
                <c:pt idx="9">
                  <c:v>59.82</c:v>
                </c:pt>
                <c:pt idx="10">
                  <c:v>55.12</c:v>
                </c:pt>
                <c:pt idx="11">
                  <c:v>53.41</c:v>
                </c:pt>
                <c:pt idx="12">
                  <c:v>50</c:v>
                </c:pt>
                <c:pt idx="13">
                  <c:v>47.008000000000003</c:v>
                </c:pt>
                <c:pt idx="14">
                  <c:v>37.17</c:v>
                </c:pt>
                <c:pt idx="15">
                  <c:v>29.48</c:v>
                </c:pt>
                <c:pt idx="16">
                  <c:v>23.93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'Variabler Testdoc Thres 10er'!$B$22:$S$22</c:f>
              <c:strCache>
                <c:ptCount val="1"/>
                <c:pt idx="0">
                  <c:v>sport &amp; uknews&amp; opinion &amp; society &amp; business &amp; politics &amp; worldnews &amp; lifstyle &amp; environment &amp; technology (thres 540)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'Variabler Testdoc Thres 10er'!$C$23:$S$23</c:f>
              <c:numCache>
                <c:formatCode>General</c:formatCode>
                <c:ptCount val="17"/>
                <c:pt idx="0">
                  <c:v>50.85</c:v>
                </c:pt>
                <c:pt idx="1">
                  <c:v>54.27</c:v>
                </c:pt>
                <c:pt idx="2">
                  <c:v>57.26</c:v>
                </c:pt>
                <c:pt idx="3">
                  <c:v>59.82</c:v>
                </c:pt>
                <c:pt idx="4">
                  <c:v>59.4</c:v>
                </c:pt>
                <c:pt idx="5">
                  <c:v>61.53</c:v>
                </c:pt>
                <c:pt idx="6">
                  <c:v>61.96</c:v>
                </c:pt>
                <c:pt idx="7">
                  <c:v>62.39</c:v>
                </c:pt>
                <c:pt idx="8">
                  <c:v>63.24</c:v>
                </c:pt>
                <c:pt idx="9">
                  <c:v>58.11</c:v>
                </c:pt>
                <c:pt idx="10">
                  <c:v>59.4</c:v>
                </c:pt>
                <c:pt idx="11">
                  <c:v>57.26</c:v>
                </c:pt>
                <c:pt idx="12">
                  <c:v>53.84</c:v>
                </c:pt>
                <c:pt idx="13">
                  <c:v>52.99</c:v>
                </c:pt>
                <c:pt idx="14">
                  <c:v>50.42</c:v>
                </c:pt>
                <c:pt idx="15">
                  <c:v>41.02</c:v>
                </c:pt>
                <c:pt idx="16">
                  <c:v>32.049999999999997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'Variabler Testdoc Thres 10er'!$B$15:$S$15</c:f>
              <c:strCache>
                <c:ptCount val="1"/>
                <c:pt idx="0">
                  <c:v>sport &amp; uknews&amp; opinion &amp; society &amp; business &amp; politics &amp; worldnews &amp; lifstyle &amp; environment &amp; technology (thres 720)</c:v>
                </c:pt>
              </c:strCache>
            </c:strRef>
          </c:tx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10er'!$C$16:$S$16</c:f>
              <c:numCache>
                <c:formatCode>General</c:formatCode>
                <c:ptCount val="17"/>
                <c:pt idx="0">
                  <c:v>48.29</c:v>
                </c:pt>
                <c:pt idx="1">
                  <c:v>44.01</c:v>
                </c:pt>
                <c:pt idx="2">
                  <c:v>44.44</c:v>
                </c:pt>
                <c:pt idx="3">
                  <c:v>43.59</c:v>
                </c:pt>
                <c:pt idx="4">
                  <c:v>47.86</c:v>
                </c:pt>
                <c:pt idx="5">
                  <c:v>53.84</c:v>
                </c:pt>
                <c:pt idx="6">
                  <c:v>57.26</c:v>
                </c:pt>
                <c:pt idx="7">
                  <c:v>54.7</c:v>
                </c:pt>
                <c:pt idx="8">
                  <c:v>54.7</c:v>
                </c:pt>
                <c:pt idx="9">
                  <c:v>57.26</c:v>
                </c:pt>
                <c:pt idx="10">
                  <c:v>54.27</c:v>
                </c:pt>
                <c:pt idx="11">
                  <c:v>55.55</c:v>
                </c:pt>
                <c:pt idx="12">
                  <c:v>54.27</c:v>
                </c:pt>
                <c:pt idx="13">
                  <c:v>52.56</c:v>
                </c:pt>
                <c:pt idx="14">
                  <c:v>51.71</c:v>
                </c:pt>
                <c:pt idx="15">
                  <c:v>54.27</c:v>
                </c:pt>
                <c:pt idx="16">
                  <c:v>48.71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29472"/>
        <c:axId val="205531008"/>
      </c:lineChart>
      <c:catAx>
        <c:axId val="2055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31008"/>
        <c:crosses val="autoZero"/>
        <c:auto val="1"/>
        <c:lblAlgn val="ctr"/>
        <c:lblOffset val="100"/>
        <c:noMultiLvlLbl val="0"/>
      </c:catAx>
      <c:valAx>
        <c:axId val="2055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Testdoc Thres 10er'!$B$33:$S$33</c:f>
              <c:strCache>
                <c:ptCount val="1"/>
                <c:pt idx="0">
                  <c:v>Tv/radio &amp; culture&amp;art/design&amp;film&amp;books &amp; UsNews &amp; football&amp; fashion &amp; travel &amp; science  (thres 180)</c:v>
                </c:pt>
              </c:strCache>
            </c:strRef>
          </c:tx>
          <c:marker>
            <c:symbol val="none"/>
          </c:marker>
          <c:cat>
            <c:numRef>
              <c:f>'Variabler Testdoc Thres 10er'!$C$42:$S$42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10er'!$C$34:$S$34</c:f>
              <c:numCache>
                <c:formatCode>General</c:formatCode>
                <c:ptCount val="17"/>
                <c:pt idx="0">
                  <c:v>71.42</c:v>
                </c:pt>
                <c:pt idx="1">
                  <c:v>71.87</c:v>
                </c:pt>
                <c:pt idx="2">
                  <c:v>75</c:v>
                </c:pt>
                <c:pt idx="3">
                  <c:v>70.09</c:v>
                </c:pt>
                <c:pt idx="4">
                  <c:v>69.19</c:v>
                </c:pt>
                <c:pt idx="5">
                  <c:v>66.069999999999993</c:v>
                </c:pt>
                <c:pt idx="6">
                  <c:v>63.39</c:v>
                </c:pt>
                <c:pt idx="7">
                  <c:v>61.6</c:v>
                </c:pt>
                <c:pt idx="8">
                  <c:v>59.82</c:v>
                </c:pt>
                <c:pt idx="9">
                  <c:v>55.35</c:v>
                </c:pt>
                <c:pt idx="10">
                  <c:v>47.76</c:v>
                </c:pt>
                <c:pt idx="11">
                  <c:v>44.64</c:v>
                </c:pt>
                <c:pt idx="12">
                  <c:v>41.96</c:v>
                </c:pt>
                <c:pt idx="13">
                  <c:v>34.82</c:v>
                </c:pt>
                <c:pt idx="14">
                  <c:v>30.35</c:v>
                </c:pt>
                <c:pt idx="15">
                  <c:v>27.23</c:v>
                </c:pt>
                <c:pt idx="16">
                  <c:v>23.66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Testdoc Thres 10er'!$B$40:$S$40</c:f>
              <c:strCache>
                <c:ptCount val="1"/>
                <c:pt idx="0">
                  <c:v>Tv/radio &amp; culture&amp;art/design&amp;film&amp;books &amp; UsNews &amp; football&amp; fashion &amp; travel &amp; science (thres 360)</c:v>
                </c:pt>
              </c:strCache>
            </c:strRef>
          </c:tx>
          <c:marker>
            <c:symbol val="none"/>
          </c:marker>
          <c:cat>
            <c:numRef>
              <c:f>'Variabler Testdoc Thres 10er'!$C$42:$S$42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10er'!$C$41:$S$41</c:f>
              <c:numCache>
                <c:formatCode>General</c:formatCode>
                <c:ptCount val="17"/>
                <c:pt idx="0">
                  <c:v>58.92</c:v>
                </c:pt>
                <c:pt idx="1">
                  <c:v>66.069999999999993</c:v>
                </c:pt>
                <c:pt idx="2">
                  <c:v>73.209999999999994</c:v>
                </c:pt>
                <c:pt idx="3">
                  <c:v>73.66</c:v>
                </c:pt>
                <c:pt idx="4">
                  <c:v>74.55</c:v>
                </c:pt>
                <c:pt idx="5">
                  <c:v>70.53</c:v>
                </c:pt>
                <c:pt idx="6">
                  <c:v>70.53</c:v>
                </c:pt>
                <c:pt idx="7">
                  <c:v>70.09</c:v>
                </c:pt>
                <c:pt idx="8">
                  <c:v>65.625</c:v>
                </c:pt>
                <c:pt idx="9">
                  <c:v>70.89</c:v>
                </c:pt>
                <c:pt idx="10">
                  <c:v>61.6</c:v>
                </c:pt>
                <c:pt idx="11">
                  <c:v>58.03</c:v>
                </c:pt>
                <c:pt idx="12">
                  <c:v>47.76</c:v>
                </c:pt>
                <c:pt idx="13">
                  <c:v>38.840000000000003</c:v>
                </c:pt>
                <c:pt idx="14">
                  <c:v>38.39</c:v>
                </c:pt>
                <c:pt idx="15">
                  <c:v>34.82</c:v>
                </c:pt>
                <c:pt idx="16">
                  <c:v>25.89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'Variabler Testdoc Thres 10er'!$B$54:$S$54</c:f>
              <c:strCache>
                <c:ptCount val="1"/>
                <c:pt idx="0">
                  <c:v>Tv/radio &amp; culture&amp;art/design&amp;film&amp;books &amp; UsNews &amp; football&amp; fashion &amp; travel &amp; science (thres 540)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'Variabler Testdoc Thres 10er'!$C$55:$S$55</c:f>
              <c:numCache>
                <c:formatCode>General</c:formatCode>
                <c:ptCount val="17"/>
                <c:pt idx="0">
                  <c:v>50.89</c:v>
                </c:pt>
                <c:pt idx="1">
                  <c:v>55.35</c:v>
                </c:pt>
                <c:pt idx="2">
                  <c:v>56.25</c:v>
                </c:pt>
                <c:pt idx="3">
                  <c:v>62.05</c:v>
                </c:pt>
                <c:pt idx="4">
                  <c:v>66.510000000000005</c:v>
                </c:pt>
                <c:pt idx="5">
                  <c:v>64.28</c:v>
                </c:pt>
                <c:pt idx="6">
                  <c:v>65.62</c:v>
                </c:pt>
                <c:pt idx="7">
                  <c:v>69.64</c:v>
                </c:pt>
                <c:pt idx="8">
                  <c:v>69.64</c:v>
                </c:pt>
                <c:pt idx="9">
                  <c:v>66.069999999999993</c:v>
                </c:pt>
                <c:pt idx="10">
                  <c:v>67.849999999999994</c:v>
                </c:pt>
                <c:pt idx="11">
                  <c:v>63.84</c:v>
                </c:pt>
                <c:pt idx="12">
                  <c:v>55.8</c:v>
                </c:pt>
                <c:pt idx="13">
                  <c:v>54.46</c:v>
                </c:pt>
                <c:pt idx="14">
                  <c:v>48.66</c:v>
                </c:pt>
                <c:pt idx="15">
                  <c:v>41.96</c:v>
                </c:pt>
                <c:pt idx="16">
                  <c:v>33.479999999999997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'Variabler Testdoc Thres 10er'!$B$47:$S$47</c:f>
              <c:strCache>
                <c:ptCount val="1"/>
                <c:pt idx="0">
                  <c:v>Tv/radio &amp; culture&amp;art/design&amp;film&amp;books &amp; UsNews &amp; football&amp; fashion &amp; travel &amp; science (thres 720)</c:v>
                </c:pt>
              </c:strCache>
            </c:strRef>
          </c:tx>
          <c:marker>
            <c:symbol val="none"/>
          </c:marker>
          <c:val>
            <c:numRef>
              <c:f>'Variabler Testdoc Thres 10er'!$C$48:$S$48</c:f>
              <c:numCache>
                <c:formatCode>General</c:formatCode>
                <c:ptCount val="17"/>
                <c:pt idx="0">
                  <c:v>45.09</c:v>
                </c:pt>
                <c:pt idx="1">
                  <c:v>46.87</c:v>
                </c:pt>
                <c:pt idx="2">
                  <c:v>47.76</c:v>
                </c:pt>
                <c:pt idx="3">
                  <c:v>50.44</c:v>
                </c:pt>
                <c:pt idx="4">
                  <c:v>51.78</c:v>
                </c:pt>
                <c:pt idx="5">
                  <c:v>54.01</c:v>
                </c:pt>
                <c:pt idx="6">
                  <c:v>54.46</c:v>
                </c:pt>
                <c:pt idx="7">
                  <c:v>55.35</c:v>
                </c:pt>
                <c:pt idx="8">
                  <c:v>62.05</c:v>
                </c:pt>
                <c:pt idx="9">
                  <c:v>61.16</c:v>
                </c:pt>
                <c:pt idx="10">
                  <c:v>64.73</c:v>
                </c:pt>
                <c:pt idx="11">
                  <c:v>62.5</c:v>
                </c:pt>
                <c:pt idx="12">
                  <c:v>67.41</c:v>
                </c:pt>
                <c:pt idx="13">
                  <c:v>65.17</c:v>
                </c:pt>
                <c:pt idx="14">
                  <c:v>64.73</c:v>
                </c:pt>
                <c:pt idx="15">
                  <c:v>60.71</c:v>
                </c:pt>
                <c:pt idx="16">
                  <c:v>55.35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5952"/>
        <c:axId val="205567488"/>
      </c:lineChart>
      <c:catAx>
        <c:axId val="205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67488"/>
        <c:crosses val="autoZero"/>
        <c:auto val="1"/>
        <c:lblAlgn val="ctr"/>
        <c:lblOffset val="100"/>
        <c:noMultiLvlLbl val="0"/>
      </c:catAx>
      <c:valAx>
        <c:axId val="2055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76864"/>
        <c:axId val="163878784"/>
      </c:lineChart>
      <c:catAx>
        <c:axId val="1638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78784"/>
        <c:crosses val="autoZero"/>
        <c:auto val="1"/>
        <c:lblAlgn val="ctr"/>
        <c:lblOffset val="100"/>
        <c:noMultiLvlLbl val="0"/>
      </c:catAx>
      <c:valAx>
        <c:axId val="16387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'Variabler Testdoc Thres 10er'!$B$33:$S$33</c:f>
              <c:strCache>
                <c:ptCount val="1"/>
                <c:pt idx="0">
                  <c:v>Tv/radio &amp; culture&amp;art/design&amp;film&amp;books &amp; UsNews &amp; football&amp; fashion &amp; travel &amp; science  (thres 180)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'Variabler Testdoc Thres 10er'!$C$42:$S$42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10er'!$C$34:$S$34</c:f>
              <c:numCache>
                <c:formatCode>General</c:formatCode>
                <c:ptCount val="17"/>
                <c:pt idx="0">
                  <c:v>71.42</c:v>
                </c:pt>
                <c:pt idx="1">
                  <c:v>71.87</c:v>
                </c:pt>
                <c:pt idx="2">
                  <c:v>75</c:v>
                </c:pt>
                <c:pt idx="3">
                  <c:v>70.09</c:v>
                </c:pt>
                <c:pt idx="4">
                  <c:v>69.19</c:v>
                </c:pt>
                <c:pt idx="5">
                  <c:v>66.069999999999993</c:v>
                </c:pt>
                <c:pt idx="6">
                  <c:v>63.39</c:v>
                </c:pt>
                <c:pt idx="7">
                  <c:v>61.6</c:v>
                </c:pt>
                <c:pt idx="8">
                  <c:v>59.82</c:v>
                </c:pt>
                <c:pt idx="9">
                  <c:v>55.35</c:v>
                </c:pt>
                <c:pt idx="10">
                  <c:v>47.76</c:v>
                </c:pt>
                <c:pt idx="11">
                  <c:v>44.64</c:v>
                </c:pt>
                <c:pt idx="12">
                  <c:v>41.96</c:v>
                </c:pt>
                <c:pt idx="13">
                  <c:v>34.82</c:v>
                </c:pt>
                <c:pt idx="14">
                  <c:v>30.35</c:v>
                </c:pt>
                <c:pt idx="15">
                  <c:v>27.23</c:v>
                </c:pt>
                <c:pt idx="16">
                  <c:v>23.66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'Variabler Testdoc Thres 10er'!$B$1:$S$1</c:f>
              <c:strCache>
                <c:ptCount val="1"/>
                <c:pt idx="0">
                  <c:v>sport &amp; uknews&amp; opinion &amp; society &amp; business &amp; politics &amp; worldnews &amp; lifstyle &amp; environment &amp; technology (thres 180)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10er'!$C$2:$S$2</c:f>
              <c:numCache>
                <c:formatCode>General</c:formatCode>
                <c:ptCount val="17"/>
                <c:pt idx="0">
                  <c:v>64.95</c:v>
                </c:pt>
                <c:pt idx="1">
                  <c:v>61.96</c:v>
                </c:pt>
                <c:pt idx="2">
                  <c:v>63.67</c:v>
                </c:pt>
                <c:pt idx="3">
                  <c:v>58.97</c:v>
                </c:pt>
                <c:pt idx="4">
                  <c:v>57.69</c:v>
                </c:pt>
                <c:pt idx="5">
                  <c:v>58.54</c:v>
                </c:pt>
                <c:pt idx="6">
                  <c:v>57.69</c:v>
                </c:pt>
                <c:pt idx="7">
                  <c:v>52.13</c:v>
                </c:pt>
                <c:pt idx="8">
                  <c:v>49.14</c:v>
                </c:pt>
                <c:pt idx="9">
                  <c:v>47.008000000000003</c:v>
                </c:pt>
                <c:pt idx="10">
                  <c:v>44.44</c:v>
                </c:pt>
                <c:pt idx="11">
                  <c:v>38.880000000000003</c:v>
                </c:pt>
                <c:pt idx="12">
                  <c:v>29.05</c:v>
                </c:pt>
                <c:pt idx="13">
                  <c:v>24.78</c:v>
                </c:pt>
                <c:pt idx="14">
                  <c:v>19.649999999999999</c:v>
                </c:pt>
                <c:pt idx="15">
                  <c:v>19.649999999999999</c:v>
                </c:pt>
                <c:pt idx="16">
                  <c:v>21.36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9392"/>
        <c:axId val="206060928"/>
      </c:lineChart>
      <c:catAx>
        <c:axId val="2060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60928"/>
        <c:crosses val="autoZero"/>
        <c:auto val="1"/>
        <c:lblAlgn val="ctr"/>
        <c:lblOffset val="100"/>
        <c:noMultiLvlLbl val="0"/>
      </c:catAx>
      <c:valAx>
        <c:axId val="2060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'Variabler Testdoc Thres 10er'!$B$40:$S$40</c:f>
              <c:strCache>
                <c:ptCount val="1"/>
                <c:pt idx="0">
                  <c:v>Tv/radio &amp; culture&amp;art/design&amp;film&amp;books &amp; UsNews &amp; football&amp; fashion &amp; travel &amp; science (thres 360)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'Variabler Testdoc Thres 10er'!$C$42:$S$42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10er'!$C$41:$S$41</c:f>
              <c:numCache>
                <c:formatCode>General</c:formatCode>
                <c:ptCount val="17"/>
                <c:pt idx="0">
                  <c:v>58.92</c:v>
                </c:pt>
                <c:pt idx="1">
                  <c:v>66.069999999999993</c:v>
                </c:pt>
                <c:pt idx="2">
                  <c:v>73.209999999999994</c:v>
                </c:pt>
                <c:pt idx="3">
                  <c:v>73.66</c:v>
                </c:pt>
                <c:pt idx="4">
                  <c:v>74.55</c:v>
                </c:pt>
                <c:pt idx="5">
                  <c:v>70.53</c:v>
                </c:pt>
                <c:pt idx="6">
                  <c:v>70.53</c:v>
                </c:pt>
                <c:pt idx="7">
                  <c:v>70.09</c:v>
                </c:pt>
                <c:pt idx="8">
                  <c:v>65.625</c:v>
                </c:pt>
                <c:pt idx="9">
                  <c:v>70.89</c:v>
                </c:pt>
                <c:pt idx="10">
                  <c:v>61.6</c:v>
                </c:pt>
                <c:pt idx="11">
                  <c:v>58.03</c:v>
                </c:pt>
                <c:pt idx="12">
                  <c:v>47.76</c:v>
                </c:pt>
                <c:pt idx="13">
                  <c:v>38.840000000000003</c:v>
                </c:pt>
                <c:pt idx="14">
                  <c:v>38.39</c:v>
                </c:pt>
                <c:pt idx="15">
                  <c:v>34.82</c:v>
                </c:pt>
                <c:pt idx="16">
                  <c:v>25.89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'Variabler Testdoc Thres 10er'!$B$8:$S$8</c:f>
              <c:strCache>
                <c:ptCount val="1"/>
                <c:pt idx="0">
                  <c:v>sport &amp; uknews&amp; opinion &amp; society &amp; business &amp; politics &amp; worldnews &amp; lifstyle &amp; environment &amp; technology (thres 360)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10er'!$C$9:$S$9</c:f>
              <c:numCache>
                <c:formatCode>General</c:formatCode>
                <c:ptCount val="17"/>
                <c:pt idx="0">
                  <c:v>63.67</c:v>
                </c:pt>
                <c:pt idx="1">
                  <c:v>60.68</c:v>
                </c:pt>
                <c:pt idx="2">
                  <c:v>61.11</c:v>
                </c:pt>
                <c:pt idx="3">
                  <c:v>62.82</c:v>
                </c:pt>
                <c:pt idx="4">
                  <c:v>61.11</c:v>
                </c:pt>
                <c:pt idx="5">
                  <c:v>61.53</c:v>
                </c:pt>
                <c:pt idx="6">
                  <c:v>58.54</c:v>
                </c:pt>
                <c:pt idx="7">
                  <c:v>61.53</c:v>
                </c:pt>
                <c:pt idx="8">
                  <c:v>61.53</c:v>
                </c:pt>
                <c:pt idx="9">
                  <c:v>59.82</c:v>
                </c:pt>
                <c:pt idx="10">
                  <c:v>55.12</c:v>
                </c:pt>
                <c:pt idx="11">
                  <c:v>53.41</c:v>
                </c:pt>
                <c:pt idx="12">
                  <c:v>50</c:v>
                </c:pt>
                <c:pt idx="13">
                  <c:v>47.008000000000003</c:v>
                </c:pt>
                <c:pt idx="14">
                  <c:v>37.17</c:v>
                </c:pt>
                <c:pt idx="15">
                  <c:v>29.48</c:v>
                </c:pt>
                <c:pt idx="16">
                  <c:v>23.93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82048"/>
        <c:axId val="206083584"/>
      </c:lineChart>
      <c:catAx>
        <c:axId val="2060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83584"/>
        <c:crosses val="autoZero"/>
        <c:auto val="1"/>
        <c:lblAlgn val="ctr"/>
        <c:lblOffset val="100"/>
        <c:noMultiLvlLbl val="0"/>
      </c:catAx>
      <c:valAx>
        <c:axId val="2060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'Variabler Testdoc Thres 10er'!$B$54:$S$54</c:f>
              <c:strCache>
                <c:ptCount val="1"/>
                <c:pt idx="0">
                  <c:v>Tv/radio &amp; culture&amp;art/design&amp;film&amp;books &amp; UsNews &amp; football&amp; fashion &amp; travel &amp; science (thres 540)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'Variabler Testdoc Thres 10er'!$C$56:$S$56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10er'!$C$55:$S$55</c:f>
              <c:numCache>
                <c:formatCode>General</c:formatCode>
                <c:ptCount val="17"/>
                <c:pt idx="0">
                  <c:v>50.89</c:v>
                </c:pt>
                <c:pt idx="1">
                  <c:v>55.35</c:v>
                </c:pt>
                <c:pt idx="2">
                  <c:v>56.25</c:v>
                </c:pt>
                <c:pt idx="3">
                  <c:v>62.05</c:v>
                </c:pt>
                <c:pt idx="4">
                  <c:v>66.510000000000005</c:v>
                </c:pt>
                <c:pt idx="5">
                  <c:v>64.28</c:v>
                </c:pt>
                <c:pt idx="6">
                  <c:v>65.62</c:v>
                </c:pt>
                <c:pt idx="7">
                  <c:v>69.64</c:v>
                </c:pt>
                <c:pt idx="8">
                  <c:v>69.64</c:v>
                </c:pt>
                <c:pt idx="9">
                  <c:v>66.069999999999993</c:v>
                </c:pt>
                <c:pt idx="10">
                  <c:v>67.849999999999994</c:v>
                </c:pt>
                <c:pt idx="11">
                  <c:v>63.84</c:v>
                </c:pt>
                <c:pt idx="12">
                  <c:v>55.8</c:v>
                </c:pt>
                <c:pt idx="13">
                  <c:v>54.46</c:v>
                </c:pt>
                <c:pt idx="14">
                  <c:v>48.66</c:v>
                </c:pt>
                <c:pt idx="15">
                  <c:v>41.96</c:v>
                </c:pt>
                <c:pt idx="16">
                  <c:v>33.479999999999997</c:v>
                </c:pt>
              </c:numCache>
            </c:numRef>
          </c:val>
          <c:smooth val="0"/>
        </c:ser>
        <c:ser>
          <c:idx val="3"/>
          <c:order val="0"/>
          <c:tx>
            <c:strRef>
              <c:f>'Variabler Testdoc Thres 10er'!$B$22:$S$22</c:f>
              <c:strCache>
                <c:ptCount val="1"/>
                <c:pt idx="0">
                  <c:v>sport &amp; uknews&amp; opinion &amp; society &amp; business &amp; politics &amp; worldnews &amp; lifstyle &amp; environment &amp; technology (thres 540)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'Variabler Testdoc Thres 10er'!$C$56:$S$56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10er'!$C$23:$S$23</c:f>
              <c:numCache>
                <c:formatCode>General</c:formatCode>
                <c:ptCount val="17"/>
                <c:pt idx="0">
                  <c:v>50.85</c:v>
                </c:pt>
                <c:pt idx="1">
                  <c:v>54.27</c:v>
                </c:pt>
                <c:pt idx="2">
                  <c:v>57.26</c:v>
                </c:pt>
                <c:pt idx="3">
                  <c:v>59.82</c:v>
                </c:pt>
                <c:pt idx="4">
                  <c:v>59.4</c:v>
                </c:pt>
                <c:pt idx="5">
                  <c:v>61.53</c:v>
                </c:pt>
                <c:pt idx="6">
                  <c:v>61.96</c:v>
                </c:pt>
                <c:pt idx="7">
                  <c:v>62.39</c:v>
                </c:pt>
                <c:pt idx="8">
                  <c:v>63.24</c:v>
                </c:pt>
                <c:pt idx="9">
                  <c:v>58.11</c:v>
                </c:pt>
                <c:pt idx="10">
                  <c:v>59.4</c:v>
                </c:pt>
                <c:pt idx="11">
                  <c:v>57.26</c:v>
                </c:pt>
                <c:pt idx="12">
                  <c:v>53.84</c:v>
                </c:pt>
                <c:pt idx="13">
                  <c:v>52.99</c:v>
                </c:pt>
                <c:pt idx="14">
                  <c:v>50.42</c:v>
                </c:pt>
                <c:pt idx="15">
                  <c:v>41.02</c:v>
                </c:pt>
                <c:pt idx="16">
                  <c:v>32.049999999999997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2976"/>
        <c:axId val="206384512"/>
      </c:lineChart>
      <c:catAx>
        <c:axId val="2063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84512"/>
        <c:crosses val="autoZero"/>
        <c:auto val="1"/>
        <c:lblAlgn val="ctr"/>
        <c:lblOffset val="100"/>
        <c:noMultiLvlLbl val="0"/>
      </c:catAx>
      <c:valAx>
        <c:axId val="2063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8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'Variabler Testdoc Thres 10er'!$B$47:$S$47</c:f>
              <c:strCache>
                <c:ptCount val="1"/>
                <c:pt idx="0">
                  <c:v>Tv/radio &amp; culture&amp;art/design&amp;film&amp;books &amp; UsNews &amp; football&amp; fashion &amp; travel &amp; science (thres 720)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'Variabler Testdoc Thres 10er'!$C$48:$S$48</c:f>
              <c:numCache>
                <c:formatCode>General</c:formatCode>
                <c:ptCount val="17"/>
                <c:pt idx="0">
                  <c:v>45.09</c:v>
                </c:pt>
                <c:pt idx="1">
                  <c:v>46.87</c:v>
                </c:pt>
                <c:pt idx="2">
                  <c:v>47.76</c:v>
                </c:pt>
                <c:pt idx="3">
                  <c:v>50.44</c:v>
                </c:pt>
                <c:pt idx="4">
                  <c:v>51.78</c:v>
                </c:pt>
                <c:pt idx="5">
                  <c:v>54.01</c:v>
                </c:pt>
                <c:pt idx="6">
                  <c:v>54.46</c:v>
                </c:pt>
                <c:pt idx="7">
                  <c:v>55.35</c:v>
                </c:pt>
                <c:pt idx="8">
                  <c:v>62.05</c:v>
                </c:pt>
                <c:pt idx="9">
                  <c:v>61.16</c:v>
                </c:pt>
                <c:pt idx="10">
                  <c:v>64.73</c:v>
                </c:pt>
                <c:pt idx="11">
                  <c:v>62.5</c:v>
                </c:pt>
                <c:pt idx="12">
                  <c:v>67.41</c:v>
                </c:pt>
                <c:pt idx="13">
                  <c:v>65.17</c:v>
                </c:pt>
                <c:pt idx="14">
                  <c:v>64.73</c:v>
                </c:pt>
                <c:pt idx="15">
                  <c:v>60.71</c:v>
                </c:pt>
                <c:pt idx="16">
                  <c:v>55.35</c:v>
                </c:pt>
              </c:numCache>
            </c:numRef>
          </c:val>
          <c:smooth val="0"/>
        </c:ser>
        <c:ser>
          <c:idx val="2"/>
          <c:order val="0"/>
          <c:tx>
            <c:strRef>
              <c:f>'Variabler Testdoc Thres 10er'!$B$15:$S$15</c:f>
              <c:strCache>
                <c:ptCount val="1"/>
                <c:pt idx="0">
                  <c:v>sport &amp; uknews&amp; opinion &amp; society &amp; business &amp; politics &amp; worldnews &amp; lifstyle &amp; environment &amp; technology (thres 720)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'Variabler Testdoc Thres 10er'!$C$17:$S$17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'Variabler Testdoc Thres 10er'!$C$16:$S$16</c:f>
              <c:numCache>
                <c:formatCode>General</c:formatCode>
                <c:ptCount val="17"/>
                <c:pt idx="0">
                  <c:v>48.29</c:v>
                </c:pt>
                <c:pt idx="1">
                  <c:v>44.01</c:v>
                </c:pt>
                <c:pt idx="2">
                  <c:v>44.44</c:v>
                </c:pt>
                <c:pt idx="3">
                  <c:v>43.59</c:v>
                </c:pt>
                <c:pt idx="4">
                  <c:v>47.86</c:v>
                </c:pt>
                <c:pt idx="5">
                  <c:v>53.84</c:v>
                </c:pt>
                <c:pt idx="6">
                  <c:v>57.26</c:v>
                </c:pt>
                <c:pt idx="7">
                  <c:v>54.7</c:v>
                </c:pt>
                <c:pt idx="8">
                  <c:v>54.7</c:v>
                </c:pt>
                <c:pt idx="9">
                  <c:v>57.26</c:v>
                </c:pt>
                <c:pt idx="10">
                  <c:v>54.27</c:v>
                </c:pt>
                <c:pt idx="11">
                  <c:v>55.55</c:v>
                </c:pt>
                <c:pt idx="12">
                  <c:v>54.27</c:v>
                </c:pt>
                <c:pt idx="13">
                  <c:v>52.56</c:v>
                </c:pt>
                <c:pt idx="14">
                  <c:v>51.71</c:v>
                </c:pt>
                <c:pt idx="15">
                  <c:v>54.27</c:v>
                </c:pt>
                <c:pt idx="16">
                  <c:v>48.71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9728"/>
        <c:axId val="206411264"/>
      </c:lineChart>
      <c:catAx>
        <c:axId val="206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11264"/>
        <c:crosses val="autoZero"/>
        <c:auto val="1"/>
        <c:lblAlgn val="ctr"/>
        <c:lblOffset val="100"/>
        <c:noMultiLvlLbl val="0"/>
      </c:catAx>
      <c:valAx>
        <c:axId val="2064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Testdoc Thres 2er '!$B$6:$AK$6</c:f>
              <c:strCache>
                <c:ptCount val="1"/>
                <c:pt idx="0">
                  <c:v>film &amp; politics (thres 40)</c:v>
                </c:pt>
              </c:strCache>
            </c:strRef>
          </c:tx>
          <c:marker>
            <c:symbol val="none"/>
          </c:marker>
          <c:cat>
            <c:numRef>
              <c:f>'Variabler Testdoc Thres 2er '!$C$8:$AJ$8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'!$C$7:$AJ$7</c:f>
              <c:numCache>
                <c:formatCode>General</c:formatCode>
                <c:ptCount val="34"/>
                <c:pt idx="0">
                  <c:v>95.65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95.65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95.65</c:v>
                </c:pt>
                <c:pt idx="10">
                  <c:v>97.82</c:v>
                </c:pt>
                <c:pt idx="11">
                  <c:v>97.82</c:v>
                </c:pt>
                <c:pt idx="12">
                  <c:v>95.65</c:v>
                </c:pt>
                <c:pt idx="13">
                  <c:v>95.65</c:v>
                </c:pt>
                <c:pt idx="14">
                  <c:v>97.82</c:v>
                </c:pt>
                <c:pt idx="15">
                  <c:v>95.65</c:v>
                </c:pt>
                <c:pt idx="16">
                  <c:v>97.82</c:v>
                </c:pt>
                <c:pt idx="17">
                  <c:v>95.65</c:v>
                </c:pt>
                <c:pt idx="18">
                  <c:v>91.3</c:v>
                </c:pt>
                <c:pt idx="19">
                  <c:v>89.13</c:v>
                </c:pt>
                <c:pt idx="20">
                  <c:v>82.6</c:v>
                </c:pt>
                <c:pt idx="21">
                  <c:v>76.08</c:v>
                </c:pt>
                <c:pt idx="22">
                  <c:v>71.73</c:v>
                </c:pt>
                <c:pt idx="23">
                  <c:v>76.08</c:v>
                </c:pt>
                <c:pt idx="24">
                  <c:v>71.739999999999995</c:v>
                </c:pt>
                <c:pt idx="25">
                  <c:v>73.91</c:v>
                </c:pt>
                <c:pt idx="26">
                  <c:v>69.56</c:v>
                </c:pt>
                <c:pt idx="27">
                  <c:v>69.56</c:v>
                </c:pt>
                <c:pt idx="28">
                  <c:v>65.209999999999994</c:v>
                </c:pt>
                <c:pt idx="29">
                  <c:v>69.56</c:v>
                </c:pt>
                <c:pt idx="30">
                  <c:v>63.04</c:v>
                </c:pt>
                <c:pt idx="31">
                  <c:v>60.87</c:v>
                </c:pt>
                <c:pt idx="32">
                  <c:v>63.04</c:v>
                </c:pt>
                <c:pt idx="33">
                  <c:v>69.56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Testdoc Thres 2er '!$B$13:$AK$13</c:f>
              <c:strCache>
                <c:ptCount val="1"/>
                <c:pt idx="0">
                  <c:v>film &amp; politics (thres 90)</c:v>
                </c:pt>
              </c:strCache>
            </c:strRef>
          </c:tx>
          <c:marker>
            <c:symbol val="none"/>
          </c:marker>
          <c:val>
            <c:numRef>
              <c:f>'Variabler Testdoc Thres 2er '!$C$14:$AJ$14</c:f>
              <c:numCache>
                <c:formatCode>General</c:formatCode>
                <c:ptCount val="34"/>
                <c:pt idx="0">
                  <c:v>97.82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95.65</c:v>
                </c:pt>
                <c:pt idx="5">
                  <c:v>97.82</c:v>
                </c:pt>
                <c:pt idx="6">
                  <c:v>97.82</c:v>
                </c:pt>
                <c:pt idx="7">
                  <c:v>97.82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97.82</c:v>
                </c:pt>
                <c:pt idx="12">
                  <c:v>95.65</c:v>
                </c:pt>
                <c:pt idx="13">
                  <c:v>95.65</c:v>
                </c:pt>
                <c:pt idx="14">
                  <c:v>95.65</c:v>
                </c:pt>
                <c:pt idx="15">
                  <c:v>95.65</c:v>
                </c:pt>
                <c:pt idx="16">
                  <c:v>97.82</c:v>
                </c:pt>
                <c:pt idx="17">
                  <c:v>97.82</c:v>
                </c:pt>
                <c:pt idx="18">
                  <c:v>95.65</c:v>
                </c:pt>
                <c:pt idx="19">
                  <c:v>97.82</c:v>
                </c:pt>
                <c:pt idx="20">
                  <c:v>97.82</c:v>
                </c:pt>
                <c:pt idx="21">
                  <c:v>100</c:v>
                </c:pt>
                <c:pt idx="22">
                  <c:v>97.82</c:v>
                </c:pt>
                <c:pt idx="23">
                  <c:v>97.82</c:v>
                </c:pt>
                <c:pt idx="24">
                  <c:v>97.82</c:v>
                </c:pt>
                <c:pt idx="25">
                  <c:v>97.82</c:v>
                </c:pt>
                <c:pt idx="26">
                  <c:v>97.82</c:v>
                </c:pt>
                <c:pt idx="27">
                  <c:v>97.82</c:v>
                </c:pt>
                <c:pt idx="28">
                  <c:v>93.47</c:v>
                </c:pt>
                <c:pt idx="29">
                  <c:v>86.95</c:v>
                </c:pt>
                <c:pt idx="30">
                  <c:v>82.6</c:v>
                </c:pt>
                <c:pt idx="31">
                  <c:v>78.260000000000005</c:v>
                </c:pt>
                <c:pt idx="32">
                  <c:v>78.260000000000005</c:v>
                </c:pt>
                <c:pt idx="33">
                  <c:v>73.91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Testdoc Thres 2er '!$B$20:$AK$20</c:f>
              <c:strCache>
                <c:ptCount val="1"/>
                <c:pt idx="0">
                  <c:v>film &amp; politics (thres 150)</c:v>
                </c:pt>
              </c:strCache>
            </c:strRef>
          </c:tx>
          <c:marker>
            <c:symbol val="none"/>
          </c:marker>
          <c:val>
            <c:numRef>
              <c:f>'Variabler Testdoc Thres 2er '!$C$21:$AJ$21</c:f>
              <c:numCache>
                <c:formatCode>General</c:formatCode>
                <c:ptCount val="34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95.65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93.47</c:v>
                </c:pt>
                <c:pt idx="11">
                  <c:v>91.3</c:v>
                </c:pt>
                <c:pt idx="12">
                  <c:v>91.3</c:v>
                </c:pt>
                <c:pt idx="13">
                  <c:v>91.39</c:v>
                </c:pt>
                <c:pt idx="14">
                  <c:v>89.13</c:v>
                </c:pt>
                <c:pt idx="15">
                  <c:v>89.13</c:v>
                </c:pt>
                <c:pt idx="16">
                  <c:v>84.78</c:v>
                </c:pt>
                <c:pt idx="17">
                  <c:v>84.78</c:v>
                </c:pt>
                <c:pt idx="18">
                  <c:v>84.78</c:v>
                </c:pt>
                <c:pt idx="19">
                  <c:v>86.95</c:v>
                </c:pt>
                <c:pt idx="20">
                  <c:v>91.3</c:v>
                </c:pt>
                <c:pt idx="21">
                  <c:v>91.3</c:v>
                </c:pt>
                <c:pt idx="22">
                  <c:v>91.3</c:v>
                </c:pt>
                <c:pt idx="23">
                  <c:v>91.3</c:v>
                </c:pt>
                <c:pt idx="24">
                  <c:v>91.3</c:v>
                </c:pt>
                <c:pt idx="25">
                  <c:v>95.65</c:v>
                </c:pt>
                <c:pt idx="26">
                  <c:v>86.95</c:v>
                </c:pt>
                <c:pt idx="27">
                  <c:v>93.47</c:v>
                </c:pt>
                <c:pt idx="28">
                  <c:v>91.3</c:v>
                </c:pt>
                <c:pt idx="29">
                  <c:v>89.13</c:v>
                </c:pt>
                <c:pt idx="30">
                  <c:v>93.47</c:v>
                </c:pt>
                <c:pt idx="31">
                  <c:v>91.3</c:v>
                </c:pt>
                <c:pt idx="32">
                  <c:v>93.47</c:v>
                </c:pt>
                <c:pt idx="33">
                  <c:v>93.47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3280"/>
        <c:axId val="205275904"/>
      </c:lineChart>
      <c:catAx>
        <c:axId val="206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75904"/>
        <c:crosses val="autoZero"/>
        <c:auto val="1"/>
        <c:lblAlgn val="ctr"/>
        <c:lblOffset val="100"/>
        <c:noMultiLvlLbl val="0"/>
      </c:catAx>
      <c:valAx>
        <c:axId val="2052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Testdoc Thres 2er '!$B$50</c:f>
              <c:strCache>
                <c:ptCount val="1"/>
                <c:pt idx="0">
                  <c:v>art/design &amp; culture (thres 40)</c:v>
                </c:pt>
              </c:strCache>
            </c:strRef>
          </c:tx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'!$C$51:$AJ$51</c:f>
              <c:numCache>
                <c:formatCode>General</c:formatCode>
                <c:ptCount val="34"/>
                <c:pt idx="0">
                  <c:v>59.45</c:v>
                </c:pt>
                <c:pt idx="1">
                  <c:v>72.97</c:v>
                </c:pt>
                <c:pt idx="2">
                  <c:v>75.67</c:v>
                </c:pt>
                <c:pt idx="3">
                  <c:v>81.08</c:v>
                </c:pt>
                <c:pt idx="4">
                  <c:v>75.67</c:v>
                </c:pt>
                <c:pt idx="5">
                  <c:v>67.56</c:v>
                </c:pt>
                <c:pt idx="6">
                  <c:v>70.27</c:v>
                </c:pt>
                <c:pt idx="7">
                  <c:v>67.56</c:v>
                </c:pt>
                <c:pt idx="8">
                  <c:v>67.56</c:v>
                </c:pt>
                <c:pt idx="9">
                  <c:v>64.86</c:v>
                </c:pt>
                <c:pt idx="10">
                  <c:v>67.56</c:v>
                </c:pt>
                <c:pt idx="11">
                  <c:v>64.86</c:v>
                </c:pt>
                <c:pt idx="12">
                  <c:v>62.16</c:v>
                </c:pt>
                <c:pt idx="13">
                  <c:v>62.16</c:v>
                </c:pt>
                <c:pt idx="14">
                  <c:v>56.75</c:v>
                </c:pt>
                <c:pt idx="15">
                  <c:v>67.56</c:v>
                </c:pt>
                <c:pt idx="16">
                  <c:v>64.86</c:v>
                </c:pt>
                <c:pt idx="17">
                  <c:v>59.46</c:v>
                </c:pt>
                <c:pt idx="18">
                  <c:v>62.16</c:v>
                </c:pt>
                <c:pt idx="19">
                  <c:v>70.27</c:v>
                </c:pt>
                <c:pt idx="20">
                  <c:v>70.27</c:v>
                </c:pt>
                <c:pt idx="21">
                  <c:v>78.37</c:v>
                </c:pt>
                <c:pt idx="22">
                  <c:v>64.86</c:v>
                </c:pt>
                <c:pt idx="23">
                  <c:v>54.05</c:v>
                </c:pt>
                <c:pt idx="24">
                  <c:v>56.75</c:v>
                </c:pt>
                <c:pt idx="25">
                  <c:v>56.75</c:v>
                </c:pt>
                <c:pt idx="26">
                  <c:v>56.75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Testdoc Thres 2er '!$B$57</c:f>
              <c:strCache>
                <c:ptCount val="1"/>
                <c:pt idx="0">
                  <c:v>art/design &amp; culture (thres 90)</c:v>
                </c:pt>
              </c:strCache>
            </c:strRef>
          </c:tx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'!$C$58:$AJ$58</c:f>
              <c:numCache>
                <c:formatCode>General</c:formatCode>
                <c:ptCount val="34"/>
                <c:pt idx="0">
                  <c:v>59.46</c:v>
                </c:pt>
                <c:pt idx="1">
                  <c:v>70.27</c:v>
                </c:pt>
                <c:pt idx="2">
                  <c:v>67.56</c:v>
                </c:pt>
                <c:pt idx="3">
                  <c:v>70.27</c:v>
                </c:pt>
                <c:pt idx="4">
                  <c:v>72.97</c:v>
                </c:pt>
                <c:pt idx="5">
                  <c:v>72.97</c:v>
                </c:pt>
                <c:pt idx="6">
                  <c:v>70.27</c:v>
                </c:pt>
                <c:pt idx="7">
                  <c:v>75.67</c:v>
                </c:pt>
                <c:pt idx="8">
                  <c:v>75.67</c:v>
                </c:pt>
                <c:pt idx="9">
                  <c:v>72.97</c:v>
                </c:pt>
                <c:pt idx="10">
                  <c:v>64.86</c:v>
                </c:pt>
                <c:pt idx="11">
                  <c:v>64.86</c:v>
                </c:pt>
                <c:pt idx="12">
                  <c:v>70.27</c:v>
                </c:pt>
                <c:pt idx="13">
                  <c:v>64.86</c:v>
                </c:pt>
                <c:pt idx="14">
                  <c:v>56.75</c:v>
                </c:pt>
                <c:pt idx="15">
                  <c:v>54.05</c:v>
                </c:pt>
                <c:pt idx="16">
                  <c:v>54.05</c:v>
                </c:pt>
                <c:pt idx="17">
                  <c:v>56.75</c:v>
                </c:pt>
                <c:pt idx="18">
                  <c:v>62.16</c:v>
                </c:pt>
                <c:pt idx="19">
                  <c:v>62.16</c:v>
                </c:pt>
                <c:pt idx="20">
                  <c:v>54.05</c:v>
                </c:pt>
                <c:pt idx="21">
                  <c:v>62.16</c:v>
                </c:pt>
                <c:pt idx="22">
                  <c:v>59.46</c:v>
                </c:pt>
                <c:pt idx="23">
                  <c:v>64.86</c:v>
                </c:pt>
                <c:pt idx="24">
                  <c:v>48.64</c:v>
                </c:pt>
                <c:pt idx="25">
                  <c:v>56.75</c:v>
                </c:pt>
                <c:pt idx="26">
                  <c:v>64.86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Testdoc Thres 2er '!$B$64:$AK$64</c:f>
              <c:strCache>
                <c:ptCount val="1"/>
                <c:pt idx="0">
                  <c:v>art/design &amp; culture (thres 150)</c:v>
                </c:pt>
              </c:strCache>
            </c:strRef>
          </c:tx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'!$C$65:$AJ$65</c:f>
              <c:numCache>
                <c:formatCode>General</c:formatCode>
                <c:ptCount val="34"/>
                <c:pt idx="0">
                  <c:v>59.46</c:v>
                </c:pt>
                <c:pt idx="1">
                  <c:v>70.27</c:v>
                </c:pt>
                <c:pt idx="2">
                  <c:v>67.56</c:v>
                </c:pt>
                <c:pt idx="3">
                  <c:v>72.97</c:v>
                </c:pt>
                <c:pt idx="4">
                  <c:v>72.97</c:v>
                </c:pt>
                <c:pt idx="5">
                  <c:v>75.67</c:v>
                </c:pt>
                <c:pt idx="6">
                  <c:v>72.97</c:v>
                </c:pt>
                <c:pt idx="7">
                  <c:v>78.37</c:v>
                </c:pt>
                <c:pt idx="8">
                  <c:v>75.67</c:v>
                </c:pt>
                <c:pt idx="9">
                  <c:v>75.67</c:v>
                </c:pt>
                <c:pt idx="10">
                  <c:v>67.56</c:v>
                </c:pt>
                <c:pt idx="11">
                  <c:v>67.56</c:v>
                </c:pt>
                <c:pt idx="12">
                  <c:v>70.27</c:v>
                </c:pt>
                <c:pt idx="13">
                  <c:v>70.27</c:v>
                </c:pt>
                <c:pt idx="14">
                  <c:v>64.86</c:v>
                </c:pt>
                <c:pt idx="15">
                  <c:v>67.56</c:v>
                </c:pt>
                <c:pt idx="16">
                  <c:v>64.86</c:v>
                </c:pt>
                <c:pt idx="17">
                  <c:v>67.56</c:v>
                </c:pt>
                <c:pt idx="18">
                  <c:v>67.56</c:v>
                </c:pt>
                <c:pt idx="19">
                  <c:v>70.27</c:v>
                </c:pt>
                <c:pt idx="20">
                  <c:v>70.27</c:v>
                </c:pt>
                <c:pt idx="21">
                  <c:v>78.37</c:v>
                </c:pt>
                <c:pt idx="22">
                  <c:v>64.86</c:v>
                </c:pt>
                <c:pt idx="23">
                  <c:v>54.05</c:v>
                </c:pt>
                <c:pt idx="24">
                  <c:v>56.75</c:v>
                </c:pt>
                <c:pt idx="25">
                  <c:v>56.75</c:v>
                </c:pt>
                <c:pt idx="26">
                  <c:v>56.75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9824"/>
        <c:axId val="205311360"/>
      </c:lineChart>
      <c:catAx>
        <c:axId val="2053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11360"/>
        <c:crosses val="autoZero"/>
        <c:auto val="1"/>
        <c:lblAlgn val="ctr"/>
        <c:lblOffset val="100"/>
        <c:noMultiLvlLbl val="0"/>
      </c:catAx>
      <c:valAx>
        <c:axId val="2053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Testdoc Thres 2er '!$B$94</c:f>
              <c:strCache>
                <c:ptCount val="1"/>
                <c:pt idx="0">
                  <c:v>fashion&amp; technology (thres 40)</c:v>
                </c:pt>
              </c:strCache>
            </c:strRef>
          </c:tx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'!$C$95:$AJ$95</c:f>
              <c:numCache>
                <c:formatCode>General</c:formatCode>
                <c:ptCount val="34"/>
                <c:pt idx="0">
                  <c:v>93.47</c:v>
                </c:pt>
                <c:pt idx="1">
                  <c:v>91.3</c:v>
                </c:pt>
                <c:pt idx="2">
                  <c:v>93.47</c:v>
                </c:pt>
                <c:pt idx="3">
                  <c:v>93.47</c:v>
                </c:pt>
                <c:pt idx="4">
                  <c:v>89.13</c:v>
                </c:pt>
                <c:pt idx="5">
                  <c:v>93.47</c:v>
                </c:pt>
                <c:pt idx="6">
                  <c:v>95.65</c:v>
                </c:pt>
                <c:pt idx="7">
                  <c:v>95.65</c:v>
                </c:pt>
                <c:pt idx="8">
                  <c:v>89.13</c:v>
                </c:pt>
                <c:pt idx="9">
                  <c:v>89.13</c:v>
                </c:pt>
                <c:pt idx="10">
                  <c:v>91.3</c:v>
                </c:pt>
                <c:pt idx="11">
                  <c:v>91.3</c:v>
                </c:pt>
                <c:pt idx="12">
                  <c:v>93.47</c:v>
                </c:pt>
                <c:pt idx="13">
                  <c:v>91.3</c:v>
                </c:pt>
                <c:pt idx="14">
                  <c:v>89.13</c:v>
                </c:pt>
                <c:pt idx="15">
                  <c:v>89.13</c:v>
                </c:pt>
                <c:pt idx="16">
                  <c:v>89.13</c:v>
                </c:pt>
                <c:pt idx="17">
                  <c:v>91.3</c:v>
                </c:pt>
                <c:pt idx="18">
                  <c:v>89.13</c:v>
                </c:pt>
                <c:pt idx="19">
                  <c:v>89.13</c:v>
                </c:pt>
                <c:pt idx="20">
                  <c:v>89.13</c:v>
                </c:pt>
                <c:pt idx="21">
                  <c:v>89.13</c:v>
                </c:pt>
                <c:pt idx="22">
                  <c:v>89.13</c:v>
                </c:pt>
                <c:pt idx="23">
                  <c:v>89.13</c:v>
                </c:pt>
                <c:pt idx="24">
                  <c:v>89.13</c:v>
                </c:pt>
                <c:pt idx="25">
                  <c:v>93.47</c:v>
                </c:pt>
                <c:pt idx="26">
                  <c:v>89.13</c:v>
                </c:pt>
                <c:pt idx="27">
                  <c:v>93.47</c:v>
                </c:pt>
                <c:pt idx="28">
                  <c:v>91.3</c:v>
                </c:pt>
                <c:pt idx="29">
                  <c:v>89.13</c:v>
                </c:pt>
                <c:pt idx="30">
                  <c:v>93.47</c:v>
                </c:pt>
                <c:pt idx="31">
                  <c:v>91.3</c:v>
                </c:pt>
                <c:pt idx="32">
                  <c:v>81.599999999999994</c:v>
                </c:pt>
                <c:pt idx="33">
                  <c:v>76.08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Testdoc Thres 2er '!$B$101</c:f>
              <c:strCache>
                <c:ptCount val="1"/>
                <c:pt idx="0">
                  <c:v>fashion&amp; technology  (thres 90)</c:v>
                </c:pt>
              </c:strCache>
            </c:strRef>
          </c:tx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'!$C$102:$AJ$102</c:f>
              <c:numCache>
                <c:formatCode>General</c:formatCode>
                <c:ptCount val="34"/>
                <c:pt idx="0">
                  <c:v>86.95</c:v>
                </c:pt>
                <c:pt idx="1">
                  <c:v>86.95</c:v>
                </c:pt>
                <c:pt idx="2">
                  <c:v>89.13</c:v>
                </c:pt>
                <c:pt idx="3">
                  <c:v>91.3</c:v>
                </c:pt>
                <c:pt idx="4">
                  <c:v>89.13</c:v>
                </c:pt>
                <c:pt idx="5">
                  <c:v>93.47</c:v>
                </c:pt>
                <c:pt idx="6">
                  <c:v>89.13</c:v>
                </c:pt>
                <c:pt idx="7">
                  <c:v>89.13</c:v>
                </c:pt>
                <c:pt idx="8">
                  <c:v>89.13</c:v>
                </c:pt>
                <c:pt idx="9">
                  <c:v>95.65</c:v>
                </c:pt>
                <c:pt idx="10">
                  <c:v>97.82</c:v>
                </c:pt>
                <c:pt idx="11">
                  <c:v>97.82</c:v>
                </c:pt>
                <c:pt idx="12">
                  <c:v>97.82</c:v>
                </c:pt>
                <c:pt idx="13">
                  <c:v>95.65</c:v>
                </c:pt>
                <c:pt idx="14">
                  <c:v>93.47</c:v>
                </c:pt>
                <c:pt idx="15">
                  <c:v>95.65</c:v>
                </c:pt>
                <c:pt idx="16">
                  <c:v>95.65</c:v>
                </c:pt>
                <c:pt idx="17">
                  <c:v>95.65</c:v>
                </c:pt>
                <c:pt idx="18">
                  <c:v>93.47</c:v>
                </c:pt>
                <c:pt idx="19">
                  <c:v>93.47</c:v>
                </c:pt>
                <c:pt idx="20">
                  <c:v>93.47</c:v>
                </c:pt>
                <c:pt idx="21">
                  <c:v>93.47</c:v>
                </c:pt>
                <c:pt idx="22">
                  <c:v>93.47</c:v>
                </c:pt>
                <c:pt idx="23">
                  <c:v>95.65</c:v>
                </c:pt>
                <c:pt idx="24">
                  <c:v>95.65</c:v>
                </c:pt>
                <c:pt idx="25">
                  <c:v>97.82</c:v>
                </c:pt>
                <c:pt idx="26">
                  <c:v>95.65</c:v>
                </c:pt>
                <c:pt idx="27">
                  <c:v>95.65</c:v>
                </c:pt>
                <c:pt idx="28">
                  <c:v>95.65</c:v>
                </c:pt>
                <c:pt idx="29">
                  <c:v>93.47</c:v>
                </c:pt>
                <c:pt idx="30">
                  <c:v>97.82</c:v>
                </c:pt>
                <c:pt idx="31">
                  <c:v>93.47</c:v>
                </c:pt>
                <c:pt idx="32">
                  <c:v>89.13</c:v>
                </c:pt>
                <c:pt idx="33">
                  <c:v>78.260000000000005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Testdoc Thres 2er '!$B$108:$AK$108</c:f>
              <c:strCache>
                <c:ptCount val="1"/>
                <c:pt idx="0">
                  <c:v>fashion&amp; technology  (thres 150)</c:v>
                </c:pt>
              </c:strCache>
            </c:strRef>
          </c:tx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'!$C$109:$AJ$109</c:f>
              <c:numCache>
                <c:formatCode>General</c:formatCode>
                <c:ptCount val="34"/>
                <c:pt idx="0">
                  <c:v>84.78</c:v>
                </c:pt>
                <c:pt idx="1">
                  <c:v>86.95</c:v>
                </c:pt>
                <c:pt idx="2">
                  <c:v>86.95</c:v>
                </c:pt>
                <c:pt idx="3">
                  <c:v>86.95</c:v>
                </c:pt>
                <c:pt idx="4">
                  <c:v>84.78</c:v>
                </c:pt>
                <c:pt idx="5">
                  <c:v>84.78</c:v>
                </c:pt>
                <c:pt idx="6">
                  <c:v>86.95</c:v>
                </c:pt>
                <c:pt idx="7">
                  <c:v>89.13</c:v>
                </c:pt>
                <c:pt idx="8">
                  <c:v>91.3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89.13</c:v>
                </c:pt>
                <c:pt idx="13">
                  <c:v>91.3</c:v>
                </c:pt>
                <c:pt idx="14">
                  <c:v>91.3</c:v>
                </c:pt>
                <c:pt idx="15">
                  <c:v>93.47</c:v>
                </c:pt>
                <c:pt idx="16">
                  <c:v>93.47</c:v>
                </c:pt>
                <c:pt idx="17">
                  <c:v>89.13</c:v>
                </c:pt>
                <c:pt idx="18">
                  <c:v>89.13</c:v>
                </c:pt>
                <c:pt idx="19">
                  <c:v>91.3</c:v>
                </c:pt>
                <c:pt idx="20">
                  <c:v>91.3</c:v>
                </c:pt>
                <c:pt idx="21">
                  <c:v>93.47</c:v>
                </c:pt>
                <c:pt idx="22">
                  <c:v>95.65</c:v>
                </c:pt>
                <c:pt idx="23">
                  <c:v>95.65</c:v>
                </c:pt>
                <c:pt idx="24">
                  <c:v>93.47</c:v>
                </c:pt>
                <c:pt idx="25">
                  <c:v>95.65</c:v>
                </c:pt>
                <c:pt idx="26">
                  <c:v>95.65</c:v>
                </c:pt>
                <c:pt idx="27">
                  <c:v>93.47</c:v>
                </c:pt>
                <c:pt idx="28">
                  <c:v>95.65</c:v>
                </c:pt>
                <c:pt idx="29">
                  <c:v>95.65</c:v>
                </c:pt>
                <c:pt idx="30">
                  <c:v>95.65</c:v>
                </c:pt>
                <c:pt idx="31">
                  <c:v>95.65</c:v>
                </c:pt>
                <c:pt idx="32">
                  <c:v>95.65</c:v>
                </c:pt>
                <c:pt idx="33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5536"/>
        <c:axId val="205347072"/>
      </c:lineChart>
      <c:catAx>
        <c:axId val="205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47072"/>
        <c:crosses val="autoZero"/>
        <c:auto val="1"/>
        <c:lblAlgn val="ctr"/>
        <c:lblOffset val="100"/>
        <c:noMultiLvlLbl val="0"/>
      </c:catAx>
      <c:valAx>
        <c:axId val="205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'Variabler Testdoc Thres 2er '!$B$94</c:f>
              <c:strCache>
                <c:ptCount val="1"/>
                <c:pt idx="0">
                  <c:v>fashion&amp; technology (thres 40)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'!$C$95:$AJ$95</c:f>
              <c:numCache>
                <c:formatCode>General</c:formatCode>
                <c:ptCount val="34"/>
                <c:pt idx="0">
                  <c:v>93.47</c:v>
                </c:pt>
                <c:pt idx="1">
                  <c:v>91.3</c:v>
                </c:pt>
                <c:pt idx="2">
                  <c:v>93.47</c:v>
                </c:pt>
                <c:pt idx="3">
                  <c:v>93.47</c:v>
                </c:pt>
                <c:pt idx="4">
                  <c:v>89.13</c:v>
                </c:pt>
                <c:pt idx="5">
                  <c:v>93.47</c:v>
                </c:pt>
                <c:pt idx="6">
                  <c:v>95.65</c:v>
                </c:pt>
                <c:pt idx="7">
                  <c:v>95.65</c:v>
                </c:pt>
                <c:pt idx="8">
                  <c:v>89.13</c:v>
                </c:pt>
                <c:pt idx="9">
                  <c:v>89.13</c:v>
                </c:pt>
                <c:pt idx="10">
                  <c:v>91.3</c:v>
                </c:pt>
                <c:pt idx="11">
                  <c:v>91.3</c:v>
                </c:pt>
                <c:pt idx="12">
                  <c:v>93.47</c:v>
                </c:pt>
                <c:pt idx="13">
                  <c:v>91.3</c:v>
                </c:pt>
                <c:pt idx="14">
                  <c:v>89.13</c:v>
                </c:pt>
                <c:pt idx="15">
                  <c:v>89.13</c:v>
                </c:pt>
                <c:pt idx="16">
                  <c:v>89.13</c:v>
                </c:pt>
                <c:pt idx="17">
                  <c:v>91.3</c:v>
                </c:pt>
                <c:pt idx="18">
                  <c:v>89.13</c:v>
                </c:pt>
                <c:pt idx="19">
                  <c:v>89.13</c:v>
                </c:pt>
                <c:pt idx="20">
                  <c:v>89.13</c:v>
                </c:pt>
                <c:pt idx="21">
                  <c:v>89.13</c:v>
                </c:pt>
                <c:pt idx="22">
                  <c:v>89.13</c:v>
                </c:pt>
                <c:pt idx="23">
                  <c:v>89.13</c:v>
                </c:pt>
                <c:pt idx="24">
                  <c:v>89.13</c:v>
                </c:pt>
                <c:pt idx="25">
                  <c:v>93.47</c:v>
                </c:pt>
                <c:pt idx="26">
                  <c:v>89.13</c:v>
                </c:pt>
                <c:pt idx="27">
                  <c:v>93.47</c:v>
                </c:pt>
                <c:pt idx="28">
                  <c:v>91.3</c:v>
                </c:pt>
                <c:pt idx="29">
                  <c:v>89.13</c:v>
                </c:pt>
                <c:pt idx="30">
                  <c:v>93.47</c:v>
                </c:pt>
                <c:pt idx="31">
                  <c:v>91.3</c:v>
                </c:pt>
                <c:pt idx="32">
                  <c:v>81.599999999999994</c:v>
                </c:pt>
                <c:pt idx="33">
                  <c:v>76.08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'Variabler Testdoc Thres 2er '!$B$50</c:f>
              <c:strCache>
                <c:ptCount val="1"/>
                <c:pt idx="0">
                  <c:v>art/design &amp; culture (thres 40)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'!$C$51:$AJ$51</c:f>
              <c:numCache>
                <c:formatCode>General</c:formatCode>
                <c:ptCount val="34"/>
                <c:pt idx="0">
                  <c:v>59.45</c:v>
                </c:pt>
                <c:pt idx="1">
                  <c:v>72.97</c:v>
                </c:pt>
                <c:pt idx="2">
                  <c:v>75.67</c:v>
                </c:pt>
                <c:pt idx="3">
                  <c:v>81.08</c:v>
                </c:pt>
                <c:pt idx="4">
                  <c:v>75.67</c:v>
                </c:pt>
                <c:pt idx="5">
                  <c:v>67.56</c:v>
                </c:pt>
                <c:pt idx="6">
                  <c:v>70.27</c:v>
                </c:pt>
                <c:pt idx="7">
                  <c:v>67.56</c:v>
                </c:pt>
                <c:pt idx="8">
                  <c:v>67.56</c:v>
                </c:pt>
                <c:pt idx="9">
                  <c:v>64.86</c:v>
                </c:pt>
                <c:pt idx="10">
                  <c:v>67.56</c:v>
                </c:pt>
                <c:pt idx="11">
                  <c:v>64.86</c:v>
                </c:pt>
                <c:pt idx="12">
                  <c:v>62.16</c:v>
                </c:pt>
                <c:pt idx="13">
                  <c:v>62.16</c:v>
                </c:pt>
                <c:pt idx="14">
                  <c:v>56.75</c:v>
                </c:pt>
                <c:pt idx="15">
                  <c:v>67.56</c:v>
                </c:pt>
                <c:pt idx="16">
                  <c:v>64.86</c:v>
                </c:pt>
                <c:pt idx="17">
                  <c:v>59.46</c:v>
                </c:pt>
                <c:pt idx="18">
                  <c:v>62.16</c:v>
                </c:pt>
                <c:pt idx="19">
                  <c:v>70.27</c:v>
                </c:pt>
                <c:pt idx="20">
                  <c:v>70.27</c:v>
                </c:pt>
                <c:pt idx="21">
                  <c:v>78.37</c:v>
                </c:pt>
                <c:pt idx="22">
                  <c:v>64.86</c:v>
                </c:pt>
                <c:pt idx="23">
                  <c:v>54.05</c:v>
                </c:pt>
                <c:pt idx="24">
                  <c:v>56.75</c:v>
                </c:pt>
                <c:pt idx="25">
                  <c:v>56.75</c:v>
                </c:pt>
                <c:pt idx="26">
                  <c:v>56.75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'Variabler Testdoc Thres 2er '!$B$6:$AK$6</c:f>
              <c:strCache>
                <c:ptCount val="1"/>
                <c:pt idx="0">
                  <c:v>film &amp; politics (thres 40)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'Variabler Testdoc Thres 2er '!$C$8:$AJ$8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'!$C$7:$AJ$7</c:f>
              <c:numCache>
                <c:formatCode>General</c:formatCode>
                <c:ptCount val="34"/>
                <c:pt idx="0">
                  <c:v>95.65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95.65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95.65</c:v>
                </c:pt>
                <c:pt idx="10">
                  <c:v>97.82</c:v>
                </c:pt>
                <c:pt idx="11">
                  <c:v>97.82</c:v>
                </c:pt>
                <c:pt idx="12">
                  <c:v>95.65</c:v>
                </c:pt>
                <c:pt idx="13">
                  <c:v>95.65</c:v>
                </c:pt>
                <c:pt idx="14">
                  <c:v>97.82</c:v>
                </c:pt>
                <c:pt idx="15">
                  <c:v>95.65</c:v>
                </c:pt>
                <c:pt idx="16">
                  <c:v>97.82</c:v>
                </c:pt>
                <c:pt idx="17">
                  <c:v>95.65</c:v>
                </c:pt>
                <c:pt idx="18">
                  <c:v>91.3</c:v>
                </c:pt>
                <c:pt idx="19">
                  <c:v>89.13</c:v>
                </c:pt>
                <c:pt idx="20">
                  <c:v>82.6</c:v>
                </c:pt>
                <c:pt idx="21">
                  <c:v>76.08</c:v>
                </c:pt>
                <c:pt idx="22">
                  <c:v>71.73</c:v>
                </c:pt>
                <c:pt idx="23">
                  <c:v>76.08</c:v>
                </c:pt>
                <c:pt idx="24">
                  <c:v>71.739999999999995</c:v>
                </c:pt>
                <c:pt idx="25">
                  <c:v>73.91</c:v>
                </c:pt>
                <c:pt idx="26">
                  <c:v>69.56</c:v>
                </c:pt>
                <c:pt idx="27">
                  <c:v>69.56</c:v>
                </c:pt>
                <c:pt idx="28">
                  <c:v>65.209999999999994</c:v>
                </c:pt>
                <c:pt idx="29">
                  <c:v>69.56</c:v>
                </c:pt>
                <c:pt idx="30">
                  <c:v>63.04</c:v>
                </c:pt>
                <c:pt idx="31">
                  <c:v>60.87</c:v>
                </c:pt>
                <c:pt idx="32">
                  <c:v>63.04</c:v>
                </c:pt>
                <c:pt idx="33">
                  <c:v>69.56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8704"/>
        <c:axId val="206447744"/>
      </c:lineChart>
      <c:catAx>
        <c:axId val="2053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47744"/>
        <c:crosses val="autoZero"/>
        <c:auto val="1"/>
        <c:lblAlgn val="ctr"/>
        <c:lblOffset val="100"/>
        <c:noMultiLvlLbl val="0"/>
      </c:catAx>
      <c:valAx>
        <c:axId val="2064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'Variabler Testdoc Thres 2er '!$B$101</c:f>
              <c:strCache>
                <c:ptCount val="1"/>
                <c:pt idx="0">
                  <c:v>fashion&amp; technology  (thres 90)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'!$C$102:$AJ$102</c:f>
              <c:numCache>
                <c:formatCode>General</c:formatCode>
                <c:ptCount val="34"/>
                <c:pt idx="0">
                  <c:v>86.95</c:v>
                </c:pt>
                <c:pt idx="1">
                  <c:v>86.95</c:v>
                </c:pt>
                <c:pt idx="2">
                  <c:v>89.13</c:v>
                </c:pt>
                <c:pt idx="3">
                  <c:v>91.3</c:v>
                </c:pt>
                <c:pt idx="4">
                  <c:v>89.13</c:v>
                </c:pt>
                <c:pt idx="5">
                  <c:v>93.47</c:v>
                </c:pt>
                <c:pt idx="6">
                  <c:v>89.13</c:v>
                </c:pt>
                <c:pt idx="7">
                  <c:v>89.13</c:v>
                </c:pt>
                <c:pt idx="8">
                  <c:v>89.13</c:v>
                </c:pt>
                <c:pt idx="9">
                  <c:v>95.65</c:v>
                </c:pt>
                <c:pt idx="10">
                  <c:v>97.82</c:v>
                </c:pt>
                <c:pt idx="11">
                  <c:v>97.82</c:v>
                </c:pt>
                <c:pt idx="12">
                  <c:v>97.82</c:v>
                </c:pt>
                <c:pt idx="13">
                  <c:v>95.65</c:v>
                </c:pt>
                <c:pt idx="14">
                  <c:v>93.47</c:v>
                </c:pt>
                <c:pt idx="15">
                  <c:v>95.65</c:v>
                </c:pt>
                <c:pt idx="16">
                  <c:v>95.65</c:v>
                </c:pt>
                <c:pt idx="17">
                  <c:v>95.65</c:v>
                </c:pt>
                <c:pt idx="18">
                  <c:v>93.47</c:v>
                </c:pt>
                <c:pt idx="19">
                  <c:v>93.47</c:v>
                </c:pt>
                <c:pt idx="20">
                  <c:v>93.47</c:v>
                </c:pt>
                <c:pt idx="21">
                  <c:v>93.47</c:v>
                </c:pt>
                <c:pt idx="22">
                  <c:v>93.47</c:v>
                </c:pt>
                <c:pt idx="23">
                  <c:v>95.65</c:v>
                </c:pt>
                <c:pt idx="24">
                  <c:v>95.65</c:v>
                </c:pt>
                <c:pt idx="25">
                  <c:v>97.82</c:v>
                </c:pt>
                <c:pt idx="26">
                  <c:v>95.65</c:v>
                </c:pt>
                <c:pt idx="27">
                  <c:v>95.65</c:v>
                </c:pt>
                <c:pt idx="28">
                  <c:v>95.65</c:v>
                </c:pt>
                <c:pt idx="29">
                  <c:v>93.47</c:v>
                </c:pt>
                <c:pt idx="30">
                  <c:v>97.82</c:v>
                </c:pt>
                <c:pt idx="31">
                  <c:v>93.47</c:v>
                </c:pt>
                <c:pt idx="32">
                  <c:v>89.13</c:v>
                </c:pt>
                <c:pt idx="33">
                  <c:v>78.260000000000005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'Variabler Testdoc Thres 2er '!$B$57</c:f>
              <c:strCache>
                <c:ptCount val="1"/>
                <c:pt idx="0">
                  <c:v>art/design &amp; culture (thres 90)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'!$C$58:$AJ$58</c:f>
              <c:numCache>
                <c:formatCode>General</c:formatCode>
                <c:ptCount val="34"/>
                <c:pt idx="0">
                  <c:v>59.46</c:v>
                </c:pt>
                <c:pt idx="1">
                  <c:v>70.27</c:v>
                </c:pt>
                <c:pt idx="2">
                  <c:v>67.56</c:v>
                </c:pt>
                <c:pt idx="3">
                  <c:v>70.27</c:v>
                </c:pt>
                <c:pt idx="4">
                  <c:v>72.97</c:v>
                </c:pt>
                <c:pt idx="5">
                  <c:v>72.97</c:v>
                </c:pt>
                <c:pt idx="6">
                  <c:v>70.27</c:v>
                </c:pt>
                <c:pt idx="7">
                  <c:v>75.67</c:v>
                </c:pt>
                <c:pt idx="8">
                  <c:v>75.67</c:v>
                </c:pt>
                <c:pt idx="9">
                  <c:v>72.97</c:v>
                </c:pt>
                <c:pt idx="10">
                  <c:v>64.86</c:v>
                </c:pt>
                <c:pt idx="11">
                  <c:v>64.86</c:v>
                </c:pt>
                <c:pt idx="12">
                  <c:v>70.27</c:v>
                </c:pt>
                <c:pt idx="13">
                  <c:v>64.86</c:v>
                </c:pt>
                <c:pt idx="14">
                  <c:v>56.75</c:v>
                </c:pt>
                <c:pt idx="15">
                  <c:v>54.05</c:v>
                </c:pt>
                <c:pt idx="16">
                  <c:v>54.05</c:v>
                </c:pt>
                <c:pt idx="17">
                  <c:v>56.75</c:v>
                </c:pt>
                <c:pt idx="18">
                  <c:v>62.16</c:v>
                </c:pt>
                <c:pt idx="19">
                  <c:v>62.16</c:v>
                </c:pt>
                <c:pt idx="20">
                  <c:v>54.05</c:v>
                </c:pt>
                <c:pt idx="21">
                  <c:v>62.16</c:v>
                </c:pt>
                <c:pt idx="22">
                  <c:v>59.46</c:v>
                </c:pt>
                <c:pt idx="23">
                  <c:v>64.86</c:v>
                </c:pt>
                <c:pt idx="24">
                  <c:v>48.64</c:v>
                </c:pt>
                <c:pt idx="25">
                  <c:v>56.75</c:v>
                </c:pt>
                <c:pt idx="26">
                  <c:v>64.86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'Variabler Testdoc Thres 2er '!$B$13:$AK$13</c:f>
              <c:strCache>
                <c:ptCount val="1"/>
                <c:pt idx="0">
                  <c:v>film &amp; politics (thres 90)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'Variabler Testdoc Thres 2er '!$C$14:$AJ$14</c:f>
              <c:numCache>
                <c:formatCode>General</c:formatCode>
                <c:ptCount val="34"/>
                <c:pt idx="0">
                  <c:v>97.82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95.65</c:v>
                </c:pt>
                <c:pt idx="5">
                  <c:v>97.82</c:v>
                </c:pt>
                <c:pt idx="6">
                  <c:v>97.82</c:v>
                </c:pt>
                <c:pt idx="7">
                  <c:v>97.82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97.82</c:v>
                </c:pt>
                <c:pt idx="12">
                  <c:v>95.65</c:v>
                </c:pt>
                <c:pt idx="13">
                  <c:v>95.65</c:v>
                </c:pt>
                <c:pt idx="14">
                  <c:v>95.65</c:v>
                </c:pt>
                <c:pt idx="15">
                  <c:v>95.65</c:v>
                </c:pt>
                <c:pt idx="16">
                  <c:v>97.82</c:v>
                </c:pt>
                <c:pt idx="17">
                  <c:v>97.82</c:v>
                </c:pt>
                <c:pt idx="18">
                  <c:v>95.65</c:v>
                </c:pt>
                <c:pt idx="19">
                  <c:v>97.82</c:v>
                </c:pt>
                <c:pt idx="20">
                  <c:v>97.82</c:v>
                </c:pt>
                <c:pt idx="21">
                  <c:v>100</c:v>
                </c:pt>
                <c:pt idx="22">
                  <c:v>97.82</c:v>
                </c:pt>
                <c:pt idx="23">
                  <c:v>97.82</c:v>
                </c:pt>
                <c:pt idx="24">
                  <c:v>97.82</c:v>
                </c:pt>
                <c:pt idx="25">
                  <c:v>97.82</c:v>
                </c:pt>
                <c:pt idx="26">
                  <c:v>97.82</c:v>
                </c:pt>
                <c:pt idx="27">
                  <c:v>97.82</c:v>
                </c:pt>
                <c:pt idx="28">
                  <c:v>93.47</c:v>
                </c:pt>
                <c:pt idx="29">
                  <c:v>86.95</c:v>
                </c:pt>
                <c:pt idx="30">
                  <c:v>82.6</c:v>
                </c:pt>
                <c:pt idx="31">
                  <c:v>78.260000000000005</c:v>
                </c:pt>
                <c:pt idx="32">
                  <c:v>78.260000000000005</c:v>
                </c:pt>
                <c:pt idx="33">
                  <c:v>73.91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9376"/>
        <c:axId val="206483456"/>
      </c:lineChart>
      <c:catAx>
        <c:axId val="2064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83456"/>
        <c:crosses val="autoZero"/>
        <c:auto val="1"/>
        <c:lblAlgn val="ctr"/>
        <c:lblOffset val="100"/>
        <c:noMultiLvlLbl val="0"/>
      </c:catAx>
      <c:valAx>
        <c:axId val="206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'Variabler Testdoc Thres 2er '!$B$108:$AK$108</c:f>
              <c:strCache>
                <c:ptCount val="1"/>
                <c:pt idx="0">
                  <c:v>fashion&amp; technology  (thres 150)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'Variabler Testdoc Thres 2er '!$C$110:$AJ$110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'!$C$109:$AJ$109</c:f>
              <c:numCache>
                <c:formatCode>General</c:formatCode>
                <c:ptCount val="34"/>
                <c:pt idx="0">
                  <c:v>84.78</c:v>
                </c:pt>
                <c:pt idx="1">
                  <c:v>86.95</c:v>
                </c:pt>
                <c:pt idx="2">
                  <c:v>86.95</c:v>
                </c:pt>
                <c:pt idx="3">
                  <c:v>86.95</c:v>
                </c:pt>
                <c:pt idx="4">
                  <c:v>84.78</c:v>
                </c:pt>
                <c:pt idx="5">
                  <c:v>84.78</c:v>
                </c:pt>
                <c:pt idx="6">
                  <c:v>86.95</c:v>
                </c:pt>
                <c:pt idx="7">
                  <c:v>89.13</c:v>
                </c:pt>
                <c:pt idx="8">
                  <c:v>91.3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89.13</c:v>
                </c:pt>
                <c:pt idx="13">
                  <c:v>91.3</c:v>
                </c:pt>
                <c:pt idx="14">
                  <c:v>91.3</c:v>
                </c:pt>
                <c:pt idx="15">
                  <c:v>93.47</c:v>
                </c:pt>
                <c:pt idx="16">
                  <c:v>93.47</c:v>
                </c:pt>
                <c:pt idx="17">
                  <c:v>89.13</c:v>
                </c:pt>
                <c:pt idx="18">
                  <c:v>89.13</c:v>
                </c:pt>
                <c:pt idx="19">
                  <c:v>91.3</c:v>
                </c:pt>
                <c:pt idx="20">
                  <c:v>91.3</c:v>
                </c:pt>
                <c:pt idx="21">
                  <c:v>93.47</c:v>
                </c:pt>
                <c:pt idx="22">
                  <c:v>95.65</c:v>
                </c:pt>
                <c:pt idx="23">
                  <c:v>95.65</c:v>
                </c:pt>
                <c:pt idx="24">
                  <c:v>93.47</c:v>
                </c:pt>
                <c:pt idx="25">
                  <c:v>95.65</c:v>
                </c:pt>
                <c:pt idx="26">
                  <c:v>95.65</c:v>
                </c:pt>
                <c:pt idx="27">
                  <c:v>93.47</c:v>
                </c:pt>
                <c:pt idx="28">
                  <c:v>95.65</c:v>
                </c:pt>
                <c:pt idx="29">
                  <c:v>95.65</c:v>
                </c:pt>
                <c:pt idx="30">
                  <c:v>95.65</c:v>
                </c:pt>
                <c:pt idx="31">
                  <c:v>95.65</c:v>
                </c:pt>
                <c:pt idx="32">
                  <c:v>95.65</c:v>
                </c:pt>
                <c:pt idx="33">
                  <c:v>91.3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'Variabler Testdoc Thres 2er '!$B$64:$AK$64</c:f>
              <c:strCache>
                <c:ptCount val="1"/>
                <c:pt idx="0">
                  <c:v>art/design &amp; culture (thres 150)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'Variabler Testdoc Thres 2er '!$C$66:$AJ$66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</c:numCache>
            </c:numRef>
          </c:cat>
          <c:val>
            <c:numRef>
              <c:f>'Variabler Testdoc Thres 2er '!$C$65:$AJ$65</c:f>
              <c:numCache>
                <c:formatCode>General</c:formatCode>
                <c:ptCount val="34"/>
                <c:pt idx="0">
                  <c:v>59.46</c:v>
                </c:pt>
                <c:pt idx="1">
                  <c:v>70.27</c:v>
                </c:pt>
                <c:pt idx="2">
                  <c:v>67.56</c:v>
                </c:pt>
                <c:pt idx="3">
                  <c:v>72.97</c:v>
                </c:pt>
                <c:pt idx="4">
                  <c:v>72.97</c:v>
                </c:pt>
                <c:pt idx="5">
                  <c:v>75.67</c:v>
                </c:pt>
                <c:pt idx="6">
                  <c:v>72.97</c:v>
                </c:pt>
                <c:pt idx="7">
                  <c:v>78.37</c:v>
                </c:pt>
                <c:pt idx="8">
                  <c:v>75.67</c:v>
                </c:pt>
                <c:pt idx="9">
                  <c:v>75.67</c:v>
                </c:pt>
                <c:pt idx="10">
                  <c:v>67.56</c:v>
                </c:pt>
                <c:pt idx="11">
                  <c:v>67.56</c:v>
                </c:pt>
                <c:pt idx="12">
                  <c:v>70.27</c:v>
                </c:pt>
                <c:pt idx="13">
                  <c:v>70.27</c:v>
                </c:pt>
                <c:pt idx="14">
                  <c:v>64.86</c:v>
                </c:pt>
                <c:pt idx="15">
                  <c:v>67.56</c:v>
                </c:pt>
                <c:pt idx="16">
                  <c:v>64.86</c:v>
                </c:pt>
                <c:pt idx="17">
                  <c:v>67.56</c:v>
                </c:pt>
                <c:pt idx="18">
                  <c:v>67.56</c:v>
                </c:pt>
                <c:pt idx="19">
                  <c:v>70.27</c:v>
                </c:pt>
                <c:pt idx="20">
                  <c:v>70.27</c:v>
                </c:pt>
                <c:pt idx="21">
                  <c:v>78.37</c:v>
                </c:pt>
                <c:pt idx="22">
                  <c:v>64.86</c:v>
                </c:pt>
                <c:pt idx="23">
                  <c:v>54.05</c:v>
                </c:pt>
                <c:pt idx="24">
                  <c:v>56.75</c:v>
                </c:pt>
                <c:pt idx="25">
                  <c:v>56.75</c:v>
                </c:pt>
                <c:pt idx="26">
                  <c:v>56.75</c:v>
                </c:pt>
                <c:pt idx="27">
                  <c:v>56.75</c:v>
                </c:pt>
                <c:pt idx="28">
                  <c:v>56.75</c:v>
                </c:pt>
                <c:pt idx="29">
                  <c:v>56.75</c:v>
                </c:pt>
                <c:pt idx="30">
                  <c:v>56.75</c:v>
                </c:pt>
                <c:pt idx="31">
                  <c:v>56.75</c:v>
                </c:pt>
                <c:pt idx="32">
                  <c:v>56.75</c:v>
                </c:pt>
                <c:pt idx="33">
                  <c:v>56.75</c:v>
                </c:pt>
              </c:numCache>
            </c:numRef>
          </c:val>
          <c:smooth val="0"/>
        </c:ser>
        <c:ser>
          <c:idx val="2"/>
          <c:order val="0"/>
          <c:tx>
            <c:strRef>
              <c:f>'Variabler Testdoc Thres 2er '!$B$20:$AK$20</c:f>
              <c:strCache>
                <c:ptCount val="1"/>
                <c:pt idx="0">
                  <c:v>film &amp; politics (thres 150)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'Variabler Testdoc Thres 2er '!$C$21:$AJ$21</c:f>
              <c:numCache>
                <c:formatCode>General</c:formatCode>
                <c:ptCount val="34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95.65</c:v>
                </c:pt>
                <c:pt idx="7">
                  <c:v>100</c:v>
                </c:pt>
                <c:pt idx="8">
                  <c:v>97.82</c:v>
                </c:pt>
                <c:pt idx="9">
                  <c:v>97.82</c:v>
                </c:pt>
                <c:pt idx="10">
                  <c:v>93.47</c:v>
                </c:pt>
                <c:pt idx="11">
                  <c:v>91.3</c:v>
                </c:pt>
                <c:pt idx="12">
                  <c:v>91.3</c:v>
                </c:pt>
                <c:pt idx="13">
                  <c:v>91.39</c:v>
                </c:pt>
                <c:pt idx="14">
                  <c:v>89.13</c:v>
                </c:pt>
                <c:pt idx="15">
                  <c:v>89.13</c:v>
                </c:pt>
                <c:pt idx="16">
                  <c:v>84.78</c:v>
                </c:pt>
                <c:pt idx="17">
                  <c:v>84.78</c:v>
                </c:pt>
                <c:pt idx="18">
                  <c:v>84.78</c:v>
                </c:pt>
                <c:pt idx="19">
                  <c:v>86.95</c:v>
                </c:pt>
                <c:pt idx="20">
                  <c:v>91.3</c:v>
                </c:pt>
                <c:pt idx="21">
                  <c:v>91.3</c:v>
                </c:pt>
                <c:pt idx="22">
                  <c:v>91.3</c:v>
                </c:pt>
                <c:pt idx="23">
                  <c:v>91.3</c:v>
                </c:pt>
                <c:pt idx="24">
                  <c:v>91.3</c:v>
                </c:pt>
                <c:pt idx="25">
                  <c:v>95.65</c:v>
                </c:pt>
                <c:pt idx="26">
                  <c:v>86.95</c:v>
                </c:pt>
                <c:pt idx="27">
                  <c:v>93.47</c:v>
                </c:pt>
                <c:pt idx="28">
                  <c:v>91.3</c:v>
                </c:pt>
                <c:pt idx="29">
                  <c:v>89.13</c:v>
                </c:pt>
                <c:pt idx="30">
                  <c:v>93.47</c:v>
                </c:pt>
                <c:pt idx="31">
                  <c:v>91.3</c:v>
                </c:pt>
                <c:pt idx="32">
                  <c:v>93.47</c:v>
                </c:pt>
                <c:pt idx="33">
                  <c:v>93.47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9520"/>
        <c:axId val="206781056"/>
      </c:lineChart>
      <c:catAx>
        <c:axId val="2067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81056"/>
        <c:crosses val="autoZero"/>
        <c:auto val="1"/>
        <c:lblAlgn val="ctr"/>
        <c:lblOffset val="100"/>
        <c:noMultiLvlLbl val="0"/>
      </c:catAx>
      <c:valAx>
        <c:axId val="2067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75552"/>
        <c:axId val="163977472"/>
      </c:lineChart>
      <c:catAx>
        <c:axId val="1639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977472"/>
        <c:crosses val="autoZero"/>
        <c:auto val="1"/>
        <c:lblAlgn val="ctr"/>
        <c:lblOffset val="100"/>
        <c:noMultiLvlLbl val="0"/>
      </c:catAx>
      <c:valAx>
        <c:axId val="16397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97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Cat Thres 10er'!$B$1:$T$1</c:f>
              <c:strCache>
                <c:ptCount val="1"/>
                <c:pt idx="0">
                  <c:v>sport &amp; uknews&amp; opinion &amp; society &amp; business &amp; politics &amp; worldnews &amp; lifstyle &amp; environment &amp; technology (test-thres 90 )</c:v>
                </c:pt>
              </c:strCache>
            </c:strRef>
          </c:tx>
          <c:marker>
            <c:symbol val="none"/>
          </c:marker>
          <c:cat>
            <c:numRef>
              <c:f>'Variabler Cat Thres 10er'!$C$10:$T$10</c:f>
              <c:numCache>
                <c:formatCode>General</c:formatCode>
                <c:ptCount val="18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</c:numCache>
            </c:numRef>
          </c:cat>
          <c:val>
            <c:numRef>
              <c:f>'Variabler Cat Thres 10er'!$C$2:$T$2</c:f>
              <c:numCache>
                <c:formatCode>General</c:formatCode>
                <c:ptCount val="18"/>
                <c:pt idx="0">
                  <c:v>55.98</c:v>
                </c:pt>
                <c:pt idx="1">
                  <c:v>63.67</c:v>
                </c:pt>
                <c:pt idx="2">
                  <c:v>63.67</c:v>
                </c:pt>
                <c:pt idx="3">
                  <c:v>64.95</c:v>
                </c:pt>
                <c:pt idx="4">
                  <c:v>60.25</c:v>
                </c:pt>
                <c:pt idx="5">
                  <c:v>62.82</c:v>
                </c:pt>
                <c:pt idx="6">
                  <c:v>61.53</c:v>
                </c:pt>
                <c:pt idx="7">
                  <c:v>63.67</c:v>
                </c:pt>
                <c:pt idx="8">
                  <c:v>58.12</c:v>
                </c:pt>
                <c:pt idx="9">
                  <c:v>57.69</c:v>
                </c:pt>
                <c:pt idx="10">
                  <c:v>54.27</c:v>
                </c:pt>
                <c:pt idx="11">
                  <c:v>50.85</c:v>
                </c:pt>
                <c:pt idx="12">
                  <c:v>49.14</c:v>
                </c:pt>
                <c:pt idx="13">
                  <c:v>50.42</c:v>
                </c:pt>
                <c:pt idx="14">
                  <c:v>50.85</c:v>
                </c:pt>
                <c:pt idx="15">
                  <c:v>48.29</c:v>
                </c:pt>
                <c:pt idx="16">
                  <c:v>47.43</c:v>
                </c:pt>
                <c:pt idx="17">
                  <c:v>47.86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Cat Thres 10er'!$B$8:$T$8</c:f>
              <c:strCache>
                <c:ptCount val="1"/>
                <c:pt idx="0">
                  <c:v>sport &amp; uknews&amp; opinion &amp; society &amp; business &amp; politics &amp; worldnews &amp; lifstyle &amp; environment &amp; technology (test-thres 360 )</c:v>
                </c:pt>
              </c:strCache>
            </c:strRef>
          </c:tx>
          <c:marker>
            <c:symbol val="none"/>
          </c:marker>
          <c:cat>
            <c:numRef>
              <c:f>'Variabler Cat Thres 10er'!$C$10:$T$10</c:f>
              <c:numCache>
                <c:formatCode>General</c:formatCode>
                <c:ptCount val="18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</c:numCache>
            </c:numRef>
          </c:cat>
          <c:val>
            <c:numRef>
              <c:f>'Variabler Cat Thres 10er'!$C$9:$T$9</c:f>
              <c:numCache>
                <c:formatCode>General</c:formatCode>
                <c:ptCount val="18"/>
                <c:pt idx="0">
                  <c:v>33.76</c:v>
                </c:pt>
                <c:pt idx="1">
                  <c:v>44.87</c:v>
                </c:pt>
                <c:pt idx="2">
                  <c:v>51.28</c:v>
                </c:pt>
                <c:pt idx="3">
                  <c:v>57.69</c:v>
                </c:pt>
                <c:pt idx="4">
                  <c:v>55.98</c:v>
                </c:pt>
                <c:pt idx="5">
                  <c:v>58.54</c:v>
                </c:pt>
                <c:pt idx="6">
                  <c:v>59.83</c:v>
                </c:pt>
                <c:pt idx="7">
                  <c:v>58.54</c:v>
                </c:pt>
                <c:pt idx="8">
                  <c:v>58.97</c:v>
                </c:pt>
                <c:pt idx="9">
                  <c:v>58.54</c:v>
                </c:pt>
                <c:pt idx="10">
                  <c:v>63.24</c:v>
                </c:pt>
                <c:pt idx="11">
                  <c:v>61.96</c:v>
                </c:pt>
                <c:pt idx="12">
                  <c:v>63.67</c:v>
                </c:pt>
                <c:pt idx="13">
                  <c:v>59.4</c:v>
                </c:pt>
                <c:pt idx="14">
                  <c:v>58.54</c:v>
                </c:pt>
                <c:pt idx="15">
                  <c:v>57.26</c:v>
                </c:pt>
                <c:pt idx="16">
                  <c:v>51.71</c:v>
                </c:pt>
                <c:pt idx="17">
                  <c:v>43.59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Cat Thres 10er'!$B$15:$T$15</c:f>
              <c:strCache>
                <c:ptCount val="1"/>
                <c:pt idx="0">
                  <c:v>sport &amp; uknews&amp; opinion &amp; society &amp; business &amp; politics &amp; worldnews &amp; lifstyle &amp; environment &amp; technology (test-thres 630 )</c:v>
                </c:pt>
              </c:strCache>
            </c:strRef>
          </c:tx>
          <c:marker>
            <c:symbol val="none"/>
          </c:marker>
          <c:val>
            <c:numRef>
              <c:f>'Variabler Cat Thres 10er'!$C$16:$T$16</c:f>
              <c:numCache>
                <c:formatCode>General</c:formatCode>
                <c:ptCount val="18"/>
                <c:pt idx="0">
                  <c:v>19.23</c:v>
                </c:pt>
                <c:pt idx="1">
                  <c:v>19.23</c:v>
                </c:pt>
                <c:pt idx="2">
                  <c:v>22.22</c:v>
                </c:pt>
                <c:pt idx="3">
                  <c:v>29.06</c:v>
                </c:pt>
                <c:pt idx="4">
                  <c:v>36.75</c:v>
                </c:pt>
                <c:pt idx="5">
                  <c:v>43.59</c:v>
                </c:pt>
                <c:pt idx="6">
                  <c:v>49.14</c:v>
                </c:pt>
                <c:pt idx="7">
                  <c:v>50</c:v>
                </c:pt>
                <c:pt idx="8">
                  <c:v>48.71</c:v>
                </c:pt>
                <c:pt idx="9">
                  <c:v>53.84</c:v>
                </c:pt>
                <c:pt idx="10">
                  <c:v>55.98</c:v>
                </c:pt>
                <c:pt idx="11">
                  <c:v>53.84</c:v>
                </c:pt>
                <c:pt idx="12">
                  <c:v>54.7</c:v>
                </c:pt>
                <c:pt idx="13">
                  <c:v>58.12</c:v>
                </c:pt>
                <c:pt idx="14">
                  <c:v>60.68</c:v>
                </c:pt>
                <c:pt idx="15">
                  <c:v>54.27</c:v>
                </c:pt>
                <c:pt idx="16">
                  <c:v>52.99</c:v>
                </c:pt>
                <c:pt idx="17">
                  <c:v>45.72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7088"/>
        <c:axId val="206538624"/>
      </c:lineChart>
      <c:catAx>
        <c:axId val="206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38624"/>
        <c:crosses val="autoZero"/>
        <c:auto val="1"/>
        <c:lblAlgn val="ctr"/>
        <c:lblOffset val="100"/>
        <c:noMultiLvlLbl val="0"/>
      </c:catAx>
      <c:valAx>
        <c:axId val="206538624"/>
        <c:scaling>
          <c:orientation val="minMax"/>
          <c:max val="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708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0441173576707172"/>
          <c:y val="8.6262911165955011E-2"/>
          <c:w val="0.27067669172932329"/>
          <c:h val="0.773230696909155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'Variabler Cat Thres 10er'!$B$47:$T$47</c:f>
              <c:strCache>
                <c:ptCount val="1"/>
                <c:pt idx="0">
                  <c:v>Tv/radio &amp; culture&amp;art/design&amp;film&amp;books &amp; UsNews &amp; football&amp; fashion &amp; travel &amp; science (test-thres 90 )</c:v>
                </c:pt>
              </c:strCache>
            </c:strRef>
          </c:tx>
          <c:marker>
            <c:symbol val="none"/>
          </c:marker>
          <c:cat>
            <c:numRef>
              <c:f>'Variabler Cat Thres 10er'!$C$49:$T$49</c:f>
              <c:numCache>
                <c:formatCode>General</c:formatCode>
                <c:ptCount val="18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495</c:v>
                </c:pt>
                <c:pt idx="11">
                  <c:v>540</c:v>
                </c:pt>
                <c:pt idx="12">
                  <c:v>585</c:v>
                </c:pt>
                <c:pt idx="13">
                  <c:v>630</c:v>
                </c:pt>
                <c:pt idx="14">
                  <c:v>675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</c:numCache>
            </c:numRef>
          </c:cat>
          <c:val>
            <c:numRef>
              <c:f>'Variabler Cat Thres 10er'!$C$48:$T$48</c:f>
              <c:numCache>
                <c:formatCode>General</c:formatCode>
                <c:ptCount val="18"/>
                <c:pt idx="0">
                  <c:v>59.82</c:v>
                </c:pt>
                <c:pt idx="1">
                  <c:v>65.17</c:v>
                </c:pt>
                <c:pt idx="2">
                  <c:v>71.42</c:v>
                </c:pt>
                <c:pt idx="3">
                  <c:v>71.42</c:v>
                </c:pt>
                <c:pt idx="4">
                  <c:v>66.069999999999993</c:v>
                </c:pt>
                <c:pt idx="5">
                  <c:v>60.26</c:v>
                </c:pt>
                <c:pt idx="6">
                  <c:v>58.48</c:v>
                </c:pt>
                <c:pt idx="7">
                  <c:v>58.92</c:v>
                </c:pt>
                <c:pt idx="8">
                  <c:v>54.01</c:v>
                </c:pt>
                <c:pt idx="9">
                  <c:v>54.01</c:v>
                </c:pt>
                <c:pt idx="10">
                  <c:v>52.67</c:v>
                </c:pt>
                <c:pt idx="11">
                  <c:v>50.89</c:v>
                </c:pt>
                <c:pt idx="12">
                  <c:v>48.66</c:v>
                </c:pt>
                <c:pt idx="13">
                  <c:v>48.21</c:v>
                </c:pt>
                <c:pt idx="14">
                  <c:v>44.64</c:v>
                </c:pt>
                <c:pt idx="15">
                  <c:v>45.09</c:v>
                </c:pt>
                <c:pt idx="16">
                  <c:v>44.19</c:v>
                </c:pt>
                <c:pt idx="17">
                  <c:v>44.19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'Variabler Cat Thres 10er'!$B$54:$T$54</c:f>
              <c:strCache>
                <c:ptCount val="1"/>
                <c:pt idx="0">
                  <c:v>Tv/radio &amp; culture&amp;art/design&amp;film&amp;books &amp; UsNews &amp; football&amp; fashion &amp; travel &amp; science (test-thres 360 )</c:v>
                </c:pt>
              </c:strCache>
            </c:strRef>
          </c:tx>
          <c:marker>
            <c:symbol val="none"/>
          </c:marker>
          <c:val>
            <c:numRef>
              <c:f>'Variabler Cat Thres 10er'!$C$55:$T$55</c:f>
              <c:numCache>
                <c:formatCode>General</c:formatCode>
                <c:ptCount val="18"/>
                <c:pt idx="0">
                  <c:v>45.53</c:v>
                </c:pt>
                <c:pt idx="1">
                  <c:v>49.55</c:v>
                </c:pt>
                <c:pt idx="2">
                  <c:v>58.48</c:v>
                </c:pt>
                <c:pt idx="3">
                  <c:v>63.39</c:v>
                </c:pt>
                <c:pt idx="4">
                  <c:v>65.17</c:v>
                </c:pt>
                <c:pt idx="5">
                  <c:v>64.73</c:v>
                </c:pt>
                <c:pt idx="6">
                  <c:v>71.42</c:v>
                </c:pt>
                <c:pt idx="7">
                  <c:v>70.53</c:v>
                </c:pt>
                <c:pt idx="8">
                  <c:v>66.069999999999993</c:v>
                </c:pt>
                <c:pt idx="9">
                  <c:v>68.75</c:v>
                </c:pt>
                <c:pt idx="10">
                  <c:v>71.42</c:v>
                </c:pt>
                <c:pt idx="11">
                  <c:v>65.62</c:v>
                </c:pt>
                <c:pt idx="12">
                  <c:v>65.62</c:v>
                </c:pt>
                <c:pt idx="13">
                  <c:v>60.71</c:v>
                </c:pt>
                <c:pt idx="14">
                  <c:v>57.14</c:v>
                </c:pt>
                <c:pt idx="15">
                  <c:v>54.46</c:v>
                </c:pt>
                <c:pt idx="16">
                  <c:v>51.78</c:v>
                </c:pt>
                <c:pt idx="17">
                  <c:v>47.76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'Variabler Cat Thres 10er'!$B$61:$T$61</c:f>
              <c:strCache>
                <c:ptCount val="1"/>
                <c:pt idx="0">
                  <c:v>Tv/radio &amp; culture&amp;art/design&amp;film&amp;books &amp; UsNews &amp; football&amp; fashion &amp; travel &amp; science(test-thres 630 )</c:v>
                </c:pt>
              </c:strCache>
            </c:strRef>
          </c:tx>
          <c:marker>
            <c:symbol val="none"/>
          </c:marker>
          <c:val>
            <c:numRef>
              <c:f>'Variabler Cat Thres 10er'!$C$62:$T$62</c:f>
              <c:numCache>
                <c:formatCode>General</c:formatCode>
                <c:ptCount val="18"/>
                <c:pt idx="0">
                  <c:v>35.26</c:v>
                </c:pt>
                <c:pt idx="1">
                  <c:v>36.159999999999997</c:v>
                </c:pt>
                <c:pt idx="2">
                  <c:v>36.6</c:v>
                </c:pt>
                <c:pt idx="3">
                  <c:v>41.96</c:v>
                </c:pt>
                <c:pt idx="4">
                  <c:v>39.28</c:v>
                </c:pt>
                <c:pt idx="5">
                  <c:v>39.729999999999997</c:v>
                </c:pt>
                <c:pt idx="6">
                  <c:v>46.87</c:v>
                </c:pt>
                <c:pt idx="7">
                  <c:v>47.76</c:v>
                </c:pt>
                <c:pt idx="8">
                  <c:v>51.78</c:v>
                </c:pt>
                <c:pt idx="9">
                  <c:v>54.01</c:v>
                </c:pt>
                <c:pt idx="10">
                  <c:v>55.8</c:v>
                </c:pt>
                <c:pt idx="11">
                  <c:v>55.8</c:v>
                </c:pt>
                <c:pt idx="12">
                  <c:v>64.73</c:v>
                </c:pt>
                <c:pt idx="13">
                  <c:v>66.510000000000005</c:v>
                </c:pt>
                <c:pt idx="14">
                  <c:v>71.87</c:v>
                </c:pt>
                <c:pt idx="15">
                  <c:v>67.41</c:v>
                </c:pt>
                <c:pt idx="16">
                  <c:v>63.83</c:v>
                </c:pt>
                <c:pt idx="17">
                  <c:v>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2544"/>
        <c:axId val="206574336"/>
      </c:lineChart>
      <c:catAx>
        <c:axId val="2065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74336"/>
        <c:crosses val="autoZero"/>
        <c:auto val="1"/>
        <c:lblAlgn val="ctr"/>
        <c:lblOffset val="100"/>
        <c:noMultiLvlLbl val="0"/>
      </c:catAx>
      <c:valAx>
        <c:axId val="206574336"/>
        <c:scaling>
          <c:orientation val="minMax"/>
          <c:max val="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254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0441173576707172"/>
          <c:y val="0.21561614256523007"/>
          <c:w val="0.29558835786195248"/>
          <c:h val="0.537937163795119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33280"/>
        <c:axId val="164035200"/>
      </c:lineChart>
      <c:catAx>
        <c:axId val="1640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35200"/>
        <c:crosses val="autoZero"/>
        <c:auto val="1"/>
        <c:lblAlgn val="ctr"/>
        <c:lblOffset val="100"/>
        <c:noMultiLvlLbl val="0"/>
      </c:catAx>
      <c:valAx>
        <c:axId val="1640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8080"/>
        <c:axId val="170880000"/>
      </c:lineChart>
      <c:catAx>
        <c:axId val="1708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80000"/>
        <c:crosses val="autoZero"/>
        <c:auto val="1"/>
        <c:lblAlgn val="ctr"/>
        <c:lblOffset val="100"/>
        <c:noMultiLvlLbl val="0"/>
      </c:catAx>
      <c:valAx>
        <c:axId val="17088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57600"/>
        <c:axId val="191272064"/>
      </c:lineChart>
      <c:catAx>
        <c:axId val="1912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72064"/>
        <c:crosses val="autoZero"/>
        <c:auto val="1"/>
        <c:lblAlgn val="ctr"/>
        <c:lblOffset val="100"/>
        <c:noMultiLvlLbl val="0"/>
      </c:catAx>
      <c:valAx>
        <c:axId val="19127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5088"/>
        <c:axId val="196747264"/>
      </c:lineChart>
      <c:catAx>
        <c:axId val="1967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47264"/>
        <c:crosses val="autoZero"/>
        <c:auto val="1"/>
        <c:lblAlgn val="ctr"/>
        <c:lblOffset val="100"/>
        <c:noMultiLvlLbl val="0"/>
      </c:catAx>
      <c:valAx>
        <c:axId val="19674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15</xdr:row>
      <xdr:rowOff>171449</xdr:rowOff>
    </xdr:from>
    <xdr:to>
      <xdr:col>8</xdr:col>
      <xdr:colOff>209551</xdr:colOff>
      <xdr:row>37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21</xdr:row>
      <xdr:rowOff>57150</xdr:rowOff>
    </xdr:from>
    <xdr:to>
      <xdr:col>9</xdr:col>
      <xdr:colOff>400049</xdr:colOff>
      <xdr:row>41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66</xdr:row>
      <xdr:rowOff>19050</xdr:rowOff>
    </xdr:from>
    <xdr:to>
      <xdr:col>10</xdr:col>
      <xdr:colOff>581024</xdr:colOff>
      <xdr:row>88</xdr:row>
      <xdr:rowOff>9525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135</xdr:row>
      <xdr:rowOff>104775</xdr:rowOff>
    </xdr:from>
    <xdr:to>
      <xdr:col>12</xdr:col>
      <xdr:colOff>600075</xdr:colOff>
      <xdr:row>163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109</xdr:row>
      <xdr:rowOff>57150</xdr:rowOff>
    </xdr:from>
    <xdr:to>
      <xdr:col>10</xdr:col>
      <xdr:colOff>561975</xdr:colOff>
      <xdr:row>131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247651</xdr:colOff>
      <xdr:row>165</xdr:row>
      <xdr:rowOff>1</xdr:rowOff>
    </xdr:from>
    <xdr:to>
      <xdr:col>9</xdr:col>
      <xdr:colOff>495301</xdr:colOff>
      <xdr:row>184</xdr:row>
      <xdr:rowOff>38101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184</xdr:row>
      <xdr:rowOff>180976</xdr:rowOff>
    </xdr:from>
    <xdr:to>
      <xdr:col>9</xdr:col>
      <xdr:colOff>485775</xdr:colOff>
      <xdr:row>204</xdr:row>
      <xdr:rowOff>123826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752476</xdr:colOff>
      <xdr:row>174</xdr:row>
      <xdr:rowOff>142875</xdr:rowOff>
    </xdr:from>
    <xdr:to>
      <xdr:col>19</xdr:col>
      <xdr:colOff>133350</xdr:colOff>
      <xdr:row>196</xdr:row>
      <xdr:rowOff>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21</xdr:row>
      <xdr:rowOff>28574</xdr:rowOff>
    </xdr:from>
    <xdr:to>
      <xdr:col>10</xdr:col>
      <xdr:colOff>733424</xdr:colOff>
      <xdr:row>42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21</xdr:row>
      <xdr:rowOff>19050</xdr:rowOff>
    </xdr:from>
    <xdr:to>
      <xdr:col>19</xdr:col>
      <xdr:colOff>685800</xdr:colOff>
      <xdr:row>42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61</xdr:row>
      <xdr:rowOff>42862</xdr:rowOff>
    </xdr:from>
    <xdr:to>
      <xdr:col>19</xdr:col>
      <xdr:colOff>161925</xdr:colOff>
      <xdr:row>82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61</xdr:row>
      <xdr:rowOff>38100</xdr:rowOff>
    </xdr:from>
    <xdr:to>
      <xdr:col>9</xdr:col>
      <xdr:colOff>647700</xdr:colOff>
      <xdr:row>82</xdr:row>
      <xdr:rowOff>52388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1</xdr:rowOff>
    </xdr:from>
    <xdr:to>
      <xdr:col>7</xdr:col>
      <xdr:colOff>752475</xdr:colOff>
      <xdr:row>104</xdr:row>
      <xdr:rowOff>133350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247650</xdr:colOff>
      <xdr:row>86</xdr:row>
      <xdr:rowOff>47625</xdr:rowOff>
    </xdr:from>
    <xdr:to>
      <xdr:col>16</xdr:col>
      <xdr:colOff>361950</xdr:colOff>
      <xdr:row>104</xdr:row>
      <xdr:rowOff>180974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171450</xdr:rowOff>
    </xdr:from>
    <xdr:to>
      <xdr:col>7</xdr:col>
      <xdr:colOff>752475</xdr:colOff>
      <xdr:row>124</xdr:row>
      <xdr:rowOff>114299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106</xdr:row>
      <xdr:rowOff>0</xdr:rowOff>
    </xdr:from>
    <xdr:to>
      <xdr:col>16</xdr:col>
      <xdr:colOff>457200</xdr:colOff>
      <xdr:row>124</xdr:row>
      <xdr:rowOff>133349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25</xdr:row>
      <xdr:rowOff>85726</xdr:rowOff>
    </xdr:from>
    <xdr:to>
      <xdr:col>11</xdr:col>
      <xdr:colOff>276224</xdr:colOff>
      <xdr:row>46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69</xdr:row>
      <xdr:rowOff>142875</xdr:rowOff>
    </xdr:from>
    <xdr:to>
      <xdr:col>12</xdr:col>
      <xdr:colOff>266700</xdr:colOff>
      <xdr:row>90</xdr:row>
      <xdr:rowOff>133349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12</xdr:col>
      <xdr:colOff>247650</xdr:colOff>
      <xdr:row>134</xdr:row>
      <xdr:rowOff>180974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136</xdr:row>
      <xdr:rowOff>38100</xdr:rowOff>
    </xdr:from>
    <xdr:to>
      <xdr:col>9</xdr:col>
      <xdr:colOff>123825</xdr:colOff>
      <xdr:row>157</xdr:row>
      <xdr:rowOff>28574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228599</xdr:colOff>
      <xdr:row>136</xdr:row>
      <xdr:rowOff>171450</xdr:rowOff>
    </xdr:from>
    <xdr:to>
      <xdr:col>18</xdr:col>
      <xdr:colOff>371475</xdr:colOff>
      <xdr:row>157</xdr:row>
      <xdr:rowOff>161924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9</xdr:col>
      <xdr:colOff>28576</xdr:colOff>
      <xdr:row>179</xdr:row>
      <xdr:rowOff>180974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0</xdr:rowOff>
    </xdr:from>
    <xdr:to>
      <xdr:col>8</xdr:col>
      <xdr:colOff>514349</xdr:colOff>
      <xdr:row>43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657226</xdr:colOff>
      <xdr:row>23</xdr:row>
      <xdr:rowOff>19051</xdr:rowOff>
    </xdr:from>
    <xdr:to>
      <xdr:col>17</xdr:col>
      <xdr:colOff>638176</xdr:colOff>
      <xdr:row>43</xdr:row>
      <xdr:rowOff>57151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32</xdr:row>
      <xdr:rowOff>180974</xdr:rowOff>
    </xdr:from>
    <xdr:to>
      <xdr:col>12</xdr:col>
      <xdr:colOff>180974</xdr:colOff>
      <xdr:row>59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65</xdr:row>
      <xdr:rowOff>166687</xdr:rowOff>
    </xdr:from>
    <xdr:to>
      <xdr:col>14</xdr:col>
      <xdr:colOff>600075</xdr:colOff>
      <xdr:row>82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9524</xdr:rowOff>
    </xdr:from>
    <xdr:to>
      <xdr:col>15</xdr:col>
      <xdr:colOff>447675</xdr:colOff>
      <xdr:row>76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123824</xdr:rowOff>
    </xdr:from>
    <xdr:to>
      <xdr:col>16</xdr:col>
      <xdr:colOff>495300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76199</xdr:rowOff>
    </xdr:from>
    <xdr:to>
      <xdr:col>9</xdr:col>
      <xdr:colOff>9524</xdr:colOff>
      <xdr:row>26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7</xdr:row>
      <xdr:rowOff>76200</xdr:rowOff>
    </xdr:from>
    <xdr:to>
      <xdr:col>18</xdr:col>
      <xdr:colOff>190500</xdr:colOff>
      <xdr:row>26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0</xdr:row>
      <xdr:rowOff>179917</xdr:rowOff>
    </xdr:from>
    <xdr:to>
      <xdr:col>28</xdr:col>
      <xdr:colOff>137583</xdr:colOff>
      <xdr:row>17</xdr:row>
      <xdr:rowOff>63500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709083</xdr:colOff>
      <xdr:row>19</xdr:row>
      <xdr:rowOff>31748</xdr:rowOff>
    </xdr:from>
    <xdr:to>
      <xdr:col>28</xdr:col>
      <xdr:colOff>169333</xdr:colOff>
      <xdr:row>35</xdr:row>
      <xdr:rowOff>148165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37</xdr:row>
      <xdr:rowOff>63499</xdr:rowOff>
    </xdr:from>
    <xdr:to>
      <xdr:col>28</xdr:col>
      <xdr:colOff>148167</xdr:colOff>
      <xdr:row>53</xdr:row>
      <xdr:rowOff>148166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104773</xdr:rowOff>
    </xdr:from>
    <xdr:to>
      <xdr:col>12</xdr:col>
      <xdr:colOff>452967</xdr:colOff>
      <xdr:row>24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370415</xdr:colOff>
      <xdr:row>35</xdr:row>
      <xdr:rowOff>123825</xdr:rowOff>
    </xdr:from>
    <xdr:to>
      <xdr:col>12</xdr:col>
      <xdr:colOff>723900</xdr:colOff>
      <xdr:row>59</xdr:row>
      <xdr:rowOff>84666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169333</xdr:colOff>
      <xdr:row>61</xdr:row>
      <xdr:rowOff>88898</xdr:rowOff>
    </xdr:from>
    <xdr:to>
      <xdr:col>2</xdr:col>
      <xdr:colOff>254000</xdr:colOff>
      <xdr:row>79</xdr:row>
      <xdr:rowOff>179917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480482</xdr:colOff>
      <xdr:row>61</xdr:row>
      <xdr:rowOff>58209</xdr:rowOff>
    </xdr:from>
    <xdr:to>
      <xdr:col>9</xdr:col>
      <xdr:colOff>76200</xdr:colOff>
      <xdr:row>81</xdr:row>
      <xdr:rowOff>106891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63499</xdr:colOff>
      <xdr:row>83</xdr:row>
      <xdr:rowOff>188381</xdr:rowOff>
    </xdr:from>
    <xdr:to>
      <xdr:col>2</xdr:col>
      <xdr:colOff>476250</xdr:colOff>
      <xdr:row>102</xdr:row>
      <xdr:rowOff>95250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228601</xdr:colOff>
      <xdr:row>141</xdr:row>
      <xdr:rowOff>123825</xdr:rowOff>
    </xdr:from>
    <xdr:to>
      <xdr:col>5</xdr:col>
      <xdr:colOff>762001</xdr:colOff>
      <xdr:row>173</xdr:row>
      <xdr:rowOff>85725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257</xdr:row>
      <xdr:rowOff>114300</xdr:rowOff>
    </xdr:from>
    <xdr:to>
      <xdr:col>7</xdr:col>
      <xdr:colOff>552450</xdr:colOff>
      <xdr:row>286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300</xdr:row>
      <xdr:rowOff>23812</xdr:rowOff>
    </xdr:from>
    <xdr:to>
      <xdr:col>2</xdr:col>
      <xdr:colOff>247650</xdr:colOff>
      <xdr:row>319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H61" workbookViewId="0">
      <selection activeCell="D5" sqref="D5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114" t="s">
        <v>53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  <c r="N1" s="13"/>
    </row>
    <row r="2" spans="1:14" ht="15.75" thickBot="1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64</v>
      </c>
      <c r="M2" t="s">
        <v>65</v>
      </c>
    </row>
    <row r="3" spans="1:14" ht="15.75" thickBot="1" x14ac:dyDescent="0.3">
      <c r="A3">
        <v>1</v>
      </c>
      <c r="B3" t="s">
        <v>66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67</v>
      </c>
      <c r="I3">
        <v>170</v>
      </c>
      <c r="J3" s="14">
        <f t="shared" ref="J3:J15" si="1">I3/D3</f>
        <v>0.72340425531914898</v>
      </c>
      <c r="K3" t="s">
        <v>68</v>
      </c>
    </row>
    <row r="4" spans="1:14" ht="15.75" thickBot="1" x14ac:dyDescent="0.3">
      <c r="A4">
        <v>2</v>
      </c>
      <c r="B4" t="s">
        <v>66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67</v>
      </c>
      <c r="I4">
        <v>186</v>
      </c>
      <c r="J4" s="15">
        <f>I4/D4</f>
        <v>0.8303571428571429</v>
      </c>
      <c r="K4" t="s">
        <v>69</v>
      </c>
    </row>
    <row r="5" spans="1:14" x14ac:dyDescent="0.25">
      <c r="A5">
        <v>3</v>
      </c>
      <c r="B5" t="s">
        <v>66</v>
      </c>
      <c r="C5">
        <v>611</v>
      </c>
      <c r="D5">
        <v>122</v>
      </c>
      <c r="E5">
        <f t="shared" si="0"/>
        <v>489</v>
      </c>
      <c r="F5">
        <v>5</v>
      </c>
      <c r="G5">
        <v>15</v>
      </c>
      <c r="H5" t="s">
        <v>67</v>
      </c>
      <c r="I5">
        <v>104</v>
      </c>
      <c r="J5" s="16">
        <f t="shared" si="1"/>
        <v>0.85245901639344257</v>
      </c>
      <c r="K5" s="17" t="s">
        <v>70</v>
      </c>
    </row>
    <row r="6" spans="1:14" x14ac:dyDescent="0.25">
      <c r="A6">
        <v>4</v>
      </c>
      <c r="B6" t="s">
        <v>66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67</v>
      </c>
      <c r="I6">
        <v>95</v>
      </c>
      <c r="J6" s="18">
        <f t="shared" si="1"/>
        <v>0.8482142857142857</v>
      </c>
      <c r="K6" s="19" t="s">
        <v>71</v>
      </c>
    </row>
    <row r="7" spans="1:14" x14ac:dyDescent="0.25">
      <c r="A7">
        <v>5</v>
      </c>
      <c r="B7" t="s">
        <v>66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67</v>
      </c>
      <c r="I7">
        <v>80</v>
      </c>
      <c r="J7" s="18">
        <f t="shared" si="1"/>
        <v>0.77669902912621358</v>
      </c>
      <c r="K7" s="19" t="s">
        <v>72</v>
      </c>
    </row>
    <row r="8" spans="1:14" ht="15.75" thickBot="1" x14ac:dyDescent="0.3">
      <c r="A8">
        <v>6</v>
      </c>
      <c r="B8" t="s">
        <v>66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67</v>
      </c>
      <c r="I8">
        <v>118</v>
      </c>
      <c r="J8" s="20">
        <f t="shared" si="1"/>
        <v>0.98333333333333328</v>
      </c>
      <c r="K8" s="21" t="s">
        <v>73</v>
      </c>
    </row>
    <row r="9" spans="1:14" x14ac:dyDescent="0.25">
      <c r="A9">
        <v>7</v>
      </c>
      <c r="B9" t="s">
        <v>66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67</v>
      </c>
      <c r="I9">
        <v>57</v>
      </c>
      <c r="J9">
        <f t="shared" si="1"/>
        <v>0.98275862068965514</v>
      </c>
      <c r="K9" t="s">
        <v>74</v>
      </c>
    </row>
    <row r="10" spans="1:14" x14ac:dyDescent="0.25">
      <c r="A10">
        <v>8</v>
      </c>
      <c r="B10" t="s">
        <v>66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67</v>
      </c>
      <c r="I10">
        <v>47</v>
      </c>
      <c r="J10">
        <f t="shared" si="1"/>
        <v>0.97916666666666663</v>
      </c>
      <c r="K10" t="s">
        <v>15</v>
      </c>
    </row>
    <row r="11" spans="1:14" x14ac:dyDescent="0.25">
      <c r="A11">
        <v>9</v>
      </c>
      <c r="B11" t="s">
        <v>66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67</v>
      </c>
      <c r="I11">
        <v>100</v>
      </c>
      <c r="J11">
        <f t="shared" si="1"/>
        <v>0.93457943925233644</v>
      </c>
      <c r="K11" t="s">
        <v>75</v>
      </c>
    </row>
    <row r="12" spans="1:14" x14ac:dyDescent="0.25">
      <c r="A12">
        <v>10</v>
      </c>
      <c r="B12" t="s">
        <v>66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67</v>
      </c>
      <c r="I12">
        <v>321</v>
      </c>
      <c r="J12" s="5">
        <f t="shared" si="1"/>
        <v>0.69934640522875813</v>
      </c>
      <c r="K12" t="s">
        <v>76</v>
      </c>
    </row>
    <row r="13" spans="1:14" x14ac:dyDescent="0.25">
      <c r="A13">
        <v>11</v>
      </c>
      <c r="B13" t="s">
        <v>66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67</v>
      </c>
      <c r="I13">
        <v>323</v>
      </c>
      <c r="J13" s="22">
        <f t="shared" si="1"/>
        <v>0.70370370370370372</v>
      </c>
      <c r="K13" t="s">
        <v>76</v>
      </c>
    </row>
    <row r="14" spans="1:14" ht="15.75" thickBot="1" x14ac:dyDescent="0.3">
      <c r="A14">
        <v>12</v>
      </c>
      <c r="B14" t="s">
        <v>66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67</v>
      </c>
      <c r="I14">
        <v>328</v>
      </c>
      <c r="J14" s="22">
        <f t="shared" si="1"/>
        <v>0.71459694989106759</v>
      </c>
      <c r="K14" t="s">
        <v>76</v>
      </c>
    </row>
    <row r="15" spans="1:14" ht="15.75" thickBot="1" x14ac:dyDescent="0.3">
      <c r="A15">
        <v>13</v>
      </c>
      <c r="B15" t="s">
        <v>66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67</v>
      </c>
      <c r="I15">
        <v>329</v>
      </c>
      <c r="J15" s="23">
        <f t="shared" si="1"/>
        <v>0.71677559912854028</v>
      </c>
      <c r="K15" t="s">
        <v>76</v>
      </c>
    </row>
    <row r="16" spans="1:14" ht="15.75" thickBot="1" x14ac:dyDescent="0.3"/>
    <row r="17" spans="1:14" ht="15.75" thickBot="1" x14ac:dyDescent="0.3">
      <c r="A17" s="114" t="s">
        <v>77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  <c r="N17" s="13"/>
    </row>
    <row r="18" spans="1:14" ht="15.75" thickBot="1" x14ac:dyDescent="0.3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78</v>
      </c>
      <c r="H18" t="s">
        <v>61</v>
      </c>
      <c r="I18" t="s">
        <v>62</v>
      </c>
      <c r="J18" t="s">
        <v>63</v>
      </c>
      <c r="K18" t="s">
        <v>64</v>
      </c>
      <c r="L18" t="s">
        <v>64</v>
      </c>
      <c r="M18" t="s">
        <v>65</v>
      </c>
    </row>
    <row r="19" spans="1:14" x14ac:dyDescent="0.25">
      <c r="A19">
        <v>1</v>
      </c>
      <c r="B19" t="s">
        <v>66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79</v>
      </c>
      <c r="H19" t="s">
        <v>80</v>
      </c>
      <c r="I19">
        <v>104</v>
      </c>
      <c r="J19" s="16">
        <f t="shared" ref="J19:J31" si="3">I19/D19</f>
        <v>0.85245901639344257</v>
      </c>
      <c r="K19" s="17" t="s">
        <v>70</v>
      </c>
    </row>
    <row r="20" spans="1:14" ht="15.75" thickBot="1" x14ac:dyDescent="0.3">
      <c r="A20">
        <v>2</v>
      </c>
      <c r="B20" t="s">
        <v>66</v>
      </c>
      <c r="C20">
        <v>563</v>
      </c>
      <c r="D20">
        <v>112</v>
      </c>
      <c r="E20">
        <f t="shared" si="2"/>
        <v>451</v>
      </c>
      <c r="F20">
        <v>5</v>
      </c>
      <c r="G20" t="s">
        <v>79</v>
      </c>
      <c r="H20" t="s">
        <v>80</v>
      </c>
      <c r="I20">
        <v>101</v>
      </c>
      <c r="J20" s="20">
        <f t="shared" si="3"/>
        <v>0.9017857142857143</v>
      </c>
      <c r="K20" s="21" t="s">
        <v>71</v>
      </c>
    </row>
    <row r="21" spans="1:14" ht="15.75" thickBot="1" x14ac:dyDescent="0.3">
      <c r="A21">
        <v>3</v>
      </c>
      <c r="B21" t="s">
        <v>66</v>
      </c>
      <c r="C21">
        <v>517</v>
      </c>
      <c r="D21">
        <v>103</v>
      </c>
      <c r="E21">
        <f t="shared" si="2"/>
        <v>414</v>
      </c>
      <c r="F21">
        <v>5</v>
      </c>
      <c r="G21" t="s">
        <v>79</v>
      </c>
      <c r="H21" t="s">
        <v>80</v>
      </c>
      <c r="I21">
        <v>80</v>
      </c>
      <c r="J21">
        <f t="shared" si="3"/>
        <v>0.77669902912621358</v>
      </c>
      <c r="K21" t="s">
        <v>72</v>
      </c>
    </row>
    <row r="22" spans="1:14" x14ac:dyDescent="0.25">
      <c r="A22">
        <v>4</v>
      </c>
      <c r="B22" t="s">
        <v>66</v>
      </c>
      <c r="C22">
        <v>517</v>
      </c>
      <c r="D22">
        <v>103</v>
      </c>
      <c r="E22">
        <f t="shared" si="2"/>
        <v>414</v>
      </c>
      <c r="F22">
        <v>5</v>
      </c>
      <c r="G22" t="s">
        <v>79</v>
      </c>
      <c r="H22" t="s">
        <v>80</v>
      </c>
      <c r="I22">
        <v>83</v>
      </c>
      <c r="J22" s="16">
        <f t="shared" si="3"/>
        <v>0.80582524271844658</v>
      </c>
      <c r="K22" s="17" t="s">
        <v>72</v>
      </c>
      <c r="L22" t="s">
        <v>81</v>
      </c>
    </row>
    <row r="23" spans="1:14" ht="15.75" thickBot="1" x14ac:dyDescent="0.3">
      <c r="A23">
        <v>5</v>
      </c>
      <c r="B23" t="s">
        <v>66</v>
      </c>
      <c r="C23">
        <v>604</v>
      </c>
      <c r="D23">
        <v>120</v>
      </c>
      <c r="E23">
        <f t="shared" si="2"/>
        <v>484</v>
      </c>
      <c r="F23">
        <v>5</v>
      </c>
      <c r="G23" t="s">
        <v>79</v>
      </c>
      <c r="H23" t="s">
        <v>80</v>
      </c>
      <c r="I23">
        <v>118</v>
      </c>
      <c r="J23" s="20">
        <f t="shared" si="3"/>
        <v>0.98333333333333328</v>
      </c>
      <c r="K23" s="21" t="s">
        <v>73</v>
      </c>
    </row>
    <row r="24" spans="1:14" x14ac:dyDescent="0.25">
      <c r="A24">
        <v>6</v>
      </c>
      <c r="B24" t="s">
        <v>66</v>
      </c>
      <c r="C24">
        <v>604</v>
      </c>
      <c r="D24">
        <v>120</v>
      </c>
      <c r="E24">
        <f t="shared" si="2"/>
        <v>484</v>
      </c>
      <c r="F24">
        <v>5</v>
      </c>
      <c r="G24" t="s">
        <v>79</v>
      </c>
      <c r="H24" t="s">
        <v>80</v>
      </c>
      <c r="I24">
        <v>118</v>
      </c>
      <c r="J24">
        <f t="shared" si="3"/>
        <v>0.98333333333333328</v>
      </c>
      <c r="K24" t="s">
        <v>73</v>
      </c>
      <c r="L24" t="s">
        <v>81</v>
      </c>
    </row>
    <row r="25" spans="1:14" x14ac:dyDescent="0.25">
      <c r="A25">
        <v>7</v>
      </c>
      <c r="B25" t="s">
        <v>66</v>
      </c>
      <c r="C25">
        <v>534</v>
      </c>
      <c r="D25">
        <v>106</v>
      </c>
      <c r="E25">
        <f t="shared" si="2"/>
        <v>428</v>
      </c>
      <c r="F25">
        <v>4</v>
      </c>
      <c r="G25" t="s">
        <v>79</v>
      </c>
      <c r="H25" t="s">
        <v>80</v>
      </c>
      <c r="I25">
        <v>92</v>
      </c>
      <c r="J25">
        <f t="shared" si="3"/>
        <v>0.86792452830188682</v>
      </c>
      <c r="K25" t="s">
        <v>75</v>
      </c>
    </row>
    <row r="26" spans="1:14" x14ac:dyDescent="0.25">
      <c r="A26">
        <v>8</v>
      </c>
      <c r="B26" t="s">
        <v>66</v>
      </c>
      <c r="C26">
        <v>534</v>
      </c>
      <c r="D26">
        <v>106</v>
      </c>
      <c r="E26">
        <f t="shared" si="2"/>
        <v>428</v>
      </c>
      <c r="F26">
        <v>4</v>
      </c>
      <c r="G26" t="s">
        <v>79</v>
      </c>
      <c r="H26" t="s">
        <v>80</v>
      </c>
      <c r="I26">
        <v>93</v>
      </c>
      <c r="J26">
        <f t="shared" si="3"/>
        <v>0.87735849056603776</v>
      </c>
      <c r="K26" t="s">
        <v>75</v>
      </c>
      <c r="L26" t="s">
        <v>81</v>
      </c>
    </row>
    <row r="27" spans="1:14" x14ac:dyDescent="0.25">
      <c r="A27">
        <v>9</v>
      </c>
      <c r="B27" t="s">
        <v>66</v>
      </c>
      <c r="C27">
        <v>290</v>
      </c>
      <c r="D27">
        <v>58</v>
      </c>
      <c r="E27">
        <f t="shared" si="2"/>
        <v>232</v>
      </c>
      <c r="F27">
        <v>2</v>
      </c>
      <c r="G27" t="s">
        <v>79</v>
      </c>
      <c r="H27" t="s">
        <v>80</v>
      </c>
      <c r="I27">
        <v>58</v>
      </c>
      <c r="J27">
        <f t="shared" si="3"/>
        <v>1</v>
      </c>
      <c r="K27" t="s">
        <v>74</v>
      </c>
    </row>
    <row r="28" spans="1:14" ht="15.75" thickBot="1" x14ac:dyDescent="0.3">
      <c r="A28">
        <v>10</v>
      </c>
      <c r="B28" t="s">
        <v>66</v>
      </c>
      <c r="C28">
        <v>244</v>
      </c>
      <c r="D28">
        <v>48</v>
      </c>
      <c r="E28">
        <f t="shared" si="2"/>
        <v>196</v>
      </c>
      <c r="F28">
        <v>2</v>
      </c>
      <c r="G28" t="s">
        <v>79</v>
      </c>
      <c r="H28" t="s">
        <v>80</v>
      </c>
      <c r="I28">
        <v>46</v>
      </c>
      <c r="J28">
        <f t="shared" si="3"/>
        <v>0.95833333333333337</v>
      </c>
      <c r="K28" t="s">
        <v>15</v>
      </c>
    </row>
    <row r="29" spans="1:14" ht="15.75" thickBot="1" x14ac:dyDescent="0.3">
      <c r="A29">
        <v>11</v>
      </c>
      <c r="B29" t="s">
        <v>66</v>
      </c>
      <c r="C29">
        <v>1174</v>
      </c>
      <c r="D29">
        <v>234</v>
      </c>
      <c r="E29">
        <f t="shared" si="2"/>
        <v>940</v>
      </c>
      <c r="F29">
        <v>10</v>
      </c>
      <c r="G29" t="s">
        <v>79</v>
      </c>
      <c r="H29" t="s">
        <v>80</v>
      </c>
      <c r="I29">
        <v>176</v>
      </c>
      <c r="J29" s="14">
        <f t="shared" si="3"/>
        <v>0.75213675213675213</v>
      </c>
      <c r="K29" t="s">
        <v>68</v>
      </c>
      <c r="L29" t="s">
        <v>82</v>
      </c>
    </row>
    <row r="30" spans="1:14" ht="15.75" thickBot="1" x14ac:dyDescent="0.3">
      <c r="A30">
        <v>12</v>
      </c>
      <c r="B30" t="s">
        <v>66</v>
      </c>
      <c r="C30">
        <v>1121</v>
      </c>
      <c r="D30">
        <v>224</v>
      </c>
      <c r="E30">
        <f t="shared" si="2"/>
        <v>897</v>
      </c>
      <c r="F30">
        <v>10</v>
      </c>
      <c r="G30" t="s">
        <v>79</v>
      </c>
      <c r="H30" t="s">
        <v>80</v>
      </c>
      <c r="I30">
        <v>194</v>
      </c>
      <c r="J30" s="23">
        <f t="shared" si="3"/>
        <v>0.8660714285714286</v>
      </c>
      <c r="K30" t="s">
        <v>69</v>
      </c>
      <c r="L30" t="s">
        <v>82</v>
      </c>
    </row>
    <row r="31" spans="1:14" ht="15.75" thickBot="1" x14ac:dyDescent="0.3">
      <c r="A31">
        <v>13</v>
      </c>
      <c r="B31" t="s">
        <v>66</v>
      </c>
      <c r="C31">
        <v>2295</v>
      </c>
      <c r="D31">
        <v>459</v>
      </c>
      <c r="E31">
        <f t="shared" si="2"/>
        <v>1836</v>
      </c>
      <c r="F31">
        <v>20</v>
      </c>
      <c r="G31" t="s">
        <v>79</v>
      </c>
      <c r="H31" t="s">
        <v>80</v>
      </c>
      <c r="I31">
        <v>340</v>
      </c>
      <c r="J31" s="23">
        <f t="shared" si="3"/>
        <v>0.7407407407407407</v>
      </c>
      <c r="K31" t="s">
        <v>76</v>
      </c>
    </row>
    <row r="34" spans="1:15" ht="15.75" thickBot="1" x14ac:dyDescent="0.3"/>
    <row r="35" spans="1:15" ht="15.75" thickBot="1" x14ac:dyDescent="0.3">
      <c r="A35" s="114" t="s">
        <v>83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6"/>
    </row>
    <row r="36" spans="1:15" ht="15.75" thickBot="1" x14ac:dyDescent="0.3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84</v>
      </c>
      <c r="H36" t="s">
        <v>85</v>
      </c>
      <c r="I36" t="s">
        <v>61</v>
      </c>
      <c r="J36" t="s">
        <v>62</v>
      </c>
      <c r="K36" t="s">
        <v>63</v>
      </c>
      <c r="L36" t="s">
        <v>64</v>
      </c>
      <c r="M36" t="s">
        <v>64</v>
      </c>
      <c r="N36" t="s">
        <v>64</v>
      </c>
      <c r="O36" t="s">
        <v>65</v>
      </c>
    </row>
    <row r="37" spans="1:15" x14ac:dyDescent="0.25">
      <c r="A37">
        <v>1</v>
      </c>
      <c r="B37" t="s">
        <v>66</v>
      </c>
      <c r="C37">
        <v>251</v>
      </c>
      <c r="D37">
        <v>50</v>
      </c>
      <c r="E37">
        <f t="shared" ref="E37:E85" si="4">C37-D37</f>
        <v>201</v>
      </c>
      <c r="F37">
        <v>2</v>
      </c>
      <c r="G37" s="15" t="s">
        <v>86</v>
      </c>
      <c r="H37">
        <v>35</v>
      </c>
      <c r="I37" t="s">
        <v>87</v>
      </c>
      <c r="J37">
        <v>48</v>
      </c>
      <c r="K37" s="16">
        <f t="shared" ref="K37:K85" si="5">J37/D37</f>
        <v>0.96</v>
      </c>
      <c r="L37" s="17" t="s">
        <v>88</v>
      </c>
      <c r="M37" t="s">
        <v>89</v>
      </c>
    </row>
    <row r="38" spans="1:15" x14ac:dyDescent="0.25">
      <c r="A38">
        <v>2</v>
      </c>
      <c r="B38" t="s">
        <v>66</v>
      </c>
      <c r="C38">
        <v>234</v>
      </c>
      <c r="D38">
        <v>46</v>
      </c>
      <c r="E38">
        <f t="shared" si="4"/>
        <v>188</v>
      </c>
      <c r="F38">
        <v>2</v>
      </c>
      <c r="G38" s="24" t="s">
        <v>90</v>
      </c>
      <c r="H38">
        <v>35</v>
      </c>
      <c r="I38" t="s">
        <v>87</v>
      </c>
      <c r="J38">
        <v>44</v>
      </c>
      <c r="K38" s="25">
        <f t="shared" si="5"/>
        <v>0.95652173913043481</v>
      </c>
      <c r="L38" s="19" t="s">
        <v>14</v>
      </c>
      <c r="M38" t="s">
        <v>89</v>
      </c>
      <c r="N38" t="s">
        <v>91</v>
      </c>
    </row>
    <row r="39" spans="1:15" x14ac:dyDescent="0.25">
      <c r="A39">
        <v>3</v>
      </c>
      <c r="B39" t="s">
        <v>66</v>
      </c>
      <c r="C39">
        <v>232</v>
      </c>
      <c r="D39">
        <v>46</v>
      </c>
      <c r="E39">
        <f t="shared" si="4"/>
        <v>186</v>
      </c>
      <c r="F39">
        <v>2</v>
      </c>
      <c r="G39" s="24" t="s">
        <v>92</v>
      </c>
      <c r="H39">
        <v>35</v>
      </c>
      <c r="I39" t="s">
        <v>87</v>
      </c>
      <c r="J39">
        <v>45</v>
      </c>
      <c r="K39" s="18">
        <f t="shared" si="5"/>
        <v>0.97826086956521741</v>
      </c>
      <c r="L39" s="19" t="s">
        <v>12</v>
      </c>
      <c r="M39" t="s">
        <v>89</v>
      </c>
    </row>
    <row r="40" spans="1:15" ht="15.75" thickBot="1" x14ac:dyDescent="0.3">
      <c r="A40">
        <v>4</v>
      </c>
      <c r="B40" t="s">
        <v>66</v>
      </c>
      <c r="C40">
        <v>244</v>
      </c>
      <c r="D40">
        <v>48</v>
      </c>
      <c r="E40">
        <f t="shared" si="4"/>
        <v>196</v>
      </c>
      <c r="F40">
        <v>2</v>
      </c>
      <c r="G40" s="26" t="s">
        <v>93</v>
      </c>
      <c r="H40">
        <v>35</v>
      </c>
      <c r="I40" t="s">
        <v>87</v>
      </c>
      <c r="J40">
        <v>41</v>
      </c>
      <c r="K40" s="18">
        <f t="shared" si="5"/>
        <v>0.85416666666666663</v>
      </c>
      <c r="L40" s="19" t="s">
        <v>15</v>
      </c>
      <c r="M40" t="s">
        <v>89</v>
      </c>
    </row>
    <row r="41" spans="1:15" ht="15.75" thickBot="1" x14ac:dyDescent="0.3">
      <c r="A41">
        <v>5</v>
      </c>
      <c r="B41" t="s">
        <v>66</v>
      </c>
      <c r="C41">
        <v>495</v>
      </c>
      <c r="D41">
        <v>99</v>
      </c>
      <c r="E41">
        <f t="shared" si="4"/>
        <v>396</v>
      </c>
      <c r="F41">
        <v>4</v>
      </c>
      <c r="G41" t="s">
        <v>94</v>
      </c>
      <c r="H41">
        <v>35</v>
      </c>
      <c r="I41" t="s">
        <v>87</v>
      </c>
      <c r="J41">
        <v>87</v>
      </c>
      <c r="K41" s="18">
        <f t="shared" si="5"/>
        <v>0.87878787878787878</v>
      </c>
      <c r="L41" s="19" t="s">
        <v>95</v>
      </c>
      <c r="M41" t="s">
        <v>89</v>
      </c>
    </row>
    <row r="42" spans="1:15" ht="15.75" thickBot="1" x14ac:dyDescent="0.3">
      <c r="A42">
        <v>6</v>
      </c>
      <c r="B42" t="s">
        <v>66</v>
      </c>
      <c r="C42">
        <v>485</v>
      </c>
      <c r="D42">
        <v>97</v>
      </c>
      <c r="E42">
        <f t="shared" si="4"/>
        <v>388</v>
      </c>
      <c r="F42">
        <v>4</v>
      </c>
      <c r="G42" s="14" t="s">
        <v>96</v>
      </c>
      <c r="H42">
        <v>35</v>
      </c>
      <c r="I42" t="s">
        <v>87</v>
      </c>
      <c r="J42">
        <v>84</v>
      </c>
      <c r="K42" s="18">
        <f t="shared" si="5"/>
        <v>0.865979381443299</v>
      </c>
      <c r="L42" s="19" t="s">
        <v>97</v>
      </c>
      <c r="M42" t="s">
        <v>89</v>
      </c>
    </row>
    <row r="43" spans="1:15" x14ac:dyDescent="0.25">
      <c r="A43">
        <v>7</v>
      </c>
      <c r="B43" t="s">
        <v>66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87</v>
      </c>
      <c r="J43">
        <v>87</v>
      </c>
      <c r="K43" s="27">
        <f t="shared" si="5"/>
        <v>0.71311475409836067</v>
      </c>
      <c r="L43" s="19" t="s">
        <v>70</v>
      </c>
    </row>
    <row r="44" spans="1:15" x14ac:dyDescent="0.25">
      <c r="A44">
        <v>8</v>
      </c>
      <c r="B44" t="s">
        <v>66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87</v>
      </c>
      <c r="J44">
        <v>77</v>
      </c>
      <c r="K44" s="27">
        <f t="shared" si="5"/>
        <v>0.6875</v>
      </c>
      <c r="L44" s="19" t="s">
        <v>71</v>
      </c>
    </row>
    <row r="45" spans="1:15" x14ac:dyDescent="0.25">
      <c r="A45">
        <v>9</v>
      </c>
      <c r="B45" t="s">
        <v>66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87</v>
      </c>
      <c r="J45">
        <v>60</v>
      </c>
      <c r="K45" s="27">
        <f t="shared" si="5"/>
        <v>0.58252427184466016</v>
      </c>
      <c r="L45" s="19" t="s">
        <v>72</v>
      </c>
    </row>
    <row r="46" spans="1:15" ht="15.75" thickBot="1" x14ac:dyDescent="0.3">
      <c r="A46">
        <v>10</v>
      </c>
      <c r="B46" t="s">
        <v>66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87</v>
      </c>
      <c r="J46">
        <v>108</v>
      </c>
      <c r="K46" s="28">
        <f t="shared" si="5"/>
        <v>0.9</v>
      </c>
      <c r="L46" s="19" t="s">
        <v>73</v>
      </c>
    </row>
    <row r="47" spans="1:15" ht="15.75" thickBot="1" x14ac:dyDescent="0.3">
      <c r="A47">
        <v>11</v>
      </c>
      <c r="B47" t="s">
        <v>66</v>
      </c>
      <c r="C47">
        <v>220</v>
      </c>
      <c r="D47">
        <v>44</v>
      </c>
      <c r="E47">
        <f t="shared" si="4"/>
        <v>176</v>
      </c>
      <c r="F47">
        <v>2</v>
      </c>
      <c r="G47" s="14" t="s">
        <v>98</v>
      </c>
      <c r="H47">
        <v>35</v>
      </c>
      <c r="I47" t="s">
        <v>87</v>
      </c>
      <c r="J47">
        <v>33</v>
      </c>
      <c r="K47" s="29">
        <f t="shared" si="5"/>
        <v>0.75</v>
      </c>
      <c r="L47" s="21" t="s">
        <v>99</v>
      </c>
    </row>
    <row r="48" spans="1:15" x14ac:dyDescent="0.25">
      <c r="A48">
        <v>12</v>
      </c>
      <c r="B48" t="s">
        <v>66</v>
      </c>
      <c r="C48">
        <v>220</v>
      </c>
      <c r="D48">
        <v>44</v>
      </c>
      <c r="E48" s="5">
        <f t="shared" si="4"/>
        <v>176</v>
      </c>
      <c r="F48">
        <v>2</v>
      </c>
      <c r="G48" t="s">
        <v>98</v>
      </c>
      <c r="H48" s="5">
        <v>88</v>
      </c>
      <c r="I48" t="s">
        <v>87</v>
      </c>
      <c r="J48">
        <v>41</v>
      </c>
      <c r="K48" s="30">
        <f t="shared" si="5"/>
        <v>0.93181818181818177</v>
      </c>
      <c r="L48" t="s">
        <v>99</v>
      </c>
      <c r="M48" s="31" t="s">
        <v>100</v>
      </c>
    </row>
    <row r="49" spans="1:13" x14ac:dyDescent="0.25">
      <c r="A49">
        <v>13</v>
      </c>
      <c r="B49" t="s">
        <v>66</v>
      </c>
      <c r="C49">
        <v>563</v>
      </c>
      <c r="D49">
        <v>112</v>
      </c>
      <c r="E49" s="5">
        <f t="shared" si="4"/>
        <v>451</v>
      </c>
      <c r="F49">
        <v>5</v>
      </c>
      <c r="H49" s="5">
        <v>225</v>
      </c>
      <c r="I49" t="s">
        <v>87</v>
      </c>
      <c r="J49">
        <v>82</v>
      </c>
      <c r="K49" s="32">
        <f t="shared" si="5"/>
        <v>0.7321428571428571</v>
      </c>
      <c r="L49" t="s">
        <v>71</v>
      </c>
      <c r="M49" t="s">
        <v>100</v>
      </c>
    </row>
    <row r="50" spans="1:13" x14ac:dyDescent="0.25">
      <c r="A50">
        <v>14</v>
      </c>
      <c r="B50" t="s">
        <v>66</v>
      </c>
      <c r="C50">
        <v>563</v>
      </c>
      <c r="D50">
        <v>112</v>
      </c>
      <c r="E50" s="5">
        <f t="shared" si="4"/>
        <v>451</v>
      </c>
      <c r="F50">
        <v>5</v>
      </c>
      <c r="H50" s="5">
        <v>338</v>
      </c>
      <c r="I50" t="s">
        <v>87</v>
      </c>
      <c r="J50">
        <v>79</v>
      </c>
      <c r="K50" s="32">
        <f t="shared" si="5"/>
        <v>0.7053571428571429</v>
      </c>
      <c r="L50" t="s">
        <v>71</v>
      </c>
      <c r="M50" t="s">
        <v>101</v>
      </c>
    </row>
    <row r="51" spans="1:13" x14ac:dyDescent="0.25">
      <c r="A51">
        <v>15</v>
      </c>
      <c r="B51" t="s">
        <v>66</v>
      </c>
      <c r="C51">
        <v>563</v>
      </c>
      <c r="D51" s="5">
        <v>112</v>
      </c>
      <c r="E51" s="5">
        <f t="shared" si="4"/>
        <v>451</v>
      </c>
      <c r="F51">
        <v>5</v>
      </c>
      <c r="H51" s="5">
        <v>180</v>
      </c>
      <c r="I51" t="s">
        <v>87</v>
      </c>
      <c r="J51">
        <v>90</v>
      </c>
      <c r="K51" s="33">
        <f t="shared" si="5"/>
        <v>0.8035714285714286</v>
      </c>
      <c r="L51" t="s">
        <v>71</v>
      </c>
      <c r="M51" s="31" t="s">
        <v>102</v>
      </c>
    </row>
    <row r="52" spans="1:13" x14ac:dyDescent="0.25">
      <c r="A52">
        <v>16</v>
      </c>
      <c r="B52" t="s">
        <v>66</v>
      </c>
      <c r="C52">
        <v>517</v>
      </c>
      <c r="D52" s="5">
        <v>103</v>
      </c>
      <c r="E52" s="5">
        <f t="shared" si="4"/>
        <v>414</v>
      </c>
      <c r="F52">
        <v>5</v>
      </c>
      <c r="H52" s="5">
        <v>207</v>
      </c>
      <c r="I52" t="s">
        <v>87</v>
      </c>
      <c r="J52">
        <v>65</v>
      </c>
      <c r="K52" s="34">
        <f t="shared" si="5"/>
        <v>0.6310679611650486</v>
      </c>
      <c r="L52" t="s">
        <v>72</v>
      </c>
      <c r="M52" t="s">
        <v>100</v>
      </c>
    </row>
    <row r="53" spans="1:13" x14ac:dyDescent="0.25">
      <c r="A53">
        <v>17</v>
      </c>
      <c r="B53" t="s">
        <v>66</v>
      </c>
      <c r="C53">
        <v>611</v>
      </c>
      <c r="D53" s="5">
        <v>122</v>
      </c>
      <c r="E53" s="5">
        <f t="shared" si="4"/>
        <v>489</v>
      </c>
      <c r="F53">
        <v>5</v>
      </c>
      <c r="H53" s="5">
        <v>244</v>
      </c>
      <c r="I53" t="s">
        <v>87</v>
      </c>
      <c r="J53">
        <v>92</v>
      </c>
      <c r="K53" s="32">
        <f t="shared" si="5"/>
        <v>0.75409836065573765</v>
      </c>
      <c r="L53" t="s">
        <v>70</v>
      </c>
      <c r="M53" t="s">
        <v>100</v>
      </c>
    </row>
    <row r="54" spans="1:13" x14ac:dyDescent="0.25">
      <c r="A54">
        <v>18</v>
      </c>
      <c r="B54" t="s">
        <v>66</v>
      </c>
      <c r="C54">
        <v>611</v>
      </c>
      <c r="D54" s="5">
        <v>122</v>
      </c>
      <c r="E54" s="5">
        <f t="shared" si="4"/>
        <v>489</v>
      </c>
      <c r="F54">
        <v>5</v>
      </c>
      <c r="H54" s="5">
        <v>195</v>
      </c>
      <c r="I54" t="s">
        <v>87</v>
      </c>
      <c r="J54">
        <v>94</v>
      </c>
      <c r="K54" s="32">
        <f t="shared" si="5"/>
        <v>0.77049180327868849</v>
      </c>
      <c r="L54" t="s">
        <v>70</v>
      </c>
      <c r="M54" t="s">
        <v>102</v>
      </c>
    </row>
    <row r="55" spans="1:13" x14ac:dyDescent="0.25">
      <c r="A55" t="s">
        <v>103</v>
      </c>
      <c r="B55" t="s">
        <v>66</v>
      </c>
      <c r="C55">
        <v>611</v>
      </c>
      <c r="D55" s="5">
        <v>122</v>
      </c>
      <c r="E55" s="5">
        <f t="shared" si="4"/>
        <v>489</v>
      </c>
      <c r="F55">
        <v>5</v>
      </c>
      <c r="H55" s="5">
        <v>48</v>
      </c>
      <c r="I55" t="s">
        <v>87</v>
      </c>
      <c r="J55">
        <v>91</v>
      </c>
      <c r="K55" s="32">
        <f t="shared" si="5"/>
        <v>0.74590163934426235</v>
      </c>
      <c r="L55" t="s">
        <v>70</v>
      </c>
      <c r="M55" t="s">
        <v>102</v>
      </c>
    </row>
    <row r="56" spans="1:13" x14ac:dyDescent="0.25">
      <c r="A56">
        <v>19</v>
      </c>
      <c r="B56" t="s">
        <v>66</v>
      </c>
      <c r="C56">
        <v>611</v>
      </c>
      <c r="D56" s="5">
        <v>122</v>
      </c>
      <c r="E56" s="5">
        <f t="shared" si="4"/>
        <v>489</v>
      </c>
      <c r="F56">
        <v>5</v>
      </c>
      <c r="H56" s="5">
        <v>97</v>
      </c>
      <c r="I56" t="s">
        <v>87</v>
      </c>
      <c r="J56">
        <v>98</v>
      </c>
      <c r="K56" s="33">
        <f t="shared" si="5"/>
        <v>0.80327868852459017</v>
      </c>
      <c r="L56" t="s">
        <v>70</v>
      </c>
      <c r="M56" s="31" t="s">
        <v>104</v>
      </c>
    </row>
    <row r="57" spans="1:13" x14ac:dyDescent="0.25">
      <c r="A57">
        <v>20</v>
      </c>
      <c r="B57" t="s">
        <v>66</v>
      </c>
      <c r="C57">
        <v>604</v>
      </c>
      <c r="D57" s="5">
        <v>120</v>
      </c>
      <c r="E57" s="5">
        <f t="shared" si="4"/>
        <v>484</v>
      </c>
      <c r="F57">
        <v>5</v>
      </c>
      <c r="H57" s="5">
        <v>242</v>
      </c>
      <c r="I57" t="s">
        <v>87</v>
      </c>
      <c r="J57">
        <v>105</v>
      </c>
      <c r="K57" s="35">
        <f t="shared" si="5"/>
        <v>0.875</v>
      </c>
      <c r="L57" t="s">
        <v>73</v>
      </c>
      <c r="M57" t="s">
        <v>100</v>
      </c>
    </row>
    <row r="58" spans="1:13" x14ac:dyDescent="0.25">
      <c r="A58">
        <v>21</v>
      </c>
      <c r="B58" t="s">
        <v>66</v>
      </c>
      <c r="C58">
        <v>604</v>
      </c>
      <c r="D58" s="5">
        <v>120</v>
      </c>
      <c r="E58" s="5">
        <f t="shared" si="4"/>
        <v>484</v>
      </c>
      <c r="F58">
        <v>5</v>
      </c>
      <c r="H58" s="5">
        <v>96</v>
      </c>
      <c r="I58" t="s">
        <v>87</v>
      </c>
      <c r="J58">
        <v>108</v>
      </c>
      <c r="K58" s="35">
        <f t="shared" si="5"/>
        <v>0.9</v>
      </c>
      <c r="L58" t="s">
        <v>73</v>
      </c>
      <c r="M58" t="s">
        <v>104</v>
      </c>
    </row>
    <row r="59" spans="1:13" x14ac:dyDescent="0.25">
      <c r="A59">
        <v>22</v>
      </c>
      <c r="B59" t="s">
        <v>66</v>
      </c>
      <c r="C59">
        <v>604</v>
      </c>
      <c r="D59" s="5">
        <v>120</v>
      </c>
      <c r="E59" s="5">
        <f t="shared" si="4"/>
        <v>484</v>
      </c>
      <c r="F59">
        <v>5</v>
      </c>
      <c r="H59" s="5">
        <v>145</v>
      </c>
      <c r="I59" t="s">
        <v>87</v>
      </c>
      <c r="J59">
        <v>111</v>
      </c>
      <c r="K59" s="36">
        <f t="shared" si="5"/>
        <v>0.92500000000000004</v>
      </c>
      <c r="L59" t="s">
        <v>73</v>
      </c>
      <c r="M59" s="31" t="s">
        <v>105</v>
      </c>
    </row>
    <row r="60" spans="1:13" x14ac:dyDescent="0.25">
      <c r="A60">
        <v>23</v>
      </c>
      <c r="B60" t="s">
        <v>66</v>
      </c>
      <c r="C60">
        <v>517</v>
      </c>
      <c r="D60" s="5">
        <v>103</v>
      </c>
      <c r="E60" s="5">
        <f t="shared" si="4"/>
        <v>414</v>
      </c>
      <c r="F60">
        <v>5</v>
      </c>
      <c r="H60" s="5">
        <v>144</v>
      </c>
      <c r="I60" t="s">
        <v>87</v>
      </c>
      <c r="J60">
        <v>68</v>
      </c>
      <c r="K60" s="36">
        <f t="shared" si="5"/>
        <v>0.66019417475728159</v>
      </c>
      <c r="L60" t="s">
        <v>72</v>
      </c>
      <c r="M60" s="31" t="s">
        <v>106</v>
      </c>
    </row>
    <row r="61" spans="1:13" x14ac:dyDescent="0.25">
      <c r="A61">
        <v>24</v>
      </c>
      <c r="B61" t="s">
        <v>66</v>
      </c>
      <c r="C61">
        <v>1174</v>
      </c>
      <c r="D61" s="22">
        <v>234</v>
      </c>
      <c r="E61" s="22">
        <f t="shared" si="4"/>
        <v>940</v>
      </c>
      <c r="F61" s="22">
        <v>10</v>
      </c>
      <c r="H61" s="22">
        <v>470</v>
      </c>
      <c r="I61" t="s">
        <v>87</v>
      </c>
      <c r="J61">
        <v>127</v>
      </c>
      <c r="K61" s="35">
        <f t="shared" si="5"/>
        <v>0.54273504273504269</v>
      </c>
      <c r="L61" t="s">
        <v>107</v>
      </c>
      <c r="M61" t="s">
        <v>100</v>
      </c>
    </row>
    <row r="62" spans="1:13" ht="15.75" thickBot="1" x14ac:dyDescent="0.3">
      <c r="A62">
        <v>25</v>
      </c>
      <c r="B62" t="s">
        <v>66</v>
      </c>
      <c r="C62">
        <v>1174</v>
      </c>
      <c r="D62" s="22">
        <v>234</v>
      </c>
      <c r="E62" s="22">
        <f t="shared" si="4"/>
        <v>940</v>
      </c>
      <c r="F62" s="22">
        <v>10</v>
      </c>
      <c r="H62" s="22">
        <v>282</v>
      </c>
      <c r="I62" t="s">
        <v>87</v>
      </c>
      <c r="J62">
        <v>142</v>
      </c>
      <c r="K62" s="35">
        <f t="shared" si="5"/>
        <v>0.60683760683760679</v>
      </c>
      <c r="L62" t="s">
        <v>107</v>
      </c>
      <c r="M62" s="5" t="s">
        <v>105</v>
      </c>
    </row>
    <row r="63" spans="1:13" ht="15.75" thickBot="1" x14ac:dyDescent="0.3">
      <c r="A63">
        <v>26</v>
      </c>
      <c r="B63" t="s">
        <v>66</v>
      </c>
      <c r="C63">
        <v>1174</v>
      </c>
      <c r="D63" s="22">
        <v>234</v>
      </c>
      <c r="E63" s="22">
        <f t="shared" si="4"/>
        <v>940</v>
      </c>
      <c r="F63" s="22">
        <v>10</v>
      </c>
      <c r="H63" s="22">
        <v>188</v>
      </c>
      <c r="I63" t="s">
        <v>87</v>
      </c>
      <c r="J63">
        <v>151</v>
      </c>
      <c r="K63" s="37">
        <f t="shared" si="5"/>
        <v>0.64529914529914534</v>
      </c>
      <c r="L63" s="14" t="s">
        <v>107</v>
      </c>
      <c r="M63" s="38" t="s">
        <v>104</v>
      </c>
    </row>
    <row r="64" spans="1:13" ht="15.75" thickBot="1" x14ac:dyDescent="0.3">
      <c r="A64">
        <v>27</v>
      </c>
      <c r="B64" t="s">
        <v>66</v>
      </c>
      <c r="C64">
        <v>1121</v>
      </c>
      <c r="D64" s="22">
        <v>224</v>
      </c>
      <c r="E64" s="22">
        <f t="shared" si="4"/>
        <v>897</v>
      </c>
      <c r="F64" s="22">
        <v>10</v>
      </c>
      <c r="H64" s="22">
        <v>448</v>
      </c>
      <c r="I64" t="s">
        <v>87</v>
      </c>
      <c r="J64">
        <v>146</v>
      </c>
      <c r="K64" s="35">
        <f t="shared" si="5"/>
        <v>0.6517857142857143</v>
      </c>
      <c r="L64" t="s">
        <v>108</v>
      </c>
      <c r="M64" t="s">
        <v>100</v>
      </c>
    </row>
    <row r="65" spans="1:13" ht="15.75" thickBot="1" x14ac:dyDescent="0.3">
      <c r="A65">
        <v>28</v>
      </c>
      <c r="B65" t="s">
        <v>66</v>
      </c>
      <c r="C65">
        <v>1121</v>
      </c>
      <c r="D65" s="22">
        <v>224</v>
      </c>
      <c r="E65" s="22">
        <f t="shared" si="4"/>
        <v>897</v>
      </c>
      <c r="F65" s="22">
        <v>10</v>
      </c>
      <c r="H65" s="22">
        <v>269</v>
      </c>
      <c r="I65" t="s">
        <v>87</v>
      </c>
      <c r="J65">
        <v>164</v>
      </c>
      <c r="K65" s="37">
        <f t="shared" si="5"/>
        <v>0.7321428571428571</v>
      </c>
      <c r="L65" s="14" t="s">
        <v>108</v>
      </c>
      <c r="M65" s="38" t="s">
        <v>105</v>
      </c>
    </row>
    <row r="66" spans="1:13" x14ac:dyDescent="0.25">
      <c r="A66">
        <v>29</v>
      </c>
      <c r="B66" t="s">
        <v>66</v>
      </c>
      <c r="C66">
        <v>1121</v>
      </c>
      <c r="D66" s="22">
        <v>224</v>
      </c>
      <c r="E66" s="22">
        <f t="shared" si="4"/>
        <v>897</v>
      </c>
      <c r="F66" s="22">
        <v>10</v>
      </c>
      <c r="H66" s="22">
        <v>179</v>
      </c>
      <c r="I66" t="s">
        <v>87</v>
      </c>
      <c r="J66">
        <v>163</v>
      </c>
      <c r="K66" s="35">
        <f t="shared" si="5"/>
        <v>0.7276785714285714</v>
      </c>
      <c r="L66" t="s">
        <v>108</v>
      </c>
      <c r="M66" s="5" t="s">
        <v>104</v>
      </c>
    </row>
    <row r="67" spans="1:13" x14ac:dyDescent="0.25">
      <c r="A67">
        <v>30</v>
      </c>
      <c r="B67" t="s">
        <v>66</v>
      </c>
      <c r="C67">
        <v>251</v>
      </c>
      <c r="D67" s="22">
        <v>50</v>
      </c>
      <c r="E67" s="22">
        <f t="shared" si="4"/>
        <v>201</v>
      </c>
      <c r="F67" s="22">
        <v>2</v>
      </c>
      <c r="H67" s="22">
        <v>60</v>
      </c>
      <c r="I67" t="s">
        <v>87</v>
      </c>
      <c r="J67">
        <v>48</v>
      </c>
      <c r="K67" s="35">
        <f t="shared" si="5"/>
        <v>0.96</v>
      </c>
      <c r="L67" t="s">
        <v>88</v>
      </c>
      <c r="M67" s="31" t="s">
        <v>105</v>
      </c>
    </row>
    <row r="68" spans="1:13" x14ac:dyDescent="0.25">
      <c r="A68">
        <v>31</v>
      </c>
      <c r="B68" t="s">
        <v>66</v>
      </c>
      <c r="C68">
        <v>234</v>
      </c>
      <c r="D68" s="22">
        <v>46</v>
      </c>
      <c r="E68" s="22">
        <f t="shared" si="4"/>
        <v>188</v>
      </c>
      <c r="F68" s="22">
        <v>2</v>
      </c>
      <c r="H68" s="22">
        <v>75</v>
      </c>
      <c r="I68" t="s">
        <v>87</v>
      </c>
      <c r="J68">
        <v>44</v>
      </c>
      <c r="K68" s="35">
        <f t="shared" si="5"/>
        <v>0.95652173913043481</v>
      </c>
      <c r="L68" t="s">
        <v>14</v>
      </c>
      <c r="M68" t="s">
        <v>102</v>
      </c>
    </row>
    <row r="69" spans="1:13" x14ac:dyDescent="0.25">
      <c r="A69">
        <v>32</v>
      </c>
      <c r="B69" t="s">
        <v>66</v>
      </c>
      <c r="C69">
        <v>234</v>
      </c>
      <c r="D69" s="22">
        <v>46</v>
      </c>
      <c r="E69" s="22">
        <f t="shared" si="4"/>
        <v>188</v>
      </c>
      <c r="F69" s="22">
        <v>2</v>
      </c>
      <c r="H69" s="22">
        <v>94</v>
      </c>
      <c r="I69" t="s">
        <v>87</v>
      </c>
      <c r="J69">
        <v>44</v>
      </c>
      <c r="K69" s="35">
        <f t="shared" si="5"/>
        <v>0.95652173913043481</v>
      </c>
      <c r="L69" t="s">
        <v>14</v>
      </c>
      <c r="M69" t="s">
        <v>100</v>
      </c>
    </row>
    <row r="70" spans="1:13" x14ac:dyDescent="0.25">
      <c r="A70">
        <v>33</v>
      </c>
      <c r="B70" t="s">
        <v>66</v>
      </c>
      <c r="C70">
        <v>232</v>
      </c>
      <c r="D70" s="22">
        <v>46</v>
      </c>
      <c r="E70" s="22">
        <f t="shared" si="4"/>
        <v>186</v>
      </c>
      <c r="F70" s="22">
        <v>2</v>
      </c>
      <c r="H70" s="22">
        <v>37</v>
      </c>
      <c r="I70" t="s">
        <v>87</v>
      </c>
      <c r="J70">
        <v>46</v>
      </c>
      <c r="K70" s="35">
        <f t="shared" si="5"/>
        <v>1</v>
      </c>
      <c r="L70" t="s">
        <v>12</v>
      </c>
      <c r="M70" s="5" t="s">
        <v>104</v>
      </c>
    </row>
    <row r="71" spans="1:13" x14ac:dyDescent="0.25">
      <c r="A71">
        <v>34</v>
      </c>
      <c r="B71" t="s">
        <v>66</v>
      </c>
      <c r="C71">
        <v>244</v>
      </c>
      <c r="D71" s="22">
        <v>48</v>
      </c>
      <c r="E71" s="22">
        <f t="shared" si="4"/>
        <v>196</v>
      </c>
      <c r="F71" s="22">
        <v>2</v>
      </c>
      <c r="H71" s="22">
        <v>39</v>
      </c>
      <c r="I71" t="s">
        <v>87</v>
      </c>
      <c r="J71">
        <v>39</v>
      </c>
      <c r="K71" s="35">
        <f t="shared" si="5"/>
        <v>0.8125</v>
      </c>
      <c r="L71" t="s">
        <v>15</v>
      </c>
      <c r="M71" s="5" t="s">
        <v>104</v>
      </c>
    </row>
    <row r="72" spans="1:13" x14ac:dyDescent="0.25">
      <c r="A72">
        <v>35</v>
      </c>
      <c r="B72" t="s">
        <v>66</v>
      </c>
      <c r="C72">
        <v>244</v>
      </c>
      <c r="D72" s="22">
        <v>48</v>
      </c>
      <c r="E72" s="22">
        <f t="shared" si="4"/>
        <v>196</v>
      </c>
      <c r="F72" s="22">
        <v>2</v>
      </c>
      <c r="H72" s="22">
        <v>58</v>
      </c>
      <c r="I72" t="s">
        <v>87</v>
      </c>
      <c r="J72">
        <v>41</v>
      </c>
      <c r="K72" s="35">
        <f t="shared" si="5"/>
        <v>0.85416666666666663</v>
      </c>
      <c r="L72" t="s">
        <v>15</v>
      </c>
      <c r="M72" s="5" t="s">
        <v>105</v>
      </c>
    </row>
    <row r="73" spans="1:13" x14ac:dyDescent="0.25">
      <c r="A73">
        <v>36</v>
      </c>
      <c r="B73" t="s">
        <v>66</v>
      </c>
      <c r="C73">
        <v>244</v>
      </c>
      <c r="D73" s="22">
        <v>48</v>
      </c>
      <c r="E73" s="22">
        <f t="shared" si="4"/>
        <v>196</v>
      </c>
      <c r="F73" s="22">
        <v>2</v>
      </c>
      <c r="H73" s="22">
        <v>58</v>
      </c>
      <c r="I73" t="s">
        <v>87</v>
      </c>
      <c r="J73">
        <v>41</v>
      </c>
      <c r="K73" s="35">
        <f t="shared" si="5"/>
        <v>0.85416666666666663</v>
      </c>
      <c r="L73" t="s">
        <v>15</v>
      </c>
      <c r="M73" s="5" t="s">
        <v>102</v>
      </c>
    </row>
    <row r="74" spans="1:13" x14ac:dyDescent="0.25">
      <c r="A74">
        <v>37</v>
      </c>
      <c r="B74" t="s">
        <v>66</v>
      </c>
      <c r="C74">
        <v>244</v>
      </c>
      <c r="D74" s="22">
        <v>48</v>
      </c>
      <c r="E74" s="22">
        <f t="shared" si="4"/>
        <v>196</v>
      </c>
      <c r="F74" s="22">
        <v>2</v>
      </c>
      <c r="H74" s="22">
        <v>98</v>
      </c>
      <c r="I74" t="s">
        <v>87</v>
      </c>
      <c r="J74">
        <v>43</v>
      </c>
      <c r="K74" s="35">
        <f t="shared" si="5"/>
        <v>0.89583333333333337</v>
      </c>
      <c r="L74" t="s">
        <v>15</v>
      </c>
      <c r="M74" t="s">
        <v>100</v>
      </c>
    </row>
    <row r="75" spans="1:13" x14ac:dyDescent="0.25">
      <c r="A75">
        <v>38</v>
      </c>
      <c r="B75" t="s">
        <v>66</v>
      </c>
      <c r="C75">
        <v>244</v>
      </c>
      <c r="D75" s="22">
        <v>48</v>
      </c>
      <c r="E75" s="22">
        <f t="shared" si="4"/>
        <v>196</v>
      </c>
      <c r="F75" s="22">
        <v>2</v>
      </c>
      <c r="H75" s="22">
        <v>117</v>
      </c>
      <c r="I75" t="s">
        <v>87</v>
      </c>
      <c r="J75">
        <v>43</v>
      </c>
      <c r="K75" s="39">
        <f t="shared" si="5"/>
        <v>0.89583333333333337</v>
      </c>
      <c r="L75" t="s">
        <v>15</v>
      </c>
      <c r="M75" t="s">
        <v>109</v>
      </c>
    </row>
    <row r="76" spans="1:13" x14ac:dyDescent="0.25">
      <c r="A76">
        <v>39</v>
      </c>
      <c r="B76" t="s">
        <v>66</v>
      </c>
      <c r="C76">
        <v>495</v>
      </c>
      <c r="D76" s="22">
        <v>99</v>
      </c>
      <c r="E76" s="22">
        <f t="shared" si="4"/>
        <v>396</v>
      </c>
      <c r="F76" s="22">
        <v>4</v>
      </c>
      <c r="H76" s="22">
        <v>198</v>
      </c>
      <c r="I76" t="s">
        <v>87</v>
      </c>
      <c r="J76">
        <v>91</v>
      </c>
      <c r="K76" s="35">
        <f t="shared" si="5"/>
        <v>0.91919191919191923</v>
      </c>
      <c r="L76" t="s">
        <v>95</v>
      </c>
      <c r="M76" t="s">
        <v>100</v>
      </c>
    </row>
    <row r="77" spans="1:13" x14ac:dyDescent="0.25">
      <c r="A77">
        <v>40</v>
      </c>
      <c r="B77" t="s">
        <v>66</v>
      </c>
      <c r="C77">
        <v>495</v>
      </c>
      <c r="D77" s="22">
        <v>99</v>
      </c>
      <c r="E77" s="22">
        <f t="shared" si="4"/>
        <v>396</v>
      </c>
      <c r="F77" s="22">
        <v>4</v>
      </c>
      <c r="H77" s="22">
        <v>237</v>
      </c>
      <c r="I77" t="s">
        <v>87</v>
      </c>
      <c r="J77">
        <v>93</v>
      </c>
      <c r="K77" s="39">
        <f t="shared" si="5"/>
        <v>0.93939393939393945</v>
      </c>
      <c r="L77" t="s">
        <v>95</v>
      </c>
      <c r="M77" t="s">
        <v>109</v>
      </c>
    </row>
    <row r="78" spans="1:13" x14ac:dyDescent="0.25">
      <c r="A78">
        <v>41</v>
      </c>
      <c r="B78" t="s">
        <v>66</v>
      </c>
      <c r="C78">
        <v>485</v>
      </c>
      <c r="D78" s="22">
        <v>97</v>
      </c>
      <c r="E78" s="22">
        <f t="shared" si="4"/>
        <v>388</v>
      </c>
      <c r="F78" s="22">
        <v>4</v>
      </c>
      <c r="H78" s="22">
        <v>194</v>
      </c>
      <c r="I78" t="s">
        <v>87</v>
      </c>
      <c r="J78">
        <v>86</v>
      </c>
      <c r="K78" s="35">
        <f t="shared" si="5"/>
        <v>0.88659793814432986</v>
      </c>
      <c r="L78" t="s">
        <v>97</v>
      </c>
      <c r="M78" t="s">
        <v>100</v>
      </c>
    </row>
    <row r="79" spans="1:13" x14ac:dyDescent="0.25">
      <c r="A79">
        <v>42</v>
      </c>
      <c r="B79" t="s">
        <v>66</v>
      </c>
      <c r="C79">
        <v>224</v>
      </c>
      <c r="D79" s="22">
        <v>44</v>
      </c>
      <c r="E79" s="22">
        <f t="shared" si="4"/>
        <v>180</v>
      </c>
      <c r="F79" s="22">
        <v>2</v>
      </c>
      <c r="H79" s="22">
        <v>90</v>
      </c>
      <c r="I79" t="s">
        <v>87</v>
      </c>
      <c r="J79">
        <v>40</v>
      </c>
      <c r="K79" s="35">
        <f t="shared" si="5"/>
        <v>0.90909090909090906</v>
      </c>
      <c r="L79" t="s">
        <v>17</v>
      </c>
      <c r="M79" t="s">
        <v>100</v>
      </c>
    </row>
    <row r="80" spans="1:13" x14ac:dyDescent="0.25">
      <c r="A80">
        <v>43</v>
      </c>
      <c r="B80" t="s">
        <v>66</v>
      </c>
      <c r="C80">
        <v>224</v>
      </c>
      <c r="D80" s="22">
        <v>44</v>
      </c>
      <c r="E80" s="22">
        <f t="shared" si="4"/>
        <v>180</v>
      </c>
      <c r="F80" s="22">
        <v>2</v>
      </c>
      <c r="H80" s="22">
        <v>36</v>
      </c>
      <c r="I80" t="s">
        <v>87</v>
      </c>
      <c r="J80">
        <v>37</v>
      </c>
      <c r="K80" s="35">
        <f t="shared" si="5"/>
        <v>0.84090909090909094</v>
      </c>
      <c r="L80" t="s">
        <v>17</v>
      </c>
      <c r="M80" s="5" t="s">
        <v>104</v>
      </c>
    </row>
    <row r="81" spans="1:13" ht="15.75" thickBot="1" x14ac:dyDescent="0.3">
      <c r="A81">
        <v>44</v>
      </c>
      <c r="B81" t="s">
        <v>66</v>
      </c>
      <c r="C81">
        <v>224</v>
      </c>
      <c r="D81" s="22">
        <v>44</v>
      </c>
      <c r="E81" s="22">
        <f t="shared" si="4"/>
        <v>180</v>
      </c>
      <c r="F81" s="22">
        <v>2</v>
      </c>
      <c r="H81" s="22">
        <v>108</v>
      </c>
      <c r="I81" t="s">
        <v>87</v>
      </c>
      <c r="J81">
        <v>42</v>
      </c>
      <c r="K81" s="39">
        <f t="shared" si="5"/>
        <v>0.95454545454545459</v>
      </c>
      <c r="L81" t="s">
        <v>17</v>
      </c>
      <c r="M81" s="31" t="s">
        <v>109</v>
      </c>
    </row>
    <row r="82" spans="1:13" ht="15.75" thickBot="1" x14ac:dyDescent="0.3">
      <c r="A82">
        <v>45</v>
      </c>
      <c r="B82" t="s">
        <v>66</v>
      </c>
      <c r="C82">
        <v>290</v>
      </c>
      <c r="D82" s="22">
        <v>58</v>
      </c>
      <c r="E82" s="22">
        <f t="shared" si="4"/>
        <v>232</v>
      </c>
      <c r="F82" s="22">
        <v>2</v>
      </c>
      <c r="G82" s="14" t="s">
        <v>110</v>
      </c>
      <c r="H82" s="22">
        <v>46</v>
      </c>
      <c r="I82" t="s">
        <v>87</v>
      </c>
      <c r="J82">
        <v>54</v>
      </c>
      <c r="K82" s="39">
        <f>J82/D82</f>
        <v>0.93103448275862066</v>
      </c>
      <c r="L82" t="s">
        <v>11</v>
      </c>
      <c r="M82" s="5" t="s">
        <v>104</v>
      </c>
    </row>
    <row r="83" spans="1:13" ht="15.75" thickBot="1" x14ac:dyDescent="0.3">
      <c r="A83">
        <v>46</v>
      </c>
      <c r="B83" t="s">
        <v>66</v>
      </c>
      <c r="C83">
        <v>290</v>
      </c>
      <c r="D83" s="22">
        <v>58</v>
      </c>
      <c r="E83" s="22">
        <f t="shared" si="4"/>
        <v>232</v>
      </c>
      <c r="F83" s="22">
        <v>2</v>
      </c>
      <c r="G83" s="14" t="s">
        <v>110</v>
      </c>
      <c r="H83" s="40">
        <v>116</v>
      </c>
      <c r="I83" t="s">
        <v>87</v>
      </c>
      <c r="J83">
        <v>51</v>
      </c>
      <c r="K83" s="35">
        <f t="shared" si="5"/>
        <v>0.87931034482758619</v>
      </c>
      <c r="L83" t="s">
        <v>11</v>
      </c>
      <c r="M83" t="s">
        <v>100</v>
      </c>
    </row>
    <row r="84" spans="1:13" x14ac:dyDescent="0.25">
      <c r="A84">
        <v>47</v>
      </c>
      <c r="B84" t="s">
        <v>66</v>
      </c>
      <c r="C84">
        <v>1124</v>
      </c>
      <c r="D84" s="22">
        <v>224</v>
      </c>
      <c r="E84" s="22">
        <f t="shared" si="4"/>
        <v>900</v>
      </c>
      <c r="F84" s="22">
        <v>10</v>
      </c>
      <c r="H84" s="22">
        <v>450</v>
      </c>
      <c r="I84" t="s">
        <v>87</v>
      </c>
      <c r="J84">
        <v>121</v>
      </c>
      <c r="K84" s="35">
        <f t="shared" si="5"/>
        <v>0.5401785714285714</v>
      </c>
      <c r="L84" t="s">
        <v>127</v>
      </c>
      <c r="M84" t="s">
        <v>100</v>
      </c>
    </row>
    <row r="85" spans="1:13" x14ac:dyDescent="0.25">
      <c r="A85">
        <v>48</v>
      </c>
      <c r="B85" t="s">
        <v>66</v>
      </c>
      <c r="C85">
        <v>1171</v>
      </c>
      <c r="D85" s="22">
        <v>234</v>
      </c>
      <c r="E85" s="22">
        <f t="shared" si="4"/>
        <v>937</v>
      </c>
      <c r="F85" s="22">
        <v>10</v>
      </c>
      <c r="H85" s="22">
        <v>468</v>
      </c>
      <c r="I85" t="s">
        <v>87</v>
      </c>
      <c r="J85">
        <v>155</v>
      </c>
      <c r="K85" s="35">
        <f t="shared" si="5"/>
        <v>0.66239316239316237</v>
      </c>
      <c r="L85" t="s">
        <v>126</v>
      </c>
      <c r="M85" t="s">
        <v>100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topLeftCell="A289" zoomScaleNormal="100" workbookViewId="0">
      <selection activeCell="B26" sqref="B26"/>
    </sheetView>
  </sheetViews>
  <sheetFormatPr baseColWidth="10" defaultRowHeight="15" x14ac:dyDescent="0.25"/>
  <cols>
    <col min="1" max="1" width="61.140625" customWidth="1"/>
    <col min="2" max="2" width="34.85546875" bestFit="1" customWidth="1"/>
    <col min="3" max="3" width="27.28515625" bestFit="1" customWidth="1"/>
    <col min="4" max="4" width="26.42578125" customWidth="1"/>
    <col min="5" max="5" width="21.42578125" bestFit="1" customWidth="1"/>
    <col min="6" max="6" width="21" bestFit="1" customWidth="1"/>
    <col min="7" max="7" width="13.42578125" bestFit="1" customWidth="1"/>
    <col min="8" max="8" width="14.5703125" bestFit="1" customWidth="1"/>
    <col min="17" max="17" width="55.140625" bestFit="1" customWidth="1"/>
    <col min="18" max="18" width="32.140625" bestFit="1" customWidth="1"/>
    <col min="19" max="19" width="27.28515625" bestFit="1" customWidth="1"/>
    <col min="20" max="20" width="26.42578125" bestFit="1" customWidth="1"/>
    <col min="21" max="21" width="21.42578125" bestFit="1" customWidth="1"/>
  </cols>
  <sheetData>
    <row r="1" spans="1:20" ht="15.75" thickBot="1" x14ac:dyDescent="0.3">
      <c r="A1" s="45" t="s">
        <v>7</v>
      </c>
      <c r="B1" s="46" t="s">
        <v>131</v>
      </c>
      <c r="C1" s="47" t="s">
        <v>145</v>
      </c>
      <c r="D1" s="80" t="s">
        <v>214</v>
      </c>
    </row>
    <row r="2" spans="1:20" x14ac:dyDescent="0.25">
      <c r="A2" t="s">
        <v>129</v>
      </c>
      <c r="B2">
        <v>5781</v>
      </c>
      <c r="C2">
        <v>111</v>
      </c>
      <c r="D2">
        <f t="shared" ref="D2:D21" si="0">B2/C2</f>
        <v>52.081081081081081</v>
      </c>
    </row>
    <row r="3" spans="1:20" x14ac:dyDescent="0.25">
      <c r="A3" t="s">
        <v>130</v>
      </c>
      <c r="B3">
        <v>6098</v>
      </c>
      <c r="C3">
        <v>125</v>
      </c>
      <c r="D3">
        <f t="shared" si="0"/>
        <v>48.783999999999999</v>
      </c>
    </row>
    <row r="4" spans="1:20" x14ac:dyDescent="0.25">
      <c r="A4" t="s">
        <v>132</v>
      </c>
      <c r="B4" s="92">
        <v>8493</v>
      </c>
      <c r="C4">
        <v>120</v>
      </c>
      <c r="D4">
        <f t="shared" si="0"/>
        <v>70.775000000000006</v>
      </c>
    </row>
    <row r="5" spans="1:20" x14ac:dyDescent="0.25">
      <c r="A5" t="s">
        <v>133</v>
      </c>
      <c r="B5">
        <v>7638</v>
      </c>
      <c r="C5">
        <v>142</v>
      </c>
      <c r="D5">
        <f t="shared" si="0"/>
        <v>53.7887323943662</v>
      </c>
    </row>
    <row r="6" spans="1:20" x14ac:dyDescent="0.25">
      <c r="A6" t="s">
        <v>134</v>
      </c>
      <c r="B6">
        <v>5395</v>
      </c>
      <c r="C6">
        <v>113</v>
      </c>
      <c r="D6">
        <f t="shared" si="0"/>
        <v>47.743362831858406</v>
      </c>
    </row>
    <row r="7" spans="1:20" x14ac:dyDescent="0.25">
      <c r="A7" t="s">
        <v>135</v>
      </c>
      <c r="B7">
        <v>5463</v>
      </c>
      <c r="C7">
        <v>117</v>
      </c>
      <c r="D7">
        <f t="shared" si="0"/>
        <v>46.692307692307693</v>
      </c>
      <c r="S7" s="2"/>
      <c r="T7" s="2"/>
    </row>
    <row r="8" spans="1:20" x14ac:dyDescent="0.25">
      <c r="A8" t="s">
        <v>136</v>
      </c>
      <c r="B8">
        <v>7704</v>
      </c>
      <c r="C8">
        <v>125</v>
      </c>
      <c r="D8">
        <f t="shared" si="0"/>
        <v>61.631999999999998</v>
      </c>
    </row>
    <row r="9" spans="1:20" x14ac:dyDescent="0.25">
      <c r="A9" t="s">
        <v>137</v>
      </c>
      <c r="B9">
        <v>6674</v>
      </c>
      <c r="C9">
        <v>103</v>
      </c>
      <c r="D9">
        <f t="shared" si="0"/>
        <v>64.796116504854368</v>
      </c>
    </row>
    <row r="10" spans="1:20" x14ac:dyDescent="0.25">
      <c r="A10" t="s">
        <v>138</v>
      </c>
      <c r="B10">
        <v>6602</v>
      </c>
      <c r="C10">
        <v>104</v>
      </c>
      <c r="D10">
        <f t="shared" si="0"/>
        <v>63.480769230769234</v>
      </c>
    </row>
    <row r="11" spans="1:20" x14ac:dyDescent="0.25">
      <c r="A11" t="s">
        <v>139</v>
      </c>
      <c r="B11" s="92">
        <v>8467</v>
      </c>
      <c r="C11">
        <v>114</v>
      </c>
      <c r="D11">
        <f t="shared" si="0"/>
        <v>74.271929824561397</v>
      </c>
    </row>
    <row r="12" spans="1:20" x14ac:dyDescent="0.25">
      <c r="A12" t="s">
        <v>140</v>
      </c>
      <c r="B12" s="92">
        <v>8958</v>
      </c>
      <c r="C12">
        <v>102</v>
      </c>
      <c r="D12">
        <f t="shared" si="0"/>
        <v>87.82352941176471</v>
      </c>
    </row>
    <row r="13" spans="1:20" x14ac:dyDescent="0.25">
      <c r="A13" t="s">
        <v>141</v>
      </c>
      <c r="B13" s="92">
        <v>10056</v>
      </c>
      <c r="C13">
        <v>114</v>
      </c>
      <c r="D13">
        <f t="shared" si="0"/>
        <v>88.21052631578948</v>
      </c>
    </row>
    <row r="14" spans="1:20" x14ac:dyDescent="0.25">
      <c r="A14" t="s">
        <v>142</v>
      </c>
      <c r="B14" s="92">
        <v>10094</v>
      </c>
      <c r="C14">
        <v>103</v>
      </c>
      <c r="D14">
        <f t="shared" si="0"/>
        <v>98</v>
      </c>
    </row>
    <row r="15" spans="1:20" x14ac:dyDescent="0.25">
      <c r="A15" t="s">
        <v>143</v>
      </c>
      <c r="B15" s="92">
        <v>9451</v>
      </c>
      <c r="C15">
        <v>115</v>
      </c>
      <c r="D15">
        <f t="shared" si="0"/>
        <v>82.182608695652178</v>
      </c>
    </row>
    <row r="16" spans="1:20" x14ac:dyDescent="0.25">
      <c r="A16" t="s">
        <v>144</v>
      </c>
      <c r="B16">
        <v>7480</v>
      </c>
      <c r="C16">
        <v>83</v>
      </c>
      <c r="D16">
        <f t="shared" si="0"/>
        <v>90.120481927710841</v>
      </c>
    </row>
    <row r="17" spans="1:5" x14ac:dyDescent="0.25">
      <c r="A17" t="s">
        <v>146</v>
      </c>
      <c r="B17">
        <v>6788</v>
      </c>
      <c r="C17">
        <v>130</v>
      </c>
      <c r="D17">
        <f t="shared" si="0"/>
        <v>52.215384615384615</v>
      </c>
    </row>
    <row r="18" spans="1:5" x14ac:dyDescent="0.25">
      <c r="A18" t="s">
        <v>147</v>
      </c>
      <c r="B18" s="92">
        <v>13487</v>
      </c>
      <c r="C18">
        <v>133</v>
      </c>
      <c r="D18">
        <f t="shared" si="0"/>
        <v>101.40601503759399</v>
      </c>
    </row>
    <row r="19" spans="1:5" x14ac:dyDescent="0.25">
      <c r="A19" t="s">
        <v>148</v>
      </c>
      <c r="B19">
        <v>7126</v>
      </c>
      <c r="C19">
        <v>148</v>
      </c>
      <c r="D19">
        <f t="shared" si="0"/>
        <v>48.148648648648646</v>
      </c>
    </row>
    <row r="20" spans="1:5" x14ac:dyDescent="0.25">
      <c r="A20" t="s">
        <v>149</v>
      </c>
      <c r="B20">
        <v>6802</v>
      </c>
      <c r="C20">
        <v>102</v>
      </c>
      <c r="D20">
        <f t="shared" si="0"/>
        <v>66.686274509803923</v>
      </c>
    </row>
    <row r="21" spans="1:5" x14ac:dyDescent="0.25">
      <c r="A21" t="s">
        <v>150</v>
      </c>
      <c r="B21">
        <v>6778</v>
      </c>
      <c r="C21">
        <v>91</v>
      </c>
      <c r="D21">
        <f t="shared" si="0"/>
        <v>74.483516483516482</v>
      </c>
    </row>
    <row r="30" spans="1:5" x14ac:dyDescent="0.25">
      <c r="B30" s="161" t="s">
        <v>340</v>
      </c>
      <c r="C30" s="161"/>
    </row>
    <row r="31" spans="1:5" x14ac:dyDescent="0.25">
      <c r="A31" s="2" t="s">
        <v>151</v>
      </c>
      <c r="B31" s="2" t="s">
        <v>157</v>
      </c>
      <c r="C31" s="2" t="s">
        <v>153</v>
      </c>
      <c r="D31" s="2" t="s">
        <v>161</v>
      </c>
      <c r="E31" s="2" t="s">
        <v>154</v>
      </c>
    </row>
    <row r="32" spans="1:5" x14ac:dyDescent="0.25">
      <c r="A32" t="s">
        <v>152</v>
      </c>
      <c r="B32" s="73" t="s">
        <v>164</v>
      </c>
      <c r="C32">
        <f>B7+B9+B11+B8+B10</f>
        <v>34910</v>
      </c>
      <c r="D32">
        <f>C32/5</f>
        <v>6982</v>
      </c>
      <c r="E32">
        <v>71.8</v>
      </c>
    </row>
    <row r="33" spans="1:5" x14ac:dyDescent="0.25">
      <c r="A33" t="s">
        <v>158</v>
      </c>
      <c r="B33" s="72" t="s">
        <v>165</v>
      </c>
      <c r="C33">
        <f>B13+B14+B15+B16+B12</f>
        <v>46039</v>
      </c>
      <c r="D33">
        <f>C33/5</f>
        <v>9207.7999999999993</v>
      </c>
      <c r="E33">
        <v>55.45</v>
      </c>
    </row>
    <row r="34" spans="1:5" x14ac:dyDescent="0.25">
      <c r="A34" t="s">
        <v>159</v>
      </c>
      <c r="B34" s="75" t="s">
        <v>166</v>
      </c>
      <c r="C34">
        <f>B5+B2+B4+B6+B3</f>
        <v>33405</v>
      </c>
      <c r="D34">
        <f>C34/5</f>
        <v>6681</v>
      </c>
      <c r="E34">
        <v>74.45</v>
      </c>
    </row>
    <row r="35" spans="1:5" x14ac:dyDescent="0.25">
      <c r="A35" t="s">
        <v>160</v>
      </c>
      <c r="B35" s="74" t="s">
        <v>167</v>
      </c>
      <c r="C35">
        <f>B17+B18+B19+B20+B21</f>
        <v>40981</v>
      </c>
      <c r="D35">
        <f>C35/5</f>
        <v>8196.2000000000007</v>
      </c>
      <c r="E35">
        <v>90.54</v>
      </c>
    </row>
    <row r="38" spans="1:5" ht="15.75" thickBot="1" x14ac:dyDescent="0.3"/>
    <row r="39" spans="1:5" ht="15.75" thickBot="1" x14ac:dyDescent="0.3">
      <c r="A39" s="45" t="s">
        <v>7</v>
      </c>
      <c r="B39" s="46" t="s">
        <v>208</v>
      </c>
      <c r="C39" s="47" t="s">
        <v>145</v>
      </c>
      <c r="D39" s="80" t="s">
        <v>214</v>
      </c>
    </row>
    <row r="40" spans="1:5" x14ac:dyDescent="0.25">
      <c r="A40" t="s">
        <v>129</v>
      </c>
      <c r="B40">
        <v>20219</v>
      </c>
      <c r="C40">
        <v>111</v>
      </c>
      <c r="D40">
        <f t="shared" ref="D40:D59" si="1">B40/C40</f>
        <v>182.15315315315314</v>
      </c>
    </row>
    <row r="41" spans="1:5" x14ac:dyDescent="0.25">
      <c r="A41" t="s">
        <v>130</v>
      </c>
      <c r="B41">
        <v>26447</v>
      </c>
      <c r="C41">
        <v>125</v>
      </c>
      <c r="D41">
        <f t="shared" si="1"/>
        <v>211.57599999999999</v>
      </c>
    </row>
    <row r="42" spans="1:5" x14ac:dyDescent="0.25">
      <c r="A42" t="s">
        <v>132</v>
      </c>
      <c r="B42">
        <v>34929</v>
      </c>
      <c r="C42">
        <v>120</v>
      </c>
      <c r="D42">
        <f t="shared" si="1"/>
        <v>291.07499999999999</v>
      </c>
    </row>
    <row r="43" spans="1:5" x14ac:dyDescent="0.25">
      <c r="A43" t="s">
        <v>133</v>
      </c>
      <c r="B43">
        <v>29168</v>
      </c>
      <c r="C43">
        <v>142</v>
      </c>
      <c r="D43">
        <f t="shared" si="1"/>
        <v>205.40845070422534</v>
      </c>
    </row>
    <row r="44" spans="1:5" x14ac:dyDescent="0.25">
      <c r="A44" t="s">
        <v>134</v>
      </c>
      <c r="B44">
        <v>24602</v>
      </c>
      <c r="C44">
        <v>113</v>
      </c>
      <c r="D44">
        <f t="shared" si="1"/>
        <v>217.71681415929203</v>
      </c>
    </row>
    <row r="45" spans="1:5" x14ac:dyDescent="0.25">
      <c r="A45" t="s">
        <v>135</v>
      </c>
      <c r="B45">
        <v>28000</v>
      </c>
      <c r="C45">
        <v>117</v>
      </c>
      <c r="D45">
        <f t="shared" si="1"/>
        <v>239.31623931623932</v>
      </c>
    </row>
    <row r="46" spans="1:5" x14ac:dyDescent="0.25">
      <c r="A46" t="s">
        <v>136</v>
      </c>
      <c r="B46">
        <v>28472</v>
      </c>
      <c r="C46">
        <v>125</v>
      </c>
      <c r="D46">
        <f t="shared" si="1"/>
        <v>227.77600000000001</v>
      </c>
    </row>
    <row r="47" spans="1:5" x14ac:dyDescent="0.25">
      <c r="A47" t="s">
        <v>137</v>
      </c>
      <c r="B47">
        <v>23087</v>
      </c>
      <c r="C47">
        <v>103</v>
      </c>
      <c r="D47">
        <f t="shared" si="1"/>
        <v>224.14563106796118</v>
      </c>
    </row>
    <row r="48" spans="1:5" x14ac:dyDescent="0.25">
      <c r="A48" t="s">
        <v>138</v>
      </c>
      <c r="B48">
        <v>23580</v>
      </c>
      <c r="C48">
        <v>104</v>
      </c>
      <c r="D48">
        <f t="shared" si="1"/>
        <v>226.73076923076923</v>
      </c>
    </row>
    <row r="49" spans="1:4" x14ac:dyDescent="0.25">
      <c r="A49" t="s">
        <v>139</v>
      </c>
      <c r="B49">
        <v>26214</v>
      </c>
      <c r="C49">
        <v>114</v>
      </c>
      <c r="D49">
        <f t="shared" si="1"/>
        <v>229.94736842105263</v>
      </c>
    </row>
    <row r="50" spans="1:4" x14ac:dyDescent="0.25">
      <c r="A50" t="s">
        <v>140</v>
      </c>
      <c r="B50">
        <v>27139</v>
      </c>
      <c r="C50">
        <v>102</v>
      </c>
      <c r="D50">
        <f t="shared" si="1"/>
        <v>266.06862745098039</v>
      </c>
    </row>
    <row r="51" spans="1:4" x14ac:dyDescent="0.25">
      <c r="A51" t="s">
        <v>141</v>
      </c>
      <c r="B51">
        <v>32787</v>
      </c>
      <c r="C51">
        <v>114</v>
      </c>
      <c r="D51">
        <f t="shared" si="1"/>
        <v>287.60526315789474</v>
      </c>
    </row>
    <row r="52" spans="1:4" x14ac:dyDescent="0.25">
      <c r="A52" t="s">
        <v>142</v>
      </c>
      <c r="B52">
        <v>33389</v>
      </c>
      <c r="C52">
        <v>103</v>
      </c>
      <c r="D52">
        <f t="shared" si="1"/>
        <v>324.1650485436893</v>
      </c>
    </row>
    <row r="53" spans="1:4" x14ac:dyDescent="0.25">
      <c r="A53" t="s">
        <v>143</v>
      </c>
      <c r="B53">
        <v>28899</v>
      </c>
      <c r="C53">
        <v>115</v>
      </c>
      <c r="D53">
        <f t="shared" si="1"/>
        <v>251.29565217391306</v>
      </c>
    </row>
    <row r="54" spans="1:4" x14ac:dyDescent="0.25">
      <c r="A54" t="s">
        <v>144</v>
      </c>
      <c r="B54">
        <v>22804</v>
      </c>
      <c r="C54">
        <v>83</v>
      </c>
      <c r="D54">
        <f t="shared" si="1"/>
        <v>274.74698795180723</v>
      </c>
    </row>
    <row r="55" spans="1:4" x14ac:dyDescent="0.25">
      <c r="A55" t="s">
        <v>146</v>
      </c>
      <c r="B55">
        <v>24493</v>
      </c>
      <c r="C55">
        <v>130</v>
      </c>
      <c r="D55">
        <f t="shared" si="1"/>
        <v>188.40769230769232</v>
      </c>
    </row>
    <row r="56" spans="1:4" x14ac:dyDescent="0.25">
      <c r="A56" t="s">
        <v>147</v>
      </c>
      <c r="B56">
        <v>48222</v>
      </c>
      <c r="C56">
        <v>133</v>
      </c>
      <c r="D56">
        <f t="shared" si="1"/>
        <v>362.57142857142856</v>
      </c>
    </row>
    <row r="57" spans="1:4" x14ac:dyDescent="0.25">
      <c r="A57" t="s">
        <v>148</v>
      </c>
      <c r="B57">
        <v>31584</v>
      </c>
      <c r="C57">
        <v>148</v>
      </c>
      <c r="D57">
        <f t="shared" si="1"/>
        <v>213.40540540540542</v>
      </c>
    </row>
    <row r="58" spans="1:4" x14ac:dyDescent="0.25">
      <c r="A58" t="s">
        <v>149</v>
      </c>
      <c r="B58">
        <v>28718</v>
      </c>
      <c r="C58">
        <v>102</v>
      </c>
      <c r="D58">
        <f t="shared" si="1"/>
        <v>281.54901960784315</v>
      </c>
    </row>
    <row r="59" spans="1:4" x14ac:dyDescent="0.25">
      <c r="A59" t="s">
        <v>150</v>
      </c>
      <c r="B59">
        <v>22279</v>
      </c>
      <c r="C59">
        <v>91</v>
      </c>
      <c r="D59">
        <f t="shared" si="1"/>
        <v>244.82417582417582</v>
      </c>
    </row>
    <row r="88" spans="4:8" x14ac:dyDescent="0.25">
      <c r="D88" s="113"/>
      <c r="E88" s="113"/>
      <c r="F88" s="113"/>
      <c r="G88" s="113"/>
      <c r="H88" s="113"/>
    </row>
    <row r="106" spans="1:7" ht="15.75" thickBot="1" x14ac:dyDescent="0.3"/>
    <row r="107" spans="1:7" x14ac:dyDescent="0.25">
      <c r="C107" s="147" t="s">
        <v>305</v>
      </c>
      <c r="D107" s="149"/>
      <c r="E107" s="91"/>
      <c r="F107" s="91"/>
      <c r="G107" s="91"/>
    </row>
    <row r="108" spans="1:7" ht="15.75" thickBot="1" x14ac:dyDescent="0.3">
      <c r="C108" s="150"/>
      <c r="D108" s="152"/>
      <c r="E108" s="91"/>
      <c r="F108" s="91"/>
      <c r="G108" s="91"/>
    </row>
    <row r="110" spans="1:7" ht="15.75" thickBot="1" x14ac:dyDescent="0.3"/>
    <row r="111" spans="1:7" x14ac:dyDescent="0.25">
      <c r="A111" s="97" t="s">
        <v>215</v>
      </c>
      <c r="B111" s="106" t="s">
        <v>217</v>
      </c>
    </row>
    <row r="112" spans="1:7" x14ac:dyDescent="0.25">
      <c r="A112" s="18">
        <v>95</v>
      </c>
      <c r="B112" s="19" t="s">
        <v>216</v>
      </c>
    </row>
    <row r="113" spans="1:7" x14ac:dyDescent="0.25">
      <c r="A113" s="18">
        <v>944</v>
      </c>
      <c r="B113" s="19" t="s">
        <v>218</v>
      </c>
    </row>
    <row r="114" spans="1:7" x14ac:dyDescent="0.25">
      <c r="A114" s="18">
        <v>833</v>
      </c>
      <c r="B114" s="19" t="s">
        <v>219</v>
      </c>
    </row>
    <row r="115" spans="1:7" x14ac:dyDescent="0.25">
      <c r="A115" s="18">
        <v>317</v>
      </c>
      <c r="B115" s="19" t="s">
        <v>220</v>
      </c>
    </row>
    <row r="116" spans="1:7" x14ac:dyDescent="0.25">
      <c r="A116" s="18">
        <v>48</v>
      </c>
      <c r="B116" s="19" t="s">
        <v>221</v>
      </c>
    </row>
    <row r="117" spans="1:7" ht="15.75" thickBot="1" x14ac:dyDescent="0.3">
      <c r="A117" s="20">
        <v>58</v>
      </c>
      <c r="B117" s="21" t="s">
        <v>222</v>
      </c>
    </row>
    <row r="118" spans="1:7" ht="15.75" thickBot="1" x14ac:dyDescent="0.3"/>
    <row r="119" spans="1:7" ht="15.75" thickBot="1" x14ac:dyDescent="0.3">
      <c r="B119" s="114" t="s">
        <v>223</v>
      </c>
      <c r="C119" s="115"/>
      <c r="D119" s="115"/>
      <c r="E119" s="115"/>
      <c r="F119" s="115"/>
      <c r="G119" s="116"/>
    </row>
    <row r="120" spans="1:7" ht="15.75" thickBot="1" x14ac:dyDescent="0.3">
      <c r="A120" s="45" t="s">
        <v>128</v>
      </c>
      <c r="B120" s="45" t="s">
        <v>287</v>
      </c>
      <c r="C120" s="46" t="s">
        <v>288</v>
      </c>
      <c r="D120" s="46" t="s">
        <v>289</v>
      </c>
      <c r="E120" s="46" t="s">
        <v>290</v>
      </c>
      <c r="F120" s="46" t="s">
        <v>291</v>
      </c>
      <c r="G120" s="82" t="s">
        <v>292</v>
      </c>
    </row>
    <row r="121" spans="1:7" x14ac:dyDescent="0.25">
      <c r="A121" s="81" t="s">
        <v>137</v>
      </c>
      <c r="B121">
        <v>4</v>
      </c>
      <c r="C121">
        <v>46</v>
      </c>
      <c r="D121">
        <v>40</v>
      </c>
      <c r="E121">
        <v>10</v>
      </c>
      <c r="F121">
        <v>1</v>
      </c>
      <c r="G121">
        <v>2</v>
      </c>
    </row>
    <row r="122" spans="1:7" x14ac:dyDescent="0.25">
      <c r="A122" s="81" t="s">
        <v>140</v>
      </c>
      <c r="B122">
        <v>5</v>
      </c>
      <c r="C122">
        <v>39</v>
      </c>
      <c r="D122">
        <v>39</v>
      </c>
      <c r="E122">
        <v>13</v>
      </c>
      <c r="F122">
        <v>2</v>
      </c>
      <c r="G122">
        <v>4</v>
      </c>
    </row>
    <row r="123" spans="1:7" x14ac:dyDescent="0.25">
      <c r="A123" s="81" t="s">
        <v>142</v>
      </c>
      <c r="B123">
        <v>1</v>
      </c>
      <c r="C123">
        <v>26</v>
      </c>
      <c r="D123">
        <v>49</v>
      </c>
      <c r="E123">
        <v>21</v>
      </c>
      <c r="F123">
        <v>0</v>
      </c>
      <c r="G123">
        <v>6</v>
      </c>
    </row>
    <row r="124" spans="1:7" x14ac:dyDescent="0.25">
      <c r="A124" s="81" t="s">
        <v>149</v>
      </c>
      <c r="B124">
        <v>1</v>
      </c>
      <c r="C124">
        <v>31</v>
      </c>
      <c r="D124">
        <v>34</v>
      </c>
      <c r="E124">
        <v>30</v>
      </c>
      <c r="F124">
        <v>2</v>
      </c>
      <c r="G124">
        <v>4</v>
      </c>
    </row>
    <row r="125" spans="1:7" x14ac:dyDescent="0.25">
      <c r="A125" s="81" t="s">
        <v>132</v>
      </c>
      <c r="B125">
        <v>0</v>
      </c>
      <c r="C125">
        <v>22</v>
      </c>
      <c r="D125">
        <v>74</v>
      </c>
      <c r="E125">
        <v>23</v>
      </c>
      <c r="F125">
        <v>1</v>
      </c>
      <c r="G125">
        <v>0</v>
      </c>
    </row>
    <row r="126" spans="1:7" x14ac:dyDescent="0.25">
      <c r="A126" s="81" t="s">
        <v>143</v>
      </c>
      <c r="B126">
        <v>7</v>
      </c>
      <c r="C126">
        <v>54</v>
      </c>
      <c r="D126">
        <v>32</v>
      </c>
      <c r="E126">
        <v>16</v>
      </c>
      <c r="F126">
        <v>4</v>
      </c>
      <c r="G126">
        <v>2</v>
      </c>
    </row>
    <row r="127" spans="1:7" x14ac:dyDescent="0.25">
      <c r="A127" s="81" t="s">
        <v>138</v>
      </c>
      <c r="B127">
        <v>1</v>
      </c>
      <c r="C127">
        <v>51</v>
      </c>
      <c r="D127">
        <v>29</v>
      </c>
      <c r="E127">
        <v>16</v>
      </c>
      <c r="F127">
        <v>4</v>
      </c>
      <c r="G127">
        <v>3</v>
      </c>
    </row>
    <row r="128" spans="1:7" x14ac:dyDescent="0.25">
      <c r="A128" s="81" t="s">
        <v>139</v>
      </c>
      <c r="B128">
        <v>7</v>
      </c>
      <c r="C128">
        <v>55</v>
      </c>
      <c r="D128">
        <v>27</v>
      </c>
      <c r="E128">
        <v>19</v>
      </c>
      <c r="F128">
        <v>2</v>
      </c>
      <c r="G128">
        <v>4</v>
      </c>
    </row>
    <row r="129" spans="1:7" x14ac:dyDescent="0.25">
      <c r="A129" s="81" t="s">
        <v>130</v>
      </c>
      <c r="B129">
        <v>3</v>
      </c>
      <c r="C129">
        <v>57</v>
      </c>
      <c r="D129">
        <v>52</v>
      </c>
      <c r="E129">
        <v>10</v>
      </c>
      <c r="F129">
        <v>1</v>
      </c>
      <c r="G129">
        <v>2</v>
      </c>
    </row>
    <row r="130" spans="1:7" x14ac:dyDescent="0.25">
      <c r="A130" s="81" t="s">
        <v>146</v>
      </c>
      <c r="B130">
        <v>15</v>
      </c>
      <c r="C130">
        <v>78</v>
      </c>
      <c r="D130">
        <v>34</v>
      </c>
      <c r="E130">
        <v>1</v>
      </c>
      <c r="F130">
        <v>2</v>
      </c>
      <c r="G130">
        <v>0</v>
      </c>
    </row>
    <row r="131" spans="1:7" x14ac:dyDescent="0.25">
      <c r="A131" s="81" t="s">
        <v>134</v>
      </c>
      <c r="B131">
        <v>2</v>
      </c>
      <c r="C131">
        <v>47</v>
      </c>
      <c r="D131">
        <v>49</v>
      </c>
      <c r="E131">
        <v>14</v>
      </c>
      <c r="F131">
        <v>0</v>
      </c>
      <c r="G131">
        <v>1</v>
      </c>
    </row>
    <row r="132" spans="1:7" x14ac:dyDescent="0.25">
      <c r="A132" s="81" t="s">
        <v>148</v>
      </c>
      <c r="B132">
        <v>11</v>
      </c>
      <c r="C132">
        <v>74</v>
      </c>
      <c r="D132">
        <v>46</v>
      </c>
      <c r="E132">
        <v>12</v>
      </c>
      <c r="F132">
        <v>2</v>
      </c>
      <c r="G132">
        <v>3</v>
      </c>
    </row>
    <row r="133" spans="1:7" x14ac:dyDescent="0.25">
      <c r="A133" s="81" t="s">
        <v>136</v>
      </c>
      <c r="B133">
        <v>7</v>
      </c>
      <c r="C133">
        <v>55</v>
      </c>
      <c r="D133">
        <v>41</v>
      </c>
      <c r="E133">
        <v>15</v>
      </c>
      <c r="F133">
        <v>3</v>
      </c>
      <c r="G133">
        <v>4</v>
      </c>
    </row>
    <row r="134" spans="1:7" x14ac:dyDescent="0.25">
      <c r="A134" s="81" t="s">
        <v>147</v>
      </c>
      <c r="B134">
        <v>3</v>
      </c>
      <c r="C134">
        <v>39</v>
      </c>
      <c r="D134">
        <v>30</v>
      </c>
      <c r="E134">
        <v>34</v>
      </c>
      <c r="F134">
        <v>17</v>
      </c>
      <c r="G134">
        <v>10</v>
      </c>
    </row>
    <row r="135" spans="1:7" x14ac:dyDescent="0.25">
      <c r="A135" s="81" t="s">
        <v>141</v>
      </c>
      <c r="B135">
        <v>2</v>
      </c>
      <c r="C135">
        <v>34</v>
      </c>
      <c r="D135">
        <v>56</v>
      </c>
      <c r="E135">
        <v>19</v>
      </c>
      <c r="F135">
        <v>1</v>
      </c>
      <c r="G135">
        <v>2</v>
      </c>
    </row>
    <row r="136" spans="1:7" x14ac:dyDescent="0.25">
      <c r="A136" s="81" t="s">
        <v>133</v>
      </c>
      <c r="B136">
        <v>10</v>
      </c>
      <c r="C136">
        <v>68</v>
      </c>
      <c r="D136">
        <v>48</v>
      </c>
      <c r="E136">
        <v>13</v>
      </c>
      <c r="F136">
        <v>1</v>
      </c>
      <c r="G136">
        <v>2</v>
      </c>
    </row>
    <row r="137" spans="1:7" x14ac:dyDescent="0.25">
      <c r="A137" s="81" t="s">
        <v>135</v>
      </c>
      <c r="B137">
        <v>4</v>
      </c>
      <c r="C137">
        <v>46</v>
      </c>
      <c r="D137">
        <v>45</v>
      </c>
      <c r="E137">
        <v>20</v>
      </c>
      <c r="F137">
        <v>1</v>
      </c>
      <c r="G137">
        <v>1</v>
      </c>
    </row>
    <row r="138" spans="1:7" x14ac:dyDescent="0.25">
      <c r="A138" s="81" t="s">
        <v>150</v>
      </c>
      <c r="B138">
        <v>0</v>
      </c>
      <c r="C138">
        <v>38</v>
      </c>
      <c r="D138">
        <v>37</v>
      </c>
      <c r="E138">
        <v>12</v>
      </c>
      <c r="F138">
        <v>1</v>
      </c>
      <c r="G138">
        <v>3</v>
      </c>
    </row>
    <row r="139" spans="1:7" x14ac:dyDescent="0.25">
      <c r="A139" s="81" t="s">
        <v>129</v>
      </c>
      <c r="B139">
        <v>11</v>
      </c>
      <c r="C139">
        <v>57</v>
      </c>
      <c r="D139">
        <v>34</v>
      </c>
      <c r="E139">
        <v>7</v>
      </c>
      <c r="F139">
        <v>1</v>
      </c>
      <c r="G139">
        <v>1</v>
      </c>
    </row>
    <row r="140" spans="1:7" x14ac:dyDescent="0.25">
      <c r="A140" s="81" t="s">
        <v>144</v>
      </c>
      <c r="B140">
        <v>1</v>
      </c>
      <c r="C140">
        <v>27</v>
      </c>
      <c r="D140">
        <v>37</v>
      </c>
      <c r="E140">
        <v>12</v>
      </c>
      <c r="F140">
        <v>2</v>
      </c>
      <c r="G140">
        <v>4</v>
      </c>
    </row>
    <row r="141" spans="1:7" x14ac:dyDescent="0.25">
      <c r="A141" s="40"/>
    </row>
    <row r="142" spans="1:7" x14ac:dyDescent="0.25">
      <c r="A142" s="40"/>
    </row>
    <row r="144" spans="1:7" x14ac:dyDescent="0.25">
      <c r="A144" s="81"/>
      <c r="B144" s="2"/>
    </row>
    <row r="145" spans="1:2" x14ac:dyDescent="0.25">
      <c r="A145" s="40"/>
    </row>
    <row r="146" spans="1:2" x14ac:dyDescent="0.25">
      <c r="A146" s="40"/>
    </row>
    <row r="147" spans="1:2" x14ac:dyDescent="0.25">
      <c r="A147" s="40"/>
    </row>
    <row r="148" spans="1:2" x14ac:dyDescent="0.25">
      <c r="A148" s="40"/>
    </row>
    <row r="149" spans="1:2" x14ac:dyDescent="0.25">
      <c r="A149" s="40"/>
    </row>
    <row r="150" spans="1:2" x14ac:dyDescent="0.25">
      <c r="A150" s="40"/>
    </row>
    <row r="152" spans="1:2" x14ac:dyDescent="0.25">
      <c r="A152" s="81"/>
      <c r="B152" s="2"/>
    </row>
    <row r="153" spans="1:2" x14ac:dyDescent="0.25">
      <c r="A153" s="40"/>
    </row>
    <row r="154" spans="1:2" x14ac:dyDescent="0.25">
      <c r="A154" s="40"/>
    </row>
    <row r="155" spans="1:2" x14ac:dyDescent="0.25">
      <c r="A155" s="40"/>
    </row>
    <row r="156" spans="1:2" x14ac:dyDescent="0.25">
      <c r="A156" s="40"/>
    </row>
    <row r="157" spans="1:2" x14ac:dyDescent="0.25">
      <c r="A157" s="40"/>
    </row>
    <row r="158" spans="1:2" x14ac:dyDescent="0.25">
      <c r="A158" s="40"/>
    </row>
    <row r="160" spans="1:2" x14ac:dyDescent="0.25">
      <c r="A160" s="81"/>
      <c r="B160" s="2"/>
    </row>
    <row r="161" spans="1:8" x14ac:dyDescent="0.25">
      <c r="A161" s="40"/>
    </row>
    <row r="162" spans="1:8" x14ac:dyDescent="0.25">
      <c r="A162" s="40"/>
    </row>
    <row r="163" spans="1:8" x14ac:dyDescent="0.25">
      <c r="A163" s="40"/>
    </row>
    <row r="164" spans="1:8" x14ac:dyDescent="0.25">
      <c r="A164" s="40"/>
    </row>
    <row r="165" spans="1:8" x14ac:dyDescent="0.25">
      <c r="A165" s="40"/>
    </row>
    <row r="166" spans="1:8" x14ac:dyDescent="0.25">
      <c r="A166" s="40"/>
    </row>
    <row r="168" spans="1:8" x14ac:dyDescent="0.25">
      <c r="A168" s="81"/>
      <c r="B168" s="2"/>
    </row>
    <row r="169" spans="1:8" x14ac:dyDescent="0.25">
      <c r="A169" s="40"/>
    </row>
    <row r="170" spans="1:8" x14ac:dyDescent="0.25">
      <c r="A170" s="40"/>
    </row>
    <row r="171" spans="1:8" x14ac:dyDescent="0.25">
      <c r="A171" s="40"/>
    </row>
    <row r="172" spans="1:8" x14ac:dyDescent="0.25">
      <c r="A172" s="40"/>
    </row>
    <row r="173" spans="1:8" x14ac:dyDescent="0.25">
      <c r="A173" s="40"/>
    </row>
    <row r="174" spans="1:8" ht="15.75" thickBot="1" x14ac:dyDescent="0.3">
      <c r="A174" s="40"/>
    </row>
    <row r="175" spans="1:8" ht="15.75" thickBot="1" x14ac:dyDescent="0.3">
      <c r="A175" s="92" t="s">
        <v>159</v>
      </c>
      <c r="B175" s="114" t="s">
        <v>275</v>
      </c>
      <c r="C175" s="115"/>
      <c r="D175" s="115"/>
      <c r="E175" s="115"/>
      <c r="F175" s="115"/>
      <c r="G175" s="116"/>
      <c r="H175" s="162">
        <v>1</v>
      </c>
    </row>
    <row r="176" spans="1:8" x14ac:dyDescent="0.25">
      <c r="A176" s="97" t="s">
        <v>128</v>
      </c>
      <c r="B176" s="97" t="s">
        <v>287</v>
      </c>
      <c r="C176" s="98" t="s">
        <v>288</v>
      </c>
      <c r="D176" s="98" t="s">
        <v>289</v>
      </c>
      <c r="E176" s="98" t="s">
        <v>290</v>
      </c>
      <c r="F176" s="98" t="s">
        <v>291</v>
      </c>
      <c r="G176" s="106" t="s">
        <v>292</v>
      </c>
      <c r="H176" s="163"/>
    </row>
    <row r="177" spans="1:8" x14ac:dyDescent="0.25">
      <c r="A177" s="99" t="s">
        <v>133</v>
      </c>
      <c r="B177" s="100">
        <v>2</v>
      </c>
      <c r="C177" s="100">
        <v>23</v>
      </c>
      <c r="D177" s="100">
        <v>6</v>
      </c>
      <c r="E177" s="100">
        <v>0</v>
      </c>
      <c r="F177" s="100">
        <v>0</v>
      </c>
      <c r="G177" s="101">
        <v>0</v>
      </c>
      <c r="H177" s="163"/>
    </row>
    <row r="178" spans="1:8" x14ac:dyDescent="0.25">
      <c r="A178" s="102" t="s">
        <v>130</v>
      </c>
      <c r="B178" s="5">
        <v>3</v>
      </c>
      <c r="C178" s="5">
        <v>12</v>
      </c>
      <c r="D178" s="5">
        <v>4</v>
      </c>
      <c r="E178" s="22">
        <v>0</v>
      </c>
      <c r="F178" s="22">
        <v>0</v>
      </c>
      <c r="G178" s="103">
        <v>0</v>
      </c>
      <c r="H178" s="163"/>
    </row>
    <row r="179" spans="1:8" ht="15.75" thickBot="1" x14ac:dyDescent="0.3">
      <c r="A179" s="102" t="s">
        <v>129</v>
      </c>
      <c r="B179" s="5">
        <v>8</v>
      </c>
      <c r="C179" s="5">
        <v>14</v>
      </c>
      <c r="D179" s="5">
        <v>0</v>
      </c>
      <c r="E179" s="22">
        <v>2</v>
      </c>
      <c r="F179" s="22">
        <v>0</v>
      </c>
      <c r="G179" s="103">
        <v>0</v>
      </c>
      <c r="H179" s="164"/>
    </row>
    <row r="180" spans="1:8" x14ac:dyDescent="0.25">
      <c r="A180" s="102" t="s">
        <v>134</v>
      </c>
      <c r="B180" s="22">
        <v>1</v>
      </c>
      <c r="C180" s="22">
        <v>16</v>
      </c>
      <c r="D180" s="22">
        <v>5</v>
      </c>
      <c r="E180" s="22">
        <v>0</v>
      </c>
      <c r="F180" s="22">
        <v>0</v>
      </c>
      <c r="G180" s="103">
        <v>0</v>
      </c>
    </row>
    <row r="181" spans="1:8" ht="15.75" thickBot="1" x14ac:dyDescent="0.3">
      <c r="A181" s="102" t="s">
        <v>132</v>
      </c>
      <c r="B181" s="104">
        <v>0</v>
      </c>
      <c r="C181" s="104">
        <v>13</v>
      </c>
      <c r="D181" s="104">
        <v>13</v>
      </c>
      <c r="E181" s="104">
        <v>0</v>
      </c>
      <c r="F181" s="104">
        <v>0</v>
      </c>
      <c r="G181" s="83">
        <v>0</v>
      </c>
    </row>
    <row r="182" spans="1:8" ht="15.75" thickBot="1" x14ac:dyDescent="0.3">
      <c r="A182" s="105" t="s">
        <v>276</v>
      </c>
      <c r="B182">
        <f t="shared" ref="B182:G182" si="2">SUM(B177:B181)</f>
        <v>14</v>
      </c>
      <c r="C182">
        <f t="shared" si="2"/>
        <v>78</v>
      </c>
      <c r="D182">
        <f t="shared" si="2"/>
        <v>28</v>
      </c>
      <c r="E182">
        <f t="shared" si="2"/>
        <v>2</v>
      </c>
      <c r="F182">
        <f t="shared" si="2"/>
        <v>0</v>
      </c>
      <c r="G182">
        <f t="shared" si="2"/>
        <v>0</v>
      </c>
    </row>
    <row r="184" spans="1:8" x14ac:dyDescent="0.25">
      <c r="A184" s="40"/>
    </row>
    <row r="185" spans="1:8" ht="15.75" thickBot="1" x14ac:dyDescent="0.3">
      <c r="A185" s="40"/>
    </row>
    <row r="186" spans="1:8" ht="15.75" thickBot="1" x14ac:dyDescent="0.3">
      <c r="A186" s="92" t="s">
        <v>152</v>
      </c>
      <c r="B186" s="114" t="s">
        <v>275</v>
      </c>
      <c r="C186" s="115"/>
      <c r="D186" s="115"/>
      <c r="E186" s="115"/>
      <c r="F186" s="115"/>
      <c r="G186" s="116"/>
      <c r="H186" s="162">
        <v>2</v>
      </c>
    </row>
    <row r="187" spans="1:8" x14ac:dyDescent="0.25">
      <c r="A187" s="97" t="s">
        <v>128</v>
      </c>
      <c r="B187" s="97" t="s">
        <v>216</v>
      </c>
      <c r="C187" s="98" t="s">
        <v>218</v>
      </c>
      <c r="D187" s="98" t="s">
        <v>219</v>
      </c>
      <c r="E187" s="98" t="s">
        <v>220</v>
      </c>
      <c r="F187" s="98" t="s">
        <v>221</v>
      </c>
      <c r="G187" s="106" t="s">
        <v>222</v>
      </c>
      <c r="H187" s="163"/>
    </row>
    <row r="188" spans="1:8" x14ac:dyDescent="0.25">
      <c r="A188" s="99" t="s">
        <v>137</v>
      </c>
      <c r="B188" s="100">
        <v>1</v>
      </c>
      <c r="C188" s="100">
        <v>19</v>
      </c>
      <c r="D188" s="100">
        <v>4</v>
      </c>
      <c r="E188" s="100">
        <v>0</v>
      </c>
      <c r="F188" s="100">
        <v>0</v>
      </c>
      <c r="G188" s="101">
        <v>0</v>
      </c>
      <c r="H188" s="163"/>
    </row>
    <row r="189" spans="1:8" x14ac:dyDescent="0.25">
      <c r="A189" s="102" t="s">
        <v>135</v>
      </c>
      <c r="B189" s="5">
        <v>1</v>
      </c>
      <c r="C189" s="5">
        <v>16</v>
      </c>
      <c r="D189" s="5">
        <v>5</v>
      </c>
      <c r="E189" s="22">
        <v>0</v>
      </c>
      <c r="F189" s="22">
        <v>0</v>
      </c>
      <c r="G189" s="103">
        <v>0</v>
      </c>
      <c r="H189" s="163"/>
    </row>
    <row r="190" spans="1:8" ht="15.75" thickBot="1" x14ac:dyDescent="0.3">
      <c r="A190" s="102" t="s">
        <v>139</v>
      </c>
      <c r="B190" s="5">
        <v>2</v>
      </c>
      <c r="C190" s="5">
        <v>15</v>
      </c>
      <c r="D190" s="5">
        <v>5</v>
      </c>
      <c r="E190" s="22">
        <v>0</v>
      </c>
      <c r="F190" s="22">
        <v>0</v>
      </c>
      <c r="G190" s="103">
        <v>0</v>
      </c>
      <c r="H190" s="164"/>
    </row>
    <row r="191" spans="1:8" x14ac:dyDescent="0.25">
      <c r="A191" s="102" t="s">
        <v>138</v>
      </c>
      <c r="B191" s="22">
        <v>2</v>
      </c>
      <c r="C191" s="22">
        <v>16</v>
      </c>
      <c r="D191" s="22">
        <v>1</v>
      </c>
      <c r="E191" s="22">
        <v>2</v>
      </c>
      <c r="F191" s="22">
        <v>0</v>
      </c>
      <c r="G191" s="103">
        <v>0</v>
      </c>
    </row>
    <row r="192" spans="1:8" ht="15.75" thickBot="1" x14ac:dyDescent="0.3">
      <c r="A192" s="102" t="s">
        <v>136</v>
      </c>
      <c r="B192" s="104">
        <v>1</v>
      </c>
      <c r="C192" s="104">
        <v>19</v>
      </c>
      <c r="D192" s="104">
        <v>1</v>
      </c>
      <c r="E192" s="104">
        <v>2</v>
      </c>
      <c r="F192" s="104">
        <v>0</v>
      </c>
      <c r="G192" s="83">
        <v>0</v>
      </c>
    </row>
    <row r="193" spans="1:8" ht="15.75" thickBot="1" x14ac:dyDescent="0.3">
      <c r="A193" s="105" t="s">
        <v>276</v>
      </c>
      <c r="B193">
        <f t="shared" ref="B193:G193" si="3">SUM(B188:B192)</f>
        <v>7</v>
      </c>
      <c r="C193">
        <f t="shared" si="3"/>
        <v>85</v>
      </c>
      <c r="D193">
        <f t="shared" si="3"/>
        <v>16</v>
      </c>
      <c r="E193">
        <f t="shared" si="3"/>
        <v>4</v>
      </c>
      <c r="F193">
        <f t="shared" si="3"/>
        <v>0</v>
      </c>
      <c r="G193">
        <f t="shared" si="3"/>
        <v>0</v>
      </c>
    </row>
    <row r="195" spans="1:8" ht="15.75" thickBot="1" x14ac:dyDescent="0.3">
      <c r="A195" s="40"/>
    </row>
    <row r="196" spans="1:8" ht="15.75" thickBot="1" x14ac:dyDescent="0.3">
      <c r="A196" s="92" t="s">
        <v>158</v>
      </c>
      <c r="B196" s="114" t="s">
        <v>275</v>
      </c>
      <c r="C196" s="115"/>
      <c r="D196" s="115"/>
      <c r="E196" s="115"/>
      <c r="F196" s="115"/>
      <c r="G196" s="116"/>
      <c r="H196" s="162">
        <v>3</v>
      </c>
    </row>
    <row r="197" spans="1:8" x14ac:dyDescent="0.25">
      <c r="A197" s="97" t="s">
        <v>128</v>
      </c>
      <c r="B197" s="97" t="s">
        <v>216</v>
      </c>
      <c r="C197" s="98" t="s">
        <v>218</v>
      </c>
      <c r="D197" s="98" t="s">
        <v>219</v>
      </c>
      <c r="E197" s="98" t="s">
        <v>220</v>
      </c>
      <c r="F197" s="98" t="s">
        <v>221</v>
      </c>
      <c r="G197" s="106" t="s">
        <v>222</v>
      </c>
      <c r="H197" s="163"/>
    </row>
    <row r="198" spans="1:8" x14ac:dyDescent="0.25">
      <c r="A198" s="99" t="s">
        <v>279</v>
      </c>
      <c r="B198" s="100">
        <v>2</v>
      </c>
      <c r="C198" s="100">
        <v>9</v>
      </c>
      <c r="D198" s="100">
        <v>5</v>
      </c>
      <c r="E198" s="100">
        <v>1</v>
      </c>
      <c r="F198" s="100">
        <v>0</v>
      </c>
      <c r="G198" s="101">
        <v>0</v>
      </c>
      <c r="H198" s="163"/>
    </row>
    <row r="199" spans="1:8" x14ac:dyDescent="0.25">
      <c r="A199" s="102" t="s">
        <v>144</v>
      </c>
      <c r="B199" s="5">
        <v>1</v>
      </c>
      <c r="C199" s="5">
        <v>8</v>
      </c>
      <c r="D199" s="5">
        <v>6</v>
      </c>
      <c r="E199" s="22">
        <v>0</v>
      </c>
      <c r="F199" s="22">
        <v>0</v>
      </c>
      <c r="G199" s="103">
        <v>1</v>
      </c>
      <c r="H199" s="163"/>
    </row>
    <row r="200" spans="1:8" ht="15.75" thickBot="1" x14ac:dyDescent="0.3">
      <c r="A200" s="102" t="s">
        <v>280</v>
      </c>
      <c r="B200" s="5">
        <v>3</v>
      </c>
      <c r="C200" s="5">
        <v>11</v>
      </c>
      <c r="D200" s="5">
        <v>3</v>
      </c>
      <c r="E200" s="22">
        <v>3</v>
      </c>
      <c r="F200" s="22">
        <v>0</v>
      </c>
      <c r="G200" s="103">
        <v>0</v>
      </c>
      <c r="H200" s="164"/>
    </row>
    <row r="201" spans="1:8" x14ac:dyDescent="0.25">
      <c r="A201" s="102" t="s">
        <v>140</v>
      </c>
      <c r="B201" s="22">
        <v>1</v>
      </c>
      <c r="C201" s="22">
        <v>15</v>
      </c>
      <c r="D201" s="22">
        <v>8</v>
      </c>
      <c r="E201" s="22">
        <v>0</v>
      </c>
      <c r="F201" s="22">
        <v>0</v>
      </c>
      <c r="G201" s="103">
        <v>0</v>
      </c>
    </row>
    <row r="202" spans="1:8" ht="15.75" thickBot="1" x14ac:dyDescent="0.3">
      <c r="A202" s="102" t="s">
        <v>142</v>
      </c>
      <c r="B202" s="104">
        <v>0</v>
      </c>
      <c r="C202" s="104">
        <v>14</v>
      </c>
      <c r="D202" s="104">
        <v>9</v>
      </c>
      <c r="E202" s="104">
        <v>2</v>
      </c>
      <c r="F202" s="104">
        <v>1</v>
      </c>
      <c r="G202" s="83">
        <v>0</v>
      </c>
    </row>
    <row r="203" spans="1:8" ht="15.75" thickBot="1" x14ac:dyDescent="0.3">
      <c r="A203" s="105" t="s">
        <v>276</v>
      </c>
      <c r="B203">
        <f t="shared" ref="B203:G203" si="4">SUM(B198:B202)</f>
        <v>7</v>
      </c>
      <c r="C203">
        <f t="shared" si="4"/>
        <v>57</v>
      </c>
      <c r="D203">
        <f t="shared" si="4"/>
        <v>31</v>
      </c>
      <c r="E203">
        <f t="shared" si="4"/>
        <v>6</v>
      </c>
      <c r="F203">
        <f t="shared" si="4"/>
        <v>1</v>
      </c>
      <c r="G203">
        <f t="shared" si="4"/>
        <v>1</v>
      </c>
    </row>
    <row r="204" spans="1:8" ht="15.75" thickBot="1" x14ac:dyDescent="0.3">
      <c r="A204" s="40"/>
    </row>
    <row r="205" spans="1:8" ht="15.75" thickBot="1" x14ac:dyDescent="0.3">
      <c r="A205" s="92" t="s">
        <v>160</v>
      </c>
      <c r="B205" s="114" t="s">
        <v>275</v>
      </c>
      <c r="C205" s="115"/>
      <c r="D205" s="115"/>
      <c r="E205" s="115"/>
      <c r="F205" s="115"/>
      <c r="G205" s="116"/>
      <c r="H205" s="162">
        <v>4</v>
      </c>
    </row>
    <row r="206" spans="1:8" x14ac:dyDescent="0.25">
      <c r="A206" s="97" t="s">
        <v>128</v>
      </c>
      <c r="B206" s="97" t="s">
        <v>216</v>
      </c>
      <c r="C206" s="98" t="s">
        <v>218</v>
      </c>
      <c r="D206" s="98" t="s">
        <v>219</v>
      </c>
      <c r="E206" s="98" t="s">
        <v>220</v>
      </c>
      <c r="F206" s="98" t="s">
        <v>221</v>
      </c>
      <c r="G206" s="106" t="s">
        <v>222</v>
      </c>
      <c r="H206" s="163"/>
    </row>
    <row r="207" spans="1:8" x14ac:dyDescent="0.25">
      <c r="A207" s="99" t="s">
        <v>147</v>
      </c>
      <c r="B207" s="100">
        <v>1</v>
      </c>
      <c r="C207" s="100">
        <v>9</v>
      </c>
      <c r="D207" s="100">
        <v>10</v>
      </c>
      <c r="E207" s="100">
        <v>6</v>
      </c>
      <c r="F207" s="100">
        <v>2</v>
      </c>
      <c r="G207" s="101">
        <v>0</v>
      </c>
      <c r="H207" s="163"/>
    </row>
    <row r="208" spans="1:8" x14ac:dyDescent="0.25">
      <c r="A208" s="102" t="s">
        <v>148</v>
      </c>
      <c r="B208" s="5">
        <v>5</v>
      </c>
      <c r="C208" s="5">
        <v>21</v>
      </c>
      <c r="D208" s="5">
        <v>5</v>
      </c>
      <c r="E208" s="22">
        <v>2</v>
      </c>
      <c r="F208" s="22">
        <v>0</v>
      </c>
      <c r="G208" s="103">
        <v>0</v>
      </c>
      <c r="H208" s="163"/>
    </row>
    <row r="209" spans="1:8" ht="15.75" thickBot="1" x14ac:dyDescent="0.3">
      <c r="A209" s="102" t="s">
        <v>146</v>
      </c>
      <c r="B209" s="5">
        <v>6</v>
      </c>
      <c r="C209" s="5">
        <v>19</v>
      </c>
      <c r="D209" s="5">
        <v>1</v>
      </c>
      <c r="E209" s="22">
        <v>0</v>
      </c>
      <c r="F209" s="22">
        <v>0</v>
      </c>
      <c r="G209" s="103">
        <v>0</v>
      </c>
      <c r="H209" s="164"/>
    </row>
    <row r="210" spans="1:8" x14ac:dyDescent="0.25">
      <c r="A210" s="102" t="s">
        <v>149</v>
      </c>
      <c r="B210" s="22">
        <v>1</v>
      </c>
      <c r="C210" s="22">
        <v>8</v>
      </c>
      <c r="D210" s="22">
        <v>8</v>
      </c>
      <c r="E210" s="22">
        <v>0</v>
      </c>
      <c r="F210" s="22">
        <v>0</v>
      </c>
      <c r="G210" s="103">
        <v>0</v>
      </c>
    </row>
    <row r="211" spans="1:8" ht="15.75" thickBot="1" x14ac:dyDescent="0.3">
      <c r="A211" s="102" t="s">
        <v>150</v>
      </c>
      <c r="B211" s="104">
        <v>0</v>
      </c>
      <c r="C211" s="104">
        <v>15</v>
      </c>
      <c r="D211" s="104">
        <v>1</v>
      </c>
      <c r="E211" s="104">
        <v>0</v>
      </c>
      <c r="F211" s="104">
        <v>0</v>
      </c>
      <c r="G211" s="83">
        <v>0</v>
      </c>
    </row>
    <row r="212" spans="1:8" ht="15.75" thickBot="1" x14ac:dyDescent="0.3">
      <c r="A212" s="105" t="s">
        <v>276</v>
      </c>
      <c r="B212">
        <f t="shared" ref="B212:G212" si="5">SUM(B207:B211)</f>
        <v>13</v>
      </c>
      <c r="C212">
        <f t="shared" si="5"/>
        <v>72</v>
      </c>
      <c r="D212">
        <f t="shared" si="5"/>
        <v>25</v>
      </c>
      <c r="E212">
        <f t="shared" si="5"/>
        <v>8</v>
      </c>
      <c r="F212">
        <f t="shared" si="5"/>
        <v>2</v>
      </c>
      <c r="G212">
        <f t="shared" si="5"/>
        <v>0</v>
      </c>
    </row>
    <row r="214" spans="1:8" x14ac:dyDescent="0.25">
      <c r="A214" s="40"/>
    </row>
    <row r="215" spans="1:8" ht="15.75" thickBot="1" x14ac:dyDescent="0.3">
      <c r="A215" s="40"/>
    </row>
    <row r="216" spans="1:8" ht="15.75" thickBot="1" x14ac:dyDescent="0.3">
      <c r="A216" s="93" t="s">
        <v>244</v>
      </c>
      <c r="B216" s="114" t="s">
        <v>275</v>
      </c>
      <c r="C216" s="115"/>
      <c r="D216" s="115"/>
      <c r="E216" s="115"/>
      <c r="F216" s="115"/>
      <c r="G216" s="116"/>
      <c r="H216" s="162">
        <v>5</v>
      </c>
    </row>
    <row r="217" spans="1:8" x14ac:dyDescent="0.25">
      <c r="A217" s="97" t="s">
        <v>128</v>
      </c>
      <c r="B217" s="97" t="s">
        <v>216</v>
      </c>
      <c r="C217" s="98" t="s">
        <v>218</v>
      </c>
      <c r="D217" s="98" t="s">
        <v>219</v>
      </c>
      <c r="E217" s="98" t="s">
        <v>220</v>
      </c>
      <c r="F217" s="98" t="s">
        <v>221</v>
      </c>
      <c r="G217" s="106" t="s">
        <v>222</v>
      </c>
      <c r="H217" s="163"/>
    </row>
    <row r="218" spans="1:8" x14ac:dyDescent="0.25">
      <c r="A218" s="99" t="s">
        <v>132</v>
      </c>
      <c r="B218" s="100">
        <v>0</v>
      </c>
      <c r="C218" s="100">
        <v>16</v>
      </c>
      <c r="D218" s="100">
        <v>15</v>
      </c>
      <c r="E218" s="100">
        <v>0</v>
      </c>
      <c r="F218" s="100">
        <v>0</v>
      </c>
      <c r="G218" s="101">
        <v>0</v>
      </c>
      <c r="H218" s="163"/>
    </row>
    <row r="219" spans="1:8" x14ac:dyDescent="0.25">
      <c r="A219" s="102" t="s">
        <v>149</v>
      </c>
      <c r="B219" s="5">
        <v>0</v>
      </c>
      <c r="C219" s="5">
        <v>10</v>
      </c>
      <c r="D219" s="5">
        <v>10</v>
      </c>
      <c r="E219" s="22">
        <v>0</v>
      </c>
      <c r="F219" s="22">
        <v>0</v>
      </c>
      <c r="G219" s="103">
        <v>0</v>
      </c>
      <c r="H219" s="163"/>
    </row>
    <row r="220" spans="1:8" ht="15.75" thickBot="1" x14ac:dyDescent="0.3">
      <c r="A220" s="102" t="s">
        <v>150</v>
      </c>
      <c r="B220" s="5">
        <v>1</v>
      </c>
      <c r="C220" s="5">
        <v>11</v>
      </c>
      <c r="D220" s="5">
        <v>2</v>
      </c>
      <c r="E220" s="22">
        <v>1</v>
      </c>
      <c r="F220" s="22">
        <v>0</v>
      </c>
      <c r="G220" s="103">
        <v>0</v>
      </c>
      <c r="H220" s="164"/>
    </row>
    <row r="221" spans="1:8" x14ac:dyDescent="0.25">
      <c r="A221" s="102" t="s">
        <v>138</v>
      </c>
      <c r="B221" s="22">
        <v>1</v>
      </c>
      <c r="C221" s="22">
        <v>10</v>
      </c>
      <c r="D221" s="22">
        <v>2</v>
      </c>
      <c r="E221" s="22">
        <v>3</v>
      </c>
      <c r="F221" s="22">
        <v>0</v>
      </c>
      <c r="G221" s="103">
        <v>0</v>
      </c>
    </row>
    <row r="222" spans="1:8" ht="15.75" thickBot="1" x14ac:dyDescent="0.3">
      <c r="A222" s="102" t="s">
        <v>133</v>
      </c>
      <c r="B222" s="104">
        <v>8</v>
      </c>
      <c r="C222" s="104">
        <v>18</v>
      </c>
      <c r="D222" s="104">
        <v>3</v>
      </c>
      <c r="E222" s="104">
        <v>0</v>
      </c>
      <c r="F222" s="104">
        <v>0</v>
      </c>
      <c r="G222" s="83">
        <v>0</v>
      </c>
    </row>
    <row r="223" spans="1:8" ht="15.75" thickBot="1" x14ac:dyDescent="0.3">
      <c r="A223" s="105" t="s">
        <v>276</v>
      </c>
      <c r="B223">
        <f t="shared" ref="B223:G223" si="6">SUM(B218:B222)</f>
        <v>10</v>
      </c>
      <c r="C223">
        <f t="shared" si="6"/>
        <v>65</v>
      </c>
      <c r="D223">
        <f t="shared" si="6"/>
        <v>32</v>
      </c>
      <c r="E223">
        <f t="shared" si="6"/>
        <v>4</v>
      </c>
      <c r="F223">
        <f t="shared" si="6"/>
        <v>0</v>
      </c>
      <c r="G223">
        <f t="shared" si="6"/>
        <v>0</v>
      </c>
    </row>
    <row r="225" spans="1:8" ht="15.75" thickBot="1" x14ac:dyDescent="0.3">
      <c r="A225" s="40"/>
    </row>
    <row r="226" spans="1:8" ht="15.75" thickBot="1" x14ac:dyDescent="0.3">
      <c r="A226" s="93" t="s">
        <v>253</v>
      </c>
      <c r="B226" s="114" t="s">
        <v>275</v>
      </c>
      <c r="C226" s="115"/>
      <c r="D226" s="115"/>
      <c r="E226" s="115"/>
      <c r="F226" s="115"/>
      <c r="G226" s="116"/>
      <c r="H226" s="162">
        <v>6</v>
      </c>
    </row>
    <row r="227" spans="1:8" x14ac:dyDescent="0.25">
      <c r="A227" s="97" t="s">
        <v>128</v>
      </c>
      <c r="B227" s="97" t="s">
        <v>216</v>
      </c>
      <c r="C227" s="98" t="s">
        <v>218</v>
      </c>
      <c r="D227" s="98" t="s">
        <v>219</v>
      </c>
      <c r="E227" s="98" t="s">
        <v>220</v>
      </c>
      <c r="F227" s="98" t="s">
        <v>221</v>
      </c>
      <c r="G227" s="106" t="s">
        <v>222</v>
      </c>
      <c r="H227" s="163"/>
    </row>
    <row r="228" spans="1:8" x14ac:dyDescent="0.25">
      <c r="A228" s="99" t="s">
        <v>148</v>
      </c>
      <c r="B228" s="100">
        <v>7</v>
      </c>
      <c r="C228" s="100">
        <v>14</v>
      </c>
      <c r="D228" s="100">
        <v>5</v>
      </c>
      <c r="E228" s="100">
        <v>0</v>
      </c>
      <c r="F228" s="100">
        <v>0</v>
      </c>
      <c r="G228" s="101">
        <v>0</v>
      </c>
      <c r="H228" s="163"/>
    </row>
    <row r="229" spans="1:8" x14ac:dyDescent="0.25">
      <c r="A229" s="102" t="s">
        <v>137</v>
      </c>
      <c r="B229" s="5">
        <v>1</v>
      </c>
      <c r="C229" s="5">
        <v>20</v>
      </c>
      <c r="D229" s="5">
        <v>4</v>
      </c>
      <c r="E229" s="22">
        <v>1</v>
      </c>
      <c r="F229" s="22">
        <v>0</v>
      </c>
      <c r="G229" s="103">
        <v>0</v>
      </c>
      <c r="H229" s="163"/>
    </row>
    <row r="230" spans="1:8" ht="15.75" thickBot="1" x14ac:dyDescent="0.3">
      <c r="A230" s="102" t="s">
        <v>279</v>
      </c>
      <c r="B230" s="5">
        <v>1</v>
      </c>
      <c r="C230" s="5">
        <v>13</v>
      </c>
      <c r="D230" s="5">
        <v>9</v>
      </c>
      <c r="E230" s="22">
        <v>0</v>
      </c>
      <c r="F230" s="22">
        <v>0</v>
      </c>
      <c r="G230" s="103">
        <v>1</v>
      </c>
      <c r="H230" s="164"/>
    </row>
    <row r="231" spans="1:8" x14ac:dyDescent="0.25">
      <c r="A231" s="102" t="s">
        <v>135</v>
      </c>
      <c r="B231" s="22">
        <v>2</v>
      </c>
      <c r="C231" s="22">
        <v>14</v>
      </c>
      <c r="D231" s="22">
        <v>4</v>
      </c>
      <c r="E231" s="22">
        <v>0</v>
      </c>
      <c r="F231" s="22">
        <v>0</v>
      </c>
      <c r="G231" s="103">
        <v>0</v>
      </c>
    </row>
    <row r="232" spans="1:8" ht="15.75" thickBot="1" x14ac:dyDescent="0.3">
      <c r="A232" s="102" t="s">
        <v>146</v>
      </c>
      <c r="B232" s="104">
        <v>4</v>
      </c>
      <c r="C232" s="104">
        <v>20</v>
      </c>
      <c r="D232" s="104">
        <v>2</v>
      </c>
      <c r="E232" s="104">
        <v>0</v>
      </c>
      <c r="F232" s="104">
        <v>0</v>
      </c>
      <c r="G232" s="83">
        <v>0</v>
      </c>
    </row>
    <row r="233" spans="1:8" ht="15.75" thickBot="1" x14ac:dyDescent="0.3">
      <c r="A233" s="105" t="s">
        <v>276</v>
      </c>
      <c r="B233">
        <f t="shared" ref="B233:G233" si="7">SUM(B228:B232)</f>
        <v>15</v>
      </c>
      <c r="C233">
        <f t="shared" si="7"/>
        <v>81</v>
      </c>
      <c r="D233">
        <f t="shared" si="7"/>
        <v>24</v>
      </c>
      <c r="E233">
        <f t="shared" si="7"/>
        <v>1</v>
      </c>
      <c r="F233">
        <f t="shared" si="7"/>
        <v>0</v>
      </c>
      <c r="G233">
        <f t="shared" si="7"/>
        <v>1</v>
      </c>
    </row>
    <row r="235" spans="1:8" x14ac:dyDescent="0.25">
      <c r="A235" s="40"/>
    </row>
    <row r="236" spans="1:8" ht="15.75" thickBot="1" x14ac:dyDescent="0.3">
      <c r="A236" s="40"/>
    </row>
    <row r="237" spans="1:8" ht="15.75" thickBot="1" x14ac:dyDescent="0.3">
      <c r="A237" s="93" t="s">
        <v>264</v>
      </c>
      <c r="B237" s="114" t="s">
        <v>275</v>
      </c>
      <c r="C237" s="115"/>
      <c r="D237" s="115"/>
      <c r="E237" s="115"/>
      <c r="F237" s="115"/>
      <c r="G237" s="116"/>
      <c r="H237" s="162">
        <v>7</v>
      </c>
    </row>
    <row r="238" spans="1:8" x14ac:dyDescent="0.25">
      <c r="A238" s="97" t="s">
        <v>128</v>
      </c>
      <c r="B238" s="97" t="s">
        <v>216</v>
      </c>
      <c r="C238" s="98" t="s">
        <v>218</v>
      </c>
      <c r="D238" s="98" t="s">
        <v>219</v>
      </c>
      <c r="E238" s="98" t="s">
        <v>220</v>
      </c>
      <c r="F238" s="98" t="s">
        <v>221</v>
      </c>
      <c r="G238" s="106" t="s">
        <v>222</v>
      </c>
      <c r="H238" s="163"/>
    </row>
    <row r="239" spans="1:8" x14ac:dyDescent="0.25">
      <c r="A239" s="99" t="s">
        <v>139</v>
      </c>
      <c r="B239" s="100">
        <v>3</v>
      </c>
      <c r="C239" s="100">
        <v>17</v>
      </c>
      <c r="D239" s="100">
        <v>3</v>
      </c>
      <c r="E239" s="100">
        <v>1</v>
      </c>
      <c r="F239" s="100">
        <v>0</v>
      </c>
      <c r="G239" s="101">
        <v>0</v>
      </c>
      <c r="H239" s="163"/>
    </row>
    <row r="240" spans="1:8" x14ac:dyDescent="0.25">
      <c r="A240" s="102" t="s">
        <v>144</v>
      </c>
      <c r="B240" s="5">
        <v>2</v>
      </c>
      <c r="C240" s="5">
        <v>9</v>
      </c>
      <c r="D240" s="5">
        <v>2</v>
      </c>
      <c r="E240" s="22">
        <v>1</v>
      </c>
      <c r="F240" s="22">
        <v>0</v>
      </c>
      <c r="G240" s="103">
        <v>0</v>
      </c>
      <c r="H240" s="163"/>
    </row>
    <row r="241" spans="1:8" ht="15.75" thickBot="1" x14ac:dyDescent="0.3">
      <c r="A241" s="102" t="s">
        <v>277</v>
      </c>
      <c r="B241" s="5">
        <v>3</v>
      </c>
      <c r="C241" s="5">
        <v>27</v>
      </c>
      <c r="D241" s="5">
        <v>5</v>
      </c>
      <c r="E241" s="22">
        <v>0</v>
      </c>
      <c r="F241" s="22">
        <v>0</v>
      </c>
      <c r="G241" s="103">
        <v>0</v>
      </c>
      <c r="H241" s="164"/>
    </row>
    <row r="242" spans="1:8" x14ac:dyDescent="0.25">
      <c r="A242" s="102" t="s">
        <v>278</v>
      </c>
      <c r="B242" s="22">
        <v>2</v>
      </c>
      <c r="C242" s="22">
        <v>8</v>
      </c>
      <c r="D242" s="22">
        <v>7</v>
      </c>
      <c r="E242" s="22">
        <v>1</v>
      </c>
      <c r="F242" s="22">
        <v>0</v>
      </c>
      <c r="G242" s="103">
        <v>0</v>
      </c>
    </row>
    <row r="243" spans="1:8" ht="15.75" thickBot="1" x14ac:dyDescent="0.3">
      <c r="A243" s="102" t="s">
        <v>147</v>
      </c>
      <c r="B243" s="22">
        <v>2</v>
      </c>
      <c r="C243" s="22">
        <v>7</v>
      </c>
      <c r="D243" s="22">
        <v>8</v>
      </c>
      <c r="E243" s="22">
        <v>3</v>
      </c>
      <c r="F243" s="22">
        <v>0</v>
      </c>
      <c r="G243" s="103">
        <v>0</v>
      </c>
    </row>
    <row r="244" spans="1:8" ht="15.75" thickBot="1" x14ac:dyDescent="0.3">
      <c r="A244" s="105" t="s">
        <v>276</v>
      </c>
      <c r="B244" s="89">
        <f t="shared" ref="B244:G244" si="8">SUM(B239:B243)</f>
        <v>12</v>
      </c>
      <c r="C244" s="90">
        <f t="shared" si="8"/>
        <v>68</v>
      </c>
      <c r="D244" s="90">
        <f t="shared" si="8"/>
        <v>25</v>
      </c>
      <c r="E244" s="90">
        <f t="shared" si="8"/>
        <v>6</v>
      </c>
      <c r="F244" s="90">
        <f t="shared" si="8"/>
        <v>0</v>
      </c>
      <c r="G244" s="82">
        <f t="shared" si="8"/>
        <v>0</v>
      </c>
    </row>
    <row r="245" spans="1:8" x14ac:dyDescent="0.25">
      <c r="A245" s="40"/>
    </row>
    <row r="246" spans="1:8" x14ac:dyDescent="0.25">
      <c r="A246" s="40"/>
    </row>
    <row r="247" spans="1:8" x14ac:dyDescent="0.25">
      <c r="A247" s="40"/>
      <c r="B247" s="2"/>
    </row>
    <row r="248" spans="1:8" ht="15.75" thickBot="1" x14ac:dyDescent="0.3">
      <c r="A248" s="40"/>
    </row>
    <row r="249" spans="1:8" ht="15.75" thickBot="1" x14ac:dyDescent="0.3">
      <c r="A249" s="93" t="s">
        <v>274</v>
      </c>
      <c r="B249" s="114" t="s">
        <v>275</v>
      </c>
      <c r="C249" s="115"/>
      <c r="D249" s="115"/>
      <c r="E249" s="115"/>
      <c r="F249" s="115"/>
      <c r="G249" s="116"/>
      <c r="H249" s="162">
        <v>8</v>
      </c>
    </row>
    <row r="250" spans="1:8" x14ac:dyDescent="0.25">
      <c r="A250" s="97" t="s">
        <v>128</v>
      </c>
      <c r="B250" s="97" t="s">
        <v>216</v>
      </c>
      <c r="C250" s="98" t="s">
        <v>218</v>
      </c>
      <c r="D250" s="98" t="s">
        <v>219</v>
      </c>
      <c r="E250" s="98" t="s">
        <v>220</v>
      </c>
      <c r="F250" s="98" t="s">
        <v>221</v>
      </c>
      <c r="G250" s="106" t="s">
        <v>222</v>
      </c>
      <c r="H250" s="163"/>
    </row>
    <row r="251" spans="1:8" x14ac:dyDescent="0.25">
      <c r="A251" s="99" t="s">
        <v>134</v>
      </c>
      <c r="B251" s="100">
        <v>0</v>
      </c>
      <c r="C251" s="100">
        <v>23</v>
      </c>
      <c r="D251" s="100">
        <v>3</v>
      </c>
      <c r="E251" s="100">
        <v>0</v>
      </c>
      <c r="F251" s="100">
        <v>0</v>
      </c>
      <c r="G251" s="101">
        <v>0</v>
      </c>
      <c r="H251" s="163"/>
    </row>
    <row r="252" spans="1:8" x14ac:dyDescent="0.25">
      <c r="A252" s="102" t="s">
        <v>143</v>
      </c>
      <c r="B252" s="5">
        <v>3</v>
      </c>
      <c r="C252" s="5">
        <v>12</v>
      </c>
      <c r="D252" s="5">
        <v>6</v>
      </c>
      <c r="E252" s="5">
        <v>0</v>
      </c>
      <c r="F252" s="5">
        <v>0</v>
      </c>
      <c r="G252" s="103">
        <v>1</v>
      </c>
      <c r="H252" s="163"/>
    </row>
    <row r="253" spans="1:8" ht="15.75" thickBot="1" x14ac:dyDescent="0.3">
      <c r="A253" s="102" t="s">
        <v>130</v>
      </c>
      <c r="B253" s="5">
        <v>1</v>
      </c>
      <c r="C253" s="5">
        <v>20</v>
      </c>
      <c r="D253" s="5">
        <v>2</v>
      </c>
      <c r="E253" s="5">
        <v>0</v>
      </c>
      <c r="F253" s="5">
        <v>0</v>
      </c>
      <c r="G253" s="103">
        <v>0</v>
      </c>
      <c r="H253" s="164"/>
    </row>
    <row r="254" spans="1:8" x14ac:dyDescent="0.25">
      <c r="A254" s="102" t="s">
        <v>129</v>
      </c>
      <c r="B254" s="5">
        <v>10</v>
      </c>
      <c r="C254" s="5">
        <v>15</v>
      </c>
      <c r="D254" s="5">
        <v>2</v>
      </c>
      <c r="E254" s="5">
        <v>1</v>
      </c>
      <c r="F254" s="5">
        <v>0</v>
      </c>
      <c r="G254" s="103">
        <v>0</v>
      </c>
    </row>
    <row r="255" spans="1:8" ht="15.75" thickBot="1" x14ac:dyDescent="0.3">
      <c r="A255" s="102" t="s">
        <v>142</v>
      </c>
      <c r="B255" s="5">
        <v>1</v>
      </c>
      <c r="C255" s="5">
        <v>8</v>
      </c>
      <c r="D255" s="5">
        <v>2</v>
      </c>
      <c r="E255" s="5">
        <v>2</v>
      </c>
      <c r="F255" s="5">
        <v>0</v>
      </c>
      <c r="G255" s="103">
        <v>1</v>
      </c>
    </row>
    <row r="256" spans="1:8" ht="15.75" thickBot="1" x14ac:dyDescent="0.3">
      <c r="A256" s="105" t="s">
        <v>276</v>
      </c>
      <c r="B256" s="89">
        <f t="shared" ref="B256:G256" si="9">SUM(B251:B255)</f>
        <v>15</v>
      </c>
      <c r="C256" s="90">
        <f t="shared" si="9"/>
        <v>78</v>
      </c>
      <c r="D256" s="90">
        <f t="shared" si="9"/>
        <v>15</v>
      </c>
      <c r="E256" s="90">
        <f t="shared" si="9"/>
        <v>3</v>
      </c>
      <c r="F256" s="90">
        <f t="shared" si="9"/>
        <v>0</v>
      </c>
      <c r="G256" s="82">
        <f t="shared" si="9"/>
        <v>2</v>
      </c>
    </row>
    <row r="257" spans="1:2" x14ac:dyDescent="0.25">
      <c r="A257" s="40"/>
    </row>
    <row r="258" spans="1:2" x14ac:dyDescent="0.25">
      <c r="A258" s="40"/>
    </row>
    <row r="259" spans="1:2" x14ac:dyDescent="0.25">
      <c r="A259" s="40"/>
    </row>
    <row r="260" spans="1:2" x14ac:dyDescent="0.25">
      <c r="A260" s="40"/>
    </row>
    <row r="263" spans="1:2" x14ac:dyDescent="0.25">
      <c r="B263" s="2"/>
    </row>
    <row r="269" spans="1:2" x14ac:dyDescent="0.25">
      <c r="A269" s="40"/>
    </row>
    <row r="271" spans="1:2" x14ac:dyDescent="0.25">
      <c r="A271" s="81"/>
      <c r="B271" s="2"/>
    </row>
    <row r="272" spans="1:2" x14ac:dyDescent="0.25">
      <c r="A272" s="40"/>
    </row>
    <row r="273" spans="1:2" x14ac:dyDescent="0.25">
      <c r="A273" s="40"/>
    </row>
    <row r="274" spans="1:2" x14ac:dyDescent="0.25">
      <c r="A274" s="40"/>
    </row>
    <row r="275" spans="1:2" x14ac:dyDescent="0.25">
      <c r="A275" s="40"/>
    </row>
    <row r="276" spans="1:2" x14ac:dyDescent="0.25">
      <c r="A276" s="40"/>
    </row>
    <row r="277" spans="1:2" x14ac:dyDescent="0.25">
      <c r="A277" s="40"/>
    </row>
    <row r="279" spans="1:2" x14ac:dyDescent="0.25">
      <c r="A279" s="81"/>
      <c r="B279" s="2"/>
    </row>
    <row r="280" spans="1:2" x14ac:dyDescent="0.25">
      <c r="A280" s="40"/>
    </row>
    <row r="281" spans="1:2" x14ac:dyDescent="0.25">
      <c r="A281" s="40"/>
    </row>
    <row r="282" spans="1:2" x14ac:dyDescent="0.25">
      <c r="A282" s="40"/>
    </row>
    <row r="283" spans="1:2" x14ac:dyDescent="0.25">
      <c r="A283" s="40"/>
    </row>
    <row r="284" spans="1:2" x14ac:dyDescent="0.25">
      <c r="A284" s="40"/>
    </row>
    <row r="285" spans="1:2" x14ac:dyDescent="0.25">
      <c r="A285" s="40"/>
    </row>
    <row r="287" spans="1:2" x14ac:dyDescent="0.25">
      <c r="A287" s="81"/>
      <c r="B287" s="2"/>
    </row>
    <row r="288" spans="1:2" x14ac:dyDescent="0.25">
      <c r="A288" s="40"/>
    </row>
    <row r="289" spans="1:4" x14ac:dyDescent="0.25">
      <c r="A289" s="40" t="s">
        <v>342</v>
      </c>
      <c r="B289" t="s">
        <v>343</v>
      </c>
      <c r="C289" t="s">
        <v>344</v>
      </c>
      <c r="D289" t="s">
        <v>345</v>
      </c>
    </row>
    <row r="290" spans="1:4" x14ac:dyDescent="0.25">
      <c r="A290" s="92" t="s">
        <v>159</v>
      </c>
      <c r="B290">
        <v>15236</v>
      </c>
      <c r="C290">
        <v>163936</v>
      </c>
      <c r="D290">
        <v>74.45</v>
      </c>
    </row>
    <row r="291" spans="1:4" x14ac:dyDescent="0.25">
      <c r="A291" s="92" t="s">
        <v>152</v>
      </c>
      <c r="B291">
        <v>16790</v>
      </c>
      <c r="C291">
        <v>164713</v>
      </c>
      <c r="D291">
        <v>71.8</v>
      </c>
    </row>
    <row r="292" spans="1:4" x14ac:dyDescent="0.25">
      <c r="A292" s="92" t="s">
        <v>158</v>
      </c>
      <c r="B292">
        <v>20612</v>
      </c>
      <c r="C292">
        <v>162939</v>
      </c>
      <c r="D292">
        <v>55.45</v>
      </c>
    </row>
    <row r="293" spans="1:4" x14ac:dyDescent="0.25">
      <c r="A293" s="92" t="s">
        <v>160</v>
      </c>
      <c r="B293">
        <v>21470</v>
      </c>
      <c r="C293">
        <v>183751</v>
      </c>
      <c r="D293">
        <v>90.54</v>
      </c>
    </row>
    <row r="294" spans="1:4" x14ac:dyDescent="0.25">
      <c r="A294" s="93" t="s">
        <v>244</v>
      </c>
      <c r="B294">
        <v>16685</v>
      </c>
      <c r="C294">
        <v>168418</v>
      </c>
      <c r="D294">
        <v>72.069999999999993</v>
      </c>
    </row>
    <row r="295" spans="1:4" x14ac:dyDescent="0.25">
      <c r="A295" s="93" t="s">
        <v>253</v>
      </c>
      <c r="B295" s="112">
        <v>17824</v>
      </c>
      <c r="C295">
        <v>164426</v>
      </c>
      <c r="D295">
        <v>83.35</v>
      </c>
    </row>
    <row r="296" spans="1:4" x14ac:dyDescent="0.25">
      <c r="A296" s="93" t="s">
        <v>264</v>
      </c>
      <c r="B296" s="112">
        <v>23054</v>
      </c>
      <c r="C296">
        <v>190231</v>
      </c>
      <c r="D296">
        <v>63.07</v>
      </c>
    </row>
    <row r="297" spans="1:4" x14ac:dyDescent="0.25">
      <c r="A297" s="93" t="s">
        <v>274</v>
      </c>
      <c r="B297" s="112">
        <v>17580</v>
      </c>
      <c r="C297">
        <v>163233</v>
      </c>
      <c r="D297">
        <v>72.61</v>
      </c>
    </row>
    <row r="298" spans="1:4" x14ac:dyDescent="0.25">
      <c r="A298" s="40"/>
    </row>
    <row r="299" spans="1:4" x14ac:dyDescent="0.25">
      <c r="A299" s="40"/>
    </row>
    <row r="300" spans="1:4" x14ac:dyDescent="0.25">
      <c r="A300" s="40"/>
    </row>
    <row r="301" spans="1:4" x14ac:dyDescent="0.25">
      <c r="A301" s="40"/>
    </row>
    <row r="303" spans="1:4" x14ac:dyDescent="0.25">
      <c r="A303" s="81"/>
      <c r="B303" s="2"/>
    </row>
    <row r="304" spans="1:4" x14ac:dyDescent="0.25">
      <c r="A304" s="40"/>
    </row>
    <row r="305" spans="1:1" x14ac:dyDescent="0.25">
      <c r="A305" s="40"/>
    </row>
    <row r="306" spans="1:1" x14ac:dyDescent="0.25">
      <c r="A306" s="40"/>
    </row>
    <row r="307" spans="1:1" x14ac:dyDescent="0.25">
      <c r="A307" s="40"/>
    </row>
    <row r="308" spans="1:1" x14ac:dyDescent="0.25">
      <c r="A308" s="40"/>
    </row>
    <row r="309" spans="1:1" x14ac:dyDescent="0.25">
      <c r="A309" s="40"/>
    </row>
  </sheetData>
  <mergeCells count="19">
    <mergeCell ref="H175:H179"/>
    <mergeCell ref="B186:G186"/>
    <mergeCell ref="H186:H190"/>
    <mergeCell ref="B196:G196"/>
    <mergeCell ref="H196:H200"/>
    <mergeCell ref="H249:H253"/>
    <mergeCell ref="B226:G226"/>
    <mergeCell ref="H237:H241"/>
    <mergeCell ref="H226:H230"/>
    <mergeCell ref="B205:G205"/>
    <mergeCell ref="H205:H209"/>
    <mergeCell ref="B216:G216"/>
    <mergeCell ref="H216:H220"/>
    <mergeCell ref="C107:D108"/>
    <mergeCell ref="B30:C30"/>
    <mergeCell ref="B119:G119"/>
    <mergeCell ref="B249:G249"/>
    <mergeCell ref="B237:G237"/>
    <mergeCell ref="B175:G17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5"/>
  <sheetViews>
    <sheetView topLeftCell="A7" zoomScaleNormal="100" workbookViewId="0">
      <selection activeCell="K13" sqref="K13"/>
    </sheetView>
  </sheetViews>
  <sheetFormatPr baseColWidth="10" defaultRowHeight="15" x14ac:dyDescent="0.25"/>
  <cols>
    <col min="1" max="1" width="25.42578125" bestFit="1" customWidth="1"/>
    <col min="2" max="2" width="16.42578125" customWidth="1"/>
    <col min="6" max="6" width="58.28515625" bestFit="1" customWidth="1"/>
    <col min="7" max="7" width="21" customWidth="1"/>
    <col min="8" max="8" width="17.7109375" customWidth="1"/>
  </cols>
  <sheetData>
    <row r="3" spans="1:8" ht="15.75" thickBot="1" x14ac:dyDescent="0.3"/>
    <row r="4" spans="1:8" ht="15.75" customHeight="1" thickBot="1" x14ac:dyDescent="0.3">
      <c r="A4" s="45" t="s">
        <v>151</v>
      </c>
      <c r="B4" s="46" t="s">
        <v>178</v>
      </c>
      <c r="C4" s="162">
        <v>1</v>
      </c>
      <c r="F4" s="45" t="s">
        <v>151</v>
      </c>
      <c r="G4" s="47" t="s">
        <v>179</v>
      </c>
      <c r="H4" s="94" t="s">
        <v>254</v>
      </c>
    </row>
    <row r="5" spans="1:8" ht="15" customHeight="1" x14ac:dyDescent="0.25">
      <c r="A5" t="s">
        <v>168</v>
      </c>
      <c r="B5" s="40">
        <v>0.74176357725469</v>
      </c>
      <c r="C5" s="163"/>
      <c r="E5">
        <v>1</v>
      </c>
      <c r="F5" s="92" t="s">
        <v>159</v>
      </c>
      <c r="G5" s="107">
        <f>AVERAGE(B5:B14)</f>
        <v>0.74637642498007717</v>
      </c>
      <c r="H5" s="107">
        <v>74.45</v>
      </c>
    </row>
    <row r="6" spans="1:8" ht="15" customHeight="1" x14ac:dyDescent="0.25">
      <c r="A6" t="s">
        <v>169</v>
      </c>
      <c r="B6" s="40">
        <v>0.76944679704311003</v>
      </c>
      <c r="C6" s="163"/>
      <c r="E6">
        <v>2</v>
      </c>
      <c r="F6" s="92" t="s">
        <v>152</v>
      </c>
      <c r="G6" s="107">
        <f>AVERAGE(B18:B27)</f>
        <v>0.70852419224233087</v>
      </c>
      <c r="H6" s="107">
        <v>71.08</v>
      </c>
    </row>
    <row r="7" spans="1:8" ht="15" customHeight="1" x14ac:dyDescent="0.25">
      <c r="A7" t="s">
        <v>170</v>
      </c>
      <c r="B7">
        <v>0.69975108228482996</v>
      </c>
      <c r="C7" s="163"/>
      <c r="E7">
        <v>3</v>
      </c>
      <c r="F7" s="92" t="s">
        <v>158</v>
      </c>
      <c r="G7" s="107">
        <f>AVERAGE(B31:B40)</f>
        <v>0.81466430827674707</v>
      </c>
      <c r="H7" s="107">
        <v>55.45</v>
      </c>
    </row>
    <row r="8" spans="1:8" ht="15" customHeight="1" thickBot="1" x14ac:dyDescent="0.3">
      <c r="A8" t="s">
        <v>171</v>
      </c>
      <c r="B8" s="40">
        <v>0.79783115200779997</v>
      </c>
      <c r="C8" s="164"/>
      <c r="E8">
        <v>4</v>
      </c>
      <c r="F8" s="92" t="s">
        <v>160</v>
      </c>
      <c r="G8" s="107">
        <f>AVERAGE(B44:B53)</f>
        <v>0.62064461662716408</v>
      </c>
      <c r="H8" s="107">
        <v>90.54</v>
      </c>
    </row>
    <row r="9" spans="1:8" ht="15" customHeight="1" x14ac:dyDescent="0.25">
      <c r="A9" t="s">
        <v>172</v>
      </c>
      <c r="B9" s="40">
        <v>0.80026405371168996</v>
      </c>
      <c r="E9">
        <v>5</v>
      </c>
      <c r="F9" s="93" t="s">
        <v>244</v>
      </c>
      <c r="G9" s="73">
        <f>AVERAGE(B57:B66)</f>
        <v>0.74507148753478092</v>
      </c>
      <c r="H9" s="73">
        <v>72.069999999999993</v>
      </c>
    </row>
    <row r="10" spans="1:8" ht="15.75" customHeight="1" x14ac:dyDescent="0.25">
      <c r="A10" t="s">
        <v>173</v>
      </c>
      <c r="B10" s="40">
        <v>0.68551989242149003</v>
      </c>
      <c r="E10">
        <v>6</v>
      </c>
      <c r="F10" s="93" t="s">
        <v>253</v>
      </c>
      <c r="G10" s="73">
        <f>AVERAGE(B70:B79)</f>
        <v>0.63789732497079688</v>
      </c>
      <c r="H10" s="73">
        <v>83.53</v>
      </c>
    </row>
    <row r="11" spans="1:8" ht="15.75" customHeight="1" x14ac:dyDescent="0.25">
      <c r="A11" t="s">
        <v>174</v>
      </c>
      <c r="B11" s="40">
        <v>0.78161545263480003</v>
      </c>
      <c r="E11">
        <v>7</v>
      </c>
      <c r="F11" s="93" t="s">
        <v>264</v>
      </c>
      <c r="G11" s="73">
        <f>AVERAGE(B83:B92)</f>
        <v>0.72882941800246304</v>
      </c>
      <c r="H11" s="73">
        <v>63.07</v>
      </c>
    </row>
    <row r="12" spans="1:8" ht="15" customHeight="1" x14ac:dyDescent="0.25">
      <c r="A12" t="s">
        <v>175</v>
      </c>
      <c r="B12" s="40">
        <v>0.72736714361263</v>
      </c>
      <c r="E12">
        <v>8</v>
      </c>
      <c r="F12" s="93" t="s">
        <v>274</v>
      </c>
      <c r="G12" s="73">
        <f>AVERAGE(B96:B105)</f>
        <v>0.71632451953378096</v>
      </c>
      <c r="H12" s="73">
        <v>72.599999999999994</v>
      </c>
    </row>
    <row r="13" spans="1:8" ht="15" customHeight="1" x14ac:dyDescent="0.25">
      <c r="A13" t="s">
        <v>176</v>
      </c>
      <c r="B13" s="40">
        <v>0.78505550170839999</v>
      </c>
    </row>
    <row r="14" spans="1:8" ht="15.75" customHeight="1" x14ac:dyDescent="0.25">
      <c r="A14" t="s">
        <v>177</v>
      </c>
      <c r="B14" s="40">
        <v>0.67514959712133005</v>
      </c>
    </row>
    <row r="15" spans="1:8" x14ac:dyDescent="0.25">
      <c r="E15" s="40"/>
    </row>
    <row r="16" spans="1:8" ht="15.75" thickBot="1" x14ac:dyDescent="0.3">
      <c r="E16" s="40"/>
      <c r="F16" s="35"/>
    </row>
    <row r="17" spans="1:6" ht="15.75" thickBot="1" x14ac:dyDescent="0.3">
      <c r="A17" s="45" t="s">
        <v>151</v>
      </c>
      <c r="B17" s="47" t="s">
        <v>178</v>
      </c>
      <c r="C17" s="162">
        <v>2</v>
      </c>
      <c r="E17" s="40"/>
      <c r="F17" s="40"/>
    </row>
    <row r="18" spans="1:6" x14ac:dyDescent="0.25">
      <c r="A18" t="s">
        <v>180</v>
      </c>
      <c r="B18" s="40">
        <v>0.70839917625776005</v>
      </c>
      <c r="C18" s="163"/>
      <c r="E18" s="40"/>
      <c r="F18" s="40"/>
    </row>
    <row r="19" spans="1:6" x14ac:dyDescent="0.25">
      <c r="A19" t="s">
        <v>99</v>
      </c>
      <c r="B19" s="40">
        <v>0.74983107812811001</v>
      </c>
      <c r="C19" s="163"/>
      <c r="E19" s="40"/>
      <c r="F19" s="40"/>
    </row>
    <row r="20" spans="1:6" x14ac:dyDescent="0.25">
      <c r="A20" t="s">
        <v>181</v>
      </c>
      <c r="B20" s="40">
        <v>0.71148739635881997</v>
      </c>
      <c r="C20" s="163"/>
      <c r="E20" s="40"/>
      <c r="F20" s="40"/>
    </row>
    <row r="21" spans="1:6" ht="15.75" thickBot="1" x14ac:dyDescent="0.3">
      <c r="A21" t="s">
        <v>182</v>
      </c>
      <c r="B21" s="40">
        <v>0.60104239942306004</v>
      </c>
      <c r="C21" s="164"/>
      <c r="E21" s="40"/>
      <c r="F21" s="40"/>
    </row>
    <row r="22" spans="1:6" x14ac:dyDescent="0.25">
      <c r="A22" t="s">
        <v>183</v>
      </c>
      <c r="B22" s="40">
        <v>0.74645501135523995</v>
      </c>
      <c r="E22" s="40"/>
      <c r="F22" s="40"/>
    </row>
    <row r="23" spans="1:6" x14ac:dyDescent="0.25">
      <c r="A23" t="s">
        <v>184</v>
      </c>
      <c r="B23" s="40">
        <v>0.77541064287844996</v>
      </c>
      <c r="E23" s="40"/>
      <c r="F23" s="40"/>
    </row>
    <row r="24" spans="1:6" x14ac:dyDescent="0.25">
      <c r="A24" t="s">
        <v>185</v>
      </c>
      <c r="B24" s="40">
        <v>0.67506196206278002</v>
      </c>
      <c r="E24" s="40"/>
      <c r="F24" s="40"/>
    </row>
    <row r="25" spans="1:6" x14ac:dyDescent="0.25">
      <c r="A25" t="s">
        <v>186</v>
      </c>
      <c r="B25" s="40">
        <v>0.74938433225182999</v>
      </c>
      <c r="E25" s="40"/>
      <c r="F25" s="40"/>
    </row>
    <row r="26" spans="1:6" x14ac:dyDescent="0.25">
      <c r="A26" t="s">
        <v>187</v>
      </c>
      <c r="B26" s="40">
        <v>0.65428621515745999</v>
      </c>
      <c r="E26" s="40"/>
      <c r="F26" s="40"/>
    </row>
    <row r="27" spans="1:6" x14ac:dyDescent="0.25">
      <c r="A27" t="s">
        <v>188</v>
      </c>
      <c r="B27" s="40">
        <v>0.71388370854979999</v>
      </c>
      <c r="E27" s="40"/>
    </row>
    <row r="28" spans="1:6" x14ac:dyDescent="0.25">
      <c r="E28" s="40"/>
    </row>
    <row r="29" spans="1:6" ht="15.75" thickBot="1" x14ac:dyDescent="0.3">
      <c r="E29" s="40"/>
    </row>
    <row r="30" spans="1:6" ht="15.75" thickBot="1" x14ac:dyDescent="0.3">
      <c r="A30" s="45" t="s">
        <v>151</v>
      </c>
      <c r="B30" s="47" t="s">
        <v>178</v>
      </c>
      <c r="C30" s="162">
        <v>3</v>
      </c>
      <c r="E30" s="40"/>
    </row>
    <row r="31" spans="1:6" x14ac:dyDescent="0.25">
      <c r="A31" t="s">
        <v>189</v>
      </c>
      <c r="B31" s="40">
        <v>0.85791016078482996</v>
      </c>
      <c r="C31" s="163"/>
      <c r="E31" s="40"/>
    </row>
    <row r="32" spans="1:6" x14ac:dyDescent="0.25">
      <c r="A32" t="s">
        <v>190</v>
      </c>
      <c r="B32" s="40">
        <v>0.84093353483748001</v>
      </c>
      <c r="C32" s="163"/>
      <c r="E32" s="40"/>
    </row>
    <row r="33" spans="1:5" x14ac:dyDescent="0.25">
      <c r="A33" t="s">
        <v>191</v>
      </c>
      <c r="B33" s="40">
        <v>0.84008327886018996</v>
      </c>
      <c r="C33" s="163"/>
      <c r="E33" s="40"/>
    </row>
    <row r="34" spans="1:5" ht="15.75" thickBot="1" x14ac:dyDescent="0.3">
      <c r="A34" t="s">
        <v>192</v>
      </c>
      <c r="B34" s="40">
        <v>0.83582522535337</v>
      </c>
      <c r="C34" s="164"/>
      <c r="E34" s="40"/>
    </row>
    <row r="35" spans="1:5" x14ac:dyDescent="0.25">
      <c r="A35" t="s">
        <v>193</v>
      </c>
      <c r="B35" s="40">
        <v>0.81521714164314996</v>
      </c>
      <c r="E35" s="40"/>
    </row>
    <row r="36" spans="1:5" x14ac:dyDescent="0.25">
      <c r="A36" t="s">
        <v>194</v>
      </c>
      <c r="B36" s="40">
        <v>0.85103450151420001</v>
      </c>
      <c r="E36" s="40"/>
    </row>
    <row r="37" spans="1:5" x14ac:dyDescent="0.25">
      <c r="A37" t="s">
        <v>195</v>
      </c>
      <c r="B37" s="40">
        <v>0.76225015965857001</v>
      </c>
      <c r="E37" s="40"/>
    </row>
    <row r="38" spans="1:5" x14ac:dyDescent="0.25">
      <c r="A38" t="s">
        <v>196</v>
      </c>
      <c r="B38" s="40">
        <v>0.79204319021981995</v>
      </c>
      <c r="E38" s="40"/>
    </row>
    <row r="39" spans="1:5" x14ac:dyDescent="0.25">
      <c r="A39" t="s">
        <v>197</v>
      </c>
      <c r="B39" s="40">
        <v>0.80050869782501</v>
      </c>
      <c r="E39" s="40"/>
    </row>
    <row r="40" spans="1:5" x14ac:dyDescent="0.25">
      <c r="A40" t="s">
        <v>198</v>
      </c>
      <c r="B40" s="40">
        <v>0.75083719207084998</v>
      </c>
      <c r="E40" s="40"/>
    </row>
    <row r="41" spans="1:5" x14ac:dyDescent="0.25">
      <c r="E41" s="40"/>
    </row>
    <row r="42" spans="1:5" ht="15.75" thickBot="1" x14ac:dyDescent="0.3">
      <c r="E42" s="40"/>
    </row>
    <row r="43" spans="1:5" ht="15.75" thickBot="1" x14ac:dyDescent="0.3">
      <c r="A43" s="45" t="s">
        <v>151</v>
      </c>
      <c r="B43" s="47" t="s">
        <v>178</v>
      </c>
      <c r="C43" s="162">
        <v>4</v>
      </c>
      <c r="E43" s="40"/>
    </row>
    <row r="44" spans="1:5" x14ac:dyDescent="0.25">
      <c r="A44" t="s">
        <v>199</v>
      </c>
      <c r="B44" s="40">
        <v>0.65779799966875996</v>
      </c>
      <c r="C44" s="163"/>
    </row>
    <row r="45" spans="1:5" x14ac:dyDescent="0.25">
      <c r="A45" t="s">
        <v>21</v>
      </c>
      <c r="B45" s="40">
        <v>0.57251089880334005</v>
      </c>
      <c r="C45" s="163"/>
    </row>
    <row r="46" spans="1:5" x14ac:dyDescent="0.25">
      <c r="A46" t="s">
        <v>200</v>
      </c>
      <c r="B46" s="40">
        <v>0.61487322506548003</v>
      </c>
      <c r="C46" s="163"/>
    </row>
    <row r="47" spans="1:5" ht="15.75" thickBot="1" x14ac:dyDescent="0.3">
      <c r="A47" t="s">
        <v>201</v>
      </c>
      <c r="B47" s="40">
        <v>0.66711402370499995</v>
      </c>
      <c r="C47" s="164"/>
    </row>
    <row r="48" spans="1:5" x14ac:dyDescent="0.25">
      <c r="A48" t="s">
        <v>202</v>
      </c>
      <c r="B48" s="40">
        <v>0.55756087996042003</v>
      </c>
    </row>
    <row r="49" spans="1:3" x14ac:dyDescent="0.25">
      <c r="A49" t="s">
        <v>203</v>
      </c>
      <c r="B49" s="40">
        <v>0.58596439650243004</v>
      </c>
    </row>
    <row r="50" spans="1:3" x14ac:dyDescent="0.25">
      <c r="A50" t="s">
        <v>17</v>
      </c>
      <c r="B50" s="40">
        <v>0.68071397192899996</v>
      </c>
    </row>
    <row r="51" spans="1:3" x14ac:dyDescent="0.25">
      <c r="A51" t="s">
        <v>204</v>
      </c>
      <c r="B51" s="40">
        <v>0.57165068492944004</v>
      </c>
    </row>
    <row r="52" spans="1:3" x14ac:dyDescent="0.25">
      <c r="A52" t="s">
        <v>205</v>
      </c>
      <c r="B52" s="40">
        <v>0.59302343794801005</v>
      </c>
    </row>
    <row r="53" spans="1:3" x14ac:dyDescent="0.25">
      <c r="A53" t="s">
        <v>206</v>
      </c>
      <c r="B53" s="40">
        <v>0.70523664775976003</v>
      </c>
    </row>
    <row r="55" spans="1:3" ht="15.75" thickBot="1" x14ac:dyDescent="0.3"/>
    <row r="56" spans="1:3" ht="15.75" thickBot="1" x14ac:dyDescent="0.3">
      <c r="A56" s="45" t="s">
        <v>151</v>
      </c>
      <c r="B56" s="47" t="s">
        <v>178</v>
      </c>
      <c r="C56" s="162">
        <v>5</v>
      </c>
    </row>
    <row r="57" spans="1:3" x14ac:dyDescent="0.25">
      <c r="A57" t="s">
        <v>234</v>
      </c>
      <c r="B57" s="40">
        <v>0.71325177933211004</v>
      </c>
      <c r="C57" s="163"/>
    </row>
    <row r="58" spans="1:3" x14ac:dyDescent="0.25">
      <c r="A58" t="s">
        <v>235</v>
      </c>
      <c r="B58" s="40">
        <v>0.73265767175373997</v>
      </c>
      <c r="C58" s="163"/>
    </row>
    <row r="59" spans="1:3" x14ac:dyDescent="0.25">
      <c r="A59" t="s">
        <v>236</v>
      </c>
      <c r="B59" s="40">
        <v>0.71518754169264998</v>
      </c>
      <c r="C59" s="163"/>
    </row>
    <row r="60" spans="1:3" ht="15.75" thickBot="1" x14ac:dyDescent="0.3">
      <c r="A60" t="s">
        <v>237</v>
      </c>
      <c r="B60" s="40">
        <v>0.68239219511739002</v>
      </c>
      <c r="C60" s="164"/>
    </row>
    <row r="61" spans="1:3" x14ac:dyDescent="0.25">
      <c r="A61" t="s">
        <v>238</v>
      </c>
      <c r="B61" s="40">
        <v>0.77661097200457996</v>
      </c>
    </row>
    <row r="62" spans="1:3" x14ac:dyDescent="0.25">
      <c r="A62" t="s">
        <v>239</v>
      </c>
      <c r="B62" s="40">
        <v>0.77691140954326998</v>
      </c>
    </row>
    <row r="63" spans="1:3" x14ac:dyDescent="0.25">
      <c r="A63" t="s">
        <v>240</v>
      </c>
      <c r="B63" s="40">
        <v>0.69387116088358003</v>
      </c>
    </row>
    <row r="64" spans="1:3" x14ac:dyDescent="0.25">
      <c r="A64" t="s">
        <v>241</v>
      </c>
      <c r="B64" s="40">
        <v>0.79207462270809004</v>
      </c>
    </row>
    <row r="65" spans="1:3" x14ac:dyDescent="0.25">
      <c r="A65" t="s">
        <v>242</v>
      </c>
      <c r="B65" s="40">
        <v>0.82499096897048996</v>
      </c>
    </row>
    <row r="66" spans="1:3" x14ac:dyDescent="0.25">
      <c r="A66" t="s">
        <v>243</v>
      </c>
      <c r="B66" s="40">
        <v>0.74276655334191</v>
      </c>
    </row>
    <row r="68" spans="1:3" ht="15.75" thickBot="1" x14ac:dyDescent="0.3"/>
    <row r="69" spans="1:3" ht="15.75" thickBot="1" x14ac:dyDescent="0.3">
      <c r="A69" s="45" t="s">
        <v>151</v>
      </c>
      <c r="B69" s="47" t="s">
        <v>178</v>
      </c>
      <c r="C69" s="162">
        <v>6</v>
      </c>
    </row>
    <row r="70" spans="1:3" x14ac:dyDescent="0.25">
      <c r="A70" t="s">
        <v>245</v>
      </c>
      <c r="B70" s="40">
        <v>0.58010485650569998</v>
      </c>
      <c r="C70" s="163"/>
    </row>
    <row r="71" spans="1:3" x14ac:dyDescent="0.25">
      <c r="A71" t="s">
        <v>99</v>
      </c>
      <c r="B71" s="40">
        <v>0.74591476383552002</v>
      </c>
      <c r="C71" s="163"/>
    </row>
    <row r="72" spans="1:3" x14ac:dyDescent="0.25">
      <c r="A72" t="s">
        <v>246</v>
      </c>
      <c r="B72" s="40">
        <v>0.55458782627424996</v>
      </c>
      <c r="C72" s="163"/>
    </row>
    <row r="73" spans="1:3" ht="15.75" thickBot="1" x14ac:dyDescent="0.3">
      <c r="A73" t="s">
        <v>247</v>
      </c>
      <c r="B73" s="40">
        <v>0.63415664924681003</v>
      </c>
      <c r="C73" s="164"/>
    </row>
    <row r="74" spans="1:3" x14ac:dyDescent="0.25">
      <c r="A74" t="s">
        <v>248</v>
      </c>
      <c r="B74" s="40">
        <v>0.61232863854787001</v>
      </c>
    </row>
    <row r="75" spans="1:3" x14ac:dyDescent="0.25">
      <c r="A75" t="s">
        <v>21</v>
      </c>
      <c r="B75" s="40">
        <v>0.57968490011773</v>
      </c>
    </row>
    <row r="76" spans="1:3" x14ac:dyDescent="0.25">
      <c r="A76" t="s">
        <v>249</v>
      </c>
      <c r="B76" s="40">
        <v>0.73942303765714001</v>
      </c>
    </row>
    <row r="77" spans="1:3" x14ac:dyDescent="0.25">
      <c r="A77" t="s">
        <v>250</v>
      </c>
      <c r="B77" s="40">
        <v>0.57722440566310995</v>
      </c>
    </row>
    <row r="78" spans="1:3" x14ac:dyDescent="0.25">
      <c r="A78" t="s">
        <v>251</v>
      </c>
      <c r="B78" s="40">
        <v>0.69351720824604002</v>
      </c>
    </row>
    <row r="79" spans="1:3" x14ac:dyDescent="0.25">
      <c r="A79" t="s">
        <v>252</v>
      </c>
      <c r="B79" s="40">
        <v>0.66203096361379998</v>
      </c>
    </row>
    <row r="81" spans="1:3" ht="15.75" thickBot="1" x14ac:dyDescent="0.3"/>
    <row r="82" spans="1:3" ht="15.75" thickBot="1" x14ac:dyDescent="0.3">
      <c r="A82" s="45" t="s">
        <v>151</v>
      </c>
      <c r="B82" s="47" t="s">
        <v>178</v>
      </c>
      <c r="C82" s="162">
        <v>7</v>
      </c>
    </row>
    <row r="83" spans="1:3" x14ac:dyDescent="0.25">
      <c r="A83" t="s">
        <v>256</v>
      </c>
      <c r="B83" s="40">
        <v>0.77365769780992</v>
      </c>
      <c r="C83" s="163"/>
    </row>
    <row r="84" spans="1:3" x14ac:dyDescent="0.25">
      <c r="A84" t="s">
        <v>255</v>
      </c>
      <c r="B84" s="40">
        <v>0.74946348438878996</v>
      </c>
      <c r="C84" s="163"/>
    </row>
    <row r="85" spans="1:3" x14ac:dyDescent="0.25">
      <c r="A85" t="s">
        <v>192</v>
      </c>
      <c r="B85" s="40">
        <v>0.84350858058589995</v>
      </c>
      <c r="C85" s="163"/>
    </row>
    <row r="86" spans="1:3" ht="15.75" thickBot="1" x14ac:dyDescent="0.3">
      <c r="A86" t="s">
        <v>257</v>
      </c>
      <c r="B86" s="40">
        <v>0.70476192917824998</v>
      </c>
      <c r="C86" s="164"/>
    </row>
    <row r="87" spans="1:3" x14ac:dyDescent="0.25">
      <c r="A87" t="s">
        <v>258</v>
      </c>
      <c r="B87" s="40">
        <v>0.75459233127181002</v>
      </c>
    </row>
    <row r="88" spans="1:3" x14ac:dyDescent="0.25">
      <c r="A88" t="s">
        <v>259</v>
      </c>
      <c r="B88" s="40">
        <v>0.72029633392585002</v>
      </c>
    </row>
    <row r="89" spans="1:3" x14ac:dyDescent="0.25">
      <c r="A89" t="s">
        <v>260</v>
      </c>
      <c r="B89" s="40">
        <v>0.67440506202983996</v>
      </c>
    </row>
    <row r="90" spans="1:3" x14ac:dyDescent="0.25">
      <c r="A90" t="s">
        <v>261</v>
      </c>
      <c r="B90" s="40">
        <v>0.73906991460942995</v>
      </c>
    </row>
    <row r="91" spans="1:3" x14ac:dyDescent="0.25">
      <c r="A91" t="s">
        <v>262</v>
      </c>
      <c r="B91" s="40">
        <v>0.65178591062941005</v>
      </c>
    </row>
    <row r="92" spans="1:3" x14ac:dyDescent="0.25">
      <c r="A92" t="s">
        <v>263</v>
      </c>
      <c r="B92" s="40">
        <v>0.67675293559543004</v>
      </c>
    </row>
    <row r="94" spans="1:3" ht="15.75" thickBot="1" x14ac:dyDescent="0.3"/>
    <row r="95" spans="1:3" ht="15.75" thickBot="1" x14ac:dyDescent="0.3">
      <c r="A95" s="45" t="s">
        <v>151</v>
      </c>
      <c r="B95" s="47" t="s">
        <v>178</v>
      </c>
      <c r="C95" s="162">
        <v>8</v>
      </c>
    </row>
    <row r="96" spans="1:3" x14ac:dyDescent="0.25">
      <c r="A96" t="s">
        <v>265</v>
      </c>
      <c r="B96" s="40">
        <v>0.68567516861482003</v>
      </c>
      <c r="C96" s="163"/>
    </row>
    <row r="97" spans="1:3" x14ac:dyDescent="0.25">
      <c r="A97" t="s">
        <v>266</v>
      </c>
      <c r="B97" s="40">
        <v>0.73626838553200002</v>
      </c>
      <c r="C97" s="163"/>
    </row>
    <row r="98" spans="1:3" x14ac:dyDescent="0.25">
      <c r="A98" t="s">
        <v>267</v>
      </c>
      <c r="B98" s="40">
        <v>0.78313246062997999</v>
      </c>
      <c r="C98" s="163"/>
    </row>
    <row r="99" spans="1:3" ht="15.75" thickBot="1" x14ac:dyDescent="0.3">
      <c r="A99" t="s">
        <v>268</v>
      </c>
      <c r="B99" s="40">
        <v>0.70485388153168005</v>
      </c>
      <c r="C99" s="164"/>
    </row>
    <row r="100" spans="1:3" x14ac:dyDescent="0.25">
      <c r="A100" t="s">
        <v>269</v>
      </c>
      <c r="B100" s="40">
        <v>0.79337994088500996</v>
      </c>
    </row>
    <row r="101" spans="1:3" x14ac:dyDescent="0.25">
      <c r="A101" t="s">
        <v>270</v>
      </c>
      <c r="B101" s="40">
        <v>0.61020074214968001</v>
      </c>
    </row>
    <row r="102" spans="1:3" x14ac:dyDescent="0.25">
      <c r="A102" t="s">
        <v>271</v>
      </c>
      <c r="B102" s="40">
        <v>0.78549136907792005</v>
      </c>
    </row>
    <row r="103" spans="1:3" x14ac:dyDescent="0.25">
      <c r="A103" t="s">
        <v>272</v>
      </c>
      <c r="B103" s="40">
        <v>0.66312367779586001</v>
      </c>
    </row>
    <row r="104" spans="1:3" x14ac:dyDescent="0.25">
      <c r="A104" t="s">
        <v>168</v>
      </c>
      <c r="B104" s="40">
        <v>0.76758936341422002</v>
      </c>
    </row>
    <row r="105" spans="1:3" x14ac:dyDescent="0.25">
      <c r="A105" t="s">
        <v>273</v>
      </c>
      <c r="B105" s="40">
        <v>0.63353020570663998</v>
      </c>
    </row>
  </sheetData>
  <mergeCells count="8">
    <mergeCell ref="C69:C73"/>
    <mergeCell ref="C82:C86"/>
    <mergeCell ref="C95:C99"/>
    <mergeCell ref="C4:C8"/>
    <mergeCell ref="C17:C21"/>
    <mergeCell ref="C30:C34"/>
    <mergeCell ref="C43:C47"/>
    <mergeCell ref="C56:C6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8"/>
  <sheetViews>
    <sheetView topLeftCell="A40" workbookViewId="0">
      <selection activeCell="K27" sqref="K27"/>
    </sheetView>
  </sheetViews>
  <sheetFormatPr baseColWidth="10" defaultRowHeight="15" x14ac:dyDescent="0.25"/>
  <sheetData>
    <row r="1" spans="1:42" ht="15.75" thickBot="1" x14ac:dyDescent="0.3">
      <c r="B1" s="166" t="s">
        <v>233</v>
      </c>
      <c r="C1" s="167"/>
      <c r="D1" s="167"/>
      <c r="E1" s="167"/>
      <c r="F1" s="168"/>
    </row>
    <row r="3" spans="1:42" x14ac:dyDescent="0.25">
      <c r="A3" s="165" t="s">
        <v>209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3"/>
      <c r="AP3" t="s">
        <v>304</v>
      </c>
    </row>
    <row r="4" spans="1:42" x14ac:dyDescent="0.25">
      <c r="A4" s="1" t="s">
        <v>1</v>
      </c>
      <c r="B4" s="5">
        <v>77.86</v>
      </c>
      <c r="C4" s="5">
        <v>77.05</v>
      </c>
      <c r="D4" s="109">
        <v>81.96</v>
      </c>
      <c r="E4">
        <v>77.86</v>
      </c>
      <c r="F4">
        <v>80.319999999999993</v>
      </c>
      <c r="G4">
        <v>80.319999999999993</v>
      </c>
      <c r="H4">
        <v>80.319999999999993</v>
      </c>
      <c r="I4">
        <v>80.319999999999993</v>
      </c>
      <c r="J4">
        <v>79.5</v>
      </c>
      <c r="K4">
        <v>79.5</v>
      </c>
      <c r="L4">
        <v>78.680000000000007</v>
      </c>
      <c r="M4">
        <v>77.86</v>
      </c>
      <c r="N4">
        <v>76.23</v>
      </c>
      <c r="O4">
        <v>75.41</v>
      </c>
      <c r="P4">
        <v>77.86</v>
      </c>
      <c r="Q4">
        <v>77.86</v>
      </c>
      <c r="R4">
        <v>77.05</v>
      </c>
      <c r="S4">
        <v>79.5</v>
      </c>
      <c r="T4">
        <v>78.680000000000007</v>
      </c>
      <c r="U4">
        <v>77.86</v>
      </c>
      <c r="V4">
        <v>77.86</v>
      </c>
      <c r="W4">
        <v>76.23</v>
      </c>
      <c r="X4">
        <v>76.23</v>
      </c>
      <c r="Y4">
        <v>76.23</v>
      </c>
      <c r="Z4">
        <v>74.59</v>
      </c>
      <c r="AA4">
        <v>78.680000000000007</v>
      </c>
      <c r="AB4">
        <v>76.23</v>
      </c>
      <c r="AC4">
        <v>76.23</v>
      </c>
      <c r="AD4">
        <v>72.13</v>
      </c>
      <c r="AE4">
        <v>72.13</v>
      </c>
      <c r="AF4">
        <v>73.77</v>
      </c>
      <c r="AG4">
        <v>68.03</v>
      </c>
      <c r="AH4">
        <v>63.93</v>
      </c>
      <c r="AI4">
        <v>66.39</v>
      </c>
      <c r="AJ4">
        <v>60.65</v>
      </c>
      <c r="AK4">
        <v>56.55</v>
      </c>
      <c r="AL4">
        <v>51.64</v>
      </c>
      <c r="AM4">
        <v>49.18</v>
      </c>
      <c r="AN4">
        <v>45.08</v>
      </c>
      <c r="AO4">
        <v>44.26</v>
      </c>
      <c r="AP4">
        <f>AVERAGE(B4:AO4)</f>
        <v>72.700500000000005</v>
      </c>
    </row>
    <row r="5" spans="1:42" x14ac:dyDescent="0.25">
      <c r="A5" t="s">
        <v>207</v>
      </c>
      <c r="B5">
        <v>10</v>
      </c>
      <c r="C5">
        <v>20</v>
      </c>
      <c r="D5">
        <v>30</v>
      </c>
      <c r="E5">
        <v>40</v>
      </c>
      <c r="F5">
        <v>50</v>
      </c>
      <c r="G5">
        <v>60</v>
      </c>
      <c r="H5">
        <v>70</v>
      </c>
      <c r="I5">
        <v>80</v>
      </c>
      <c r="J5">
        <v>90</v>
      </c>
      <c r="K5">
        <v>100</v>
      </c>
      <c r="L5">
        <v>110</v>
      </c>
      <c r="M5">
        <v>120</v>
      </c>
      <c r="N5">
        <v>130</v>
      </c>
      <c r="O5">
        <v>140</v>
      </c>
      <c r="P5">
        <v>150</v>
      </c>
      <c r="Q5">
        <v>160</v>
      </c>
      <c r="R5">
        <v>170</v>
      </c>
      <c r="S5">
        <v>180</v>
      </c>
      <c r="T5">
        <v>190</v>
      </c>
      <c r="U5">
        <v>200</v>
      </c>
      <c r="V5">
        <v>210</v>
      </c>
      <c r="W5">
        <v>220</v>
      </c>
      <c r="X5">
        <v>230</v>
      </c>
      <c r="Y5">
        <v>240</v>
      </c>
      <c r="Z5">
        <v>250</v>
      </c>
      <c r="AA5">
        <v>260</v>
      </c>
      <c r="AB5">
        <v>270</v>
      </c>
      <c r="AC5">
        <v>280</v>
      </c>
      <c r="AD5">
        <v>290</v>
      </c>
      <c r="AE5">
        <v>300</v>
      </c>
      <c r="AF5">
        <v>310</v>
      </c>
      <c r="AG5">
        <v>320</v>
      </c>
      <c r="AH5">
        <v>330</v>
      </c>
      <c r="AI5">
        <v>340</v>
      </c>
      <c r="AJ5">
        <v>350</v>
      </c>
      <c r="AK5">
        <v>360</v>
      </c>
      <c r="AL5">
        <v>370</v>
      </c>
      <c r="AM5">
        <v>380</v>
      </c>
      <c r="AN5">
        <v>390</v>
      </c>
      <c r="AO5">
        <v>400</v>
      </c>
    </row>
    <row r="6" spans="1:42" x14ac:dyDescent="0.25">
      <c r="B6" s="117" t="s">
        <v>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</row>
    <row r="7" spans="1:42" x14ac:dyDescent="0.25">
      <c r="B7">
        <v>1</v>
      </c>
      <c r="C7">
        <v>3</v>
      </c>
      <c r="D7">
        <v>5</v>
      </c>
      <c r="E7">
        <v>7</v>
      </c>
      <c r="F7">
        <v>9</v>
      </c>
      <c r="G7">
        <v>11</v>
      </c>
      <c r="H7">
        <v>13</v>
      </c>
      <c r="I7">
        <v>15</v>
      </c>
      <c r="J7">
        <v>17</v>
      </c>
      <c r="K7">
        <v>19</v>
      </c>
      <c r="L7">
        <v>21</v>
      </c>
      <c r="M7">
        <v>23</v>
      </c>
      <c r="N7">
        <v>25</v>
      </c>
      <c r="O7">
        <v>27</v>
      </c>
      <c r="P7">
        <v>29</v>
      </c>
      <c r="Q7">
        <v>31</v>
      </c>
      <c r="R7">
        <v>33</v>
      </c>
      <c r="S7">
        <v>35</v>
      </c>
      <c r="T7">
        <v>37</v>
      </c>
      <c r="U7">
        <v>39</v>
      </c>
      <c r="V7">
        <v>41</v>
      </c>
      <c r="W7">
        <v>43</v>
      </c>
      <c r="X7">
        <v>45</v>
      </c>
      <c r="Y7">
        <v>47</v>
      </c>
      <c r="Z7">
        <v>49</v>
      </c>
      <c r="AA7">
        <v>51</v>
      </c>
      <c r="AB7">
        <v>53</v>
      </c>
      <c r="AC7">
        <v>55</v>
      </c>
      <c r="AD7">
        <v>57</v>
      </c>
      <c r="AE7">
        <v>59</v>
      </c>
      <c r="AF7">
        <v>61</v>
      </c>
      <c r="AG7">
        <v>63</v>
      </c>
      <c r="AH7">
        <v>65</v>
      </c>
      <c r="AI7">
        <v>67</v>
      </c>
      <c r="AJ7">
        <v>69</v>
      </c>
      <c r="AK7">
        <v>71</v>
      </c>
      <c r="AL7">
        <v>73</v>
      </c>
      <c r="AM7">
        <v>75</v>
      </c>
      <c r="AN7">
        <v>77</v>
      </c>
      <c r="AO7">
        <v>79</v>
      </c>
    </row>
    <row r="10" spans="1:42" x14ac:dyDescent="0.25">
      <c r="A10" s="165" t="s">
        <v>211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3"/>
      <c r="AP10" t="s">
        <v>304</v>
      </c>
    </row>
    <row r="11" spans="1:42" x14ac:dyDescent="0.25">
      <c r="A11" s="1" t="s">
        <v>1</v>
      </c>
      <c r="B11" s="5">
        <v>75.41</v>
      </c>
      <c r="C11" s="5">
        <v>75.41</v>
      </c>
      <c r="D11" s="5">
        <v>76.23</v>
      </c>
      <c r="E11" s="22">
        <v>76.23</v>
      </c>
      <c r="F11" s="22">
        <v>75.41</v>
      </c>
      <c r="G11" s="109">
        <v>77.05</v>
      </c>
      <c r="H11" s="22">
        <v>73.77</v>
      </c>
      <c r="I11" s="22">
        <v>74.59</v>
      </c>
      <c r="J11" s="22">
        <v>72.95</v>
      </c>
      <c r="K11" s="22">
        <v>71.31</v>
      </c>
      <c r="L11" s="22">
        <v>73.77</v>
      </c>
      <c r="M11" s="22">
        <v>74.59</v>
      </c>
      <c r="N11" s="22">
        <v>73.77</v>
      </c>
      <c r="O11" s="22">
        <v>74.59</v>
      </c>
      <c r="P11" s="22">
        <v>74.59</v>
      </c>
      <c r="Q11" s="22">
        <v>73.77</v>
      </c>
      <c r="R11" s="109">
        <v>77.05</v>
      </c>
      <c r="S11" s="22">
        <v>74.59</v>
      </c>
      <c r="T11" s="22">
        <v>75.400000000000006</v>
      </c>
      <c r="U11" s="22">
        <v>73.77</v>
      </c>
      <c r="V11" s="22">
        <v>72.95</v>
      </c>
      <c r="W11" s="22">
        <v>73.77</v>
      </c>
      <c r="X11" s="22">
        <v>76.23</v>
      </c>
      <c r="Y11" s="22">
        <v>73.77</v>
      </c>
      <c r="Z11" s="22">
        <v>73.77</v>
      </c>
      <c r="AA11" s="22">
        <v>74.59</v>
      </c>
      <c r="AB11" s="22">
        <v>72.13</v>
      </c>
      <c r="AC11" s="22">
        <v>71.31</v>
      </c>
      <c r="AD11" s="22">
        <v>72.13</v>
      </c>
      <c r="AE11" s="22">
        <v>74.59</v>
      </c>
      <c r="AF11" s="22">
        <v>74.59</v>
      </c>
      <c r="AG11" s="22">
        <v>74.59</v>
      </c>
      <c r="AH11" s="22">
        <v>75.41</v>
      </c>
      <c r="AI11" s="22">
        <v>75.41</v>
      </c>
      <c r="AJ11" s="22">
        <v>72.95</v>
      </c>
      <c r="AK11" s="22">
        <v>72.13</v>
      </c>
      <c r="AL11" s="22">
        <v>69.67</v>
      </c>
      <c r="AM11" s="22">
        <v>70.489999999999995</v>
      </c>
      <c r="AN11" s="22">
        <v>68.03</v>
      </c>
      <c r="AO11" s="22">
        <v>65.569999999999993</v>
      </c>
      <c r="AP11">
        <f>AVERAGE(B11:AO11)</f>
        <v>73.708250000000007</v>
      </c>
    </row>
    <row r="12" spans="1:42" x14ac:dyDescent="0.25">
      <c r="A12" t="s">
        <v>210</v>
      </c>
      <c r="B12">
        <v>10</v>
      </c>
      <c r="C12">
        <v>20</v>
      </c>
      <c r="D12">
        <v>30</v>
      </c>
      <c r="E12">
        <v>40</v>
      </c>
      <c r="F12">
        <v>50</v>
      </c>
      <c r="G12">
        <v>60</v>
      </c>
      <c r="H12">
        <v>70</v>
      </c>
      <c r="I12">
        <v>80</v>
      </c>
      <c r="J12">
        <v>90</v>
      </c>
      <c r="K12">
        <v>100</v>
      </c>
      <c r="L12">
        <v>110</v>
      </c>
      <c r="M12">
        <v>120</v>
      </c>
      <c r="N12">
        <v>130</v>
      </c>
      <c r="O12">
        <v>140</v>
      </c>
      <c r="P12">
        <v>150</v>
      </c>
      <c r="Q12">
        <v>160</v>
      </c>
      <c r="R12">
        <v>170</v>
      </c>
      <c r="S12">
        <v>180</v>
      </c>
      <c r="T12">
        <v>190</v>
      </c>
      <c r="U12">
        <v>200</v>
      </c>
      <c r="V12">
        <v>210</v>
      </c>
      <c r="W12">
        <v>220</v>
      </c>
      <c r="X12">
        <v>230</v>
      </c>
      <c r="Y12">
        <v>240</v>
      </c>
      <c r="Z12">
        <v>250</v>
      </c>
      <c r="AA12">
        <v>260</v>
      </c>
      <c r="AB12">
        <v>270</v>
      </c>
      <c r="AC12">
        <v>280</v>
      </c>
      <c r="AD12">
        <v>290</v>
      </c>
      <c r="AE12">
        <v>300</v>
      </c>
      <c r="AF12">
        <v>310</v>
      </c>
      <c r="AG12">
        <v>320</v>
      </c>
      <c r="AH12">
        <v>330</v>
      </c>
      <c r="AI12">
        <v>340</v>
      </c>
      <c r="AJ12">
        <v>350</v>
      </c>
      <c r="AK12">
        <v>360</v>
      </c>
      <c r="AL12">
        <v>370</v>
      </c>
      <c r="AM12">
        <v>380</v>
      </c>
      <c r="AN12">
        <v>390</v>
      </c>
      <c r="AO12">
        <v>400</v>
      </c>
    </row>
    <row r="13" spans="1:42" x14ac:dyDescent="0.25">
      <c r="B13" s="117" t="s">
        <v>2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9"/>
    </row>
    <row r="14" spans="1:42" x14ac:dyDescent="0.25">
      <c r="B14">
        <v>1</v>
      </c>
      <c r="C14">
        <v>3</v>
      </c>
      <c r="D14">
        <v>5</v>
      </c>
      <c r="E14">
        <v>7</v>
      </c>
      <c r="F14">
        <v>9</v>
      </c>
      <c r="G14">
        <v>11</v>
      </c>
      <c r="H14">
        <v>13</v>
      </c>
      <c r="I14">
        <v>15</v>
      </c>
      <c r="J14">
        <v>17</v>
      </c>
      <c r="K14">
        <v>19</v>
      </c>
      <c r="L14">
        <v>21</v>
      </c>
      <c r="M14">
        <v>23</v>
      </c>
      <c r="N14">
        <v>25</v>
      </c>
      <c r="O14">
        <v>27</v>
      </c>
      <c r="P14">
        <v>29</v>
      </c>
      <c r="Q14">
        <v>31</v>
      </c>
      <c r="R14">
        <v>33</v>
      </c>
      <c r="S14">
        <v>35</v>
      </c>
      <c r="T14">
        <v>37</v>
      </c>
      <c r="U14">
        <v>39</v>
      </c>
      <c r="V14">
        <v>41</v>
      </c>
      <c r="W14">
        <v>43</v>
      </c>
      <c r="X14">
        <v>45</v>
      </c>
      <c r="Y14">
        <v>47</v>
      </c>
      <c r="Z14">
        <v>49</v>
      </c>
      <c r="AA14">
        <v>51</v>
      </c>
      <c r="AB14">
        <v>53</v>
      </c>
      <c r="AC14">
        <v>55</v>
      </c>
      <c r="AD14">
        <v>57</v>
      </c>
      <c r="AE14">
        <v>59</v>
      </c>
      <c r="AF14">
        <v>61</v>
      </c>
      <c r="AG14">
        <v>63</v>
      </c>
      <c r="AH14">
        <v>65</v>
      </c>
      <c r="AI14">
        <v>67</v>
      </c>
      <c r="AJ14">
        <v>69</v>
      </c>
      <c r="AK14">
        <v>71</v>
      </c>
      <c r="AL14">
        <v>73</v>
      </c>
      <c r="AM14">
        <v>75</v>
      </c>
      <c r="AN14">
        <v>77</v>
      </c>
      <c r="AO14">
        <v>79</v>
      </c>
    </row>
    <row r="16" spans="1:42" x14ac:dyDescent="0.25">
      <c r="A16" s="165" t="s">
        <v>213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3"/>
      <c r="AP16" t="s">
        <v>304</v>
      </c>
    </row>
    <row r="17" spans="1:42" x14ac:dyDescent="0.25">
      <c r="A17" s="1" t="s">
        <v>1</v>
      </c>
      <c r="B17" s="5">
        <v>77.05</v>
      </c>
      <c r="C17" s="5">
        <v>78.680000000000007</v>
      </c>
      <c r="D17" s="5">
        <v>71.31</v>
      </c>
      <c r="E17" s="22">
        <v>75.41</v>
      </c>
      <c r="F17" s="22">
        <v>76.23</v>
      </c>
      <c r="G17" s="22">
        <v>76.23</v>
      </c>
      <c r="H17" s="22">
        <v>74.59</v>
      </c>
      <c r="I17" s="22">
        <v>77.86</v>
      </c>
      <c r="J17" s="22">
        <v>75.41</v>
      </c>
      <c r="K17" s="22">
        <v>74.59</v>
      </c>
      <c r="L17" s="22">
        <v>75.41</v>
      </c>
      <c r="M17" s="22">
        <v>72.95</v>
      </c>
      <c r="N17" s="109">
        <v>79.5</v>
      </c>
      <c r="O17" s="22">
        <v>75.41</v>
      </c>
      <c r="P17" s="22">
        <v>74.59</v>
      </c>
      <c r="Q17" s="22">
        <v>72.95</v>
      </c>
      <c r="R17" s="22">
        <v>74.59</v>
      </c>
      <c r="S17" s="22">
        <v>73.77</v>
      </c>
      <c r="T17" s="22">
        <v>74.59</v>
      </c>
      <c r="U17" s="22">
        <v>68.849999999999994</v>
      </c>
      <c r="V17" s="22">
        <v>69.67</v>
      </c>
      <c r="W17" s="22">
        <v>66.39</v>
      </c>
      <c r="X17" s="22">
        <v>59.83</v>
      </c>
      <c r="Y17" s="22">
        <v>61.47</v>
      </c>
      <c r="Z17" s="22">
        <v>54.09</v>
      </c>
      <c r="AA17" s="22">
        <v>50.81</v>
      </c>
      <c r="AB17" s="22">
        <v>48.36</v>
      </c>
      <c r="AC17" s="22">
        <v>46.72</v>
      </c>
      <c r="AD17" s="22">
        <v>41.8</v>
      </c>
      <c r="AE17" s="22">
        <v>41.8</v>
      </c>
      <c r="AF17" s="22">
        <v>37.700000000000003</v>
      </c>
      <c r="AG17" s="22">
        <v>37.700000000000003</v>
      </c>
      <c r="AH17" s="22">
        <v>36.880000000000003</v>
      </c>
      <c r="AI17" s="22">
        <v>33.6</v>
      </c>
      <c r="AJ17" s="22">
        <v>35.25</v>
      </c>
      <c r="AK17" s="22">
        <v>35.25</v>
      </c>
      <c r="AL17" s="22">
        <v>39.340000000000003</v>
      </c>
      <c r="AM17" s="22">
        <v>37.700000000000003</v>
      </c>
      <c r="AN17" s="22">
        <v>36.880000000000003</v>
      </c>
      <c r="AO17" s="22">
        <v>39.340000000000003</v>
      </c>
      <c r="AP17">
        <f>AVERAGE(B17:AO17)</f>
        <v>60.263749999999995</v>
      </c>
    </row>
    <row r="18" spans="1:42" x14ac:dyDescent="0.25">
      <c r="A18" t="s">
        <v>212</v>
      </c>
      <c r="B18">
        <v>10</v>
      </c>
      <c r="C18">
        <v>20</v>
      </c>
      <c r="D18">
        <v>30</v>
      </c>
      <c r="E18">
        <v>40</v>
      </c>
      <c r="F18">
        <v>50</v>
      </c>
      <c r="G18">
        <v>60</v>
      </c>
      <c r="H18">
        <v>70</v>
      </c>
      <c r="I18">
        <v>80</v>
      </c>
      <c r="J18">
        <v>90</v>
      </c>
      <c r="K18">
        <v>100</v>
      </c>
      <c r="L18">
        <v>110</v>
      </c>
      <c r="M18">
        <v>120</v>
      </c>
      <c r="N18">
        <v>130</v>
      </c>
      <c r="O18">
        <v>140</v>
      </c>
      <c r="P18">
        <v>150</v>
      </c>
      <c r="Q18">
        <v>160</v>
      </c>
      <c r="R18">
        <v>170</v>
      </c>
      <c r="S18">
        <v>180</v>
      </c>
      <c r="T18">
        <v>190</v>
      </c>
      <c r="U18">
        <v>200</v>
      </c>
      <c r="V18">
        <v>210</v>
      </c>
      <c r="W18">
        <v>220</v>
      </c>
      <c r="X18">
        <v>230</v>
      </c>
      <c r="Y18">
        <v>240</v>
      </c>
      <c r="Z18">
        <v>250</v>
      </c>
      <c r="AA18">
        <v>260</v>
      </c>
      <c r="AB18">
        <v>270</v>
      </c>
      <c r="AC18">
        <v>280</v>
      </c>
      <c r="AD18">
        <v>290</v>
      </c>
      <c r="AE18">
        <v>300</v>
      </c>
      <c r="AF18">
        <v>310</v>
      </c>
      <c r="AG18">
        <v>320</v>
      </c>
      <c r="AH18">
        <v>330</v>
      </c>
      <c r="AI18">
        <v>340</v>
      </c>
      <c r="AJ18">
        <v>350</v>
      </c>
      <c r="AK18">
        <v>360</v>
      </c>
      <c r="AL18">
        <v>370</v>
      </c>
      <c r="AM18">
        <v>380</v>
      </c>
      <c r="AN18">
        <v>390</v>
      </c>
      <c r="AO18">
        <v>400</v>
      </c>
    </row>
    <row r="19" spans="1:42" x14ac:dyDescent="0.25">
      <c r="B19" s="117" t="s">
        <v>2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9"/>
    </row>
    <row r="20" spans="1:42" x14ac:dyDescent="0.25">
      <c r="B20">
        <v>1</v>
      </c>
      <c r="C20">
        <v>3</v>
      </c>
      <c r="D20">
        <v>5</v>
      </c>
      <c r="E20">
        <v>7</v>
      </c>
      <c r="F20">
        <v>9</v>
      </c>
      <c r="G20">
        <v>11</v>
      </c>
      <c r="H20">
        <v>13</v>
      </c>
      <c r="I20">
        <v>15</v>
      </c>
      <c r="J20">
        <v>17</v>
      </c>
      <c r="K20">
        <v>19</v>
      </c>
      <c r="L20">
        <v>21</v>
      </c>
      <c r="M20">
        <v>23</v>
      </c>
      <c r="N20">
        <v>25</v>
      </c>
      <c r="O20">
        <v>27</v>
      </c>
      <c r="P20">
        <v>29</v>
      </c>
      <c r="Q20">
        <v>31</v>
      </c>
      <c r="R20">
        <v>33</v>
      </c>
      <c r="S20">
        <v>35</v>
      </c>
      <c r="T20">
        <v>37</v>
      </c>
      <c r="U20">
        <v>39</v>
      </c>
      <c r="V20">
        <v>41</v>
      </c>
      <c r="W20">
        <v>43</v>
      </c>
      <c r="X20">
        <v>45</v>
      </c>
      <c r="Y20">
        <v>47</v>
      </c>
      <c r="Z20">
        <v>49</v>
      </c>
      <c r="AA20">
        <v>51</v>
      </c>
      <c r="AB20">
        <v>53</v>
      </c>
      <c r="AC20">
        <v>55</v>
      </c>
      <c r="AD20">
        <v>57</v>
      </c>
      <c r="AE20">
        <v>59</v>
      </c>
      <c r="AF20">
        <v>61</v>
      </c>
      <c r="AG20">
        <v>63</v>
      </c>
      <c r="AH20">
        <v>65</v>
      </c>
      <c r="AI20">
        <v>67</v>
      </c>
      <c r="AJ20">
        <v>69</v>
      </c>
      <c r="AK20">
        <v>71</v>
      </c>
      <c r="AL20">
        <v>73</v>
      </c>
      <c r="AM20">
        <v>75</v>
      </c>
      <c r="AN20">
        <v>77</v>
      </c>
      <c r="AO20">
        <v>79</v>
      </c>
    </row>
    <row r="46" spans="1:42" x14ac:dyDescent="0.25">
      <c r="A46" s="165" t="s">
        <v>281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3"/>
      <c r="AP46" t="s">
        <v>304</v>
      </c>
    </row>
    <row r="47" spans="1:42" x14ac:dyDescent="0.25">
      <c r="A47" s="1" t="s">
        <v>1</v>
      </c>
      <c r="B47" s="5">
        <v>75</v>
      </c>
      <c r="C47" s="5">
        <v>72.319999999999993</v>
      </c>
      <c r="D47" s="5">
        <v>67.849999999999994</v>
      </c>
      <c r="E47" s="22">
        <v>73.209999999999994</v>
      </c>
      <c r="F47" s="22">
        <v>76.78</v>
      </c>
      <c r="G47" s="109">
        <v>82.14</v>
      </c>
      <c r="H47" s="22">
        <v>78.569999999999993</v>
      </c>
      <c r="I47" s="22">
        <v>76.78</v>
      </c>
      <c r="J47" s="22">
        <v>78.569999999999993</v>
      </c>
      <c r="K47" s="22">
        <v>78.569999999999993</v>
      </c>
      <c r="L47" s="22">
        <v>77.67</v>
      </c>
      <c r="M47" s="22">
        <v>74.099999999999994</v>
      </c>
      <c r="N47" s="22">
        <v>75.89</v>
      </c>
      <c r="O47" s="22">
        <v>78.569999999999993</v>
      </c>
      <c r="P47" s="22">
        <v>77.67</v>
      </c>
      <c r="Q47" s="22">
        <v>79.459999999999994</v>
      </c>
      <c r="R47" s="22">
        <v>78.569999999999993</v>
      </c>
      <c r="S47" s="22">
        <v>80.349999999999994</v>
      </c>
      <c r="T47" s="22">
        <v>76.78</v>
      </c>
      <c r="U47" s="22">
        <v>75.89</v>
      </c>
      <c r="V47" s="22">
        <v>75.89</v>
      </c>
      <c r="W47" s="22">
        <v>75</v>
      </c>
      <c r="X47" s="22">
        <v>72.319999999999993</v>
      </c>
      <c r="Y47" s="22">
        <v>72.319999999999993</v>
      </c>
      <c r="Z47" s="22">
        <v>72.319999999999993</v>
      </c>
      <c r="AA47" s="22">
        <v>72.319999999999993</v>
      </c>
      <c r="AB47" s="22">
        <v>69.64</v>
      </c>
      <c r="AC47" s="22">
        <v>63.39</v>
      </c>
      <c r="AD47" s="22">
        <v>61.6</v>
      </c>
      <c r="AE47" s="22">
        <v>62.5</v>
      </c>
      <c r="AF47" s="22">
        <v>59.82</v>
      </c>
      <c r="AG47" s="22">
        <v>52.67</v>
      </c>
      <c r="AH47" s="22">
        <v>49.1</v>
      </c>
      <c r="AI47" s="22">
        <v>48.21</v>
      </c>
      <c r="AJ47" s="22">
        <v>46.42</v>
      </c>
      <c r="AK47" s="22">
        <v>45.53</v>
      </c>
      <c r="AL47" s="22">
        <v>43.75</v>
      </c>
      <c r="AM47" s="22">
        <v>37.5</v>
      </c>
      <c r="AN47" s="22">
        <v>32.14</v>
      </c>
      <c r="AO47" s="22">
        <v>28.57</v>
      </c>
      <c r="AP47">
        <f>AVERAGE(B47:AO47)</f>
        <v>66.893749999999997</v>
      </c>
    </row>
    <row r="48" spans="1:42" x14ac:dyDescent="0.25">
      <c r="A48" t="s">
        <v>207</v>
      </c>
      <c r="B48">
        <v>10</v>
      </c>
      <c r="C48">
        <v>20</v>
      </c>
      <c r="D48">
        <v>30</v>
      </c>
      <c r="E48">
        <v>40</v>
      </c>
      <c r="F48">
        <v>50</v>
      </c>
      <c r="G48">
        <v>60</v>
      </c>
      <c r="H48">
        <v>70</v>
      </c>
      <c r="I48">
        <v>80</v>
      </c>
      <c r="J48">
        <v>90</v>
      </c>
      <c r="K48">
        <v>100</v>
      </c>
      <c r="L48">
        <v>110</v>
      </c>
      <c r="M48">
        <v>120</v>
      </c>
      <c r="N48">
        <v>130</v>
      </c>
      <c r="O48">
        <v>140</v>
      </c>
      <c r="P48">
        <v>150</v>
      </c>
      <c r="Q48">
        <v>160</v>
      </c>
      <c r="R48">
        <v>170</v>
      </c>
      <c r="S48">
        <v>180</v>
      </c>
      <c r="T48">
        <v>190</v>
      </c>
      <c r="U48">
        <v>200</v>
      </c>
      <c r="V48">
        <v>210</v>
      </c>
      <c r="W48">
        <v>220</v>
      </c>
      <c r="X48">
        <v>230</v>
      </c>
      <c r="Y48">
        <v>240</v>
      </c>
      <c r="Z48">
        <v>250</v>
      </c>
      <c r="AA48">
        <v>260</v>
      </c>
      <c r="AB48">
        <v>270</v>
      </c>
      <c r="AC48">
        <v>280</v>
      </c>
      <c r="AD48">
        <v>290</v>
      </c>
      <c r="AE48">
        <v>300</v>
      </c>
      <c r="AF48">
        <v>310</v>
      </c>
      <c r="AG48">
        <v>320</v>
      </c>
      <c r="AH48">
        <v>330</v>
      </c>
      <c r="AI48">
        <v>340</v>
      </c>
      <c r="AJ48">
        <v>350</v>
      </c>
      <c r="AK48">
        <v>360</v>
      </c>
      <c r="AL48">
        <v>370</v>
      </c>
      <c r="AM48">
        <v>380</v>
      </c>
      <c r="AN48">
        <v>390</v>
      </c>
      <c r="AO48">
        <v>400</v>
      </c>
    </row>
    <row r="49" spans="1:42" x14ac:dyDescent="0.25">
      <c r="B49" s="117" t="s">
        <v>2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9"/>
    </row>
    <row r="50" spans="1:42" x14ac:dyDescent="0.25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  <c r="J50">
        <v>17</v>
      </c>
      <c r="K50">
        <v>19</v>
      </c>
      <c r="L50">
        <v>21</v>
      </c>
      <c r="M50">
        <v>23</v>
      </c>
      <c r="N50">
        <v>25</v>
      </c>
      <c r="O50">
        <v>27</v>
      </c>
      <c r="P50">
        <v>29</v>
      </c>
      <c r="Q50">
        <v>31</v>
      </c>
      <c r="R50">
        <v>33</v>
      </c>
      <c r="S50">
        <v>35</v>
      </c>
      <c r="T50">
        <v>37</v>
      </c>
      <c r="U50">
        <v>39</v>
      </c>
      <c r="V50">
        <v>41</v>
      </c>
      <c r="W50">
        <v>43</v>
      </c>
      <c r="X50">
        <v>45</v>
      </c>
      <c r="Y50">
        <v>47</v>
      </c>
      <c r="Z50">
        <v>49</v>
      </c>
      <c r="AA50">
        <v>51</v>
      </c>
      <c r="AB50">
        <v>53</v>
      </c>
      <c r="AC50">
        <v>55</v>
      </c>
      <c r="AD50">
        <v>57</v>
      </c>
      <c r="AE50">
        <v>59</v>
      </c>
      <c r="AF50">
        <v>61</v>
      </c>
      <c r="AG50">
        <v>63</v>
      </c>
      <c r="AH50">
        <v>65</v>
      </c>
      <c r="AI50">
        <v>67</v>
      </c>
      <c r="AJ50">
        <v>69</v>
      </c>
      <c r="AK50">
        <v>71</v>
      </c>
      <c r="AL50">
        <v>73</v>
      </c>
      <c r="AM50">
        <v>75</v>
      </c>
      <c r="AN50">
        <v>77</v>
      </c>
      <c r="AO50">
        <v>79</v>
      </c>
    </row>
    <row r="53" spans="1:42" x14ac:dyDescent="0.25">
      <c r="A53" s="165" t="s">
        <v>282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3"/>
      <c r="AP53" t="s">
        <v>304</v>
      </c>
    </row>
    <row r="54" spans="1:42" x14ac:dyDescent="0.25">
      <c r="A54" s="1" t="s">
        <v>1</v>
      </c>
      <c r="B54" s="5">
        <v>74.099999999999994</v>
      </c>
      <c r="C54" s="5">
        <v>69.64</v>
      </c>
      <c r="D54" s="5">
        <v>63.39</v>
      </c>
      <c r="E54" s="22">
        <v>60.71</v>
      </c>
      <c r="F54" s="22">
        <v>59.82</v>
      </c>
      <c r="G54" s="22">
        <v>59.82</v>
      </c>
      <c r="H54" s="22">
        <v>60.71</v>
      </c>
      <c r="I54" s="22">
        <v>58.92</v>
      </c>
      <c r="J54" s="22">
        <v>58.03</v>
      </c>
      <c r="K54" s="22">
        <v>60.71</v>
      </c>
      <c r="L54" s="22">
        <v>60.71</v>
      </c>
      <c r="M54" s="22">
        <v>58.92</v>
      </c>
      <c r="N54" s="22">
        <v>55.35</v>
      </c>
      <c r="O54" s="22">
        <v>55.35</v>
      </c>
      <c r="P54" s="22">
        <v>59.82</v>
      </c>
      <c r="Q54" s="22">
        <v>58.92</v>
      </c>
      <c r="R54" s="22">
        <v>59.82</v>
      </c>
      <c r="S54" s="22">
        <v>66.959999999999994</v>
      </c>
      <c r="T54" s="22">
        <v>64.28</v>
      </c>
      <c r="U54" s="22">
        <v>67.849999999999994</v>
      </c>
      <c r="V54" s="22">
        <v>67.849999999999994</v>
      </c>
      <c r="W54" s="22">
        <v>72.319999999999993</v>
      </c>
      <c r="X54" s="22">
        <v>74.099999999999994</v>
      </c>
      <c r="Y54" s="22">
        <v>73.209999999999994</v>
      </c>
      <c r="Z54" s="109">
        <v>75.89</v>
      </c>
      <c r="AA54" s="22">
        <v>75</v>
      </c>
      <c r="AB54" s="22">
        <v>74.099999999999994</v>
      </c>
      <c r="AC54" s="22">
        <v>75</v>
      </c>
      <c r="AD54" s="22">
        <v>74.099999999999994</v>
      </c>
      <c r="AE54" s="22">
        <v>72.319999999999993</v>
      </c>
      <c r="AF54" s="22">
        <v>74.099999999999994</v>
      </c>
      <c r="AG54" s="22">
        <v>69.64</v>
      </c>
      <c r="AH54" s="22">
        <v>70.53</v>
      </c>
      <c r="AI54" s="22">
        <v>69.64</v>
      </c>
      <c r="AJ54" s="22">
        <v>66.959999999999994</v>
      </c>
      <c r="AK54" s="22">
        <v>64.28</v>
      </c>
      <c r="AL54" s="22">
        <v>64.28</v>
      </c>
      <c r="AM54" s="22">
        <v>63.39</v>
      </c>
      <c r="AN54" s="22">
        <v>62.5</v>
      </c>
      <c r="AO54" s="22">
        <v>52.67</v>
      </c>
      <c r="AP54">
        <f>AVERAGE(B54:AO54)</f>
        <v>65.642750000000007</v>
      </c>
    </row>
    <row r="55" spans="1:42" x14ac:dyDescent="0.25">
      <c r="A55" t="s">
        <v>210</v>
      </c>
      <c r="B55">
        <v>10</v>
      </c>
      <c r="C55">
        <v>20</v>
      </c>
      <c r="D55">
        <v>30</v>
      </c>
      <c r="E55">
        <v>40</v>
      </c>
      <c r="F55">
        <v>50</v>
      </c>
      <c r="G55">
        <v>60</v>
      </c>
      <c r="H55">
        <v>70</v>
      </c>
      <c r="I55">
        <v>80</v>
      </c>
      <c r="J55">
        <v>90</v>
      </c>
      <c r="K55">
        <v>100</v>
      </c>
      <c r="L55">
        <v>110</v>
      </c>
      <c r="M55">
        <v>120</v>
      </c>
      <c r="N55">
        <v>130</v>
      </c>
      <c r="O55">
        <v>140</v>
      </c>
      <c r="P55">
        <v>150</v>
      </c>
      <c r="Q55">
        <v>160</v>
      </c>
      <c r="R55">
        <v>170</v>
      </c>
      <c r="S55">
        <v>180</v>
      </c>
      <c r="T55">
        <v>190</v>
      </c>
      <c r="U55">
        <v>200</v>
      </c>
      <c r="V55">
        <v>210</v>
      </c>
      <c r="W55">
        <v>220</v>
      </c>
      <c r="X55">
        <v>230</v>
      </c>
      <c r="Y55">
        <v>240</v>
      </c>
      <c r="Z55">
        <v>250</v>
      </c>
      <c r="AA55">
        <v>260</v>
      </c>
      <c r="AB55">
        <v>270</v>
      </c>
      <c r="AC55">
        <v>280</v>
      </c>
      <c r="AD55">
        <v>290</v>
      </c>
      <c r="AE55">
        <v>300</v>
      </c>
      <c r="AF55">
        <v>310</v>
      </c>
      <c r="AG55">
        <v>320</v>
      </c>
      <c r="AH55">
        <v>330</v>
      </c>
      <c r="AI55">
        <v>340</v>
      </c>
      <c r="AJ55">
        <v>350</v>
      </c>
      <c r="AK55">
        <v>360</v>
      </c>
      <c r="AL55">
        <v>370</v>
      </c>
      <c r="AM55">
        <v>380</v>
      </c>
      <c r="AN55">
        <v>390</v>
      </c>
      <c r="AO55">
        <v>400</v>
      </c>
    </row>
    <row r="56" spans="1:42" x14ac:dyDescent="0.25">
      <c r="B56" s="117" t="s">
        <v>2</v>
      </c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9"/>
    </row>
    <row r="57" spans="1:42" x14ac:dyDescent="0.25">
      <c r="B57">
        <v>1</v>
      </c>
      <c r="C57">
        <v>3</v>
      </c>
      <c r="D57">
        <v>5</v>
      </c>
      <c r="E57">
        <v>7</v>
      </c>
      <c r="F57">
        <v>9</v>
      </c>
      <c r="G57">
        <v>11</v>
      </c>
      <c r="H57">
        <v>13</v>
      </c>
      <c r="I57">
        <v>15</v>
      </c>
      <c r="J57">
        <v>17</v>
      </c>
      <c r="K57">
        <v>19</v>
      </c>
      <c r="L57">
        <v>21</v>
      </c>
      <c r="M57">
        <v>23</v>
      </c>
      <c r="N57">
        <v>25</v>
      </c>
      <c r="O57">
        <v>27</v>
      </c>
      <c r="P57">
        <v>29</v>
      </c>
      <c r="Q57">
        <v>31</v>
      </c>
      <c r="R57">
        <v>33</v>
      </c>
      <c r="S57">
        <v>35</v>
      </c>
      <c r="T57">
        <v>37</v>
      </c>
      <c r="U57">
        <v>39</v>
      </c>
      <c r="V57">
        <v>41</v>
      </c>
      <c r="W57">
        <v>43</v>
      </c>
      <c r="X57">
        <v>45</v>
      </c>
      <c r="Y57">
        <v>47</v>
      </c>
      <c r="Z57">
        <v>49</v>
      </c>
      <c r="AA57">
        <v>51</v>
      </c>
      <c r="AB57">
        <v>53</v>
      </c>
      <c r="AC57">
        <v>55</v>
      </c>
      <c r="AD57">
        <v>57</v>
      </c>
      <c r="AE57">
        <v>59</v>
      </c>
      <c r="AF57">
        <v>61</v>
      </c>
      <c r="AG57">
        <v>63</v>
      </c>
      <c r="AH57">
        <v>65</v>
      </c>
      <c r="AI57">
        <v>67</v>
      </c>
      <c r="AJ57">
        <v>69</v>
      </c>
      <c r="AK57">
        <v>71</v>
      </c>
      <c r="AL57">
        <v>73</v>
      </c>
      <c r="AM57">
        <v>75</v>
      </c>
      <c r="AN57">
        <v>77</v>
      </c>
      <c r="AO57">
        <v>79</v>
      </c>
    </row>
    <row r="60" spans="1:42" x14ac:dyDescent="0.25">
      <c r="A60" s="165" t="s">
        <v>283</v>
      </c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3"/>
      <c r="AP60" t="s">
        <v>304</v>
      </c>
    </row>
    <row r="61" spans="1:42" x14ac:dyDescent="0.25">
      <c r="A61" s="1" t="s">
        <v>1</v>
      </c>
      <c r="B61" s="5">
        <v>71.42</v>
      </c>
      <c r="C61" s="5">
        <v>75.89</v>
      </c>
      <c r="D61" s="5">
        <v>75.89</v>
      </c>
      <c r="E61" s="109">
        <v>76.78</v>
      </c>
      <c r="F61" s="22">
        <v>75.89</v>
      </c>
      <c r="G61" s="22">
        <v>71.42</v>
      </c>
      <c r="H61" s="22">
        <v>70.53</v>
      </c>
      <c r="I61" s="22">
        <v>72.319999999999993</v>
      </c>
      <c r="J61" s="22">
        <v>66.959999999999994</v>
      </c>
      <c r="K61" s="22">
        <v>65.17</v>
      </c>
      <c r="L61" s="22">
        <v>65.17</v>
      </c>
      <c r="M61" s="22">
        <v>67.849999999999994</v>
      </c>
      <c r="N61" s="22">
        <v>66.959999999999994</v>
      </c>
      <c r="O61" s="22">
        <v>66.959999999999994</v>
      </c>
      <c r="P61" s="22">
        <v>64.28</v>
      </c>
      <c r="Q61" s="22">
        <v>63.39</v>
      </c>
      <c r="R61" s="22">
        <v>61.6</v>
      </c>
      <c r="S61" s="22">
        <v>63.39</v>
      </c>
      <c r="T61" s="22">
        <v>60.71</v>
      </c>
      <c r="U61" s="22">
        <v>52.67</v>
      </c>
      <c r="V61" s="22">
        <v>47.32</v>
      </c>
      <c r="W61" s="22">
        <v>43.75</v>
      </c>
      <c r="X61" s="22">
        <v>43.75</v>
      </c>
      <c r="Y61" s="22">
        <v>39.28</v>
      </c>
      <c r="Z61" s="22">
        <v>38.39</v>
      </c>
      <c r="AA61" s="22">
        <v>35.71</v>
      </c>
      <c r="AB61" s="22">
        <v>37.5</v>
      </c>
      <c r="AC61" s="22">
        <v>34.82</v>
      </c>
      <c r="AD61" s="22">
        <v>34.82</v>
      </c>
      <c r="AE61" s="22">
        <v>33.03</v>
      </c>
      <c r="AF61" s="22">
        <v>33.03</v>
      </c>
      <c r="AG61" s="22">
        <v>33.03</v>
      </c>
      <c r="AH61" s="22">
        <v>32.14</v>
      </c>
      <c r="AI61" s="22">
        <v>31.25</v>
      </c>
      <c r="AJ61" s="22">
        <v>30.35</v>
      </c>
      <c r="AK61" s="22">
        <v>28.57</v>
      </c>
      <c r="AL61" s="22">
        <v>26.78</v>
      </c>
      <c r="AM61" s="22">
        <v>25</v>
      </c>
      <c r="AN61" s="22">
        <v>25.89</v>
      </c>
      <c r="AO61" s="22">
        <v>25.89</v>
      </c>
      <c r="AP61">
        <f>AVERAGE(B61:AO61)</f>
        <v>50.888750000000009</v>
      </c>
    </row>
    <row r="62" spans="1:42" x14ac:dyDescent="0.25">
      <c r="A62" t="s">
        <v>212</v>
      </c>
      <c r="B62">
        <v>10</v>
      </c>
      <c r="C62">
        <v>20</v>
      </c>
      <c r="D62">
        <v>30</v>
      </c>
      <c r="E62">
        <v>40</v>
      </c>
      <c r="F62">
        <v>50</v>
      </c>
      <c r="G62">
        <v>60</v>
      </c>
      <c r="H62">
        <v>70</v>
      </c>
      <c r="I62">
        <v>80</v>
      </c>
      <c r="J62">
        <v>90</v>
      </c>
      <c r="K62">
        <v>100</v>
      </c>
      <c r="L62">
        <v>110</v>
      </c>
      <c r="M62">
        <v>120</v>
      </c>
      <c r="N62">
        <v>130</v>
      </c>
      <c r="O62">
        <v>140</v>
      </c>
      <c r="P62">
        <v>150</v>
      </c>
      <c r="Q62">
        <v>160</v>
      </c>
      <c r="R62">
        <v>170</v>
      </c>
      <c r="S62">
        <v>180</v>
      </c>
      <c r="T62">
        <v>190</v>
      </c>
      <c r="U62">
        <v>200</v>
      </c>
      <c r="V62">
        <v>210</v>
      </c>
      <c r="W62">
        <v>220</v>
      </c>
      <c r="X62">
        <v>230</v>
      </c>
      <c r="Y62">
        <v>240</v>
      </c>
      <c r="Z62">
        <v>250</v>
      </c>
      <c r="AA62">
        <v>260</v>
      </c>
      <c r="AB62">
        <v>270</v>
      </c>
      <c r="AC62">
        <v>280</v>
      </c>
      <c r="AD62">
        <v>290</v>
      </c>
      <c r="AE62">
        <v>300</v>
      </c>
      <c r="AF62">
        <v>310</v>
      </c>
      <c r="AG62">
        <v>320</v>
      </c>
      <c r="AH62">
        <v>330</v>
      </c>
      <c r="AI62">
        <v>340</v>
      </c>
      <c r="AJ62">
        <v>350</v>
      </c>
      <c r="AK62">
        <v>360</v>
      </c>
      <c r="AL62">
        <v>370</v>
      </c>
      <c r="AM62">
        <v>380</v>
      </c>
      <c r="AN62">
        <v>390</v>
      </c>
      <c r="AO62">
        <v>400</v>
      </c>
    </row>
    <row r="63" spans="1:42" x14ac:dyDescent="0.25">
      <c r="B63" s="117" t="s">
        <v>2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9"/>
    </row>
    <row r="64" spans="1:42" x14ac:dyDescent="0.25">
      <c r="B64">
        <v>1</v>
      </c>
      <c r="C64">
        <v>3</v>
      </c>
      <c r="D64">
        <v>5</v>
      </c>
      <c r="E64">
        <v>7</v>
      </c>
      <c r="F64">
        <v>9</v>
      </c>
      <c r="G64">
        <v>11</v>
      </c>
      <c r="H64">
        <v>13</v>
      </c>
      <c r="I64">
        <v>15</v>
      </c>
      <c r="J64">
        <v>17</v>
      </c>
      <c r="K64">
        <v>19</v>
      </c>
      <c r="L64">
        <v>21</v>
      </c>
      <c r="M64">
        <v>23</v>
      </c>
      <c r="N64">
        <v>25</v>
      </c>
      <c r="O64">
        <v>27</v>
      </c>
      <c r="P64">
        <v>29</v>
      </c>
      <c r="Q64">
        <v>31</v>
      </c>
      <c r="R64">
        <v>33</v>
      </c>
      <c r="S64">
        <v>35</v>
      </c>
      <c r="T64">
        <v>37</v>
      </c>
      <c r="U64">
        <v>39</v>
      </c>
      <c r="V64">
        <v>41</v>
      </c>
      <c r="W64">
        <v>43</v>
      </c>
      <c r="X64">
        <v>45</v>
      </c>
      <c r="Y64">
        <v>47</v>
      </c>
      <c r="Z64">
        <v>49</v>
      </c>
      <c r="AA64">
        <v>51</v>
      </c>
      <c r="AB64">
        <v>53</v>
      </c>
      <c r="AC64">
        <v>55</v>
      </c>
      <c r="AD64">
        <v>57</v>
      </c>
      <c r="AE64">
        <v>59</v>
      </c>
      <c r="AF64">
        <v>61</v>
      </c>
      <c r="AG64">
        <v>63</v>
      </c>
      <c r="AH64">
        <v>65</v>
      </c>
      <c r="AI64">
        <v>67</v>
      </c>
      <c r="AJ64">
        <v>69</v>
      </c>
      <c r="AK64">
        <v>71</v>
      </c>
      <c r="AL64">
        <v>73</v>
      </c>
      <c r="AM64">
        <v>75</v>
      </c>
      <c r="AN64">
        <v>77</v>
      </c>
      <c r="AO64">
        <v>79</v>
      </c>
    </row>
    <row r="91" spans="1:42" x14ac:dyDescent="0.25">
      <c r="A91" s="165" t="s">
        <v>284</v>
      </c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3"/>
      <c r="AP91" t="s">
        <v>304</v>
      </c>
    </row>
    <row r="92" spans="1:42" x14ac:dyDescent="0.25">
      <c r="A92" s="1" t="s">
        <v>1</v>
      </c>
      <c r="B92" s="5">
        <v>81.67</v>
      </c>
      <c r="C92" s="5">
        <v>85</v>
      </c>
      <c r="D92" s="5">
        <v>80.83</v>
      </c>
      <c r="E92" s="22">
        <v>81.67</v>
      </c>
      <c r="F92" s="22">
        <v>80.83</v>
      </c>
      <c r="G92" s="22">
        <v>82.5</v>
      </c>
      <c r="H92" s="22">
        <v>88.33</v>
      </c>
      <c r="I92" s="22">
        <v>86.67</v>
      </c>
      <c r="J92" s="22">
        <v>86.67</v>
      </c>
      <c r="K92" s="22">
        <v>88.33</v>
      </c>
      <c r="L92" s="22">
        <v>88.33</v>
      </c>
      <c r="M92" s="22">
        <v>89.17</v>
      </c>
      <c r="N92" s="22">
        <v>89.17</v>
      </c>
      <c r="O92" s="22">
        <v>90.83</v>
      </c>
      <c r="P92" s="109">
        <v>93.33</v>
      </c>
      <c r="Q92" s="22">
        <v>90</v>
      </c>
      <c r="R92" s="22">
        <v>90.83</v>
      </c>
      <c r="S92" s="22">
        <v>92.5</v>
      </c>
      <c r="T92" s="22">
        <v>92.5</v>
      </c>
      <c r="U92" s="22">
        <v>91.67</v>
      </c>
      <c r="V92" s="22">
        <v>87.5</v>
      </c>
      <c r="W92" s="22">
        <v>89.17</v>
      </c>
      <c r="X92" s="22">
        <v>90.83</v>
      </c>
      <c r="Y92" s="22">
        <v>90</v>
      </c>
      <c r="Z92" s="22">
        <v>89.17</v>
      </c>
      <c r="AA92" s="22">
        <v>90</v>
      </c>
      <c r="AB92" s="22">
        <v>89.17</v>
      </c>
      <c r="AC92" s="22">
        <v>87.5</v>
      </c>
      <c r="AD92" s="22">
        <v>88.33</v>
      </c>
      <c r="AE92" s="22">
        <v>87.5</v>
      </c>
      <c r="AF92" s="22">
        <v>83.33</v>
      </c>
      <c r="AG92" s="22">
        <v>81.67</v>
      </c>
      <c r="AH92" s="22">
        <v>79.17</v>
      </c>
      <c r="AI92" s="22">
        <v>80</v>
      </c>
      <c r="AJ92" s="22">
        <v>76.67</v>
      </c>
      <c r="AK92" s="22">
        <v>75.83</v>
      </c>
      <c r="AL92" s="22">
        <v>73.33</v>
      </c>
      <c r="AM92" s="22">
        <v>70.83</v>
      </c>
      <c r="AN92" s="22">
        <v>70.83</v>
      </c>
      <c r="AO92" s="22">
        <v>68.33</v>
      </c>
      <c r="AP92">
        <f>AVERAGE(B92:AO92)</f>
        <v>84.999749999999992</v>
      </c>
    </row>
    <row r="93" spans="1:42" x14ac:dyDescent="0.25">
      <c r="A93" t="s">
        <v>207</v>
      </c>
      <c r="B93">
        <v>10</v>
      </c>
      <c r="C93">
        <v>20</v>
      </c>
      <c r="D93">
        <v>30</v>
      </c>
      <c r="E93">
        <v>40</v>
      </c>
      <c r="F93">
        <v>50</v>
      </c>
      <c r="G93">
        <v>60</v>
      </c>
      <c r="H93">
        <v>70</v>
      </c>
      <c r="I93">
        <v>80</v>
      </c>
      <c r="J93">
        <v>90</v>
      </c>
      <c r="K93">
        <v>100</v>
      </c>
      <c r="L93">
        <v>110</v>
      </c>
      <c r="M93">
        <v>120</v>
      </c>
      <c r="N93">
        <v>130</v>
      </c>
      <c r="O93">
        <v>140</v>
      </c>
      <c r="P93">
        <v>150</v>
      </c>
      <c r="Q93">
        <v>160</v>
      </c>
      <c r="R93">
        <v>170</v>
      </c>
      <c r="S93">
        <v>180</v>
      </c>
      <c r="T93">
        <v>190</v>
      </c>
      <c r="U93">
        <v>200</v>
      </c>
      <c r="V93">
        <v>210</v>
      </c>
      <c r="W93">
        <v>220</v>
      </c>
      <c r="X93">
        <v>230</v>
      </c>
      <c r="Y93">
        <v>240</v>
      </c>
      <c r="Z93">
        <v>250</v>
      </c>
      <c r="AA93">
        <v>260</v>
      </c>
      <c r="AB93">
        <v>270</v>
      </c>
      <c r="AC93">
        <v>280</v>
      </c>
      <c r="AD93">
        <v>290</v>
      </c>
      <c r="AE93">
        <v>300</v>
      </c>
      <c r="AF93">
        <v>310</v>
      </c>
      <c r="AG93">
        <v>320</v>
      </c>
      <c r="AH93">
        <v>330</v>
      </c>
      <c r="AI93">
        <v>340</v>
      </c>
      <c r="AJ93">
        <v>350</v>
      </c>
      <c r="AK93">
        <v>360</v>
      </c>
      <c r="AL93">
        <v>370</v>
      </c>
      <c r="AM93">
        <v>380</v>
      </c>
      <c r="AN93">
        <v>390</v>
      </c>
      <c r="AO93">
        <v>400</v>
      </c>
    </row>
    <row r="94" spans="1:42" x14ac:dyDescent="0.25">
      <c r="B94" s="117" t="s">
        <v>2</v>
      </c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9"/>
    </row>
    <row r="95" spans="1:42" x14ac:dyDescent="0.25">
      <c r="B95">
        <v>1</v>
      </c>
      <c r="C95">
        <v>3</v>
      </c>
      <c r="D95">
        <v>5</v>
      </c>
      <c r="E95">
        <v>7</v>
      </c>
      <c r="F95">
        <v>9</v>
      </c>
      <c r="G95">
        <v>11</v>
      </c>
      <c r="H95">
        <v>13</v>
      </c>
      <c r="I95">
        <v>15</v>
      </c>
      <c r="J95">
        <v>17</v>
      </c>
      <c r="K95">
        <v>19</v>
      </c>
      <c r="L95">
        <v>21</v>
      </c>
      <c r="M95">
        <v>23</v>
      </c>
      <c r="N95">
        <v>25</v>
      </c>
      <c r="O95">
        <v>27</v>
      </c>
      <c r="P95">
        <v>29</v>
      </c>
      <c r="Q95">
        <v>31</v>
      </c>
      <c r="R95">
        <v>33</v>
      </c>
      <c r="S95">
        <v>35</v>
      </c>
      <c r="T95">
        <v>37</v>
      </c>
      <c r="U95">
        <v>39</v>
      </c>
      <c r="V95">
        <v>41</v>
      </c>
      <c r="W95">
        <v>43</v>
      </c>
      <c r="X95">
        <v>45</v>
      </c>
      <c r="Y95">
        <v>47</v>
      </c>
      <c r="Z95">
        <v>49</v>
      </c>
      <c r="AA95">
        <v>51</v>
      </c>
      <c r="AB95">
        <v>53</v>
      </c>
      <c r="AC95">
        <v>55</v>
      </c>
      <c r="AD95">
        <v>57</v>
      </c>
      <c r="AE95">
        <v>59</v>
      </c>
      <c r="AF95">
        <v>61</v>
      </c>
      <c r="AG95">
        <v>63</v>
      </c>
      <c r="AH95">
        <v>65</v>
      </c>
      <c r="AI95">
        <v>67</v>
      </c>
      <c r="AJ95">
        <v>69</v>
      </c>
      <c r="AK95">
        <v>71</v>
      </c>
      <c r="AL95">
        <v>73</v>
      </c>
      <c r="AM95">
        <v>75</v>
      </c>
      <c r="AN95">
        <v>77</v>
      </c>
      <c r="AO95">
        <v>79</v>
      </c>
    </row>
    <row r="98" spans="1:42" x14ac:dyDescent="0.25">
      <c r="A98" s="165" t="s">
        <v>285</v>
      </c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3"/>
      <c r="AP98" t="s">
        <v>304</v>
      </c>
    </row>
    <row r="99" spans="1:42" x14ac:dyDescent="0.25">
      <c r="A99" s="1" t="s">
        <v>1</v>
      </c>
      <c r="B99" s="5">
        <v>81.67</v>
      </c>
      <c r="C99" s="5">
        <v>82.5</v>
      </c>
      <c r="D99" s="5">
        <v>79.17</v>
      </c>
      <c r="E99" s="22">
        <v>79.17</v>
      </c>
      <c r="F99" s="22">
        <v>76.67</v>
      </c>
      <c r="G99" s="22">
        <v>75.83</v>
      </c>
      <c r="H99" s="22">
        <v>75</v>
      </c>
      <c r="I99" s="22">
        <v>75</v>
      </c>
      <c r="J99" s="22">
        <v>76.67</v>
      </c>
      <c r="K99" s="22">
        <v>78.33</v>
      </c>
      <c r="L99" s="22">
        <v>78.33</v>
      </c>
      <c r="M99" s="22">
        <v>79.17</v>
      </c>
      <c r="N99" s="22">
        <v>80</v>
      </c>
      <c r="O99" s="22">
        <v>83.33</v>
      </c>
      <c r="P99" s="22">
        <v>85</v>
      </c>
      <c r="Q99" s="22">
        <v>85.83</v>
      </c>
      <c r="R99" s="22">
        <v>86.67</v>
      </c>
      <c r="S99" s="22">
        <v>90</v>
      </c>
      <c r="T99" s="22">
        <v>88.33</v>
      </c>
      <c r="U99" s="22">
        <v>92.5</v>
      </c>
      <c r="V99" s="22">
        <v>86.67</v>
      </c>
      <c r="W99" s="22">
        <v>90.83</v>
      </c>
      <c r="X99" s="22">
        <v>91.67</v>
      </c>
      <c r="Y99" s="22">
        <v>94.17</v>
      </c>
      <c r="Z99" s="22">
        <v>93.33</v>
      </c>
      <c r="AA99" s="22">
        <v>91.67</v>
      </c>
      <c r="AB99" s="22">
        <v>93.33</v>
      </c>
      <c r="AC99" s="22">
        <v>92.5</v>
      </c>
      <c r="AD99" s="22">
        <v>92.5</v>
      </c>
      <c r="AE99" s="22">
        <v>92.5</v>
      </c>
      <c r="AF99" s="22">
        <v>92.5</v>
      </c>
      <c r="AG99" s="22">
        <v>94.17</v>
      </c>
      <c r="AH99" s="22">
        <v>93.33</v>
      </c>
      <c r="AI99" s="22">
        <v>93.33</v>
      </c>
      <c r="AJ99" s="22">
        <v>93.33</v>
      </c>
      <c r="AK99" s="22">
        <v>92.5</v>
      </c>
      <c r="AL99" s="22">
        <v>92.5</v>
      </c>
      <c r="AM99" s="22">
        <v>94.17</v>
      </c>
      <c r="AN99" s="109">
        <v>95</v>
      </c>
      <c r="AO99" s="22">
        <v>91.67</v>
      </c>
      <c r="AP99">
        <f>AVERAGE(B99:AO99)</f>
        <v>87.021000000000001</v>
      </c>
    </row>
    <row r="100" spans="1:42" x14ac:dyDescent="0.25">
      <c r="A100" t="s">
        <v>210</v>
      </c>
      <c r="B100">
        <v>10</v>
      </c>
      <c r="C100">
        <v>20</v>
      </c>
      <c r="D100">
        <v>30</v>
      </c>
      <c r="E100">
        <v>40</v>
      </c>
      <c r="F100">
        <v>50</v>
      </c>
      <c r="G100">
        <v>60</v>
      </c>
      <c r="H100">
        <v>70</v>
      </c>
      <c r="I100">
        <v>80</v>
      </c>
      <c r="J100">
        <v>90</v>
      </c>
      <c r="K100">
        <v>100</v>
      </c>
      <c r="L100">
        <v>110</v>
      </c>
      <c r="M100">
        <v>120</v>
      </c>
      <c r="N100">
        <v>130</v>
      </c>
      <c r="O100">
        <v>140</v>
      </c>
      <c r="P100">
        <v>150</v>
      </c>
      <c r="Q100">
        <v>160</v>
      </c>
      <c r="R100">
        <v>170</v>
      </c>
      <c r="S100">
        <v>180</v>
      </c>
      <c r="T100">
        <v>190</v>
      </c>
      <c r="U100">
        <v>200</v>
      </c>
      <c r="V100">
        <v>210</v>
      </c>
      <c r="W100">
        <v>220</v>
      </c>
      <c r="X100">
        <v>230</v>
      </c>
      <c r="Y100">
        <v>240</v>
      </c>
      <c r="Z100">
        <v>250</v>
      </c>
      <c r="AA100">
        <v>260</v>
      </c>
      <c r="AB100">
        <v>270</v>
      </c>
      <c r="AC100">
        <v>280</v>
      </c>
      <c r="AD100">
        <v>290</v>
      </c>
      <c r="AE100">
        <v>300</v>
      </c>
      <c r="AF100">
        <v>310</v>
      </c>
      <c r="AG100">
        <v>320</v>
      </c>
      <c r="AH100">
        <v>330</v>
      </c>
      <c r="AI100">
        <v>340</v>
      </c>
      <c r="AJ100">
        <v>350</v>
      </c>
      <c r="AK100">
        <v>360</v>
      </c>
      <c r="AL100">
        <v>370</v>
      </c>
      <c r="AM100">
        <v>380</v>
      </c>
      <c r="AN100">
        <v>390</v>
      </c>
      <c r="AO100">
        <v>400</v>
      </c>
    </row>
    <row r="101" spans="1:42" x14ac:dyDescent="0.25">
      <c r="B101" s="117" t="s">
        <v>2</v>
      </c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9"/>
    </row>
    <row r="102" spans="1:42" x14ac:dyDescent="0.25">
      <c r="B102">
        <v>1</v>
      </c>
      <c r="C102">
        <v>3</v>
      </c>
      <c r="D102">
        <v>5</v>
      </c>
      <c r="E102">
        <v>7</v>
      </c>
      <c r="F102">
        <v>9</v>
      </c>
      <c r="G102">
        <v>11</v>
      </c>
      <c r="H102">
        <v>13</v>
      </c>
      <c r="I102">
        <v>15</v>
      </c>
      <c r="J102">
        <v>17</v>
      </c>
      <c r="K102">
        <v>19</v>
      </c>
      <c r="L102">
        <v>21</v>
      </c>
      <c r="M102">
        <v>23</v>
      </c>
      <c r="N102">
        <v>25</v>
      </c>
      <c r="O102">
        <v>27</v>
      </c>
      <c r="P102">
        <v>29</v>
      </c>
      <c r="Q102">
        <v>31</v>
      </c>
      <c r="R102">
        <v>33</v>
      </c>
      <c r="S102">
        <v>35</v>
      </c>
      <c r="T102">
        <v>37</v>
      </c>
      <c r="U102">
        <v>39</v>
      </c>
      <c r="V102">
        <v>41</v>
      </c>
      <c r="W102">
        <v>43</v>
      </c>
      <c r="X102">
        <v>45</v>
      </c>
      <c r="Y102">
        <v>47</v>
      </c>
      <c r="Z102">
        <v>49</v>
      </c>
      <c r="AA102">
        <v>51</v>
      </c>
      <c r="AB102">
        <v>53</v>
      </c>
      <c r="AC102">
        <v>55</v>
      </c>
      <c r="AD102">
        <v>57</v>
      </c>
      <c r="AE102">
        <v>59</v>
      </c>
      <c r="AF102">
        <v>61</v>
      </c>
      <c r="AG102">
        <v>63</v>
      </c>
      <c r="AH102">
        <v>65</v>
      </c>
      <c r="AI102">
        <v>67</v>
      </c>
      <c r="AJ102">
        <v>69</v>
      </c>
      <c r="AK102">
        <v>71</v>
      </c>
      <c r="AL102">
        <v>73</v>
      </c>
      <c r="AM102">
        <v>75</v>
      </c>
      <c r="AN102">
        <v>77</v>
      </c>
      <c r="AO102">
        <v>79</v>
      </c>
    </row>
    <row r="104" spans="1:42" x14ac:dyDescent="0.25">
      <c r="A104" s="165" t="s">
        <v>286</v>
      </c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3"/>
      <c r="AP104" t="s">
        <v>304</v>
      </c>
    </row>
    <row r="105" spans="1:42" x14ac:dyDescent="0.25">
      <c r="A105" s="1" t="s">
        <v>1</v>
      </c>
      <c r="B105" s="5">
        <v>85</v>
      </c>
      <c r="C105" s="5">
        <v>90</v>
      </c>
      <c r="D105" s="5">
        <v>90</v>
      </c>
      <c r="E105" s="22">
        <v>90</v>
      </c>
      <c r="F105" s="109">
        <v>91.67</v>
      </c>
      <c r="G105" s="22">
        <v>89.17</v>
      </c>
      <c r="H105" s="22">
        <v>86.67</v>
      </c>
      <c r="I105" s="22">
        <v>88.33</v>
      </c>
      <c r="J105" s="22">
        <v>86.67</v>
      </c>
      <c r="K105" s="22">
        <v>84.17</v>
      </c>
      <c r="L105" s="22">
        <v>87.5</v>
      </c>
      <c r="M105" s="22">
        <v>85.83</v>
      </c>
      <c r="N105" s="22">
        <v>83.33</v>
      </c>
      <c r="O105" s="22">
        <v>82.5</v>
      </c>
      <c r="P105" s="22">
        <v>84.17</v>
      </c>
      <c r="Q105" s="22">
        <v>85</v>
      </c>
      <c r="R105" s="22">
        <v>83.33</v>
      </c>
      <c r="S105" s="22">
        <v>85.83</v>
      </c>
      <c r="T105" s="22">
        <v>89.17</v>
      </c>
      <c r="U105" s="22">
        <v>90</v>
      </c>
      <c r="V105" s="22">
        <v>89.17</v>
      </c>
      <c r="W105" s="22">
        <v>88.33</v>
      </c>
      <c r="X105" s="22">
        <v>85.63</v>
      </c>
      <c r="Y105" s="22">
        <v>84.17</v>
      </c>
      <c r="Z105" s="22">
        <v>78.17</v>
      </c>
      <c r="AA105" s="22">
        <v>79.17</v>
      </c>
      <c r="AB105" s="22">
        <v>74.17</v>
      </c>
      <c r="AC105" s="22">
        <v>70</v>
      </c>
      <c r="AD105" s="22">
        <v>70</v>
      </c>
      <c r="AE105" s="22">
        <v>67.5</v>
      </c>
      <c r="AF105" s="22">
        <v>67.5</v>
      </c>
      <c r="AG105" s="22">
        <v>70</v>
      </c>
      <c r="AH105" s="22">
        <v>65.83</v>
      </c>
      <c r="AI105" s="22">
        <v>64.17</v>
      </c>
      <c r="AJ105" s="22">
        <v>65.83</v>
      </c>
      <c r="AK105" s="22">
        <v>62.5</v>
      </c>
      <c r="AL105" s="22">
        <v>63.33</v>
      </c>
      <c r="AM105" s="22">
        <v>64.17</v>
      </c>
      <c r="AN105" s="22">
        <v>66.67</v>
      </c>
      <c r="AO105" s="22">
        <v>61.67</v>
      </c>
      <c r="AP105">
        <f>AVERAGE(B105:AO105)</f>
        <v>79.408000000000001</v>
      </c>
    </row>
    <row r="106" spans="1:42" x14ac:dyDescent="0.25">
      <c r="A106" t="s">
        <v>212</v>
      </c>
      <c r="B106">
        <v>10</v>
      </c>
      <c r="C106">
        <v>20</v>
      </c>
      <c r="D106">
        <v>30</v>
      </c>
      <c r="E106">
        <v>40</v>
      </c>
      <c r="F106">
        <v>50</v>
      </c>
      <c r="G106">
        <v>60</v>
      </c>
      <c r="H106">
        <v>70</v>
      </c>
      <c r="I106">
        <v>80</v>
      </c>
      <c r="J106">
        <v>90</v>
      </c>
      <c r="K106">
        <v>100</v>
      </c>
      <c r="L106">
        <v>110</v>
      </c>
      <c r="M106">
        <v>120</v>
      </c>
      <c r="N106">
        <v>130</v>
      </c>
      <c r="O106">
        <v>140</v>
      </c>
      <c r="P106">
        <v>150</v>
      </c>
      <c r="Q106">
        <v>160</v>
      </c>
      <c r="R106">
        <v>170</v>
      </c>
      <c r="S106">
        <v>180</v>
      </c>
      <c r="T106">
        <v>190</v>
      </c>
      <c r="U106">
        <v>200</v>
      </c>
      <c r="V106">
        <v>210</v>
      </c>
      <c r="W106">
        <v>220</v>
      </c>
      <c r="X106">
        <v>230</v>
      </c>
      <c r="Y106">
        <v>240</v>
      </c>
      <c r="Z106">
        <v>250</v>
      </c>
      <c r="AA106">
        <v>260</v>
      </c>
      <c r="AB106">
        <v>270</v>
      </c>
      <c r="AC106">
        <v>280</v>
      </c>
      <c r="AD106">
        <v>290</v>
      </c>
      <c r="AE106">
        <v>300</v>
      </c>
      <c r="AF106">
        <v>310</v>
      </c>
      <c r="AG106">
        <v>320</v>
      </c>
      <c r="AH106">
        <v>330</v>
      </c>
      <c r="AI106">
        <v>340</v>
      </c>
      <c r="AJ106">
        <v>350</v>
      </c>
      <c r="AK106">
        <v>360</v>
      </c>
      <c r="AL106">
        <v>370</v>
      </c>
      <c r="AM106">
        <v>380</v>
      </c>
      <c r="AN106">
        <v>390</v>
      </c>
      <c r="AO106">
        <v>400</v>
      </c>
    </row>
    <row r="107" spans="1:42" x14ac:dyDescent="0.25">
      <c r="B107" s="117" t="s">
        <v>2</v>
      </c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9"/>
    </row>
    <row r="108" spans="1:42" x14ac:dyDescent="0.25">
      <c r="B108">
        <v>1</v>
      </c>
      <c r="C108">
        <v>3</v>
      </c>
      <c r="D108">
        <v>5</v>
      </c>
      <c r="E108">
        <v>7</v>
      </c>
      <c r="F108">
        <v>9</v>
      </c>
      <c r="G108">
        <v>11</v>
      </c>
      <c r="H108">
        <v>13</v>
      </c>
      <c r="I108">
        <v>15</v>
      </c>
      <c r="J108">
        <v>17</v>
      </c>
      <c r="K108">
        <v>19</v>
      </c>
      <c r="L108">
        <v>21</v>
      </c>
      <c r="M108">
        <v>23</v>
      </c>
      <c r="N108">
        <v>25</v>
      </c>
      <c r="O108">
        <v>27</v>
      </c>
      <c r="P108">
        <v>29</v>
      </c>
      <c r="Q108">
        <v>31</v>
      </c>
      <c r="R108">
        <v>33</v>
      </c>
      <c r="S108">
        <v>35</v>
      </c>
      <c r="T108">
        <v>37</v>
      </c>
      <c r="U108">
        <v>39</v>
      </c>
      <c r="V108">
        <v>41</v>
      </c>
      <c r="W108">
        <v>43</v>
      </c>
      <c r="X108">
        <v>45</v>
      </c>
      <c r="Y108">
        <v>47</v>
      </c>
      <c r="Z108">
        <v>49</v>
      </c>
      <c r="AA108">
        <v>51</v>
      </c>
      <c r="AB108">
        <v>53</v>
      </c>
      <c r="AC108">
        <v>55</v>
      </c>
      <c r="AD108">
        <v>57</v>
      </c>
      <c r="AE108">
        <v>59</v>
      </c>
      <c r="AF108">
        <v>61</v>
      </c>
      <c r="AG108">
        <v>63</v>
      </c>
      <c r="AH108">
        <v>65</v>
      </c>
      <c r="AI108">
        <v>67</v>
      </c>
      <c r="AJ108">
        <v>69</v>
      </c>
      <c r="AK108">
        <v>71</v>
      </c>
      <c r="AL108">
        <v>73</v>
      </c>
      <c r="AM108">
        <v>75</v>
      </c>
      <c r="AN108">
        <v>77</v>
      </c>
      <c r="AO108">
        <v>79</v>
      </c>
    </row>
  </sheetData>
  <mergeCells count="19">
    <mergeCell ref="B49:AO49"/>
    <mergeCell ref="A53:AO53"/>
    <mergeCell ref="B107:AO107"/>
    <mergeCell ref="A91:AO91"/>
    <mergeCell ref="B94:AO94"/>
    <mergeCell ref="A98:AO98"/>
    <mergeCell ref="B101:AO101"/>
    <mergeCell ref="A104:AO104"/>
    <mergeCell ref="B56:AO56"/>
    <mergeCell ref="A60:AO60"/>
    <mergeCell ref="B63:AO63"/>
    <mergeCell ref="B13:AO13"/>
    <mergeCell ref="A16:AO16"/>
    <mergeCell ref="B19:AO19"/>
    <mergeCell ref="B1:F1"/>
    <mergeCell ref="A46:AO46"/>
    <mergeCell ref="A3:AO3"/>
    <mergeCell ref="B6:AO6"/>
    <mergeCell ref="A10:AO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16" workbookViewId="0">
      <selection activeCell="T45" sqref="T45"/>
    </sheetView>
  </sheetViews>
  <sheetFormatPr baseColWidth="10" defaultRowHeight="15" x14ac:dyDescent="0.25"/>
  <cols>
    <col min="3" max="3" width="12.42578125" bestFit="1" customWidth="1"/>
  </cols>
  <sheetData>
    <row r="1" spans="1:19" x14ac:dyDescent="0.25">
      <c r="A1" s="132" t="s">
        <v>303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4"/>
      <c r="S1" s="7"/>
    </row>
    <row r="2" spans="1:19" x14ac:dyDescent="0.25">
      <c r="A2" s="8" t="s">
        <v>1</v>
      </c>
      <c r="B2" s="9">
        <v>96</v>
      </c>
      <c r="C2" s="7">
        <v>96</v>
      </c>
      <c r="D2" s="7">
        <v>96</v>
      </c>
      <c r="E2" s="7">
        <v>96</v>
      </c>
      <c r="F2" s="7">
        <v>96</v>
      </c>
      <c r="G2" s="7">
        <v>96</v>
      </c>
      <c r="H2" s="7">
        <v>96</v>
      </c>
      <c r="I2" s="7">
        <v>94</v>
      </c>
      <c r="J2" s="7">
        <v>94</v>
      </c>
      <c r="K2" s="7">
        <v>94</v>
      </c>
      <c r="L2" s="7">
        <v>96</v>
      </c>
      <c r="M2" s="7">
        <v>96</v>
      </c>
      <c r="N2" s="7">
        <v>96</v>
      </c>
      <c r="O2" s="7">
        <v>96</v>
      </c>
      <c r="P2" s="7">
        <v>96</v>
      </c>
      <c r="Q2" s="7">
        <v>96</v>
      </c>
      <c r="R2" s="7">
        <v>96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95.647058823529406</v>
      </c>
    </row>
    <row r="4" spans="1:19" x14ac:dyDescent="0.25">
      <c r="A4" s="7"/>
      <c r="B4" s="129" t="s">
        <v>2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1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9" spans="1:19" x14ac:dyDescent="0.25">
      <c r="A9" s="132" t="s">
        <v>293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4"/>
      <c r="S9" s="7"/>
    </row>
    <row r="10" spans="1:19" x14ac:dyDescent="0.25">
      <c r="A10" s="8" t="s">
        <v>1</v>
      </c>
      <c r="B10" s="9">
        <v>85.71</v>
      </c>
      <c r="C10" s="7">
        <v>91.42</v>
      </c>
      <c r="D10" s="7">
        <v>90</v>
      </c>
      <c r="E10" s="7">
        <v>88.57</v>
      </c>
      <c r="F10" s="7">
        <v>88.57</v>
      </c>
      <c r="G10" s="7">
        <v>88.57</v>
      </c>
      <c r="H10" s="7">
        <v>91.42</v>
      </c>
      <c r="I10" s="7">
        <v>90</v>
      </c>
      <c r="J10" s="7">
        <v>92.85</v>
      </c>
      <c r="K10" s="7">
        <v>91.42</v>
      </c>
      <c r="L10" s="7">
        <v>91.42</v>
      </c>
      <c r="M10" s="7">
        <v>90</v>
      </c>
      <c r="N10" s="7">
        <v>88.57</v>
      </c>
      <c r="O10" s="7">
        <v>90</v>
      </c>
      <c r="P10" s="7">
        <v>88.57</v>
      </c>
      <c r="Q10" s="7">
        <v>90</v>
      </c>
      <c r="R10" s="7">
        <v>85.71</v>
      </c>
      <c r="S10" s="7" t="s">
        <v>30</v>
      </c>
    </row>
    <row r="11" spans="1:19" x14ac:dyDescent="0.25">
      <c r="A11" s="7"/>
      <c r="B11" s="7">
        <v>10</v>
      </c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>
        <v>90</v>
      </c>
      <c r="K11" s="7">
        <v>100</v>
      </c>
      <c r="L11" s="7">
        <v>110</v>
      </c>
      <c r="M11" s="7">
        <v>120</v>
      </c>
      <c r="N11" s="7">
        <v>130</v>
      </c>
      <c r="O11" s="7">
        <v>140</v>
      </c>
      <c r="P11" s="7">
        <v>150</v>
      </c>
      <c r="Q11" s="7">
        <v>160</v>
      </c>
      <c r="R11" s="7">
        <v>170</v>
      </c>
      <c r="S11" s="7">
        <f>(B10+C10+D10+E10+F10+G10+H10+I10+J10+K10+L10+M10+N10+O10+P10+Q10+R10)/17</f>
        <v>89.576470588235281</v>
      </c>
    </row>
    <row r="12" spans="1:19" x14ac:dyDescent="0.25">
      <c r="A12" s="7"/>
      <c r="B12" s="129" t="s">
        <v>2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1"/>
      <c r="S12" s="7"/>
    </row>
    <row r="13" spans="1:19" x14ac:dyDescent="0.25">
      <c r="A13" s="7" t="s">
        <v>31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/>
    </row>
    <row r="16" spans="1:19" x14ac:dyDescent="0.25">
      <c r="A16" s="132" t="s">
        <v>295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4"/>
      <c r="S16" s="7"/>
    </row>
    <row r="17" spans="1:19" x14ac:dyDescent="0.25">
      <c r="A17" s="8" t="s">
        <v>1</v>
      </c>
      <c r="B17" s="9">
        <v>78.16</v>
      </c>
      <c r="C17" s="7">
        <v>86.2</v>
      </c>
      <c r="D17" s="7">
        <v>82.75</v>
      </c>
      <c r="E17" s="7">
        <v>79.31</v>
      </c>
      <c r="F17" s="7">
        <v>82.75</v>
      </c>
      <c r="G17" s="7">
        <v>86.2</v>
      </c>
      <c r="H17" s="7">
        <v>82.75</v>
      </c>
      <c r="I17" s="7">
        <v>83.9</v>
      </c>
      <c r="J17" s="7">
        <v>85.05</v>
      </c>
      <c r="K17" s="7">
        <v>81.61</v>
      </c>
      <c r="L17" s="7">
        <v>85.05</v>
      </c>
      <c r="M17" s="7">
        <v>85.05</v>
      </c>
      <c r="N17" s="7">
        <v>86.2</v>
      </c>
      <c r="O17" s="7">
        <v>85.05</v>
      </c>
      <c r="P17" s="7">
        <v>83.9</v>
      </c>
      <c r="Q17" s="7">
        <v>86.2</v>
      </c>
      <c r="R17" s="7">
        <v>83.9</v>
      </c>
      <c r="S17" s="7" t="s">
        <v>30</v>
      </c>
    </row>
    <row r="18" spans="1:19" x14ac:dyDescent="0.25">
      <c r="A18" s="7"/>
      <c r="B18" s="7">
        <v>10</v>
      </c>
      <c r="C18" s="7">
        <v>20</v>
      </c>
      <c r="D18" s="7">
        <v>30</v>
      </c>
      <c r="E18" s="7">
        <v>40</v>
      </c>
      <c r="F18" s="7">
        <v>50</v>
      </c>
      <c r="G18" s="7">
        <v>60</v>
      </c>
      <c r="H18" s="7">
        <v>70</v>
      </c>
      <c r="I18" s="7">
        <v>80</v>
      </c>
      <c r="J18" s="7">
        <v>90</v>
      </c>
      <c r="K18" s="7">
        <v>100</v>
      </c>
      <c r="L18" s="7">
        <v>110</v>
      </c>
      <c r="M18" s="7">
        <v>120</v>
      </c>
      <c r="N18" s="7">
        <v>130</v>
      </c>
      <c r="O18" s="7">
        <v>140</v>
      </c>
      <c r="P18" s="7">
        <v>150</v>
      </c>
      <c r="Q18" s="7">
        <v>160</v>
      </c>
      <c r="R18" s="7">
        <v>170</v>
      </c>
      <c r="S18" s="7">
        <f>(B17+C17+D17+E17+F17+G17+H17+I17+J17+K17+L17+M17+N17+O17+P17+Q17+R17)/17</f>
        <v>83.766470588235293</v>
      </c>
    </row>
    <row r="19" spans="1:19" x14ac:dyDescent="0.25">
      <c r="A19" s="7"/>
      <c r="B19" s="129" t="s">
        <v>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1"/>
      <c r="S19" s="7"/>
    </row>
    <row r="20" spans="1:19" x14ac:dyDescent="0.25">
      <c r="A20" s="7" t="s">
        <v>31</v>
      </c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  <c r="N20" s="7">
        <v>13</v>
      </c>
      <c r="O20" s="7">
        <v>14</v>
      </c>
      <c r="P20" s="7">
        <v>15</v>
      </c>
      <c r="Q20" s="7">
        <v>16</v>
      </c>
      <c r="R20" s="7">
        <v>17</v>
      </c>
      <c r="S20" s="7"/>
    </row>
    <row r="24" spans="1:19" x14ac:dyDescent="0.25">
      <c r="A24" t="s">
        <v>137</v>
      </c>
      <c r="B24" t="s">
        <v>148</v>
      </c>
      <c r="C24">
        <v>0.58259103131241996</v>
      </c>
      <c r="E24" s="40"/>
    </row>
    <row r="25" spans="1:19" x14ac:dyDescent="0.25">
      <c r="A25" t="s">
        <v>137</v>
      </c>
      <c r="B25" t="s">
        <v>140</v>
      </c>
      <c r="C25">
        <v>0.72527616905180003</v>
      </c>
      <c r="E25" s="40"/>
    </row>
    <row r="26" spans="1:19" x14ac:dyDescent="0.25">
      <c r="A26" t="s">
        <v>294</v>
      </c>
      <c r="B26" t="s">
        <v>140</v>
      </c>
      <c r="C26">
        <v>0.62625182151241998</v>
      </c>
      <c r="E26" s="40"/>
    </row>
    <row r="27" spans="1:19" x14ac:dyDescent="0.25">
      <c r="E27" s="40"/>
    </row>
    <row r="28" spans="1:19" x14ac:dyDescent="0.25">
      <c r="E28" s="40"/>
    </row>
    <row r="31" spans="1:19" x14ac:dyDescent="0.25">
      <c r="A31" t="s">
        <v>294</v>
      </c>
      <c r="B31" t="s">
        <v>137</v>
      </c>
      <c r="C31" s="40">
        <v>0.58747519440026996</v>
      </c>
    </row>
    <row r="32" spans="1:19" x14ac:dyDescent="0.25">
      <c r="A32" t="s">
        <v>294</v>
      </c>
      <c r="B32" t="s">
        <v>140</v>
      </c>
      <c r="C32" s="40">
        <v>0.63088135930531997</v>
      </c>
    </row>
    <row r="33" spans="1:19" x14ac:dyDescent="0.25">
      <c r="A33" t="s">
        <v>294</v>
      </c>
      <c r="B33" t="s">
        <v>296</v>
      </c>
      <c r="C33" s="40">
        <v>0.58367959206874998</v>
      </c>
    </row>
    <row r="34" spans="1:19" x14ac:dyDescent="0.25">
      <c r="A34" t="s">
        <v>137</v>
      </c>
      <c r="B34" t="s">
        <v>140</v>
      </c>
      <c r="C34" s="40">
        <v>0.72193801714927996</v>
      </c>
    </row>
    <row r="35" spans="1:19" x14ac:dyDescent="0.25">
      <c r="A35" t="s">
        <v>137</v>
      </c>
      <c r="B35" t="s">
        <v>296</v>
      </c>
      <c r="C35" s="40">
        <v>0.69370346421733997</v>
      </c>
    </row>
    <row r="36" spans="1:19" x14ac:dyDescent="0.25">
      <c r="A36" t="s">
        <v>297</v>
      </c>
      <c r="B36" t="s">
        <v>296</v>
      </c>
      <c r="C36" s="40">
        <v>0.84677663416378002</v>
      </c>
    </row>
    <row r="45" spans="1:19" x14ac:dyDescent="0.25">
      <c r="A45" s="132" t="s">
        <v>298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4"/>
      <c r="S45" s="7"/>
    </row>
    <row r="46" spans="1:19" x14ac:dyDescent="0.25">
      <c r="A46" s="8" t="s">
        <v>1</v>
      </c>
      <c r="B46" s="9">
        <v>92.68</v>
      </c>
      <c r="C46" s="7">
        <v>90.24</v>
      </c>
      <c r="D46" s="7">
        <v>87.8</v>
      </c>
      <c r="E46" s="7">
        <v>87.8</v>
      </c>
      <c r="F46" s="7">
        <v>90.24</v>
      </c>
      <c r="G46" s="7">
        <v>90.24</v>
      </c>
      <c r="H46" s="7">
        <v>85.36</v>
      </c>
      <c r="I46" s="7">
        <v>87.8</v>
      </c>
      <c r="J46" s="7">
        <v>87.8</v>
      </c>
      <c r="K46" s="7">
        <v>87.8</v>
      </c>
      <c r="L46" s="7">
        <v>87.8</v>
      </c>
      <c r="M46" s="7">
        <v>90.24</v>
      </c>
      <c r="N46" s="7">
        <v>90.24</v>
      </c>
      <c r="O46" s="7">
        <v>85.36</v>
      </c>
      <c r="P46" s="7">
        <v>85.36</v>
      </c>
      <c r="Q46" s="7">
        <v>63.41</v>
      </c>
      <c r="R46" s="7">
        <v>48.78</v>
      </c>
      <c r="S46" s="7" t="s">
        <v>30</v>
      </c>
    </row>
    <row r="47" spans="1:19" x14ac:dyDescent="0.25">
      <c r="A47" s="7"/>
      <c r="B47" s="7">
        <v>10</v>
      </c>
      <c r="C47" s="7">
        <v>20</v>
      </c>
      <c r="D47" s="7">
        <v>30</v>
      </c>
      <c r="E47" s="7">
        <v>40</v>
      </c>
      <c r="F47" s="7">
        <v>50</v>
      </c>
      <c r="G47" s="7">
        <v>60</v>
      </c>
      <c r="H47" s="7">
        <v>70</v>
      </c>
      <c r="I47" s="7">
        <v>80</v>
      </c>
      <c r="J47" s="7">
        <v>90</v>
      </c>
      <c r="K47" s="7">
        <v>100</v>
      </c>
      <c r="L47" s="7">
        <v>110</v>
      </c>
      <c r="M47" s="7">
        <v>120</v>
      </c>
      <c r="N47" s="7">
        <v>130</v>
      </c>
      <c r="O47" s="7">
        <v>140</v>
      </c>
      <c r="P47" s="7">
        <v>150</v>
      </c>
      <c r="Q47" s="7">
        <v>160</v>
      </c>
      <c r="R47" s="7">
        <v>170</v>
      </c>
      <c r="S47" s="7">
        <f>(B46+C46+D46+E46+F46+G46+H46+I46+J46+K46+L46+M46+N46+O46+P46+Q46+R46)/17</f>
        <v>84.644117647058806</v>
      </c>
    </row>
    <row r="48" spans="1:19" x14ac:dyDescent="0.25">
      <c r="A48" s="7"/>
      <c r="B48" s="129" t="s">
        <v>2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1"/>
      <c r="S48" s="7"/>
    </row>
    <row r="49" spans="1:19" x14ac:dyDescent="0.25">
      <c r="A49" s="7" t="s">
        <v>31</v>
      </c>
      <c r="B49" s="7">
        <v>1</v>
      </c>
      <c r="C49" s="7">
        <v>2</v>
      </c>
      <c r="D49" s="7">
        <v>3</v>
      </c>
      <c r="E49" s="7">
        <v>4</v>
      </c>
      <c r="F49" s="7">
        <v>5</v>
      </c>
      <c r="G49" s="7">
        <v>6</v>
      </c>
      <c r="H49" s="7">
        <v>7</v>
      </c>
      <c r="I49" s="7">
        <v>8</v>
      </c>
      <c r="J49" s="7">
        <v>9</v>
      </c>
      <c r="K49" s="7">
        <v>10</v>
      </c>
      <c r="L49" s="7">
        <v>11</v>
      </c>
      <c r="M49" s="7">
        <v>12</v>
      </c>
      <c r="N49" s="7">
        <v>13</v>
      </c>
      <c r="O49" s="7">
        <v>14</v>
      </c>
      <c r="P49" s="7">
        <v>15</v>
      </c>
      <c r="Q49" s="7">
        <v>16</v>
      </c>
      <c r="R49" s="7">
        <v>17</v>
      </c>
      <c r="S49" s="7"/>
    </row>
    <row r="52" spans="1:19" x14ac:dyDescent="0.25">
      <c r="A52" s="132" t="s">
        <v>299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4"/>
      <c r="S52" s="7"/>
    </row>
    <row r="53" spans="1:19" x14ac:dyDescent="0.25">
      <c r="A53" s="8" t="s">
        <v>1</v>
      </c>
      <c r="B53" s="9">
        <v>86.48</v>
      </c>
      <c r="C53" s="7">
        <v>83.78</v>
      </c>
      <c r="D53" s="7">
        <v>86.48</v>
      </c>
      <c r="E53" s="7">
        <v>86.48</v>
      </c>
      <c r="F53" s="7">
        <v>89.19</v>
      </c>
      <c r="G53" s="7">
        <v>89.19</v>
      </c>
      <c r="H53" s="7">
        <v>89.19</v>
      </c>
      <c r="I53" s="7">
        <v>94.59</v>
      </c>
      <c r="J53" s="7">
        <v>91.89</v>
      </c>
      <c r="K53" s="7">
        <v>91.89</v>
      </c>
      <c r="L53" s="7">
        <v>91.89</v>
      </c>
      <c r="M53" s="7">
        <v>91.89</v>
      </c>
      <c r="N53" s="7">
        <v>94.59</v>
      </c>
      <c r="O53" s="7">
        <v>86.48</v>
      </c>
      <c r="P53" s="7">
        <v>56.75</v>
      </c>
      <c r="Q53" s="7">
        <v>56.75</v>
      </c>
      <c r="R53" s="7">
        <v>56.75</v>
      </c>
      <c r="S53" s="7" t="s">
        <v>30</v>
      </c>
    </row>
    <row r="54" spans="1:19" x14ac:dyDescent="0.25">
      <c r="A54" s="7"/>
      <c r="B54" s="7">
        <v>10</v>
      </c>
      <c r="C54" s="7">
        <v>20</v>
      </c>
      <c r="D54" s="7">
        <v>30</v>
      </c>
      <c r="E54" s="7">
        <v>40</v>
      </c>
      <c r="F54" s="7">
        <v>50</v>
      </c>
      <c r="G54" s="7">
        <v>60</v>
      </c>
      <c r="H54" s="7">
        <v>70</v>
      </c>
      <c r="I54" s="7">
        <v>80</v>
      </c>
      <c r="J54" s="7">
        <v>90</v>
      </c>
      <c r="K54" s="7">
        <v>100</v>
      </c>
      <c r="L54" s="7">
        <v>110</v>
      </c>
      <c r="M54" s="7">
        <v>120</v>
      </c>
      <c r="N54" s="7">
        <v>130</v>
      </c>
      <c r="O54" s="7">
        <v>140</v>
      </c>
      <c r="P54" s="7">
        <v>150</v>
      </c>
      <c r="Q54" s="7">
        <v>160</v>
      </c>
      <c r="R54" s="7">
        <v>170</v>
      </c>
      <c r="S54" s="7">
        <f>(B53+C53+D53+E53+F53+G53+H53+I53+J53+K53+L53+M53+N53+O53+P53+Q53+R53)/17</f>
        <v>83.78</v>
      </c>
    </row>
    <row r="55" spans="1:19" x14ac:dyDescent="0.25">
      <c r="A55" s="7"/>
      <c r="B55" s="129" t="s">
        <v>2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1"/>
      <c r="S55" s="7"/>
    </row>
    <row r="56" spans="1:19" x14ac:dyDescent="0.25">
      <c r="A56" s="7" t="s">
        <v>31</v>
      </c>
      <c r="B56" s="7">
        <v>1</v>
      </c>
      <c r="C56" s="7">
        <v>2</v>
      </c>
      <c r="D56" s="7">
        <v>3</v>
      </c>
      <c r="E56" s="7">
        <v>4</v>
      </c>
      <c r="F56" s="7">
        <v>5</v>
      </c>
      <c r="G56" s="7">
        <v>6</v>
      </c>
      <c r="H56" s="7">
        <v>7</v>
      </c>
      <c r="I56" s="7">
        <v>8</v>
      </c>
      <c r="J56" s="7">
        <v>9</v>
      </c>
      <c r="K56" s="7">
        <v>10</v>
      </c>
      <c r="L56" s="7">
        <v>11</v>
      </c>
      <c r="M56" s="7">
        <v>12</v>
      </c>
      <c r="N56" s="7">
        <v>13</v>
      </c>
      <c r="O56" s="7">
        <v>14</v>
      </c>
      <c r="P56" s="7">
        <v>15</v>
      </c>
      <c r="Q56" s="7">
        <v>16</v>
      </c>
      <c r="R56" s="7">
        <v>17</v>
      </c>
      <c r="S56" s="7"/>
    </row>
    <row r="59" spans="1:19" x14ac:dyDescent="0.25">
      <c r="A59" s="132" t="s">
        <v>300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4"/>
      <c r="S59" s="7"/>
    </row>
    <row r="60" spans="1:19" x14ac:dyDescent="0.25">
      <c r="A60" s="8" t="s">
        <v>1</v>
      </c>
      <c r="B60" s="9">
        <v>94</v>
      </c>
      <c r="C60" s="7">
        <v>96</v>
      </c>
      <c r="D60" s="7">
        <v>100</v>
      </c>
      <c r="E60" s="7">
        <v>100</v>
      </c>
      <c r="F60" s="7">
        <v>100</v>
      </c>
      <c r="G60" s="7">
        <v>100</v>
      </c>
      <c r="H60" s="7">
        <v>100</v>
      </c>
      <c r="I60" s="7">
        <v>100</v>
      </c>
      <c r="J60" s="7">
        <v>100</v>
      </c>
      <c r="K60" s="7">
        <v>100</v>
      </c>
      <c r="L60" s="7">
        <v>98</v>
      </c>
      <c r="M60" s="7">
        <v>100</v>
      </c>
      <c r="N60" s="7">
        <v>100</v>
      </c>
      <c r="O60" s="7">
        <v>98</v>
      </c>
      <c r="P60" s="7">
        <v>98</v>
      </c>
      <c r="Q60" s="7">
        <v>98</v>
      </c>
      <c r="R60" s="7">
        <v>100</v>
      </c>
      <c r="S60" s="7" t="s">
        <v>30</v>
      </c>
    </row>
    <row r="61" spans="1:19" x14ac:dyDescent="0.25">
      <c r="A61" s="7"/>
      <c r="B61" s="7">
        <v>10</v>
      </c>
      <c r="C61" s="7">
        <v>20</v>
      </c>
      <c r="D61" s="7">
        <v>30</v>
      </c>
      <c r="E61" s="7">
        <v>40</v>
      </c>
      <c r="F61" s="7">
        <v>50</v>
      </c>
      <c r="G61" s="7">
        <v>60</v>
      </c>
      <c r="H61" s="7">
        <v>70</v>
      </c>
      <c r="I61" s="7">
        <v>80</v>
      </c>
      <c r="J61" s="7">
        <v>90</v>
      </c>
      <c r="K61" s="7">
        <v>100</v>
      </c>
      <c r="L61" s="7">
        <v>110</v>
      </c>
      <c r="M61" s="7">
        <v>120</v>
      </c>
      <c r="N61" s="7">
        <v>130</v>
      </c>
      <c r="O61" s="7">
        <v>140</v>
      </c>
      <c r="P61" s="7">
        <v>150</v>
      </c>
      <c r="Q61" s="7">
        <v>160</v>
      </c>
      <c r="R61" s="7">
        <v>170</v>
      </c>
      <c r="S61" s="7">
        <f>(B60+C60+D60+E60+F60+G60+H60+I60+J60+K60+L60+M60+N60+O60+P60+Q60+R60)/17</f>
        <v>98.941176470588232</v>
      </c>
    </row>
    <row r="62" spans="1:19" x14ac:dyDescent="0.25">
      <c r="A62" s="7"/>
      <c r="B62" s="129" t="s">
        <v>2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1"/>
      <c r="S62" s="7"/>
    </row>
    <row r="63" spans="1:19" x14ac:dyDescent="0.25">
      <c r="A63" s="7" t="s">
        <v>31</v>
      </c>
      <c r="B63" s="7">
        <v>1</v>
      </c>
      <c r="C63" s="7">
        <v>2</v>
      </c>
      <c r="D63" s="7">
        <v>3</v>
      </c>
      <c r="E63" s="7">
        <v>4</v>
      </c>
      <c r="F63" s="7">
        <v>5</v>
      </c>
      <c r="G63" s="7">
        <v>6</v>
      </c>
      <c r="H63" s="7">
        <v>7</v>
      </c>
      <c r="I63" s="7">
        <v>8</v>
      </c>
      <c r="J63" s="7">
        <v>9</v>
      </c>
      <c r="K63" s="7">
        <v>10</v>
      </c>
      <c r="L63" s="7">
        <v>11</v>
      </c>
      <c r="M63" s="7">
        <v>12</v>
      </c>
      <c r="N63" s="7">
        <v>13</v>
      </c>
      <c r="O63" s="7">
        <v>14</v>
      </c>
      <c r="P63" s="7">
        <v>15</v>
      </c>
      <c r="Q63" s="7">
        <v>16</v>
      </c>
      <c r="R63" s="7">
        <v>17</v>
      </c>
      <c r="S63" s="7"/>
    </row>
    <row r="66" spans="1:19" x14ac:dyDescent="0.25">
      <c r="A66" s="132" t="s">
        <v>301</v>
      </c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4"/>
      <c r="S66" s="7"/>
    </row>
    <row r="67" spans="1:19" x14ac:dyDescent="0.25">
      <c r="A67" s="8" t="s">
        <v>1</v>
      </c>
      <c r="B67" s="9">
        <v>95.65</v>
      </c>
      <c r="C67" s="7">
        <v>95.65</v>
      </c>
      <c r="D67" s="7">
        <v>97.82</v>
      </c>
      <c r="E67" s="7">
        <v>100</v>
      </c>
      <c r="F67" s="7">
        <v>100</v>
      </c>
      <c r="G67" s="7">
        <v>97.82</v>
      </c>
      <c r="H67" s="7">
        <v>100</v>
      </c>
      <c r="I67" s="7">
        <v>100</v>
      </c>
      <c r="J67" s="7">
        <v>97.82</v>
      </c>
      <c r="K67" s="7">
        <v>97.82</v>
      </c>
      <c r="L67" s="7">
        <v>97.82</v>
      </c>
      <c r="M67" s="7">
        <v>97.82</v>
      </c>
      <c r="N67" s="7">
        <v>97.82</v>
      </c>
      <c r="O67" s="7">
        <v>97.82</v>
      </c>
      <c r="P67" s="7">
        <v>97.82</v>
      </c>
      <c r="Q67" s="7">
        <v>95.65</v>
      </c>
      <c r="R67" s="7">
        <v>95.65</v>
      </c>
      <c r="S67" s="7" t="s">
        <v>30</v>
      </c>
    </row>
    <row r="68" spans="1:19" x14ac:dyDescent="0.25">
      <c r="A68" s="7"/>
      <c r="B68" s="7">
        <v>10</v>
      </c>
      <c r="C68" s="7">
        <v>20</v>
      </c>
      <c r="D68" s="7">
        <v>30</v>
      </c>
      <c r="E68" s="7">
        <v>40</v>
      </c>
      <c r="F68" s="7">
        <v>50</v>
      </c>
      <c r="G68" s="7">
        <v>60</v>
      </c>
      <c r="H68" s="7">
        <v>70</v>
      </c>
      <c r="I68" s="7">
        <v>80</v>
      </c>
      <c r="J68" s="7">
        <v>90</v>
      </c>
      <c r="K68" s="7">
        <v>100</v>
      </c>
      <c r="L68" s="7">
        <v>110</v>
      </c>
      <c r="M68" s="7">
        <v>120</v>
      </c>
      <c r="N68" s="7">
        <v>130</v>
      </c>
      <c r="O68" s="7">
        <v>140</v>
      </c>
      <c r="P68" s="7">
        <v>150</v>
      </c>
      <c r="Q68" s="7">
        <v>160</v>
      </c>
      <c r="R68" s="7">
        <v>170</v>
      </c>
      <c r="S68" s="7">
        <f>(B67+C67+D67+E67+F67+G67+H67+I67+J67+K67+L67+M67+N67+O67+P67+Q67+R67)/17</f>
        <v>97.822352941176462</v>
      </c>
    </row>
    <row r="69" spans="1:19" x14ac:dyDescent="0.25">
      <c r="A69" s="7"/>
      <c r="B69" s="129" t="s">
        <v>2</v>
      </c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1"/>
      <c r="S69" s="7"/>
    </row>
    <row r="70" spans="1:19" x14ac:dyDescent="0.25">
      <c r="A70" s="7" t="s">
        <v>31</v>
      </c>
      <c r="B70" s="7">
        <v>1</v>
      </c>
      <c r="C70" s="7">
        <v>2</v>
      </c>
      <c r="D70" s="7">
        <v>3</v>
      </c>
      <c r="E70" s="7">
        <v>4</v>
      </c>
      <c r="F70" s="7">
        <v>5</v>
      </c>
      <c r="G70" s="7">
        <v>6</v>
      </c>
      <c r="H70" s="7">
        <v>7</v>
      </c>
      <c r="I70" s="7">
        <v>8</v>
      </c>
      <c r="J70" s="7">
        <v>9</v>
      </c>
      <c r="K70" s="7">
        <v>10</v>
      </c>
      <c r="L70" s="7">
        <v>11</v>
      </c>
      <c r="M70" s="7">
        <v>12</v>
      </c>
      <c r="N70" s="7">
        <v>13</v>
      </c>
      <c r="O70" s="7">
        <v>14</v>
      </c>
      <c r="P70" s="7">
        <v>15</v>
      </c>
      <c r="Q70" s="7">
        <v>16</v>
      </c>
      <c r="R70" s="7">
        <v>17</v>
      </c>
      <c r="S70" s="7"/>
    </row>
    <row r="73" spans="1:19" x14ac:dyDescent="0.25">
      <c r="A73" s="132" t="s">
        <v>302</v>
      </c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4"/>
      <c r="S73" s="7"/>
    </row>
    <row r="74" spans="1:19" x14ac:dyDescent="0.25">
      <c r="A74" s="8" t="s">
        <v>1</v>
      </c>
      <c r="B74" s="9">
        <v>62.16</v>
      </c>
      <c r="C74" s="7">
        <v>62.16</v>
      </c>
      <c r="D74" s="7">
        <v>75.67</v>
      </c>
      <c r="E74" s="7">
        <v>70.27</v>
      </c>
      <c r="F74" s="7">
        <v>67.56</v>
      </c>
      <c r="G74" s="7">
        <v>67.56</v>
      </c>
      <c r="H74" s="7">
        <v>67.56</v>
      </c>
      <c r="I74" s="7">
        <v>64.86</v>
      </c>
      <c r="J74" s="7">
        <v>54.05</v>
      </c>
      <c r="K74" s="7">
        <v>70.27</v>
      </c>
      <c r="L74" s="7">
        <v>62.16</v>
      </c>
      <c r="M74" s="7">
        <v>70.27</v>
      </c>
      <c r="N74" s="7">
        <v>62.16</v>
      </c>
      <c r="O74" s="7">
        <v>64.86</v>
      </c>
      <c r="P74" s="7">
        <v>56.75</v>
      </c>
      <c r="Q74" s="7">
        <v>56.76</v>
      </c>
      <c r="R74" s="7">
        <v>56.75</v>
      </c>
      <c r="S74" s="7" t="s">
        <v>30</v>
      </c>
    </row>
    <row r="75" spans="1:19" x14ac:dyDescent="0.25">
      <c r="A75" s="7"/>
      <c r="B75" s="7">
        <v>10</v>
      </c>
      <c r="C75" s="7">
        <v>20</v>
      </c>
      <c r="D75" s="7">
        <v>30</v>
      </c>
      <c r="E75" s="7">
        <v>40</v>
      </c>
      <c r="F75" s="7">
        <v>50</v>
      </c>
      <c r="G75" s="7">
        <v>60</v>
      </c>
      <c r="H75" s="7">
        <v>70</v>
      </c>
      <c r="I75" s="7">
        <v>80</v>
      </c>
      <c r="J75" s="7">
        <v>90</v>
      </c>
      <c r="K75" s="7">
        <v>100</v>
      </c>
      <c r="L75" s="7">
        <v>110</v>
      </c>
      <c r="M75" s="7">
        <v>120</v>
      </c>
      <c r="N75" s="7">
        <v>130</v>
      </c>
      <c r="O75" s="7">
        <v>140</v>
      </c>
      <c r="P75" s="7">
        <v>150</v>
      </c>
      <c r="Q75" s="7">
        <v>160</v>
      </c>
      <c r="R75" s="7">
        <v>170</v>
      </c>
      <c r="S75" s="7">
        <f>(B74+C74+D74+E74+F74+G74+H74+I74+J74+K74+L74+M74+N74+O74+P74+Q74+R74)/17</f>
        <v>64.225294117647053</v>
      </c>
    </row>
    <row r="76" spans="1:19" x14ac:dyDescent="0.25">
      <c r="A76" s="7"/>
      <c r="B76" s="129" t="s">
        <v>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1"/>
      <c r="S76" s="7"/>
    </row>
    <row r="77" spans="1:19" x14ac:dyDescent="0.25">
      <c r="A77" s="7" t="s">
        <v>31</v>
      </c>
      <c r="B77" s="7">
        <v>1</v>
      </c>
      <c r="C77" s="7">
        <v>2</v>
      </c>
      <c r="D77" s="7">
        <v>3</v>
      </c>
      <c r="E77" s="7">
        <v>4</v>
      </c>
      <c r="F77" s="7">
        <v>5</v>
      </c>
      <c r="G77" s="7">
        <v>6</v>
      </c>
      <c r="H77" s="7">
        <v>7</v>
      </c>
      <c r="I77" s="7">
        <v>8</v>
      </c>
      <c r="J77" s="7">
        <v>9</v>
      </c>
      <c r="K77" s="7">
        <v>10</v>
      </c>
      <c r="L77" s="7">
        <v>11</v>
      </c>
      <c r="M77" s="7">
        <v>12</v>
      </c>
      <c r="N77" s="7">
        <v>13</v>
      </c>
      <c r="O77" s="7">
        <v>14</v>
      </c>
      <c r="P77" s="7">
        <v>15</v>
      </c>
      <c r="Q77" s="7">
        <v>16</v>
      </c>
      <c r="R77" s="7">
        <v>17</v>
      </c>
      <c r="S77" s="7"/>
    </row>
  </sheetData>
  <mergeCells count="16">
    <mergeCell ref="A66:R66"/>
    <mergeCell ref="B69:R69"/>
    <mergeCell ref="A73:R73"/>
    <mergeCell ref="B76:R76"/>
    <mergeCell ref="A45:R45"/>
    <mergeCell ref="B48:R48"/>
    <mergeCell ref="A52:R52"/>
    <mergeCell ref="B55:R55"/>
    <mergeCell ref="A59:R59"/>
    <mergeCell ref="B62:R62"/>
    <mergeCell ref="B19:R19"/>
    <mergeCell ref="A1:R1"/>
    <mergeCell ref="B4:R4"/>
    <mergeCell ref="A9:R9"/>
    <mergeCell ref="B12:R12"/>
    <mergeCell ref="A16:R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70" workbookViewId="0">
      <selection activeCell="H29" sqref="H29"/>
    </sheetView>
  </sheetViews>
  <sheetFormatPr baseColWidth="10" defaultRowHeight="15" x14ac:dyDescent="0.25"/>
  <cols>
    <col min="1" max="1" width="13.28515625" bestFit="1" customWidth="1"/>
  </cols>
  <sheetData>
    <row r="1" spans="1:20" ht="15" customHeight="1" x14ac:dyDescent="0.25">
      <c r="A1" s="125">
        <v>1</v>
      </c>
      <c r="B1" s="141" t="s">
        <v>313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t="s">
        <v>30</v>
      </c>
    </row>
    <row r="2" spans="1:20" ht="15" customHeight="1" x14ac:dyDescent="0.25">
      <c r="A2" s="126"/>
      <c r="B2" s="1" t="s">
        <v>1</v>
      </c>
      <c r="C2" s="107">
        <v>64.95</v>
      </c>
      <c r="D2" s="95">
        <v>61.96</v>
      </c>
      <c r="E2" s="95">
        <v>63.67</v>
      </c>
      <c r="F2" s="22">
        <v>58.97</v>
      </c>
      <c r="G2" s="95">
        <v>57.69</v>
      </c>
      <c r="H2" s="22">
        <v>58.54</v>
      </c>
      <c r="I2" s="95">
        <v>57.69</v>
      </c>
      <c r="J2" s="95">
        <v>52.13</v>
      </c>
      <c r="K2" s="95">
        <v>49.14</v>
      </c>
      <c r="L2" s="95">
        <v>47.008000000000003</v>
      </c>
      <c r="M2" s="95">
        <v>44.44</v>
      </c>
      <c r="N2" s="95">
        <v>38.880000000000003</v>
      </c>
      <c r="O2" s="95">
        <v>29.05</v>
      </c>
      <c r="P2" s="95">
        <v>24.78</v>
      </c>
      <c r="Q2" s="95">
        <v>19.649999999999999</v>
      </c>
      <c r="R2" s="95">
        <v>19.649999999999999</v>
      </c>
      <c r="S2" s="95">
        <v>21.36</v>
      </c>
      <c r="T2">
        <f>AVERAGE(C2:S2)</f>
        <v>45.268117647058823</v>
      </c>
    </row>
    <row r="3" spans="1:20" ht="15" customHeight="1" x14ac:dyDescent="0.25">
      <c r="A3" s="126"/>
      <c r="B3" t="s">
        <v>312</v>
      </c>
      <c r="C3">
        <v>90</v>
      </c>
      <c r="D3">
        <v>135</v>
      </c>
      <c r="E3">
        <v>180</v>
      </c>
      <c r="F3">
        <v>225</v>
      </c>
      <c r="G3">
        <v>270</v>
      </c>
      <c r="H3">
        <v>315</v>
      </c>
      <c r="I3">
        <v>360</v>
      </c>
      <c r="J3">
        <v>405</v>
      </c>
      <c r="K3">
        <v>450</v>
      </c>
      <c r="L3">
        <v>495</v>
      </c>
      <c r="M3">
        <v>540</v>
      </c>
      <c r="N3">
        <v>585</v>
      </c>
      <c r="O3">
        <v>630</v>
      </c>
      <c r="P3">
        <v>675</v>
      </c>
      <c r="Q3">
        <v>720</v>
      </c>
      <c r="R3">
        <v>765</v>
      </c>
      <c r="S3">
        <v>810</v>
      </c>
    </row>
    <row r="4" spans="1:20" ht="15" customHeight="1" x14ac:dyDescent="0.25">
      <c r="A4" s="126"/>
      <c r="C4" s="117" t="s">
        <v>2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</row>
    <row r="5" spans="1:20" ht="15.75" customHeight="1" thickBot="1" x14ac:dyDescent="0.3">
      <c r="A5" s="127"/>
      <c r="C5">
        <v>1</v>
      </c>
      <c r="D5">
        <v>3</v>
      </c>
      <c r="E5">
        <v>5</v>
      </c>
      <c r="F5">
        <v>7</v>
      </c>
      <c r="G5">
        <v>9</v>
      </c>
      <c r="H5">
        <v>11</v>
      </c>
      <c r="I5">
        <v>13</v>
      </c>
      <c r="J5">
        <v>15</v>
      </c>
      <c r="K5">
        <v>17</v>
      </c>
      <c r="L5">
        <v>19</v>
      </c>
      <c r="M5">
        <v>21</v>
      </c>
      <c r="N5">
        <v>23</v>
      </c>
      <c r="O5">
        <v>25</v>
      </c>
      <c r="P5">
        <v>27</v>
      </c>
      <c r="Q5">
        <v>29</v>
      </c>
      <c r="R5">
        <v>31</v>
      </c>
      <c r="S5">
        <v>33</v>
      </c>
    </row>
    <row r="7" spans="1:20" ht="15.75" thickBot="1" x14ac:dyDescent="0.3"/>
    <row r="8" spans="1:20" x14ac:dyDescent="0.25">
      <c r="A8" s="125">
        <v>1</v>
      </c>
      <c r="B8" s="141" t="s">
        <v>308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t="s">
        <v>30</v>
      </c>
    </row>
    <row r="9" spans="1:20" x14ac:dyDescent="0.25">
      <c r="A9" s="126"/>
      <c r="B9" s="1" t="s">
        <v>1</v>
      </c>
      <c r="C9" s="107">
        <v>63.67</v>
      </c>
      <c r="D9" s="95">
        <v>60.68</v>
      </c>
      <c r="E9" s="95">
        <v>61.11</v>
      </c>
      <c r="F9" s="22">
        <v>62.82</v>
      </c>
      <c r="G9" s="95">
        <v>61.11</v>
      </c>
      <c r="H9" s="22">
        <v>61.53</v>
      </c>
      <c r="I9" s="95">
        <v>58.54</v>
      </c>
      <c r="J9" s="95">
        <v>61.53</v>
      </c>
      <c r="K9" s="95">
        <v>61.53</v>
      </c>
      <c r="L9" s="95">
        <v>59.82</v>
      </c>
      <c r="M9" s="95">
        <v>55.12</v>
      </c>
      <c r="N9" s="95">
        <v>53.41</v>
      </c>
      <c r="O9" s="95">
        <v>50</v>
      </c>
      <c r="P9" s="95">
        <v>47.008000000000003</v>
      </c>
      <c r="Q9" s="95">
        <v>37.17</v>
      </c>
      <c r="R9" s="95">
        <v>29.48</v>
      </c>
      <c r="S9" s="95">
        <v>23.93</v>
      </c>
      <c r="T9">
        <f>AVERAGE(C9:S9)</f>
        <v>53.438705882352942</v>
      </c>
    </row>
    <row r="10" spans="1:20" x14ac:dyDescent="0.25">
      <c r="A10" s="126"/>
      <c r="B10" t="s">
        <v>306</v>
      </c>
      <c r="C10">
        <v>90</v>
      </c>
      <c r="D10">
        <v>135</v>
      </c>
      <c r="E10">
        <v>180</v>
      </c>
      <c r="F10">
        <v>225</v>
      </c>
      <c r="G10">
        <v>270</v>
      </c>
      <c r="H10">
        <v>315</v>
      </c>
      <c r="I10">
        <v>360</v>
      </c>
      <c r="J10">
        <v>405</v>
      </c>
      <c r="K10">
        <v>450</v>
      </c>
      <c r="L10">
        <v>495</v>
      </c>
      <c r="M10">
        <v>540</v>
      </c>
      <c r="N10">
        <v>585</v>
      </c>
      <c r="O10">
        <v>630</v>
      </c>
      <c r="P10">
        <v>675</v>
      </c>
      <c r="Q10">
        <v>720</v>
      </c>
      <c r="R10">
        <v>765</v>
      </c>
      <c r="S10">
        <v>810</v>
      </c>
    </row>
    <row r="11" spans="1:20" x14ac:dyDescent="0.25">
      <c r="A11" s="126"/>
      <c r="C11" s="117" t="s">
        <v>2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</row>
    <row r="12" spans="1:20" ht="15.75" thickBot="1" x14ac:dyDescent="0.3">
      <c r="A12" s="127"/>
      <c r="C12">
        <v>1</v>
      </c>
      <c r="D12">
        <v>3</v>
      </c>
      <c r="E12">
        <v>5</v>
      </c>
      <c r="F12">
        <v>7</v>
      </c>
      <c r="G12">
        <v>9</v>
      </c>
      <c r="H12">
        <v>11</v>
      </c>
      <c r="I12">
        <v>13</v>
      </c>
      <c r="J12">
        <v>15</v>
      </c>
      <c r="K12">
        <v>17</v>
      </c>
      <c r="L12">
        <v>19</v>
      </c>
      <c r="M12">
        <v>21</v>
      </c>
      <c r="N12">
        <v>23</v>
      </c>
      <c r="O12">
        <v>25</v>
      </c>
      <c r="P12">
        <v>27</v>
      </c>
      <c r="Q12">
        <v>29</v>
      </c>
      <c r="R12">
        <v>31</v>
      </c>
      <c r="S12">
        <v>33</v>
      </c>
    </row>
    <row r="14" spans="1:20" ht="15.75" thickBot="1" x14ac:dyDescent="0.3"/>
    <row r="15" spans="1:20" x14ac:dyDescent="0.25">
      <c r="A15" s="125">
        <v>1</v>
      </c>
      <c r="B15" s="141" t="s">
        <v>309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t="s">
        <v>30</v>
      </c>
    </row>
    <row r="16" spans="1:20" x14ac:dyDescent="0.25">
      <c r="A16" s="126"/>
      <c r="B16" s="1" t="s">
        <v>1</v>
      </c>
      <c r="C16" s="95">
        <v>48.29</v>
      </c>
      <c r="D16" s="95">
        <v>44.01</v>
      </c>
      <c r="E16" s="95">
        <v>44.44</v>
      </c>
      <c r="F16" s="22">
        <v>43.59</v>
      </c>
      <c r="G16" s="95">
        <v>47.86</v>
      </c>
      <c r="H16" s="22">
        <v>53.84</v>
      </c>
      <c r="I16" s="107">
        <v>57.26</v>
      </c>
      <c r="J16" s="95">
        <v>54.7</v>
      </c>
      <c r="K16" s="95">
        <v>54.7</v>
      </c>
      <c r="L16" s="107">
        <v>57.26</v>
      </c>
      <c r="M16" s="95">
        <v>54.27</v>
      </c>
      <c r="N16" s="95">
        <v>55.55</v>
      </c>
      <c r="O16" s="95">
        <v>54.27</v>
      </c>
      <c r="P16" s="95">
        <v>52.56</v>
      </c>
      <c r="Q16" s="95">
        <v>51.71</v>
      </c>
      <c r="R16" s="95">
        <v>54.27</v>
      </c>
      <c r="S16" s="95">
        <v>48.71</v>
      </c>
      <c r="T16">
        <f>AVERAGE(C16:S16)</f>
        <v>51.605294117647055</v>
      </c>
    </row>
    <row r="17" spans="1:20" x14ac:dyDescent="0.25">
      <c r="A17" s="126"/>
      <c r="B17" t="s">
        <v>307</v>
      </c>
      <c r="C17">
        <v>90</v>
      </c>
      <c r="D17">
        <v>135</v>
      </c>
      <c r="E17">
        <v>180</v>
      </c>
      <c r="F17">
        <v>225</v>
      </c>
      <c r="G17">
        <v>270</v>
      </c>
      <c r="H17">
        <v>315</v>
      </c>
      <c r="I17">
        <v>360</v>
      </c>
      <c r="J17">
        <v>405</v>
      </c>
      <c r="K17">
        <v>450</v>
      </c>
      <c r="L17">
        <v>495</v>
      </c>
      <c r="M17">
        <v>540</v>
      </c>
      <c r="N17">
        <v>585</v>
      </c>
      <c r="O17">
        <v>630</v>
      </c>
      <c r="P17">
        <v>675</v>
      </c>
      <c r="Q17">
        <v>720</v>
      </c>
      <c r="R17">
        <v>765</v>
      </c>
      <c r="S17">
        <v>810</v>
      </c>
    </row>
    <row r="18" spans="1:20" x14ac:dyDescent="0.25">
      <c r="A18" s="126"/>
      <c r="C18" s="117" t="s">
        <v>2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  <row r="19" spans="1:20" ht="15.75" thickBot="1" x14ac:dyDescent="0.3">
      <c r="A19" s="127"/>
      <c r="C19">
        <v>1</v>
      </c>
      <c r="D19">
        <v>3</v>
      </c>
      <c r="E19">
        <v>5</v>
      </c>
      <c r="F19">
        <v>7</v>
      </c>
      <c r="G19">
        <v>9</v>
      </c>
      <c r="H19">
        <v>11</v>
      </c>
      <c r="I19">
        <v>13</v>
      </c>
      <c r="J19">
        <v>15</v>
      </c>
      <c r="K19">
        <v>17</v>
      </c>
      <c r="L19">
        <v>19</v>
      </c>
      <c r="M19">
        <v>21</v>
      </c>
      <c r="N19">
        <v>23</v>
      </c>
      <c r="O19">
        <v>25</v>
      </c>
      <c r="P19">
        <v>27</v>
      </c>
      <c r="Q19">
        <v>29</v>
      </c>
      <c r="R19">
        <v>31</v>
      </c>
      <c r="S19">
        <v>33</v>
      </c>
    </row>
    <row r="21" spans="1:20" ht="15.75" thickBot="1" x14ac:dyDescent="0.3"/>
    <row r="22" spans="1:20" x14ac:dyDescent="0.25">
      <c r="A22" s="125">
        <v>1</v>
      </c>
      <c r="B22" s="141" t="s">
        <v>310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t="s">
        <v>30</v>
      </c>
    </row>
    <row r="23" spans="1:20" x14ac:dyDescent="0.25">
      <c r="A23" s="126"/>
      <c r="B23" s="1" t="s">
        <v>1</v>
      </c>
      <c r="C23" s="95">
        <v>50.85</v>
      </c>
      <c r="D23" s="95">
        <v>54.27</v>
      </c>
      <c r="E23" s="95">
        <v>57.26</v>
      </c>
      <c r="F23" s="22">
        <v>59.82</v>
      </c>
      <c r="G23" s="95">
        <v>59.4</v>
      </c>
      <c r="H23" s="22">
        <v>61.53</v>
      </c>
      <c r="I23" s="95">
        <v>61.96</v>
      </c>
      <c r="J23" s="95">
        <v>62.39</v>
      </c>
      <c r="K23" s="107">
        <v>63.24</v>
      </c>
      <c r="L23" s="95">
        <v>58.11</v>
      </c>
      <c r="M23" s="95">
        <v>59.4</v>
      </c>
      <c r="N23" s="95">
        <v>57.26</v>
      </c>
      <c r="O23" s="95">
        <v>53.84</v>
      </c>
      <c r="P23" s="95">
        <v>52.99</v>
      </c>
      <c r="Q23" s="95">
        <v>50.42</v>
      </c>
      <c r="R23" s="95">
        <v>41.02</v>
      </c>
      <c r="S23" s="95">
        <v>32.049999999999997</v>
      </c>
      <c r="T23">
        <f>AVERAGE(C23:S23)</f>
        <v>55.047647058823522</v>
      </c>
    </row>
    <row r="24" spans="1:20" x14ac:dyDescent="0.25">
      <c r="A24" s="126"/>
      <c r="B24" t="s">
        <v>311</v>
      </c>
      <c r="C24">
        <v>90</v>
      </c>
      <c r="D24">
        <v>135</v>
      </c>
      <c r="E24">
        <v>180</v>
      </c>
      <c r="F24">
        <v>225</v>
      </c>
      <c r="G24">
        <v>270</v>
      </c>
      <c r="H24">
        <v>315</v>
      </c>
      <c r="I24">
        <v>360</v>
      </c>
      <c r="J24">
        <v>405</v>
      </c>
      <c r="K24">
        <v>450</v>
      </c>
      <c r="L24">
        <v>495</v>
      </c>
      <c r="M24">
        <v>540</v>
      </c>
      <c r="N24">
        <v>585</v>
      </c>
      <c r="O24">
        <v>630</v>
      </c>
      <c r="P24">
        <v>675</v>
      </c>
      <c r="Q24">
        <v>720</v>
      </c>
      <c r="R24">
        <v>765</v>
      </c>
      <c r="S24">
        <v>810</v>
      </c>
    </row>
    <row r="25" spans="1:20" x14ac:dyDescent="0.25">
      <c r="A25" s="126"/>
      <c r="C25" s="117" t="s">
        <v>2</v>
      </c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</row>
    <row r="26" spans="1:20" ht="15.75" thickBot="1" x14ac:dyDescent="0.3">
      <c r="A26" s="127"/>
      <c r="C26">
        <v>1</v>
      </c>
      <c r="D26">
        <v>3</v>
      </c>
      <c r="E26">
        <v>5</v>
      </c>
      <c r="F26">
        <v>7</v>
      </c>
      <c r="G26">
        <v>9</v>
      </c>
      <c r="H26">
        <v>11</v>
      </c>
      <c r="I26">
        <v>13</v>
      </c>
      <c r="J26">
        <v>15</v>
      </c>
      <c r="K26">
        <v>17</v>
      </c>
      <c r="L26">
        <v>19</v>
      </c>
      <c r="M26">
        <v>21</v>
      </c>
      <c r="N26">
        <v>23</v>
      </c>
      <c r="O26">
        <v>25</v>
      </c>
      <c r="P26">
        <v>27</v>
      </c>
      <c r="Q26">
        <v>29</v>
      </c>
      <c r="R26">
        <v>31</v>
      </c>
      <c r="S26">
        <v>33</v>
      </c>
    </row>
    <row r="27" spans="1:20" ht="28.5" x14ac:dyDescent="0.25">
      <c r="A27" s="111"/>
    </row>
    <row r="32" spans="1:20" ht="15.75" thickBot="1" x14ac:dyDescent="0.3"/>
    <row r="33" spans="1:20" x14ac:dyDescent="0.25">
      <c r="A33" s="125">
        <v>2</v>
      </c>
      <c r="B33" s="141" t="s">
        <v>314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t="s">
        <v>30</v>
      </c>
    </row>
    <row r="34" spans="1:20" x14ac:dyDescent="0.25">
      <c r="A34" s="126"/>
      <c r="B34" s="1" t="s">
        <v>1</v>
      </c>
      <c r="C34" s="95">
        <v>71.42</v>
      </c>
      <c r="D34" s="95">
        <v>71.87</v>
      </c>
      <c r="E34" s="107">
        <v>75</v>
      </c>
      <c r="F34" s="22">
        <v>70.09</v>
      </c>
      <c r="G34" s="95">
        <v>69.19</v>
      </c>
      <c r="H34" s="22">
        <v>66.069999999999993</v>
      </c>
      <c r="I34" s="95">
        <v>63.39</v>
      </c>
      <c r="J34" s="95">
        <v>61.6</v>
      </c>
      <c r="K34" s="95">
        <v>59.82</v>
      </c>
      <c r="L34" s="95">
        <v>55.35</v>
      </c>
      <c r="M34" s="95">
        <v>47.76</v>
      </c>
      <c r="N34" s="95">
        <v>44.64</v>
      </c>
      <c r="O34" s="95">
        <v>41.96</v>
      </c>
      <c r="P34" s="95">
        <v>34.82</v>
      </c>
      <c r="Q34" s="95">
        <v>30.35</v>
      </c>
      <c r="R34" s="95">
        <v>27.23</v>
      </c>
      <c r="S34" s="95">
        <v>23.66</v>
      </c>
      <c r="T34">
        <f>AVERAGE(C34:S34)</f>
        <v>53.77764705882354</v>
      </c>
    </row>
    <row r="35" spans="1:20" x14ac:dyDescent="0.25">
      <c r="A35" s="126"/>
      <c r="B35" t="s">
        <v>312</v>
      </c>
      <c r="C35">
        <v>90</v>
      </c>
      <c r="D35">
        <v>135</v>
      </c>
      <c r="E35">
        <v>180</v>
      </c>
      <c r="F35">
        <v>225</v>
      </c>
      <c r="G35">
        <v>270</v>
      </c>
      <c r="H35">
        <v>315</v>
      </c>
      <c r="I35">
        <v>360</v>
      </c>
      <c r="J35">
        <v>405</v>
      </c>
      <c r="K35">
        <v>450</v>
      </c>
      <c r="L35">
        <v>495</v>
      </c>
      <c r="M35">
        <v>540</v>
      </c>
      <c r="N35">
        <v>585</v>
      </c>
      <c r="O35">
        <v>630</v>
      </c>
      <c r="P35">
        <v>675</v>
      </c>
      <c r="Q35">
        <v>720</v>
      </c>
      <c r="R35">
        <v>765</v>
      </c>
      <c r="S35">
        <v>810</v>
      </c>
    </row>
    <row r="36" spans="1:20" x14ac:dyDescent="0.25">
      <c r="A36" s="126"/>
      <c r="C36" s="117" t="s">
        <v>2</v>
      </c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</row>
    <row r="37" spans="1:20" ht="15.75" thickBot="1" x14ac:dyDescent="0.3">
      <c r="A37" s="127"/>
      <c r="C37">
        <v>1</v>
      </c>
      <c r="D37">
        <v>3</v>
      </c>
      <c r="E37">
        <v>5</v>
      </c>
      <c r="F37">
        <v>7</v>
      </c>
      <c r="G37">
        <v>9</v>
      </c>
      <c r="H37">
        <v>11</v>
      </c>
      <c r="I37">
        <v>13</v>
      </c>
      <c r="J37">
        <v>15</v>
      </c>
      <c r="K37">
        <v>17</v>
      </c>
      <c r="L37">
        <v>19</v>
      </c>
      <c r="M37">
        <v>21</v>
      </c>
      <c r="N37">
        <v>23</v>
      </c>
      <c r="O37">
        <v>25</v>
      </c>
      <c r="P37">
        <v>27</v>
      </c>
      <c r="Q37">
        <v>29</v>
      </c>
      <c r="R37">
        <v>31</v>
      </c>
      <c r="S37">
        <v>33</v>
      </c>
    </row>
    <row r="39" spans="1:20" ht="15.75" thickBot="1" x14ac:dyDescent="0.3"/>
    <row r="40" spans="1:20" ht="15" customHeight="1" x14ac:dyDescent="0.25">
      <c r="A40" s="125">
        <v>2</v>
      </c>
      <c r="B40" s="141" t="s">
        <v>315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t="s">
        <v>30</v>
      </c>
    </row>
    <row r="41" spans="1:20" ht="15" customHeight="1" x14ac:dyDescent="0.25">
      <c r="A41" s="126"/>
      <c r="B41" s="1" t="s">
        <v>1</v>
      </c>
      <c r="C41" s="95">
        <v>58.92</v>
      </c>
      <c r="D41" s="95">
        <v>66.069999999999993</v>
      </c>
      <c r="E41" s="95">
        <v>73.209999999999994</v>
      </c>
      <c r="F41" s="22">
        <v>73.66</v>
      </c>
      <c r="G41" s="107">
        <v>74.55</v>
      </c>
      <c r="H41" s="22">
        <v>70.53</v>
      </c>
      <c r="I41" s="95">
        <v>70.53</v>
      </c>
      <c r="J41" s="95">
        <v>70.09</v>
      </c>
      <c r="K41" s="95">
        <v>65.625</v>
      </c>
      <c r="L41" s="95">
        <v>70.89</v>
      </c>
      <c r="M41" s="95">
        <v>61.6</v>
      </c>
      <c r="N41" s="95">
        <v>58.03</v>
      </c>
      <c r="O41" s="95">
        <v>47.76</v>
      </c>
      <c r="P41" s="95">
        <v>38.840000000000003</v>
      </c>
      <c r="Q41" s="95">
        <v>38.39</v>
      </c>
      <c r="R41" s="95">
        <v>34.82</v>
      </c>
      <c r="S41" s="95">
        <v>25.89</v>
      </c>
      <c r="T41">
        <f>AVERAGE(C41:S41)</f>
        <v>58.788529411764713</v>
      </c>
    </row>
    <row r="42" spans="1:20" ht="15" customHeight="1" x14ac:dyDescent="0.25">
      <c r="A42" s="126"/>
      <c r="B42" t="s">
        <v>306</v>
      </c>
      <c r="C42">
        <v>90</v>
      </c>
      <c r="D42">
        <v>135</v>
      </c>
      <c r="E42">
        <v>180</v>
      </c>
      <c r="F42">
        <v>225</v>
      </c>
      <c r="G42">
        <v>270</v>
      </c>
      <c r="H42">
        <v>315</v>
      </c>
      <c r="I42">
        <v>360</v>
      </c>
      <c r="J42">
        <v>405</v>
      </c>
      <c r="K42">
        <v>450</v>
      </c>
      <c r="L42">
        <v>495</v>
      </c>
      <c r="M42">
        <v>540</v>
      </c>
      <c r="N42">
        <v>585</v>
      </c>
      <c r="O42">
        <v>630</v>
      </c>
      <c r="P42">
        <v>675</v>
      </c>
      <c r="Q42">
        <v>720</v>
      </c>
      <c r="R42">
        <v>765</v>
      </c>
      <c r="S42">
        <v>810</v>
      </c>
    </row>
    <row r="43" spans="1:20" ht="15" customHeight="1" x14ac:dyDescent="0.25">
      <c r="A43" s="126"/>
      <c r="C43" s="117" t="s">
        <v>2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</row>
    <row r="44" spans="1:20" ht="15.75" customHeight="1" thickBot="1" x14ac:dyDescent="0.3">
      <c r="A44" s="127"/>
      <c r="C44">
        <v>1</v>
      </c>
      <c r="D44">
        <v>3</v>
      </c>
      <c r="E44">
        <v>5</v>
      </c>
      <c r="F44">
        <v>7</v>
      </c>
      <c r="G44">
        <v>9</v>
      </c>
      <c r="H44">
        <v>11</v>
      </c>
      <c r="I44">
        <v>13</v>
      </c>
      <c r="J44">
        <v>15</v>
      </c>
      <c r="K44">
        <v>17</v>
      </c>
      <c r="L44">
        <v>19</v>
      </c>
      <c r="M44">
        <v>21</v>
      </c>
      <c r="N44">
        <v>23</v>
      </c>
      <c r="O44">
        <v>25</v>
      </c>
      <c r="P44">
        <v>27</v>
      </c>
      <c r="Q44">
        <v>29</v>
      </c>
      <c r="R44">
        <v>31</v>
      </c>
      <c r="S44">
        <v>33</v>
      </c>
    </row>
    <row r="46" spans="1:20" ht="15.75" thickBot="1" x14ac:dyDescent="0.3"/>
    <row r="47" spans="1:20" ht="15" customHeight="1" x14ac:dyDescent="0.25">
      <c r="A47" s="125">
        <v>2</v>
      </c>
      <c r="B47" s="141" t="s">
        <v>316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t="s">
        <v>30</v>
      </c>
    </row>
    <row r="48" spans="1:20" ht="15" customHeight="1" x14ac:dyDescent="0.25">
      <c r="A48" s="126"/>
      <c r="B48" s="1"/>
      <c r="C48" s="95">
        <v>45.09</v>
      </c>
      <c r="D48" s="95">
        <v>46.87</v>
      </c>
      <c r="E48" s="95">
        <v>47.76</v>
      </c>
      <c r="F48" s="22">
        <v>50.44</v>
      </c>
      <c r="G48" s="95">
        <v>51.78</v>
      </c>
      <c r="H48" s="22">
        <v>54.01</v>
      </c>
      <c r="I48" s="95">
        <v>54.46</v>
      </c>
      <c r="J48" s="95">
        <v>55.35</v>
      </c>
      <c r="K48" s="95">
        <v>62.05</v>
      </c>
      <c r="L48" s="95">
        <v>61.16</v>
      </c>
      <c r="M48" s="95">
        <v>64.73</v>
      </c>
      <c r="N48" s="95">
        <v>62.5</v>
      </c>
      <c r="O48" s="107">
        <v>67.41</v>
      </c>
      <c r="P48" s="95">
        <v>65.17</v>
      </c>
      <c r="Q48" s="95">
        <v>64.73</v>
      </c>
      <c r="R48" s="95">
        <v>60.71</v>
      </c>
      <c r="S48" s="95">
        <v>55.35</v>
      </c>
      <c r="T48">
        <f>AVERAGE(C48:S48)</f>
        <v>57.033529411764711</v>
      </c>
    </row>
    <row r="49" spans="1:20" ht="15" customHeight="1" x14ac:dyDescent="0.25">
      <c r="A49" s="126"/>
      <c r="B49" t="s">
        <v>307</v>
      </c>
      <c r="C49">
        <v>90</v>
      </c>
      <c r="D49">
        <v>135</v>
      </c>
      <c r="E49">
        <v>180</v>
      </c>
      <c r="F49">
        <v>225</v>
      </c>
      <c r="G49">
        <v>270</v>
      </c>
      <c r="H49">
        <v>315</v>
      </c>
      <c r="I49">
        <v>360</v>
      </c>
      <c r="J49">
        <v>405</v>
      </c>
      <c r="K49">
        <v>450</v>
      </c>
      <c r="L49">
        <v>495</v>
      </c>
      <c r="M49">
        <v>540</v>
      </c>
      <c r="N49">
        <v>585</v>
      </c>
      <c r="O49">
        <v>630</v>
      </c>
      <c r="P49">
        <v>675</v>
      </c>
      <c r="Q49">
        <v>720</v>
      </c>
      <c r="R49">
        <v>765</v>
      </c>
      <c r="S49">
        <v>810</v>
      </c>
    </row>
    <row r="50" spans="1:20" ht="15" customHeight="1" x14ac:dyDescent="0.25">
      <c r="A50" s="126"/>
      <c r="C50" s="117" t="s">
        <v>2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</row>
    <row r="51" spans="1:20" ht="15.75" customHeight="1" thickBot="1" x14ac:dyDescent="0.3">
      <c r="A51" s="127"/>
      <c r="C51">
        <v>1</v>
      </c>
      <c r="D51">
        <v>3</v>
      </c>
      <c r="E51">
        <v>5</v>
      </c>
      <c r="F51">
        <v>7</v>
      </c>
      <c r="G51">
        <v>9</v>
      </c>
      <c r="H51">
        <v>11</v>
      </c>
      <c r="I51">
        <v>13</v>
      </c>
      <c r="J51">
        <v>15</v>
      </c>
      <c r="K51">
        <v>17</v>
      </c>
      <c r="L51">
        <v>19</v>
      </c>
      <c r="M51">
        <v>21</v>
      </c>
      <c r="N51">
        <v>23</v>
      </c>
      <c r="O51">
        <v>25</v>
      </c>
      <c r="P51">
        <v>27</v>
      </c>
      <c r="Q51">
        <v>29</v>
      </c>
      <c r="R51">
        <v>31</v>
      </c>
      <c r="S51">
        <v>33</v>
      </c>
    </row>
    <row r="53" spans="1:20" ht="15.75" thickBot="1" x14ac:dyDescent="0.3"/>
    <row r="54" spans="1:20" ht="15" customHeight="1" x14ac:dyDescent="0.25">
      <c r="A54" s="169">
        <v>2</v>
      </c>
      <c r="B54" s="165" t="s">
        <v>317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3"/>
      <c r="T54" t="s">
        <v>30</v>
      </c>
    </row>
    <row r="55" spans="1:20" ht="15" customHeight="1" x14ac:dyDescent="0.25">
      <c r="A55" s="126"/>
      <c r="B55" s="1" t="s">
        <v>1</v>
      </c>
      <c r="C55" s="95">
        <v>50.89</v>
      </c>
      <c r="D55" s="95">
        <v>55.35</v>
      </c>
      <c r="E55" s="95">
        <v>56.25</v>
      </c>
      <c r="F55" s="22">
        <v>62.05</v>
      </c>
      <c r="G55" s="95">
        <v>66.510000000000005</v>
      </c>
      <c r="H55" s="22">
        <v>64.28</v>
      </c>
      <c r="I55" s="95">
        <v>65.62</v>
      </c>
      <c r="J55" s="95">
        <v>69.64</v>
      </c>
      <c r="K55" s="107">
        <v>69.64</v>
      </c>
      <c r="L55" s="95">
        <v>66.069999999999993</v>
      </c>
      <c r="M55" s="95">
        <v>67.849999999999994</v>
      </c>
      <c r="N55" s="95">
        <v>63.84</v>
      </c>
      <c r="O55" s="95">
        <v>55.8</v>
      </c>
      <c r="P55" s="95">
        <v>54.46</v>
      </c>
      <c r="Q55" s="95">
        <v>48.66</v>
      </c>
      <c r="R55" s="95">
        <v>41.96</v>
      </c>
      <c r="S55" s="95">
        <v>33.479999999999997</v>
      </c>
      <c r="T55">
        <f>AVERAGE(C55:S55)</f>
        <v>58.373529411764707</v>
      </c>
    </row>
    <row r="56" spans="1:20" ht="15" customHeight="1" x14ac:dyDescent="0.25">
      <c r="A56" s="126"/>
      <c r="B56" t="s">
        <v>311</v>
      </c>
      <c r="C56">
        <v>90</v>
      </c>
      <c r="D56">
        <v>135</v>
      </c>
      <c r="E56">
        <v>180</v>
      </c>
      <c r="F56">
        <v>225</v>
      </c>
      <c r="G56">
        <v>270</v>
      </c>
      <c r="H56">
        <v>315</v>
      </c>
      <c r="I56">
        <v>360</v>
      </c>
      <c r="J56">
        <v>405</v>
      </c>
      <c r="K56">
        <v>450</v>
      </c>
      <c r="L56">
        <v>495</v>
      </c>
      <c r="M56">
        <v>540</v>
      </c>
      <c r="N56">
        <v>585</v>
      </c>
      <c r="O56">
        <v>630</v>
      </c>
      <c r="P56">
        <v>675</v>
      </c>
      <c r="Q56">
        <v>720</v>
      </c>
      <c r="R56">
        <v>765</v>
      </c>
      <c r="S56">
        <v>810</v>
      </c>
    </row>
    <row r="57" spans="1:20" ht="15" customHeight="1" x14ac:dyDescent="0.25">
      <c r="A57" s="126"/>
      <c r="C57" s="117" t="s">
        <v>2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</row>
    <row r="58" spans="1:20" ht="15.75" customHeight="1" thickBot="1" x14ac:dyDescent="0.3">
      <c r="A58" s="127"/>
      <c r="C58">
        <v>1</v>
      </c>
      <c r="D58">
        <v>3</v>
      </c>
      <c r="E58">
        <v>5</v>
      </c>
      <c r="F58">
        <v>7</v>
      </c>
      <c r="G58">
        <v>9</v>
      </c>
      <c r="H58">
        <v>11</v>
      </c>
      <c r="I58">
        <v>13</v>
      </c>
      <c r="J58">
        <v>15</v>
      </c>
      <c r="K58">
        <v>17</v>
      </c>
      <c r="L58">
        <v>19</v>
      </c>
      <c r="M58">
        <v>21</v>
      </c>
      <c r="N58">
        <v>23</v>
      </c>
      <c r="O58">
        <v>25</v>
      </c>
      <c r="P58">
        <v>27</v>
      </c>
      <c r="Q58">
        <v>29</v>
      </c>
      <c r="R58">
        <v>31</v>
      </c>
      <c r="S58">
        <v>33</v>
      </c>
    </row>
  </sheetData>
  <mergeCells count="24">
    <mergeCell ref="A1:A5"/>
    <mergeCell ref="B1:S1"/>
    <mergeCell ref="C4:S4"/>
    <mergeCell ref="A8:A12"/>
    <mergeCell ref="B8:S8"/>
    <mergeCell ref="C11:S11"/>
    <mergeCell ref="A15:A19"/>
    <mergeCell ref="B15:S15"/>
    <mergeCell ref="C18:S18"/>
    <mergeCell ref="A22:A26"/>
    <mergeCell ref="B22:S22"/>
    <mergeCell ref="C25:S25"/>
    <mergeCell ref="A33:A37"/>
    <mergeCell ref="B33:S33"/>
    <mergeCell ref="C36:S36"/>
    <mergeCell ref="A40:A44"/>
    <mergeCell ref="B40:S40"/>
    <mergeCell ref="C43:S43"/>
    <mergeCell ref="A47:A51"/>
    <mergeCell ref="B47:S47"/>
    <mergeCell ref="C50:S50"/>
    <mergeCell ref="A54:A58"/>
    <mergeCell ref="B54:S54"/>
    <mergeCell ref="C57:S57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112"/>
  <sheetViews>
    <sheetView topLeftCell="A139" workbookViewId="0">
      <selection activeCell="N167" sqref="N167"/>
    </sheetView>
  </sheetViews>
  <sheetFormatPr baseColWidth="10" defaultRowHeight="15" x14ac:dyDescent="0.25"/>
  <sheetData>
    <row r="5" spans="2:37" ht="15.75" thickBot="1" x14ac:dyDescent="0.3"/>
    <row r="6" spans="2:37" ht="15.75" thickBot="1" x14ac:dyDescent="0.3">
      <c r="B6" s="170" t="s">
        <v>319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40"/>
    </row>
    <row r="7" spans="2:37" x14ac:dyDescent="0.25">
      <c r="B7" s="1" t="s">
        <v>1</v>
      </c>
      <c r="C7" s="22">
        <v>95.65</v>
      </c>
      <c r="D7" s="95">
        <v>100</v>
      </c>
      <c r="E7" s="95">
        <v>100</v>
      </c>
      <c r="F7" s="22">
        <v>100</v>
      </c>
      <c r="G7" s="95">
        <v>100</v>
      </c>
      <c r="H7" s="22">
        <v>95.65</v>
      </c>
      <c r="I7" s="95">
        <v>100</v>
      </c>
      <c r="J7" s="95">
        <v>97.82</v>
      </c>
      <c r="K7" s="95">
        <v>97.82</v>
      </c>
      <c r="L7" s="95">
        <v>95.65</v>
      </c>
      <c r="M7" s="95">
        <v>97.82</v>
      </c>
      <c r="N7" s="95">
        <v>97.82</v>
      </c>
      <c r="O7" s="95">
        <v>95.65</v>
      </c>
      <c r="P7" s="95">
        <v>95.65</v>
      </c>
      <c r="Q7" s="95">
        <v>97.82</v>
      </c>
      <c r="R7" s="95">
        <v>95.65</v>
      </c>
      <c r="S7" s="95">
        <v>97.82</v>
      </c>
      <c r="T7" s="95">
        <v>95.65</v>
      </c>
      <c r="U7" s="95">
        <v>91.3</v>
      </c>
      <c r="V7" s="95">
        <v>89.13</v>
      </c>
      <c r="W7" s="95">
        <v>82.6</v>
      </c>
      <c r="X7" s="95">
        <v>76.08</v>
      </c>
      <c r="Y7" s="95">
        <v>71.73</v>
      </c>
      <c r="Z7" s="95">
        <v>76.08</v>
      </c>
      <c r="AA7" s="95">
        <v>71.739999999999995</v>
      </c>
      <c r="AB7" s="95">
        <v>73.91</v>
      </c>
      <c r="AC7" s="95">
        <v>69.56</v>
      </c>
      <c r="AD7" s="95">
        <v>69.56</v>
      </c>
      <c r="AE7" s="95">
        <v>65.209999999999994</v>
      </c>
      <c r="AF7" s="95">
        <v>69.56</v>
      </c>
      <c r="AG7" s="95">
        <v>63.04</v>
      </c>
      <c r="AH7" s="95">
        <v>60.87</v>
      </c>
      <c r="AI7" s="95">
        <v>63.04</v>
      </c>
      <c r="AJ7" s="95">
        <v>69.56</v>
      </c>
      <c r="AK7" t="s">
        <v>30</v>
      </c>
    </row>
    <row r="8" spans="2:37" x14ac:dyDescent="0.25">
      <c r="B8" t="s">
        <v>318</v>
      </c>
      <c r="C8">
        <v>10</v>
      </c>
      <c r="D8">
        <v>15</v>
      </c>
      <c r="E8">
        <v>20</v>
      </c>
      <c r="F8">
        <v>25</v>
      </c>
      <c r="G8">
        <v>30</v>
      </c>
      <c r="H8">
        <v>35</v>
      </c>
      <c r="I8">
        <v>40</v>
      </c>
      <c r="J8">
        <v>45</v>
      </c>
      <c r="K8">
        <v>50</v>
      </c>
      <c r="L8">
        <v>55</v>
      </c>
      <c r="M8">
        <v>60</v>
      </c>
      <c r="N8">
        <v>65</v>
      </c>
      <c r="O8">
        <v>70</v>
      </c>
      <c r="P8">
        <v>75</v>
      </c>
      <c r="Q8">
        <v>80</v>
      </c>
      <c r="R8">
        <v>85</v>
      </c>
      <c r="S8">
        <v>90</v>
      </c>
      <c r="T8">
        <v>95</v>
      </c>
      <c r="U8">
        <v>100</v>
      </c>
      <c r="V8">
        <v>105</v>
      </c>
      <c r="W8">
        <v>110</v>
      </c>
      <c r="X8">
        <v>115</v>
      </c>
      <c r="Y8">
        <v>120</v>
      </c>
      <c r="Z8">
        <v>125</v>
      </c>
      <c r="AA8">
        <v>130</v>
      </c>
      <c r="AB8">
        <v>135</v>
      </c>
      <c r="AC8">
        <v>140</v>
      </c>
      <c r="AD8">
        <v>145</v>
      </c>
      <c r="AE8">
        <v>150</v>
      </c>
      <c r="AF8">
        <v>155</v>
      </c>
      <c r="AG8">
        <v>160</v>
      </c>
      <c r="AH8">
        <v>165</v>
      </c>
      <c r="AI8">
        <v>170</v>
      </c>
      <c r="AJ8">
        <v>175</v>
      </c>
      <c r="AK8">
        <f>AVERAGE(C7:AJ7)</f>
        <v>85.865882352941156</v>
      </c>
    </row>
    <row r="9" spans="2:37" x14ac:dyDescent="0.25">
      <c r="C9" s="117" t="s">
        <v>2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</row>
    <row r="10" spans="2:37" x14ac:dyDescent="0.25">
      <c r="B10" t="s">
        <v>31</v>
      </c>
      <c r="C10">
        <v>1</v>
      </c>
      <c r="D10">
        <v>3</v>
      </c>
      <c r="E10">
        <v>5</v>
      </c>
      <c r="F10">
        <v>7</v>
      </c>
      <c r="G10">
        <v>9</v>
      </c>
      <c r="H10">
        <v>11</v>
      </c>
      <c r="I10">
        <v>13</v>
      </c>
      <c r="J10">
        <v>15</v>
      </c>
      <c r="K10">
        <v>17</v>
      </c>
      <c r="L10">
        <v>19</v>
      </c>
      <c r="M10">
        <v>21</v>
      </c>
      <c r="N10">
        <v>23</v>
      </c>
      <c r="O10">
        <v>25</v>
      </c>
      <c r="P10">
        <v>27</v>
      </c>
      <c r="Q10">
        <v>29</v>
      </c>
      <c r="R10">
        <v>31</v>
      </c>
      <c r="S10">
        <v>33</v>
      </c>
      <c r="T10">
        <v>35</v>
      </c>
      <c r="U10">
        <v>37</v>
      </c>
      <c r="V10">
        <v>39</v>
      </c>
      <c r="W10">
        <v>41</v>
      </c>
      <c r="X10">
        <v>43</v>
      </c>
      <c r="Y10">
        <v>45</v>
      </c>
      <c r="Z10">
        <v>47</v>
      </c>
      <c r="AA10">
        <v>49</v>
      </c>
      <c r="AB10">
        <v>51</v>
      </c>
      <c r="AC10">
        <v>53</v>
      </c>
      <c r="AD10">
        <v>55</v>
      </c>
      <c r="AE10">
        <v>57</v>
      </c>
      <c r="AF10">
        <v>59</v>
      </c>
      <c r="AG10">
        <v>61</v>
      </c>
      <c r="AH10">
        <v>63</v>
      </c>
      <c r="AI10">
        <v>65</v>
      </c>
      <c r="AJ10">
        <v>67</v>
      </c>
    </row>
    <row r="12" spans="2:37" ht="15.75" thickBot="1" x14ac:dyDescent="0.3"/>
    <row r="13" spans="2:37" ht="15.75" thickBot="1" x14ac:dyDescent="0.3">
      <c r="B13" s="170" t="s">
        <v>322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40"/>
    </row>
    <row r="14" spans="2:37" x14ac:dyDescent="0.25">
      <c r="B14" s="1" t="s">
        <v>1</v>
      </c>
      <c r="C14" s="22">
        <v>97.82</v>
      </c>
      <c r="D14" s="95">
        <v>100</v>
      </c>
      <c r="E14" s="95">
        <v>97.82</v>
      </c>
      <c r="F14" s="22">
        <v>95.65</v>
      </c>
      <c r="G14" s="95">
        <v>95.65</v>
      </c>
      <c r="H14" s="22">
        <v>97.82</v>
      </c>
      <c r="I14" s="95">
        <v>97.82</v>
      </c>
      <c r="J14" s="95">
        <v>97.82</v>
      </c>
      <c r="K14" s="95">
        <v>97.82</v>
      </c>
      <c r="L14" s="95">
        <v>97.82</v>
      </c>
      <c r="M14" s="95">
        <v>97.82</v>
      </c>
      <c r="N14" s="95">
        <v>97.82</v>
      </c>
      <c r="O14" s="95">
        <v>95.65</v>
      </c>
      <c r="P14" s="95">
        <v>95.65</v>
      </c>
      <c r="Q14" s="95">
        <v>95.65</v>
      </c>
      <c r="R14" s="95">
        <v>95.65</v>
      </c>
      <c r="S14" s="95">
        <v>97.82</v>
      </c>
      <c r="T14" s="95">
        <v>97.82</v>
      </c>
      <c r="U14" s="95">
        <v>95.65</v>
      </c>
      <c r="V14" s="95">
        <v>97.82</v>
      </c>
      <c r="W14" s="95">
        <v>97.82</v>
      </c>
      <c r="X14" s="95">
        <v>100</v>
      </c>
      <c r="Y14" s="95">
        <v>97.82</v>
      </c>
      <c r="Z14" s="95">
        <v>97.82</v>
      </c>
      <c r="AA14" s="95">
        <v>97.82</v>
      </c>
      <c r="AB14" s="95">
        <v>97.82</v>
      </c>
      <c r="AC14" s="95">
        <v>97.82</v>
      </c>
      <c r="AD14" s="95">
        <v>97.82</v>
      </c>
      <c r="AE14" s="95">
        <v>93.47</v>
      </c>
      <c r="AF14" s="95">
        <v>86.95</v>
      </c>
      <c r="AG14" s="95">
        <v>82.6</v>
      </c>
      <c r="AH14" s="95">
        <v>78.260000000000005</v>
      </c>
      <c r="AI14" s="95">
        <v>78.260000000000005</v>
      </c>
      <c r="AJ14" s="95">
        <v>73.91</v>
      </c>
      <c r="AK14" t="s">
        <v>30</v>
      </c>
    </row>
    <row r="15" spans="2:37" x14ac:dyDescent="0.25">
      <c r="B15" t="s">
        <v>321</v>
      </c>
      <c r="C15">
        <v>10</v>
      </c>
      <c r="D15">
        <v>15</v>
      </c>
      <c r="E15">
        <v>20</v>
      </c>
      <c r="F15">
        <v>25</v>
      </c>
      <c r="G15">
        <v>30</v>
      </c>
      <c r="H15">
        <v>35</v>
      </c>
      <c r="I15">
        <v>40</v>
      </c>
      <c r="J15">
        <v>45</v>
      </c>
      <c r="K15">
        <v>50</v>
      </c>
      <c r="L15">
        <v>55</v>
      </c>
      <c r="M15">
        <v>60</v>
      </c>
      <c r="N15">
        <v>65</v>
      </c>
      <c r="O15">
        <v>70</v>
      </c>
      <c r="P15">
        <v>75</v>
      </c>
      <c r="Q15">
        <v>80</v>
      </c>
      <c r="R15">
        <v>85</v>
      </c>
      <c r="S15">
        <v>90</v>
      </c>
      <c r="T15">
        <v>95</v>
      </c>
      <c r="U15">
        <v>100</v>
      </c>
      <c r="V15">
        <v>105</v>
      </c>
      <c r="W15">
        <v>110</v>
      </c>
      <c r="X15">
        <v>115</v>
      </c>
      <c r="Y15">
        <v>120</v>
      </c>
      <c r="Z15">
        <v>125</v>
      </c>
      <c r="AA15">
        <v>130</v>
      </c>
      <c r="AB15">
        <v>135</v>
      </c>
      <c r="AC15">
        <v>140</v>
      </c>
      <c r="AD15">
        <v>145</v>
      </c>
      <c r="AE15">
        <v>150</v>
      </c>
      <c r="AF15">
        <v>155</v>
      </c>
      <c r="AG15">
        <v>160</v>
      </c>
      <c r="AH15">
        <v>165</v>
      </c>
      <c r="AI15">
        <v>170</v>
      </c>
      <c r="AJ15">
        <v>175</v>
      </c>
      <c r="AK15">
        <f>AVERAGE(C14:AJ14)</f>
        <v>94.752352941176497</v>
      </c>
    </row>
    <row r="16" spans="2:37" x14ac:dyDescent="0.25">
      <c r="C16" s="117" t="s">
        <v>2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</row>
    <row r="17" spans="2:37" x14ac:dyDescent="0.25">
      <c r="B17" t="s">
        <v>31</v>
      </c>
      <c r="C17">
        <v>1</v>
      </c>
      <c r="D17">
        <v>3</v>
      </c>
      <c r="E17">
        <v>5</v>
      </c>
      <c r="F17">
        <v>7</v>
      </c>
      <c r="G17">
        <v>9</v>
      </c>
      <c r="H17">
        <v>11</v>
      </c>
      <c r="I17">
        <v>13</v>
      </c>
      <c r="J17">
        <v>15</v>
      </c>
      <c r="K17">
        <v>17</v>
      </c>
      <c r="L17">
        <v>19</v>
      </c>
      <c r="M17">
        <v>21</v>
      </c>
      <c r="N17">
        <v>23</v>
      </c>
      <c r="O17">
        <v>25</v>
      </c>
      <c r="P17">
        <v>27</v>
      </c>
      <c r="Q17">
        <v>29</v>
      </c>
      <c r="R17">
        <v>31</v>
      </c>
      <c r="S17">
        <v>33</v>
      </c>
      <c r="T17">
        <v>35</v>
      </c>
      <c r="U17">
        <v>37</v>
      </c>
      <c r="V17">
        <v>39</v>
      </c>
      <c r="W17">
        <v>41</v>
      </c>
      <c r="X17">
        <v>43</v>
      </c>
      <c r="Y17">
        <v>45</v>
      </c>
      <c r="Z17">
        <v>47</v>
      </c>
      <c r="AA17">
        <v>49</v>
      </c>
      <c r="AB17">
        <v>51</v>
      </c>
      <c r="AC17">
        <v>53</v>
      </c>
      <c r="AD17">
        <v>55</v>
      </c>
      <c r="AE17">
        <v>57</v>
      </c>
      <c r="AF17">
        <v>59</v>
      </c>
      <c r="AG17">
        <v>61</v>
      </c>
      <c r="AH17">
        <v>63</v>
      </c>
      <c r="AI17">
        <v>65</v>
      </c>
      <c r="AJ17">
        <v>67</v>
      </c>
    </row>
    <row r="19" spans="2:37" ht="15.75" thickBot="1" x14ac:dyDescent="0.3"/>
    <row r="20" spans="2:37" ht="15.75" thickBot="1" x14ac:dyDescent="0.3">
      <c r="B20" s="170" t="s">
        <v>323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40"/>
    </row>
    <row r="21" spans="2:37" x14ac:dyDescent="0.25">
      <c r="B21" s="1" t="s">
        <v>1</v>
      </c>
      <c r="C21" s="22">
        <v>97.82</v>
      </c>
      <c r="D21" s="95">
        <v>100</v>
      </c>
      <c r="E21" s="95">
        <v>100</v>
      </c>
      <c r="F21" s="22">
        <v>100</v>
      </c>
      <c r="G21" s="95">
        <v>100</v>
      </c>
      <c r="H21" s="22">
        <v>100</v>
      </c>
      <c r="I21" s="95">
        <v>95.65</v>
      </c>
      <c r="J21" s="95">
        <v>100</v>
      </c>
      <c r="K21" s="95">
        <v>97.82</v>
      </c>
      <c r="L21" s="95">
        <v>97.82</v>
      </c>
      <c r="M21" s="95">
        <v>93.47</v>
      </c>
      <c r="N21" s="95">
        <v>91.3</v>
      </c>
      <c r="O21" s="95">
        <v>91.3</v>
      </c>
      <c r="P21" s="95">
        <v>91.39</v>
      </c>
      <c r="Q21" s="95">
        <v>89.13</v>
      </c>
      <c r="R21" s="95">
        <v>89.13</v>
      </c>
      <c r="S21" s="95">
        <v>84.78</v>
      </c>
      <c r="T21" s="95">
        <v>84.78</v>
      </c>
      <c r="U21" s="95">
        <v>84.78</v>
      </c>
      <c r="V21" s="95">
        <v>86.95</v>
      </c>
      <c r="W21" s="95">
        <v>91.3</v>
      </c>
      <c r="X21" s="95">
        <v>91.3</v>
      </c>
      <c r="Y21" s="95">
        <v>91.3</v>
      </c>
      <c r="Z21" s="95">
        <v>91.3</v>
      </c>
      <c r="AA21" s="95">
        <v>91.3</v>
      </c>
      <c r="AB21" s="95">
        <v>95.65</v>
      </c>
      <c r="AC21" s="95">
        <v>86.95</v>
      </c>
      <c r="AD21" s="95">
        <v>93.47</v>
      </c>
      <c r="AE21" s="95">
        <v>91.3</v>
      </c>
      <c r="AF21" s="95">
        <v>89.13</v>
      </c>
      <c r="AG21" s="95">
        <v>93.47</v>
      </c>
      <c r="AH21" s="95">
        <v>91.3</v>
      </c>
      <c r="AI21" s="95">
        <v>93.47</v>
      </c>
      <c r="AJ21" s="95">
        <v>93.47</v>
      </c>
      <c r="AK21" t="s">
        <v>30</v>
      </c>
    </row>
    <row r="22" spans="2:37" x14ac:dyDescent="0.25">
      <c r="B22" t="s">
        <v>320</v>
      </c>
      <c r="C22">
        <v>10</v>
      </c>
      <c r="D22">
        <v>15</v>
      </c>
      <c r="E22">
        <v>20</v>
      </c>
      <c r="F22">
        <v>25</v>
      </c>
      <c r="G22">
        <v>30</v>
      </c>
      <c r="H22">
        <v>35</v>
      </c>
      <c r="I22">
        <v>40</v>
      </c>
      <c r="J22">
        <v>45</v>
      </c>
      <c r="K22">
        <v>50</v>
      </c>
      <c r="L22">
        <v>55</v>
      </c>
      <c r="M22">
        <v>60</v>
      </c>
      <c r="N22">
        <v>65</v>
      </c>
      <c r="O22">
        <v>70</v>
      </c>
      <c r="P22">
        <v>75</v>
      </c>
      <c r="Q22">
        <v>80</v>
      </c>
      <c r="R22">
        <v>85</v>
      </c>
      <c r="S22">
        <v>90</v>
      </c>
      <c r="T22">
        <v>95</v>
      </c>
      <c r="U22">
        <v>100</v>
      </c>
      <c r="V22">
        <v>105</v>
      </c>
      <c r="W22">
        <v>110</v>
      </c>
      <c r="X22">
        <v>115</v>
      </c>
      <c r="Y22">
        <v>120</v>
      </c>
      <c r="Z22">
        <v>125</v>
      </c>
      <c r="AA22">
        <v>130</v>
      </c>
      <c r="AB22">
        <v>135</v>
      </c>
      <c r="AC22">
        <v>140</v>
      </c>
      <c r="AD22">
        <v>145</v>
      </c>
      <c r="AE22">
        <v>150</v>
      </c>
      <c r="AF22">
        <v>155</v>
      </c>
      <c r="AG22">
        <v>160</v>
      </c>
      <c r="AH22">
        <v>165</v>
      </c>
      <c r="AI22">
        <v>170</v>
      </c>
      <c r="AJ22">
        <v>175</v>
      </c>
      <c r="AK22">
        <f>AVERAGE(C21:AJ21)</f>
        <v>92.965588235294121</v>
      </c>
    </row>
    <row r="23" spans="2:37" x14ac:dyDescent="0.25">
      <c r="C23" s="117" t="s">
        <v>2</v>
      </c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</row>
    <row r="24" spans="2:37" x14ac:dyDescent="0.25">
      <c r="B24" t="s">
        <v>31</v>
      </c>
      <c r="C24">
        <v>1</v>
      </c>
      <c r="D24">
        <v>3</v>
      </c>
      <c r="E24">
        <v>5</v>
      </c>
      <c r="F24">
        <v>7</v>
      </c>
      <c r="G24">
        <v>9</v>
      </c>
      <c r="H24">
        <v>11</v>
      </c>
      <c r="I24">
        <v>13</v>
      </c>
      <c r="J24">
        <v>15</v>
      </c>
      <c r="K24">
        <v>17</v>
      </c>
      <c r="L24">
        <v>19</v>
      </c>
      <c r="M24">
        <v>21</v>
      </c>
      <c r="N24">
        <v>23</v>
      </c>
      <c r="O24">
        <v>25</v>
      </c>
      <c r="P24">
        <v>27</v>
      </c>
      <c r="Q24">
        <v>29</v>
      </c>
      <c r="R24">
        <v>31</v>
      </c>
      <c r="S24">
        <v>33</v>
      </c>
      <c r="T24">
        <v>35</v>
      </c>
      <c r="U24">
        <v>37</v>
      </c>
      <c r="V24">
        <v>39</v>
      </c>
      <c r="W24">
        <v>41</v>
      </c>
      <c r="X24">
        <v>43</v>
      </c>
      <c r="Y24">
        <v>45</v>
      </c>
      <c r="Z24">
        <v>47</v>
      </c>
      <c r="AA24">
        <v>49</v>
      </c>
      <c r="AB24">
        <v>51</v>
      </c>
      <c r="AC24">
        <v>53</v>
      </c>
      <c r="AD24">
        <v>55</v>
      </c>
      <c r="AE24">
        <v>57</v>
      </c>
      <c r="AF24">
        <v>59</v>
      </c>
      <c r="AG24">
        <v>61</v>
      </c>
      <c r="AH24">
        <v>63</v>
      </c>
      <c r="AI24">
        <v>65</v>
      </c>
      <c r="AJ24">
        <v>67</v>
      </c>
    </row>
    <row r="27" spans="2:37" ht="14.25" customHeight="1" x14ac:dyDescent="0.25"/>
    <row r="37" ht="14.25" customHeight="1" x14ac:dyDescent="0.25"/>
    <row r="49" spans="2:37" ht="15.75" thickBot="1" x14ac:dyDescent="0.3"/>
    <row r="50" spans="2:37" ht="15.75" thickBot="1" x14ac:dyDescent="0.3">
      <c r="B50" s="170" t="s">
        <v>324</v>
      </c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2"/>
    </row>
    <row r="51" spans="2:37" x14ac:dyDescent="0.25">
      <c r="B51" s="1" t="s">
        <v>1</v>
      </c>
      <c r="C51" s="22">
        <v>59.45</v>
      </c>
      <c r="D51" s="95">
        <v>72.97</v>
      </c>
      <c r="E51" s="95">
        <v>75.67</v>
      </c>
      <c r="F51" s="22">
        <v>81.08</v>
      </c>
      <c r="G51" s="95">
        <v>75.67</v>
      </c>
      <c r="H51" s="22">
        <v>67.56</v>
      </c>
      <c r="I51" s="95">
        <v>70.27</v>
      </c>
      <c r="J51" s="95">
        <v>67.56</v>
      </c>
      <c r="K51" s="95">
        <v>67.56</v>
      </c>
      <c r="L51" s="95">
        <v>64.86</v>
      </c>
      <c r="M51" s="95">
        <v>67.56</v>
      </c>
      <c r="N51" s="95">
        <v>64.86</v>
      </c>
      <c r="O51" s="95">
        <v>62.16</v>
      </c>
      <c r="P51" s="95">
        <v>62.16</v>
      </c>
      <c r="Q51" s="95">
        <v>56.75</v>
      </c>
      <c r="R51" s="95">
        <v>67.56</v>
      </c>
      <c r="S51" s="95">
        <v>64.86</v>
      </c>
      <c r="T51" s="95">
        <v>59.46</v>
      </c>
      <c r="U51" s="95">
        <v>62.16</v>
      </c>
      <c r="V51" s="95">
        <v>70.27</v>
      </c>
      <c r="W51" s="95">
        <v>70.27</v>
      </c>
      <c r="X51" s="95">
        <v>78.37</v>
      </c>
      <c r="Y51" s="95">
        <v>64.86</v>
      </c>
      <c r="Z51" s="95">
        <v>54.05</v>
      </c>
      <c r="AA51" s="95">
        <v>56.75</v>
      </c>
      <c r="AB51" s="95">
        <v>56.75</v>
      </c>
      <c r="AC51" s="95">
        <v>56.75</v>
      </c>
      <c r="AD51" s="95">
        <v>56.75</v>
      </c>
      <c r="AE51" s="95">
        <v>56.75</v>
      </c>
      <c r="AF51" s="95">
        <v>56.75</v>
      </c>
      <c r="AG51" s="95">
        <v>56.75</v>
      </c>
      <c r="AH51" s="95">
        <v>56.75</v>
      </c>
      <c r="AI51" s="95">
        <v>56.75</v>
      </c>
      <c r="AJ51" s="95">
        <v>56.75</v>
      </c>
      <c r="AK51" t="s">
        <v>30</v>
      </c>
    </row>
    <row r="52" spans="2:37" x14ac:dyDescent="0.25">
      <c r="B52" t="s">
        <v>318</v>
      </c>
      <c r="C52">
        <v>10</v>
      </c>
      <c r="D52">
        <v>15</v>
      </c>
      <c r="E52">
        <v>20</v>
      </c>
      <c r="F52">
        <v>25</v>
      </c>
      <c r="G52">
        <v>30</v>
      </c>
      <c r="H52">
        <v>35</v>
      </c>
      <c r="I52">
        <v>40</v>
      </c>
      <c r="J52">
        <v>45</v>
      </c>
      <c r="K52">
        <v>50</v>
      </c>
      <c r="L52">
        <v>55</v>
      </c>
      <c r="M52">
        <v>60</v>
      </c>
      <c r="N52">
        <v>65</v>
      </c>
      <c r="O52">
        <v>70</v>
      </c>
      <c r="P52">
        <v>75</v>
      </c>
      <c r="Q52">
        <v>80</v>
      </c>
      <c r="R52">
        <v>85</v>
      </c>
      <c r="S52">
        <v>90</v>
      </c>
      <c r="T52">
        <v>95</v>
      </c>
      <c r="U52">
        <v>100</v>
      </c>
      <c r="V52">
        <v>105</v>
      </c>
      <c r="W52">
        <v>110</v>
      </c>
      <c r="X52">
        <v>115</v>
      </c>
      <c r="Y52">
        <v>120</v>
      </c>
      <c r="Z52">
        <v>125</v>
      </c>
      <c r="AA52">
        <v>130</v>
      </c>
      <c r="AB52">
        <v>135</v>
      </c>
      <c r="AC52">
        <v>140</v>
      </c>
      <c r="AD52">
        <v>145</v>
      </c>
      <c r="AE52">
        <v>150</v>
      </c>
      <c r="AF52">
        <v>155</v>
      </c>
      <c r="AG52">
        <v>160</v>
      </c>
      <c r="AH52">
        <v>165</v>
      </c>
      <c r="AI52">
        <v>170</v>
      </c>
      <c r="AJ52">
        <v>175</v>
      </c>
      <c r="AK52">
        <f>AVERAGE(C51:AJ51)</f>
        <v>63.985294117647058</v>
      </c>
    </row>
    <row r="53" spans="2:37" x14ac:dyDescent="0.25">
      <c r="C53" s="76" t="s">
        <v>2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</row>
    <row r="54" spans="2:37" x14ac:dyDescent="0.25">
      <c r="B54" t="s">
        <v>31</v>
      </c>
      <c r="C54">
        <v>1</v>
      </c>
      <c r="D54">
        <v>3</v>
      </c>
      <c r="E54">
        <v>5</v>
      </c>
      <c r="F54">
        <v>7</v>
      </c>
      <c r="G54">
        <v>9</v>
      </c>
      <c r="H54">
        <v>11</v>
      </c>
      <c r="I54">
        <v>13</v>
      </c>
      <c r="J54">
        <v>15</v>
      </c>
      <c r="K54">
        <v>17</v>
      </c>
      <c r="L54">
        <v>19</v>
      </c>
      <c r="M54">
        <v>21</v>
      </c>
      <c r="N54">
        <v>23</v>
      </c>
      <c r="O54">
        <v>25</v>
      </c>
      <c r="P54">
        <v>27</v>
      </c>
      <c r="Q54">
        <v>29</v>
      </c>
      <c r="R54">
        <v>31</v>
      </c>
      <c r="S54">
        <v>33</v>
      </c>
      <c r="T54">
        <v>35</v>
      </c>
      <c r="U54">
        <v>37</v>
      </c>
      <c r="V54">
        <v>39</v>
      </c>
      <c r="W54">
        <v>41</v>
      </c>
      <c r="X54">
        <v>43</v>
      </c>
      <c r="Y54">
        <v>45</v>
      </c>
      <c r="Z54">
        <v>47</v>
      </c>
      <c r="AA54">
        <v>49</v>
      </c>
      <c r="AB54">
        <v>51</v>
      </c>
      <c r="AC54">
        <v>53</v>
      </c>
      <c r="AD54">
        <v>55</v>
      </c>
      <c r="AE54">
        <v>57</v>
      </c>
      <c r="AF54">
        <v>59</v>
      </c>
      <c r="AG54">
        <v>61</v>
      </c>
      <c r="AH54">
        <v>63</v>
      </c>
      <c r="AI54">
        <v>65</v>
      </c>
      <c r="AJ54">
        <v>67</v>
      </c>
    </row>
    <row r="56" spans="2:37" ht="15.75" thickBot="1" x14ac:dyDescent="0.3"/>
    <row r="57" spans="2:37" ht="15.75" thickBot="1" x14ac:dyDescent="0.3">
      <c r="B57" s="170" t="s">
        <v>325</v>
      </c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2"/>
    </row>
    <row r="58" spans="2:37" x14ac:dyDescent="0.25">
      <c r="B58" s="1" t="s">
        <v>1</v>
      </c>
      <c r="C58" s="22">
        <v>59.46</v>
      </c>
      <c r="D58" s="95">
        <v>70.27</v>
      </c>
      <c r="E58" s="95">
        <v>67.56</v>
      </c>
      <c r="F58" s="22">
        <v>70.27</v>
      </c>
      <c r="G58" s="95">
        <v>72.97</v>
      </c>
      <c r="H58" s="22">
        <v>72.97</v>
      </c>
      <c r="I58" s="95">
        <v>70.27</v>
      </c>
      <c r="J58" s="95">
        <v>75.67</v>
      </c>
      <c r="K58" s="95">
        <v>75.67</v>
      </c>
      <c r="L58" s="95">
        <v>72.97</v>
      </c>
      <c r="M58" s="95">
        <v>64.86</v>
      </c>
      <c r="N58" s="95">
        <v>64.86</v>
      </c>
      <c r="O58" s="95">
        <v>70.27</v>
      </c>
      <c r="P58" s="95">
        <v>64.86</v>
      </c>
      <c r="Q58" s="95">
        <v>56.75</v>
      </c>
      <c r="R58" s="95">
        <v>54.05</v>
      </c>
      <c r="S58" s="95">
        <v>54.05</v>
      </c>
      <c r="T58" s="95">
        <v>56.75</v>
      </c>
      <c r="U58" s="95">
        <v>62.16</v>
      </c>
      <c r="V58" s="95">
        <v>62.16</v>
      </c>
      <c r="W58" s="95">
        <v>54.05</v>
      </c>
      <c r="X58" s="95">
        <v>62.16</v>
      </c>
      <c r="Y58" s="95">
        <v>59.46</v>
      </c>
      <c r="Z58" s="95">
        <v>64.86</v>
      </c>
      <c r="AA58" s="95">
        <v>48.64</v>
      </c>
      <c r="AB58" s="95">
        <v>56.75</v>
      </c>
      <c r="AC58" s="95">
        <v>64.86</v>
      </c>
      <c r="AD58" s="95">
        <v>56.75</v>
      </c>
      <c r="AE58" s="95">
        <v>56.75</v>
      </c>
      <c r="AF58" s="95">
        <v>56.75</v>
      </c>
      <c r="AG58" s="95">
        <v>56.75</v>
      </c>
      <c r="AH58" s="95">
        <v>56.75</v>
      </c>
      <c r="AI58" s="95">
        <v>56.75</v>
      </c>
      <c r="AJ58" s="95">
        <v>56.75</v>
      </c>
      <c r="AK58" t="s">
        <v>30</v>
      </c>
    </row>
    <row r="59" spans="2:37" x14ac:dyDescent="0.25">
      <c r="B59" t="s">
        <v>321</v>
      </c>
      <c r="C59">
        <v>10</v>
      </c>
      <c r="D59">
        <v>15</v>
      </c>
      <c r="E59">
        <v>20</v>
      </c>
      <c r="F59">
        <v>25</v>
      </c>
      <c r="G59">
        <v>30</v>
      </c>
      <c r="H59">
        <v>35</v>
      </c>
      <c r="I59">
        <v>40</v>
      </c>
      <c r="J59">
        <v>45</v>
      </c>
      <c r="K59">
        <v>50</v>
      </c>
      <c r="L59">
        <v>55</v>
      </c>
      <c r="M59">
        <v>60</v>
      </c>
      <c r="N59">
        <v>65</v>
      </c>
      <c r="O59">
        <v>70</v>
      </c>
      <c r="P59">
        <v>75</v>
      </c>
      <c r="Q59">
        <v>80</v>
      </c>
      <c r="R59">
        <v>85</v>
      </c>
      <c r="S59">
        <v>90</v>
      </c>
      <c r="T59">
        <v>95</v>
      </c>
      <c r="U59">
        <v>100</v>
      </c>
      <c r="V59">
        <v>105</v>
      </c>
      <c r="W59">
        <v>110</v>
      </c>
      <c r="X59">
        <v>115</v>
      </c>
      <c r="Y59">
        <v>120</v>
      </c>
      <c r="Z59">
        <v>125</v>
      </c>
      <c r="AA59">
        <v>130</v>
      </c>
      <c r="AB59">
        <v>135</v>
      </c>
      <c r="AC59">
        <v>140</v>
      </c>
      <c r="AD59">
        <v>145</v>
      </c>
      <c r="AE59">
        <v>150</v>
      </c>
      <c r="AF59">
        <v>155</v>
      </c>
      <c r="AG59">
        <v>160</v>
      </c>
      <c r="AH59">
        <v>165</v>
      </c>
      <c r="AI59">
        <v>170</v>
      </c>
      <c r="AJ59">
        <v>175</v>
      </c>
      <c r="AK59">
        <f>AVERAGE(C58:AJ58)</f>
        <v>62.555294117647065</v>
      </c>
    </row>
    <row r="60" spans="2:37" x14ac:dyDescent="0.25">
      <c r="C60" s="76" t="s">
        <v>2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</row>
    <row r="61" spans="2:37" x14ac:dyDescent="0.25">
      <c r="B61" t="s">
        <v>31</v>
      </c>
      <c r="C61">
        <v>1</v>
      </c>
      <c r="D61">
        <v>3</v>
      </c>
      <c r="E61">
        <v>5</v>
      </c>
      <c r="F61">
        <v>7</v>
      </c>
      <c r="G61">
        <v>9</v>
      </c>
      <c r="H61">
        <v>11</v>
      </c>
      <c r="I61">
        <v>13</v>
      </c>
      <c r="J61">
        <v>15</v>
      </c>
      <c r="K61">
        <v>17</v>
      </c>
      <c r="L61">
        <v>19</v>
      </c>
      <c r="M61">
        <v>21</v>
      </c>
      <c r="N61">
        <v>23</v>
      </c>
      <c r="O61">
        <v>25</v>
      </c>
      <c r="P61">
        <v>27</v>
      </c>
      <c r="Q61">
        <v>29</v>
      </c>
      <c r="R61">
        <v>31</v>
      </c>
      <c r="S61">
        <v>33</v>
      </c>
      <c r="T61">
        <v>35</v>
      </c>
      <c r="U61">
        <v>37</v>
      </c>
      <c r="V61">
        <v>39</v>
      </c>
      <c r="W61">
        <v>41</v>
      </c>
      <c r="X61">
        <v>43</v>
      </c>
      <c r="Y61">
        <v>45</v>
      </c>
      <c r="Z61">
        <v>47</v>
      </c>
      <c r="AA61">
        <v>49</v>
      </c>
      <c r="AB61">
        <v>51</v>
      </c>
      <c r="AC61">
        <v>53</v>
      </c>
      <c r="AD61">
        <v>55</v>
      </c>
      <c r="AE61">
        <v>57</v>
      </c>
      <c r="AF61">
        <v>59</v>
      </c>
      <c r="AG61">
        <v>61</v>
      </c>
      <c r="AH61">
        <v>63</v>
      </c>
      <c r="AI61">
        <v>65</v>
      </c>
      <c r="AJ61">
        <v>67</v>
      </c>
    </row>
    <row r="63" spans="2:37" ht="15.75" thickBot="1" x14ac:dyDescent="0.3"/>
    <row r="64" spans="2:37" ht="15.75" thickBot="1" x14ac:dyDescent="0.3">
      <c r="B64" s="170" t="s">
        <v>326</v>
      </c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40"/>
    </row>
    <row r="65" spans="2:37" x14ac:dyDescent="0.25">
      <c r="B65" s="1" t="s">
        <v>1</v>
      </c>
      <c r="C65" s="22">
        <v>59.46</v>
      </c>
      <c r="D65" s="95">
        <v>70.27</v>
      </c>
      <c r="E65" s="95">
        <v>67.56</v>
      </c>
      <c r="F65" s="22">
        <v>72.97</v>
      </c>
      <c r="G65" s="95">
        <v>72.97</v>
      </c>
      <c r="H65" s="22">
        <v>75.67</v>
      </c>
      <c r="I65" s="95">
        <v>72.97</v>
      </c>
      <c r="J65" s="95">
        <v>78.37</v>
      </c>
      <c r="K65" s="95">
        <v>75.67</v>
      </c>
      <c r="L65" s="95">
        <v>75.67</v>
      </c>
      <c r="M65" s="95">
        <v>67.56</v>
      </c>
      <c r="N65" s="95">
        <v>67.56</v>
      </c>
      <c r="O65" s="95">
        <v>70.27</v>
      </c>
      <c r="P65" s="95">
        <v>70.27</v>
      </c>
      <c r="Q65" s="95">
        <v>64.86</v>
      </c>
      <c r="R65" s="95">
        <v>67.56</v>
      </c>
      <c r="S65" s="95">
        <v>64.86</v>
      </c>
      <c r="T65" s="95">
        <v>67.56</v>
      </c>
      <c r="U65" s="95">
        <v>67.56</v>
      </c>
      <c r="V65" s="95">
        <v>70.27</v>
      </c>
      <c r="W65" s="95">
        <v>70.27</v>
      </c>
      <c r="X65" s="95">
        <v>78.37</v>
      </c>
      <c r="Y65" s="95">
        <v>64.86</v>
      </c>
      <c r="Z65" s="95">
        <v>54.05</v>
      </c>
      <c r="AA65" s="95">
        <v>56.75</v>
      </c>
      <c r="AB65" s="95">
        <v>56.75</v>
      </c>
      <c r="AC65" s="95">
        <v>56.75</v>
      </c>
      <c r="AD65" s="95">
        <v>56.75</v>
      </c>
      <c r="AE65" s="95">
        <v>56.75</v>
      </c>
      <c r="AF65" s="95">
        <v>56.75</v>
      </c>
      <c r="AG65" s="95">
        <v>56.75</v>
      </c>
      <c r="AH65" s="95">
        <v>56.75</v>
      </c>
      <c r="AI65" s="95">
        <v>56.75</v>
      </c>
      <c r="AJ65" s="95">
        <v>56.75</v>
      </c>
      <c r="AK65" t="s">
        <v>30</v>
      </c>
    </row>
    <row r="66" spans="2:37" x14ac:dyDescent="0.25">
      <c r="B66" t="s">
        <v>320</v>
      </c>
      <c r="C66">
        <v>10</v>
      </c>
      <c r="D66">
        <v>15</v>
      </c>
      <c r="E66">
        <v>20</v>
      </c>
      <c r="F66">
        <v>25</v>
      </c>
      <c r="G66">
        <v>30</v>
      </c>
      <c r="H66">
        <v>35</v>
      </c>
      <c r="I66">
        <v>40</v>
      </c>
      <c r="J66">
        <v>45</v>
      </c>
      <c r="K66">
        <v>50</v>
      </c>
      <c r="L66">
        <v>55</v>
      </c>
      <c r="M66">
        <v>60</v>
      </c>
      <c r="N66">
        <v>65</v>
      </c>
      <c r="O66">
        <v>70</v>
      </c>
      <c r="P66">
        <v>75</v>
      </c>
      <c r="Q66">
        <v>80</v>
      </c>
      <c r="R66">
        <v>85</v>
      </c>
      <c r="S66">
        <v>90</v>
      </c>
      <c r="T66">
        <v>95</v>
      </c>
      <c r="U66">
        <v>100</v>
      </c>
      <c r="V66">
        <v>105</v>
      </c>
      <c r="W66">
        <v>110</v>
      </c>
      <c r="X66">
        <v>115</v>
      </c>
      <c r="Y66">
        <v>120</v>
      </c>
      <c r="Z66">
        <v>125</v>
      </c>
      <c r="AA66">
        <v>130</v>
      </c>
      <c r="AB66">
        <v>135</v>
      </c>
      <c r="AC66">
        <v>140</v>
      </c>
      <c r="AD66">
        <v>145</v>
      </c>
      <c r="AE66">
        <v>150</v>
      </c>
      <c r="AF66">
        <v>155</v>
      </c>
      <c r="AG66">
        <v>160</v>
      </c>
      <c r="AH66">
        <v>165</v>
      </c>
      <c r="AI66">
        <v>170</v>
      </c>
      <c r="AJ66">
        <v>175</v>
      </c>
      <c r="AK66">
        <f>AVERAGE(C65:AJ65)</f>
        <v>65.734117647058795</v>
      </c>
    </row>
    <row r="67" spans="2:37" x14ac:dyDescent="0.25">
      <c r="C67" s="117" t="s">
        <v>2</v>
      </c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</row>
    <row r="68" spans="2:37" x14ac:dyDescent="0.25">
      <c r="B68" t="s">
        <v>31</v>
      </c>
      <c r="C68">
        <v>1</v>
      </c>
      <c r="D68">
        <v>3</v>
      </c>
      <c r="E68">
        <v>5</v>
      </c>
      <c r="F68">
        <v>7</v>
      </c>
      <c r="G68">
        <v>9</v>
      </c>
      <c r="H68">
        <v>11</v>
      </c>
      <c r="I68">
        <v>13</v>
      </c>
      <c r="J68">
        <v>15</v>
      </c>
      <c r="K68">
        <v>17</v>
      </c>
      <c r="L68">
        <v>19</v>
      </c>
      <c r="M68">
        <v>21</v>
      </c>
      <c r="N68">
        <v>23</v>
      </c>
      <c r="O68">
        <v>25</v>
      </c>
      <c r="P68">
        <v>27</v>
      </c>
      <c r="Q68">
        <v>29</v>
      </c>
      <c r="R68">
        <v>31</v>
      </c>
      <c r="S68">
        <v>33</v>
      </c>
      <c r="T68">
        <v>35</v>
      </c>
      <c r="U68">
        <v>37</v>
      </c>
      <c r="V68">
        <v>39</v>
      </c>
      <c r="W68">
        <v>41</v>
      </c>
      <c r="X68">
        <v>43</v>
      </c>
      <c r="Y68">
        <v>45</v>
      </c>
      <c r="Z68">
        <v>47</v>
      </c>
      <c r="AA68">
        <v>49</v>
      </c>
      <c r="AB68">
        <v>51</v>
      </c>
      <c r="AC68">
        <v>53</v>
      </c>
      <c r="AD68">
        <v>55</v>
      </c>
      <c r="AE68">
        <v>57</v>
      </c>
      <c r="AF68">
        <v>59</v>
      </c>
      <c r="AG68">
        <v>61</v>
      </c>
      <c r="AH68">
        <v>63</v>
      </c>
      <c r="AI68">
        <v>65</v>
      </c>
      <c r="AJ68">
        <v>67</v>
      </c>
    </row>
    <row r="93" spans="2:37" ht="15.75" thickBot="1" x14ac:dyDescent="0.3"/>
    <row r="94" spans="2:37" ht="15.75" thickBot="1" x14ac:dyDescent="0.3">
      <c r="B94" s="110" t="s">
        <v>327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9"/>
    </row>
    <row r="95" spans="2:37" x14ac:dyDescent="0.25">
      <c r="B95" s="1" t="s">
        <v>1</v>
      </c>
      <c r="C95" s="22">
        <v>93.47</v>
      </c>
      <c r="D95" s="95">
        <v>91.3</v>
      </c>
      <c r="E95" s="95">
        <v>93.47</v>
      </c>
      <c r="F95" s="22">
        <v>93.47</v>
      </c>
      <c r="G95" s="95">
        <v>89.13</v>
      </c>
      <c r="H95" s="22">
        <v>93.47</v>
      </c>
      <c r="I95" s="95">
        <v>95.65</v>
      </c>
      <c r="J95" s="95">
        <v>95.65</v>
      </c>
      <c r="K95" s="95">
        <v>89.13</v>
      </c>
      <c r="L95" s="95">
        <v>89.13</v>
      </c>
      <c r="M95" s="95">
        <v>91.3</v>
      </c>
      <c r="N95" s="95">
        <v>91.3</v>
      </c>
      <c r="O95" s="95">
        <v>93.47</v>
      </c>
      <c r="P95" s="95">
        <v>91.3</v>
      </c>
      <c r="Q95" s="95">
        <v>89.13</v>
      </c>
      <c r="R95" s="95">
        <v>89.13</v>
      </c>
      <c r="S95" s="95">
        <v>89.13</v>
      </c>
      <c r="T95" s="95">
        <v>91.3</v>
      </c>
      <c r="U95" s="95">
        <v>89.13</v>
      </c>
      <c r="V95" s="95">
        <v>89.13</v>
      </c>
      <c r="W95" s="95">
        <v>89.13</v>
      </c>
      <c r="X95" s="95">
        <v>89.13</v>
      </c>
      <c r="Y95" s="95">
        <v>89.13</v>
      </c>
      <c r="Z95" s="95">
        <v>89.13</v>
      </c>
      <c r="AA95" s="95">
        <v>89.13</v>
      </c>
      <c r="AB95" s="95">
        <v>93.47</v>
      </c>
      <c r="AC95" s="95">
        <v>89.13</v>
      </c>
      <c r="AD95" s="95">
        <v>93.47</v>
      </c>
      <c r="AE95" s="95">
        <v>91.3</v>
      </c>
      <c r="AF95" s="95">
        <v>89.13</v>
      </c>
      <c r="AG95" s="95">
        <v>93.47</v>
      </c>
      <c r="AH95" s="95">
        <v>91.3</v>
      </c>
      <c r="AI95" s="95">
        <v>81.599999999999994</v>
      </c>
      <c r="AJ95" s="95">
        <v>76.08</v>
      </c>
      <c r="AK95" t="s">
        <v>30</v>
      </c>
    </row>
    <row r="96" spans="2:37" x14ac:dyDescent="0.25">
      <c r="B96" t="s">
        <v>318</v>
      </c>
      <c r="C96">
        <v>10</v>
      </c>
      <c r="D96">
        <v>15</v>
      </c>
      <c r="E96">
        <v>20</v>
      </c>
      <c r="F96">
        <v>25</v>
      </c>
      <c r="G96">
        <v>30</v>
      </c>
      <c r="H96">
        <v>35</v>
      </c>
      <c r="I96">
        <v>40</v>
      </c>
      <c r="J96">
        <v>45</v>
      </c>
      <c r="K96">
        <v>50</v>
      </c>
      <c r="L96">
        <v>55</v>
      </c>
      <c r="M96">
        <v>60</v>
      </c>
      <c r="N96">
        <v>65</v>
      </c>
      <c r="O96">
        <v>70</v>
      </c>
      <c r="P96">
        <v>75</v>
      </c>
      <c r="Q96">
        <v>80</v>
      </c>
      <c r="R96">
        <v>85</v>
      </c>
      <c r="S96">
        <v>90</v>
      </c>
      <c r="T96">
        <v>95</v>
      </c>
      <c r="U96">
        <v>100</v>
      </c>
      <c r="V96">
        <v>105</v>
      </c>
      <c r="W96">
        <v>110</v>
      </c>
      <c r="X96">
        <v>115</v>
      </c>
      <c r="Y96">
        <v>120</v>
      </c>
      <c r="Z96">
        <v>125</v>
      </c>
      <c r="AA96">
        <v>130</v>
      </c>
      <c r="AB96">
        <v>135</v>
      </c>
      <c r="AC96">
        <v>140</v>
      </c>
      <c r="AD96">
        <v>145</v>
      </c>
      <c r="AE96">
        <v>150</v>
      </c>
      <c r="AF96">
        <v>155</v>
      </c>
      <c r="AG96">
        <v>160</v>
      </c>
      <c r="AH96">
        <v>165</v>
      </c>
      <c r="AI96">
        <v>170</v>
      </c>
      <c r="AJ96">
        <v>175</v>
      </c>
      <c r="AK96">
        <f>AVERAGE(C95:AJ95)</f>
        <v>90.376176470588248</v>
      </c>
    </row>
    <row r="97" spans="2:37" x14ac:dyDescent="0.25">
      <c r="C97" s="76" t="s">
        <v>2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</row>
    <row r="98" spans="2:37" x14ac:dyDescent="0.25">
      <c r="B98" t="s">
        <v>31</v>
      </c>
      <c r="C98">
        <v>1</v>
      </c>
      <c r="D98">
        <v>3</v>
      </c>
      <c r="E98">
        <v>5</v>
      </c>
      <c r="F98">
        <v>7</v>
      </c>
      <c r="G98">
        <v>9</v>
      </c>
      <c r="H98">
        <v>11</v>
      </c>
      <c r="I98">
        <v>13</v>
      </c>
      <c r="J98">
        <v>15</v>
      </c>
      <c r="K98">
        <v>17</v>
      </c>
      <c r="L98">
        <v>19</v>
      </c>
      <c r="M98">
        <v>21</v>
      </c>
      <c r="N98">
        <v>23</v>
      </c>
      <c r="O98">
        <v>25</v>
      </c>
      <c r="P98">
        <v>27</v>
      </c>
      <c r="Q98">
        <v>29</v>
      </c>
      <c r="R98">
        <v>31</v>
      </c>
      <c r="S98">
        <v>33</v>
      </c>
      <c r="T98">
        <v>35</v>
      </c>
      <c r="U98">
        <v>37</v>
      </c>
      <c r="V98">
        <v>39</v>
      </c>
      <c r="W98">
        <v>41</v>
      </c>
      <c r="X98">
        <v>43</v>
      </c>
      <c r="Y98">
        <v>45</v>
      </c>
      <c r="Z98">
        <v>47</v>
      </c>
      <c r="AA98">
        <v>49</v>
      </c>
      <c r="AB98">
        <v>51</v>
      </c>
      <c r="AC98">
        <v>53</v>
      </c>
      <c r="AD98">
        <v>55</v>
      </c>
      <c r="AE98">
        <v>57</v>
      </c>
      <c r="AF98">
        <v>59</v>
      </c>
      <c r="AG98">
        <v>61</v>
      </c>
      <c r="AH98">
        <v>63</v>
      </c>
      <c r="AI98">
        <v>65</v>
      </c>
      <c r="AJ98">
        <v>67</v>
      </c>
    </row>
    <row r="100" spans="2:37" ht="15.75" thickBot="1" x14ac:dyDescent="0.3"/>
    <row r="101" spans="2:37" ht="15.75" thickBot="1" x14ac:dyDescent="0.3">
      <c r="B101" s="110" t="s">
        <v>328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9"/>
    </row>
    <row r="102" spans="2:37" x14ac:dyDescent="0.25">
      <c r="B102" s="1" t="s">
        <v>1</v>
      </c>
      <c r="C102" s="22">
        <v>86.95</v>
      </c>
      <c r="D102" s="95">
        <v>86.95</v>
      </c>
      <c r="E102" s="95">
        <v>89.13</v>
      </c>
      <c r="F102" s="22">
        <v>91.3</v>
      </c>
      <c r="G102" s="95">
        <v>89.13</v>
      </c>
      <c r="H102" s="22">
        <v>93.47</v>
      </c>
      <c r="I102" s="95">
        <v>89.13</v>
      </c>
      <c r="J102" s="95">
        <v>89.13</v>
      </c>
      <c r="K102" s="95">
        <v>89.13</v>
      </c>
      <c r="L102" s="95">
        <v>95.65</v>
      </c>
      <c r="M102" s="95">
        <v>97.82</v>
      </c>
      <c r="N102" s="95">
        <v>97.82</v>
      </c>
      <c r="O102" s="95">
        <v>97.82</v>
      </c>
      <c r="P102" s="95">
        <v>95.65</v>
      </c>
      <c r="Q102" s="95">
        <v>93.47</v>
      </c>
      <c r="R102" s="95">
        <v>95.65</v>
      </c>
      <c r="S102" s="95">
        <v>95.65</v>
      </c>
      <c r="T102" s="95">
        <v>95.65</v>
      </c>
      <c r="U102" s="95">
        <v>93.47</v>
      </c>
      <c r="V102" s="95">
        <v>93.47</v>
      </c>
      <c r="W102" s="95">
        <v>93.47</v>
      </c>
      <c r="X102" s="95">
        <v>93.47</v>
      </c>
      <c r="Y102" s="95">
        <v>93.47</v>
      </c>
      <c r="Z102" s="95">
        <v>95.65</v>
      </c>
      <c r="AA102" s="95">
        <v>95.65</v>
      </c>
      <c r="AB102" s="95">
        <v>97.82</v>
      </c>
      <c r="AC102" s="95">
        <v>95.65</v>
      </c>
      <c r="AD102" s="95">
        <v>95.65</v>
      </c>
      <c r="AE102" s="95">
        <v>95.65</v>
      </c>
      <c r="AF102" s="95">
        <v>93.47</v>
      </c>
      <c r="AG102" s="95">
        <v>97.82</v>
      </c>
      <c r="AH102" s="95">
        <v>93.47</v>
      </c>
      <c r="AI102" s="95">
        <v>89.13</v>
      </c>
      <c r="AJ102" s="95">
        <v>78.260000000000005</v>
      </c>
      <c r="AK102" t="s">
        <v>30</v>
      </c>
    </row>
    <row r="103" spans="2:37" x14ac:dyDescent="0.25">
      <c r="B103" t="s">
        <v>321</v>
      </c>
      <c r="C103">
        <v>10</v>
      </c>
      <c r="D103">
        <v>15</v>
      </c>
      <c r="E103">
        <v>20</v>
      </c>
      <c r="F103">
        <v>25</v>
      </c>
      <c r="G103">
        <v>30</v>
      </c>
      <c r="H103">
        <v>35</v>
      </c>
      <c r="I103">
        <v>40</v>
      </c>
      <c r="J103">
        <v>45</v>
      </c>
      <c r="K103">
        <v>50</v>
      </c>
      <c r="L103">
        <v>55</v>
      </c>
      <c r="M103">
        <v>60</v>
      </c>
      <c r="N103">
        <v>65</v>
      </c>
      <c r="O103">
        <v>70</v>
      </c>
      <c r="P103">
        <v>75</v>
      </c>
      <c r="Q103">
        <v>80</v>
      </c>
      <c r="R103">
        <v>85</v>
      </c>
      <c r="S103">
        <v>90</v>
      </c>
      <c r="T103">
        <v>95</v>
      </c>
      <c r="U103">
        <v>100</v>
      </c>
      <c r="V103">
        <v>105</v>
      </c>
      <c r="W103">
        <v>110</v>
      </c>
      <c r="X103">
        <v>115</v>
      </c>
      <c r="Y103">
        <v>120</v>
      </c>
      <c r="Z103">
        <v>125</v>
      </c>
      <c r="AA103">
        <v>130</v>
      </c>
      <c r="AB103">
        <v>135</v>
      </c>
      <c r="AC103">
        <v>140</v>
      </c>
      <c r="AD103">
        <v>145</v>
      </c>
      <c r="AE103">
        <v>150</v>
      </c>
      <c r="AF103">
        <v>155</v>
      </c>
      <c r="AG103">
        <v>160</v>
      </c>
      <c r="AH103">
        <v>165</v>
      </c>
      <c r="AI103">
        <v>170</v>
      </c>
      <c r="AJ103">
        <v>175</v>
      </c>
      <c r="AK103">
        <f>AVERAGE(C102:AJ102)</f>
        <v>93.09029411764709</v>
      </c>
    </row>
    <row r="104" spans="2:37" x14ac:dyDescent="0.25">
      <c r="C104" s="76" t="s">
        <v>2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</row>
    <row r="105" spans="2:37" x14ac:dyDescent="0.25">
      <c r="B105" t="s">
        <v>31</v>
      </c>
      <c r="C105">
        <v>1</v>
      </c>
      <c r="D105">
        <v>3</v>
      </c>
      <c r="E105">
        <v>5</v>
      </c>
      <c r="F105">
        <v>7</v>
      </c>
      <c r="G105">
        <v>9</v>
      </c>
      <c r="H105">
        <v>11</v>
      </c>
      <c r="I105">
        <v>13</v>
      </c>
      <c r="J105">
        <v>15</v>
      </c>
      <c r="K105">
        <v>17</v>
      </c>
      <c r="L105">
        <v>19</v>
      </c>
      <c r="M105">
        <v>21</v>
      </c>
      <c r="N105">
        <v>23</v>
      </c>
      <c r="O105">
        <v>25</v>
      </c>
      <c r="P105">
        <v>27</v>
      </c>
      <c r="Q105">
        <v>29</v>
      </c>
      <c r="R105">
        <v>31</v>
      </c>
      <c r="S105">
        <v>33</v>
      </c>
      <c r="T105">
        <v>35</v>
      </c>
      <c r="U105">
        <v>37</v>
      </c>
      <c r="V105">
        <v>39</v>
      </c>
      <c r="W105">
        <v>41</v>
      </c>
      <c r="X105">
        <v>43</v>
      </c>
      <c r="Y105">
        <v>45</v>
      </c>
      <c r="Z105">
        <v>47</v>
      </c>
      <c r="AA105">
        <v>49</v>
      </c>
      <c r="AB105">
        <v>51</v>
      </c>
      <c r="AC105">
        <v>53</v>
      </c>
      <c r="AD105">
        <v>55</v>
      </c>
      <c r="AE105">
        <v>57</v>
      </c>
      <c r="AF105">
        <v>59</v>
      </c>
      <c r="AG105">
        <v>61</v>
      </c>
      <c r="AH105">
        <v>63</v>
      </c>
      <c r="AI105">
        <v>65</v>
      </c>
      <c r="AJ105">
        <v>67</v>
      </c>
    </row>
    <row r="107" spans="2:37" ht="15.75" thickBot="1" x14ac:dyDescent="0.3"/>
    <row r="108" spans="2:37" ht="15.75" thickBot="1" x14ac:dyDescent="0.3">
      <c r="B108" s="170" t="s">
        <v>329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40"/>
    </row>
    <row r="109" spans="2:37" x14ac:dyDescent="0.25">
      <c r="B109" s="1" t="s">
        <v>1</v>
      </c>
      <c r="C109" s="22">
        <v>84.78</v>
      </c>
      <c r="D109" s="95">
        <v>86.95</v>
      </c>
      <c r="E109" s="95">
        <v>86.95</v>
      </c>
      <c r="F109" s="22">
        <v>86.95</v>
      </c>
      <c r="G109" s="95">
        <v>84.78</v>
      </c>
      <c r="H109" s="22">
        <v>84.78</v>
      </c>
      <c r="I109" s="95">
        <v>86.95</v>
      </c>
      <c r="J109" s="95">
        <v>89.13</v>
      </c>
      <c r="K109" s="95">
        <v>91.3</v>
      </c>
      <c r="L109" s="95">
        <v>91.3</v>
      </c>
      <c r="M109" s="95">
        <v>91.3</v>
      </c>
      <c r="N109" s="95">
        <v>93.47</v>
      </c>
      <c r="O109" s="95">
        <v>89.13</v>
      </c>
      <c r="P109" s="95">
        <v>91.3</v>
      </c>
      <c r="Q109" s="95">
        <v>91.3</v>
      </c>
      <c r="R109" s="95">
        <v>93.47</v>
      </c>
      <c r="S109" s="95">
        <v>93.47</v>
      </c>
      <c r="T109" s="95">
        <v>89.13</v>
      </c>
      <c r="U109" s="95">
        <v>89.13</v>
      </c>
      <c r="V109" s="95">
        <v>91.3</v>
      </c>
      <c r="W109" s="95">
        <v>91.3</v>
      </c>
      <c r="X109" s="95">
        <v>93.47</v>
      </c>
      <c r="Y109" s="95">
        <v>95.65</v>
      </c>
      <c r="Z109" s="95">
        <v>95.65</v>
      </c>
      <c r="AA109" s="95">
        <v>93.47</v>
      </c>
      <c r="AB109" s="95">
        <v>95.65</v>
      </c>
      <c r="AC109" s="95">
        <v>95.65</v>
      </c>
      <c r="AD109" s="95">
        <v>93.47</v>
      </c>
      <c r="AE109" s="95">
        <v>95.65</v>
      </c>
      <c r="AF109" s="95">
        <v>95.65</v>
      </c>
      <c r="AG109" s="95">
        <v>95.65</v>
      </c>
      <c r="AH109" s="95">
        <v>95.65</v>
      </c>
      <c r="AI109" s="95">
        <v>95.65</v>
      </c>
      <c r="AJ109" s="95">
        <v>91.3</v>
      </c>
      <c r="AK109" t="s">
        <v>30</v>
      </c>
    </row>
    <row r="110" spans="2:37" x14ac:dyDescent="0.25">
      <c r="B110" t="s">
        <v>320</v>
      </c>
      <c r="C110">
        <v>10</v>
      </c>
      <c r="D110">
        <v>15</v>
      </c>
      <c r="E110">
        <v>20</v>
      </c>
      <c r="F110">
        <v>25</v>
      </c>
      <c r="G110">
        <v>30</v>
      </c>
      <c r="H110">
        <v>35</v>
      </c>
      <c r="I110">
        <v>40</v>
      </c>
      <c r="J110">
        <v>45</v>
      </c>
      <c r="K110">
        <v>50</v>
      </c>
      <c r="L110">
        <v>55</v>
      </c>
      <c r="M110">
        <v>60</v>
      </c>
      <c r="N110">
        <v>65</v>
      </c>
      <c r="O110">
        <v>70</v>
      </c>
      <c r="P110">
        <v>75</v>
      </c>
      <c r="Q110">
        <v>80</v>
      </c>
      <c r="R110">
        <v>85</v>
      </c>
      <c r="S110">
        <v>90</v>
      </c>
      <c r="T110">
        <v>95</v>
      </c>
      <c r="U110">
        <v>100</v>
      </c>
      <c r="V110">
        <v>105</v>
      </c>
      <c r="W110">
        <v>110</v>
      </c>
      <c r="X110">
        <v>115</v>
      </c>
      <c r="Y110">
        <v>120</v>
      </c>
      <c r="Z110">
        <v>125</v>
      </c>
      <c r="AA110">
        <v>130</v>
      </c>
      <c r="AB110">
        <v>135</v>
      </c>
      <c r="AC110">
        <v>140</v>
      </c>
      <c r="AD110">
        <v>145</v>
      </c>
      <c r="AE110">
        <v>150</v>
      </c>
      <c r="AF110">
        <v>155</v>
      </c>
      <c r="AG110">
        <v>160</v>
      </c>
      <c r="AH110">
        <v>165</v>
      </c>
      <c r="AI110">
        <v>170</v>
      </c>
      <c r="AJ110">
        <v>175</v>
      </c>
      <c r="AK110">
        <f>AVERAGE(C109:AJ109)</f>
        <v>91.492058823529419</v>
      </c>
    </row>
    <row r="111" spans="2:37" x14ac:dyDescent="0.25">
      <c r="C111" s="117" t="s">
        <v>2</v>
      </c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</row>
    <row r="112" spans="2:37" x14ac:dyDescent="0.25">
      <c r="B112" t="s">
        <v>31</v>
      </c>
      <c r="C112">
        <v>1</v>
      </c>
      <c r="D112">
        <v>3</v>
      </c>
      <c r="E112">
        <v>5</v>
      </c>
      <c r="F112">
        <v>7</v>
      </c>
      <c r="G112">
        <v>9</v>
      </c>
      <c r="H112">
        <v>11</v>
      </c>
      <c r="I112">
        <v>13</v>
      </c>
      <c r="J112">
        <v>15</v>
      </c>
      <c r="K112">
        <v>17</v>
      </c>
      <c r="L112">
        <v>19</v>
      </c>
      <c r="M112">
        <v>21</v>
      </c>
      <c r="N112">
        <v>23</v>
      </c>
      <c r="O112">
        <v>25</v>
      </c>
      <c r="P112">
        <v>27</v>
      </c>
      <c r="Q112">
        <v>29</v>
      </c>
      <c r="R112">
        <v>31</v>
      </c>
      <c r="S112">
        <v>33</v>
      </c>
      <c r="T112">
        <v>35</v>
      </c>
      <c r="U112">
        <v>37</v>
      </c>
      <c r="V112">
        <v>39</v>
      </c>
      <c r="W112">
        <v>41</v>
      </c>
      <c r="X112">
        <v>43</v>
      </c>
      <c r="Y112">
        <v>45</v>
      </c>
      <c r="Z112">
        <v>47</v>
      </c>
      <c r="AA112">
        <v>49</v>
      </c>
      <c r="AB112">
        <v>51</v>
      </c>
      <c r="AC112">
        <v>53</v>
      </c>
      <c r="AD112">
        <v>55</v>
      </c>
      <c r="AE112">
        <v>57</v>
      </c>
      <c r="AF112">
        <v>59</v>
      </c>
      <c r="AG112">
        <v>61</v>
      </c>
      <c r="AH112">
        <v>63</v>
      </c>
      <c r="AI112">
        <v>65</v>
      </c>
      <c r="AJ112">
        <v>67</v>
      </c>
    </row>
  </sheetData>
  <mergeCells count="12">
    <mergeCell ref="C23:AJ23"/>
    <mergeCell ref="B6:AK6"/>
    <mergeCell ref="C9:AJ9"/>
    <mergeCell ref="B13:AK13"/>
    <mergeCell ref="C16:AJ16"/>
    <mergeCell ref="B20:AK20"/>
    <mergeCell ref="B108:AK108"/>
    <mergeCell ref="C111:AJ111"/>
    <mergeCell ref="B57:AK57"/>
    <mergeCell ref="B50:AK50"/>
    <mergeCell ref="B64:AK64"/>
    <mergeCell ref="C67:AJ6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A19" workbookViewId="0">
      <selection activeCell="T38" sqref="T38"/>
    </sheetView>
  </sheetViews>
  <sheetFormatPr baseColWidth="10" defaultRowHeight="15" x14ac:dyDescent="0.25"/>
  <cols>
    <col min="2" max="2" width="19.140625" bestFit="1" customWidth="1"/>
    <col min="3" max="3" width="19.140625" customWidth="1"/>
  </cols>
  <sheetData>
    <row r="1" spans="1:21" x14ac:dyDescent="0.25">
      <c r="A1" s="125">
        <v>1</v>
      </c>
      <c r="B1" s="141" t="s">
        <v>330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t="s">
        <v>30</v>
      </c>
    </row>
    <row r="2" spans="1:21" x14ac:dyDescent="0.25">
      <c r="A2" s="126"/>
      <c r="B2" s="1" t="s">
        <v>1</v>
      </c>
      <c r="C2" s="5">
        <v>55.98</v>
      </c>
      <c r="D2" s="95">
        <v>63.67</v>
      </c>
      <c r="E2" s="95">
        <v>63.67</v>
      </c>
      <c r="F2" s="92">
        <v>64.95</v>
      </c>
      <c r="G2" s="22">
        <v>60.25</v>
      </c>
      <c r="H2" s="95">
        <v>62.82</v>
      </c>
      <c r="I2" s="22">
        <v>61.53</v>
      </c>
      <c r="J2" s="95">
        <v>63.67</v>
      </c>
      <c r="K2" s="95">
        <v>58.12</v>
      </c>
      <c r="L2" s="95">
        <v>57.69</v>
      </c>
      <c r="M2" s="95">
        <v>54.27</v>
      </c>
      <c r="N2" s="95">
        <v>50.85</v>
      </c>
      <c r="O2" s="95">
        <v>49.14</v>
      </c>
      <c r="P2" s="95">
        <v>50.42</v>
      </c>
      <c r="Q2" s="95">
        <v>50.85</v>
      </c>
      <c r="R2" s="95">
        <v>48.29</v>
      </c>
      <c r="S2" s="95">
        <v>47.43</v>
      </c>
      <c r="T2" s="95">
        <v>47.86</v>
      </c>
      <c r="U2">
        <f>AVERAGE(D2:T2)</f>
        <v>56.204705882352933</v>
      </c>
    </row>
    <row r="3" spans="1:21" x14ac:dyDescent="0.25">
      <c r="A3" s="126"/>
      <c r="B3" t="s">
        <v>331</v>
      </c>
      <c r="C3">
        <v>45</v>
      </c>
      <c r="D3">
        <v>90</v>
      </c>
      <c r="E3">
        <v>135</v>
      </c>
      <c r="F3">
        <v>180</v>
      </c>
      <c r="G3">
        <v>225</v>
      </c>
      <c r="H3">
        <v>270</v>
      </c>
      <c r="I3">
        <v>315</v>
      </c>
      <c r="J3">
        <v>360</v>
      </c>
      <c r="K3">
        <v>405</v>
      </c>
      <c r="L3">
        <v>450</v>
      </c>
      <c r="M3">
        <v>495</v>
      </c>
      <c r="N3">
        <v>540</v>
      </c>
      <c r="O3">
        <v>585</v>
      </c>
      <c r="P3">
        <v>630</v>
      </c>
      <c r="Q3">
        <v>675</v>
      </c>
      <c r="R3">
        <v>720</v>
      </c>
      <c r="S3">
        <v>765</v>
      </c>
      <c r="T3">
        <v>810</v>
      </c>
    </row>
    <row r="4" spans="1:21" x14ac:dyDescent="0.25">
      <c r="A4" s="126"/>
      <c r="C4" s="117" t="s">
        <v>2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9"/>
    </row>
    <row r="5" spans="1:21" ht="15.75" thickBot="1" x14ac:dyDescent="0.3">
      <c r="A5" s="127"/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</row>
    <row r="7" spans="1:21" ht="15.75" thickBot="1" x14ac:dyDescent="0.3"/>
    <row r="8" spans="1:21" x14ac:dyDescent="0.25">
      <c r="A8" s="125">
        <v>1</v>
      </c>
      <c r="B8" s="141" t="s">
        <v>333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t="s">
        <v>30</v>
      </c>
    </row>
    <row r="9" spans="1:21" x14ac:dyDescent="0.25">
      <c r="A9" s="126"/>
      <c r="B9" s="1" t="s">
        <v>1</v>
      </c>
      <c r="C9" s="5">
        <v>33.76</v>
      </c>
      <c r="D9" s="95">
        <v>44.87</v>
      </c>
      <c r="E9" s="95">
        <v>51.28</v>
      </c>
      <c r="F9" s="95">
        <v>57.69</v>
      </c>
      <c r="G9" s="22">
        <v>55.98</v>
      </c>
      <c r="H9" s="22">
        <v>58.54</v>
      </c>
      <c r="I9" s="22">
        <v>59.83</v>
      </c>
      <c r="J9" s="95">
        <v>58.54</v>
      </c>
      <c r="K9" s="95">
        <v>58.97</v>
      </c>
      <c r="L9" s="95">
        <v>58.54</v>
      </c>
      <c r="M9" s="92">
        <v>63.24</v>
      </c>
      <c r="N9" s="95">
        <v>61.96</v>
      </c>
      <c r="O9" s="92">
        <v>63.67</v>
      </c>
      <c r="P9" s="95">
        <v>59.4</v>
      </c>
      <c r="Q9" s="95">
        <v>58.54</v>
      </c>
      <c r="R9" s="95">
        <v>57.26</v>
      </c>
      <c r="S9" s="95">
        <v>51.71</v>
      </c>
      <c r="T9" s="95">
        <v>43.59</v>
      </c>
      <c r="U9">
        <f>AVERAGE(D9:T9)</f>
        <v>56.682941176470592</v>
      </c>
    </row>
    <row r="10" spans="1:21" x14ac:dyDescent="0.25">
      <c r="A10" s="126"/>
      <c r="B10" t="s">
        <v>332</v>
      </c>
      <c r="C10">
        <v>45</v>
      </c>
      <c r="D10">
        <v>90</v>
      </c>
      <c r="E10">
        <v>135</v>
      </c>
      <c r="F10">
        <v>180</v>
      </c>
      <c r="G10">
        <v>225</v>
      </c>
      <c r="H10">
        <v>270</v>
      </c>
      <c r="I10">
        <v>315</v>
      </c>
      <c r="J10">
        <v>360</v>
      </c>
      <c r="K10">
        <v>405</v>
      </c>
      <c r="L10">
        <v>450</v>
      </c>
      <c r="M10">
        <v>495</v>
      </c>
      <c r="N10">
        <v>540</v>
      </c>
      <c r="O10">
        <v>585</v>
      </c>
      <c r="P10">
        <v>630</v>
      </c>
      <c r="Q10">
        <v>675</v>
      </c>
      <c r="R10">
        <v>720</v>
      </c>
      <c r="S10">
        <v>765</v>
      </c>
      <c r="T10">
        <v>810</v>
      </c>
    </row>
    <row r="11" spans="1:21" x14ac:dyDescent="0.25">
      <c r="A11" s="126"/>
      <c r="C11" s="117" t="s">
        <v>2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9"/>
    </row>
    <row r="12" spans="1:21" ht="15.75" thickBot="1" x14ac:dyDescent="0.3">
      <c r="A12" s="127"/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</row>
    <row r="14" spans="1:21" ht="15.75" thickBot="1" x14ac:dyDescent="0.3"/>
    <row r="15" spans="1:21" x14ac:dyDescent="0.25">
      <c r="A15" s="125">
        <v>1</v>
      </c>
      <c r="B15" s="141" t="s">
        <v>335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t="s">
        <v>30</v>
      </c>
    </row>
    <row r="16" spans="1:21" x14ac:dyDescent="0.25">
      <c r="A16" s="126"/>
      <c r="B16" s="1" t="s">
        <v>1</v>
      </c>
      <c r="C16" s="5">
        <v>19.23</v>
      </c>
      <c r="D16" s="95">
        <v>19.23</v>
      </c>
      <c r="E16" s="95">
        <v>22.22</v>
      </c>
      <c r="F16" s="95">
        <v>29.06</v>
      </c>
      <c r="G16" s="22">
        <v>36.75</v>
      </c>
      <c r="H16" s="22">
        <v>43.59</v>
      </c>
      <c r="I16" s="22">
        <v>49.14</v>
      </c>
      <c r="J16" s="95">
        <v>50</v>
      </c>
      <c r="K16" s="95">
        <v>48.71</v>
      </c>
      <c r="L16" s="95">
        <v>53.84</v>
      </c>
      <c r="M16" s="95">
        <v>55.98</v>
      </c>
      <c r="N16" s="95">
        <v>53.84</v>
      </c>
      <c r="O16" s="95">
        <v>54.7</v>
      </c>
      <c r="P16" s="95">
        <v>58.12</v>
      </c>
      <c r="Q16" s="92">
        <v>60.68</v>
      </c>
      <c r="R16" s="95">
        <v>54.27</v>
      </c>
      <c r="S16" s="95">
        <v>52.99</v>
      </c>
      <c r="T16" s="95">
        <v>45.72</v>
      </c>
      <c r="U16">
        <f>AVERAGE(D16:T16)</f>
        <v>46.402352941176474</v>
      </c>
    </row>
    <row r="17" spans="1:20" x14ac:dyDescent="0.25">
      <c r="A17" s="126"/>
      <c r="B17" t="s">
        <v>334</v>
      </c>
      <c r="C17">
        <v>45</v>
      </c>
      <c r="D17">
        <v>90</v>
      </c>
      <c r="E17">
        <v>135</v>
      </c>
      <c r="F17">
        <v>180</v>
      </c>
      <c r="G17">
        <v>225</v>
      </c>
      <c r="H17">
        <v>270</v>
      </c>
      <c r="I17">
        <v>315</v>
      </c>
      <c r="J17">
        <v>360</v>
      </c>
      <c r="K17">
        <v>405</v>
      </c>
      <c r="L17">
        <v>450</v>
      </c>
      <c r="M17">
        <v>495</v>
      </c>
      <c r="N17">
        <v>540</v>
      </c>
      <c r="O17">
        <v>585</v>
      </c>
      <c r="P17">
        <v>630</v>
      </c>
      <c r="Q17">
        <v>675</v>
      </c>
      <c r="R17">
        <v>720</v>
      </c>
      <c r="S17">
        <v>765</v>
      </c>
      <c r="T17">
        <v>810</v>
      </c>
    </row>
    <row r="18" spans="1:20" x14ac:dyDescent="0.25">
      <c r="A18" s="126"/>
      <c r="C18" s="117" t="s">
        <v>2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9"/>
    </row>
    <row r="19" spans="1:20" ht="15.75" thickBot="1" x14ac:dyDescent="0.3">
      <c r="A19" s="127"/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</row>
    <row r="23" spans="1:20" x14ac:dyDescent="0.25">
      <c r="P23" t="s">
        <v>336</v>
      </c>
    </row>
    <row r="46" spans="1:20" ht="15.75" thickBot="1" x14ac:dyDescent="0.3"/>
    <row r="47" spans="1:20" x14ac:dyDescent="0.25">
      <c r="A47" s="125">
        <v>2</v>
      </c>
      <c r="B47" s="141" t="s">
        <v>337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</row>
    <row r="48" spans="1:20" x14ac:dyDescent="0.25">
      <c r="A48" s="126"/>
      <c r="B48" s="1" t="s">
        <v>1</v>
      </c>
      <c r="C48" s="5">
        <v>59.82</v>
      </c>
      <c r="D48" s="95">
        <v>65.17</v>
      </c>
      <c r="E48" s="95">
        <v>71.42</v>
      </c>
      <c r="F48" s="95">
        <v>71.42</v>
      </c>
      <c r="G48" s="22">
        <v>66.069999999999993</v>
      </c>
      <c r="H48" s="22">
        <v>60.26</v>
      </c>
      <c r="I48" s="22">
        <v>58.48</v>
      </c>
      <c r="J48" s="95">
        <v>58.92</v>
      </c>
      <c r="K48" s="95">
        <v>54.01</v>
      </c>
      <c r="L48" s="95">
        <v>54.01</v>
      </c>
      <c r="M48" s="95">
        <v>52.67</v>
      </c>
      <c r="N48" s="95">
        <v>50.89</v>
      </c>
      <c r="O48" s="95">
        <v>48.66</v>
      </c>
      <c r="P48" s="95">
        <v>48.21</v>
      </c>
      <c r="Q48" s="95">
        <v>44.64</v>
      </c>
      <c r="R48" s="95">
        <v>45.09</v>
      </c>
      <c r="S48" s="95">
        <v>44.19</v>
      </c>
      <c r="T48" s="95">
        <v>44.19</v>
      </c>
    </row>
    <row r="49" spans="1:20" ht="15.75" customHeight="1" x14ac:dyDescent="0.25">
      <c r="A49" s="126"/>
      <c r="B49" t="s">
        <v>331</v>
      </c>
      <c r="C49">
        <v>45</v>
      </c>
      <c r="D49">
        <v>90</v>
      </c>
      <c r="E49">
        <v>135</v>
      </c>
      <c r="F49">
        <v>180</v>
      </c>
      <c r="G49">
        <v>225</v>
      </c>
      <c r="H49">
        <v>270</v>
      </c>
      <c r="I49">
        <v>315</v>
      </c>
      <c r="J49">
        <v>360</v>
      </c>
      <c r="K49">
        <v>405</v>
      </c>
      <c r="L49">
        <v>450</v>
      </c>
      <c r="M49">
        <v>495</v>
      </c>
      <c r="N49">
        <v>540</v>
      </c>
      <c r="O49">
        <v>585</v>
      </c>
      <c r="P49">
        <v>630</v>
      </c>
      <c r="Q49">
        <v>675</v>
      </c>
      <c r="R49">
        <v>720</v>
      </c>
      <c r="S49">
        <v>765</v>
      </c>
      <c r="T49">
        <v>810</v>
      </c>
    </row>
    <row r="50" spans="1:20" x14ac:dyDescent="0.25">
      <c r="A50" s="126"/>
      <c r="C50" s="117" t="s">
        <v>2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9"/>
    </row>
    <row r="51" spans="1:20" ht="15.75" thickBot="1" x14ac:dyDescent="0.3">
      <c r="A51" s="127"/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</row>
    <row r="53" spans="1:20" ht="15.75" thickBot="1" x14ac:dyDescent="0.3"/>
    <row r="54" spans="1:20" ht="15" customHeight="1" x14ac:dyDescent="0.25">
      <c r="A54" s="125">
        <v>2</v>
      </c>
      <c r="B54" s="141" t="s">
        <v>338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</row>
    <row r="55" spans="1:20" ht="15" customHeight="1" x14ac:dyDescent="0.25">
      <c r="A55" s="126"/>
      <c r="B55" s="1" t="s">
        <v>1</v>
      </c>
      <c r="C55" s="5">
        <v>45.53</v>
      </c>
      <c r="D55" s="95">
        <v>49.55</v>
      </c>
      <c r="E55" s="95">
        <v>58.48</v>
      </c>
      <c r="F55" s="95">
        <v>63.39</v>
      </c>
      <c r="G55" s="22">
        <v>65.17</v>
      </c>
      <c r="H55" s="22">
        <v>64.73</v>
      </c>
      <c r="I55" s="22">
        <v>71.42</v>
      </c>
      <c r="J55" s="95">
        <v>70.53</v>
      </c>
      <c r="K55" s="95">
        <v>66.069999999999993</v>
      </c>
      <c r="L55" s="95">
        <v>68.75</v>
      </c>
      <c r="M55" s="95">
        <v>71.42</v>
      </c>
      <c r="N55" s="95">
        <v>65.62</v>
      </c>
      <c r="O55" s="95">
        <v>65.62</v>
      </c>
      <c r="P55" s="95">
        <v>60.71</v>
      </c>
      <c r="Q55" s="95">
        <v>57.14</v>
      </c>
      <c r="R55" s="95">
        <v>54.46</v>
      </c>
      <c r="S55" s="95">
        <v>51.78</v>
      </c>
      <c r="T55" s="95">
        <v>47.76</v>
      </c>
    </row>
    <row r="56" spans="1:20" ht="15" customHeight="1" x14ac:dyDescent="0.25">
      <c r="A56" s="126"/>
      <c r="B56" t="s">
        <v>332</v>
      </c>
      <c r="C56">
        <v>45</v>
      </c>
      <c r="D56">
        <v>90</v>
      </c>
      <c r="E56">
        <v>135</v>
      </c>
      <c r="F56">
        <v>180</v>
      </c>
      <c r="G56">
        <v>225</v>
      </c>
      <c r="H56">
        <v>270</v>
      </c>
      <c r="I56">
        <v>315</v>
      </c>
      <c r="J56">
        <v>360</v>
      </c>
      <c r="K56">
        <v>405</v>
      </c>
      <c r="L56">
        <v>450</v>
      </c>
      <c r="M56">
        <v>495</v>
      </c>
      <c r="N56">
        <v>540</v>
      </c>
      <c r="O56">
        <v>585</v>
      </c>
      <c r="P56">
        <v>630</v>
      </c>
      <c r="Q56">
        <v>675</v>
      </c>
      <c r="R56">
        <v>720</v>
      </c>
      <c r="S56">
        <v>765</v>
      </c>
      <c r="T56">
        <v>810</v>
      </c>
    </row>
    <row r="57" spans="1:20" ht="15" customHeight="1" x14ac:dyDescent="0.25">
      <c r="A57" s="126"/>
      <c r="C57" s="117" t="s">
        <v>2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9"/>
    </row>
    <row r="58" spans="1:20" ht="15.75" customHeight="1" thickBot="1" x14ac:dyDescent="0.3">
      <c r="A58" s="127"/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>
        <v>13</v>
      </c>
      <c r="P58">
        <v>14</v>
      </c>
      <c r="Q58">
        <v>15</v>
      </c>
      <c r="R58">
        <v>16</v>
      </c>
      <c r="S58">
        <v>17</v>
      </c>
      <c r="T58">
        <v>18</v>
      </c>
    </row>
    <row r="60" spans="1:20" ht="15.75" thickBot="1" x14ac:dyDescent="0.3"/>
    <row r="61" spans="1:20" ht="15" customHeight="1" x14ac:dyDescent="0.25">
      <c r="A61" s="125">
        <v>2</v>
      </c>
      <c r="B61" s="141" t="s">
        <v>339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</row>
    <row r="62" spans="1:20" ht="15" customHeight="1" x14ac:dyDescent="0.25">
      <c r="A62" s="126"/>
      <c r="B62" s="1" t="s">
        <v>1</v>
      </c>
      <c r="C62" s="5">
        <v>35.26</v>
      </c>
      <c r="D62" s="95">
        <v>36.159999999999997</v>
      </c>
      <c r="E62" s="95">
        <v>36.6</v>
      </c>
      <c r="F62" s="95">
        <v>41.96</v>
      </c>
      <c r="G62" s="22">
        <v>39.28</v>
      </c>
      <c r="H62" s="22">
        <v>39.729999999999997</v>
      </c>
      <c r="I62" s="22">
        <v>46.87</v>
      </c>
      <c r="J62" s="95">
        <v>47.76</v>
      </c>
      <c r="K62" s="95">
        <v>51.78</v>
      </c>
      <c r="L62" s="95">
        <v>54.01</v>
      </c>
      <c r="M62" s="95">
        <v>55.8</v>
      </c>
      <c r="N62" s="95">
        <v>55.8</v>
      </c>
      <c r="O62" s="95">
        <v>64.73</v>
      </c>
      <c r="P62" s="95">
        <v>66.510000000000005</v>
      </c>
      <c r="Q62" s="95">
        <v>71.87</v>
      </c>
      <c r="R62" s="95">
        <v>67.41</v>
      </c>
      <c r="S62" s="95">
        <v>63.83</v>
      </c>
      <c r="T62" s="95">
        <v>53.12</v>
      </c>
    </row>
    <row r="63" spans="1:20" ht="15" customHeight="1" x14ac:dyDescent="0.25">
      <c r="A63" s="126"/>
      <c r="B63" t="s">
        <v>334</v>
      </c>
      <c r="C63">
        <v>45</v>
      </c>
      <c r="D63">
        <v>90</v>
      </c>
      <c r="E63">
        <v>135</v>
      </c>
      <c r="F63">
        <v>180</v>
      </c>
      <c r="G63">
        <v>225</v>
      </c>
      <c r="H63">
        <v>270</v>
      </c>
      <c r="I63">
        <v>315</v>
      </c>
      <c r="J63">
        <v>360</v>
      </c>
      <c r="K63">
        <v>405</v>
      </c>
      <c r="L63">
        <v>450</v>
      </c>
      <c r="M63">
        <v>495</v>
      </c>
      <c r="N63">
        <v>540</v>
      </c>
      <c r="O63">
        <v>585</v>
      </c>
      <c r="P63">
        <v>630</v>
      </c>
      <c r="Q63">
        <v>675</v>
      </c>
      <c r="R63">
        <v>720</v>
      </c>
      <c r="S63">
        <v>765</v>
      </c>
      <c r="T63">
        <v>810</v>
      </c>
    </row>
    <row r="64" spans="1:20" ht="15" customHeight="1" x14ac:dyDescent="0.25">
      <c r="A64" s="126"/>
      <c r="C64" s="117" t="s">
        <v>2</v>
      </c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9"/>
    </row>
    <row r="65" spans="1:20" ht="15.75" customHeight="1" thickBot="1" x14ac:dyDescent="0.3">
      <c r="A65" s="127"/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  <c r="N65">
        <v>12</v>
      </c>
      <c r="O65">
        <v>13</v>
      </c>
      <c r="P65">
        <v>14</v>
      </c>
      <c r="Q65">
        <v>15</v>
      </c>
      <c r="R65">
        <v>16</v>
      </c>
      <c r="S65">
        <v>17</v>
      </c>
      <c r="T65">
        <v>18</v>
      </c>
    </row>
  </sheetData>
  <mergeCells count="18">
    <mergeCell ref="A15:A19"/>
    <mergeCell ref="B15:T15"/>
    <mergeCell ref="C18:T18"/>
    <mergeCell ref="A1:A5"/>
    <mergeCell ref="B1:T1"/>
    <mergeCell ref="A8:A12"/>
    <mergeCell ref="B8:T8"/>
    <mergeCell ref="C4:T4"/>
    <mergeCell ref="C11:T11"/>
    <mergeCell ref="A61:A65"/>
    <mergeCell ref="B61:T61"/>
    <mergeCell ref="C64:T64"/>
    <mergeCell ref="A47:A51"/>
    <mergeCell ref="B47:T47"/>
    <mergeCell ref="C50:T50"/>
    <mergeCell ref="A54:A58"/>
    <mergeCell ref="B54:T54"/>
    <mergeCell ref="C57:T5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J20" workbookViewId="0">
      <selection activeCell="J24" sqref="J24"/>
    </sheetView>
  </sheetViews>
  <sheetFormatPr baseColWidth="10" defaultRowHeight="15" x14ac:dyDescent="0.25"/>
  <sheetData>
    <row r="28" spans="5:23" x14ac:dyDescent="0.25">
      <c r="E28" s="120" t="s">
        <v>0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2"/>
    </row>
    <row r="29" spans="5:23" x14ac:dyDescent="0.25">
      <c r="E29" s="1" t="s">
        <v>1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117" t="s">
        <v>2</v>
      </c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9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117" t="s">
        <v>3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9"/>
    </row>
    <row r="36" spans="5:23" x14ac:dyDescent="0.25">
      <c r="E36" s="1" t="s">
        <v>1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117" t="s">
        <v>2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9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117" t="s">
        <v>4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9"/>
    </row>
    <row r="44" spans="5:23" x14ac:dyDescent="0.25">
      <c r="E44" s="1" t="s">
        <v>1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117" t="s">
        <v>2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9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117" t="s">
        <v>5</v>
      </c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spans="5:23" x14ac:dyDescent="0.25">
      <c r="E52" s="1" t="s">
        <v>1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117" t="s">
        <v>2</v>
      </c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9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114" t="s">
        <v>6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6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4"/>
  <sheetViews>
    <sheetView tabSelected="1" topLeftCell="A31" workbookViewId="0">
      <selection activeCell="C12" sqref="C12:AJ12"/>
    </sheetView>
  </sheetViews>
  <sheetFormatPr baseColWidth="10" defaultRowHeight="15" x14ac:dyDescent="0.25"/>
  <cols>
    <col min="14" max="14" width="16.85546875" bestFit="1" customWidth="1"/>
    <col min="15" max="15" width="14.140625" customWidth="1"/>
    <col min="17" max="17" width="16.140625" customWidth="1"/>
    <col min="18" max="18" width="16.85546875" bestFit="1" customWidth="1"/>
  </cols>
  <sheetData>
    <row r="2" spans="1:38" ht="15.75" thickBot="1" x14ac:dyDescent="0.3"/>
    <row r="3" spans="1:38" x14ac:dyDescent="0.25">
      <c r="A3" s="125">
        <v>1</v>
      </c>
      <c r="B3" s="120" t="s">
        <v>111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5" t="s">
        <v>304</v>
      </c>
      <c r="AL3" s="15" t="s">
        <v>346</v>
      </c>
    </row>
    <row r="4" spans="1:38" ht="15.75" thickBot="1" x14ac:dyDescent="0.3">
      <c r="A4" s="126"/>
      <c r="B4" s="108" t="s">
        <v>1</v>
      </c>
      <c r="C4" s="95">
        <v>63.67</v>
      </c>
      <c r="D4" s="95">
        <v>61.11</v>
      </c>
      <c r="E4" s="95">
        <v>61.96</v>
      </c>
      <c r="F4" s="95">
        <v>63.24</v>
      </c>
      <c r="G4" s="95">
        <v>63.67</v>
      </c>
      <c r="H4" s="95">
        <v>61.11</v>
      </c>
      <c r="I4" s="95">
        <v>61.53</v>
      </c>
      <c r="J4" s="95">
        <v>61.53</v>
      </c>
      <c r="K4" s="95">
        <v>58.97</v>
      </c>
      <c r="L4" s="95">
        <v>60.25</v>
      </c>
      <c r="M4" s="95">
        <v>62.39</v>
      </c>
      <c r="N4" s="95">
        <v>60.68</v>
      </c>
      <c r="O4" s="95">
        <v>58.54</v>
      </c>
      <c r="P4" s="95">
        <v>58.54</v>
      </c>
      <c r="Q4" s="95">
        <v>58.97</v>
      </c>
      <c r="R4" s="95">
        <v>57.26</v>
      </c>
      <c r="S4" s="95">
        <v>58.11</v>
      </c>
      <c r="T4" s="95">
        <v>55.98</v>
      </c>
      <c r="U4" s="95">
        <v>56.83</v>
      </c>
      <c r="V4" s="95">
        <v>58.54</v>
      </c>
      <c r="W4" s="95">
        <v>59.4</v>
      </c>
      <c r="X4" s="95">
        <v>57.69</v>
      </c>
      <c r="Y4" s="95">
        <v>57.69</v>
      </c>
      <c r="Z4" s="95">
        <v>55.98</v>
      </c>
      <c r="AA4" s="95">
        <v>58.12</v>
      </c>
      <c r="AB4" s="95">
        <v>59.82</v>
      </c>
      <c r="AC4" s="95">
        <v>57.26</v>
      </c>
      <c r="AD4" s="95">
        <v>54.27</v>
      </c>
      <c r="AE4" s="95">
        <v>51.71</v>
      </c>
      <c r="AF4" s="95">
        <v>52.13</v>
      </c>
      <c r="AG4" s="95">
        <v>48.29</v>
      </c>
      <c r="AH4" s="95">
        <v>51.28</v>
      </c>
      <c r="AI4" s="95">
        <v>42.73</v>
      </c>
      <c r="AJ4" s="95">
        <v>41.88</v>
      </c>
      <c r="AK4" s="26">
        <f>AVERAGE(C4:AJ4)</f>
        <v>57.386176470588239</v>
      </c>
      <c r="AL4" s="26">
        <f>MAX(C4:AJ4)</f>
        <v>63.67</v>
      </c>
    </row>
    <row r="5" spans="1:38" x14ac:dyDescent="0.25">
      <c r="A5" s="126"/>
      <c r="C5">
        <v>90</v>
      </c>
      <c r="D5">
        <v>112</v>
      </c>
      <c r="E5">
        <v>135</v>
      </c>
      <c r="F5">
        <v>157</v>
      </c>
      <c r="G5">
        <v>180</v>
      </c>
      <c r="H5">
        <v>202</v>
      </c>
      <c r="I5">
        <v>225</v>
      </c>
      <c r="J5">
        <v>247</v>
      </c>
      <c r="K5">
        <v>270</v>
      </c>
      <c r="L5">
        <v>292</v>
      </c>
      <c r="M5">
        <v>315</v>
      </c>
      <c r="N5">
        <v>337</v>
      </c>
      <c r="O5">
        <v>360</v>
      </c>
      <c r="P5">
        <v>382</v>
      </c>
      <c r="Q5">
        <v>405</v>
      </c>
      <c r="R5">
        <v>427</v>
      </c>
      <c r="S5">
        <v>450</v>
      </c>
      <c r="T5">
        <v>472</v>
      </c>
      <c r="U5">
        <v>495</v>
      </c>
      <c r="V5">
        <v>517</v>
      </c>
      <c r="W5">
        <v>540</v>
      </c>
      <c r="X5">
        <v>562</v>
      </c>
      <c r="Y5">
        <v>585</v>
      </c>
      <c r="Z5">
        <v>607</v>
      </c>
      <c r="AA5">
        <v>630</v>
      </c>
      <c r="AB5">
        <v>652</v>
      </c>
      <c r="AC5">
        <v>675</v>
      </c>
      <c r="AD5">
        <v>697</v>
      </c>
      <c r="AE5">
        <v>720</v>
      </c>
      <c r="AF5">
        <v>742</v>
      </c>
      <c r="AG5">
        <v>765</v>
      </c>
      <c r="AH5">
        <v>787</v>
      </c>
      <c r="AI5">
        <v>810</v>
      </c>
      <c r="AJ5">
        <v>832</v>
      </c>
    </row>
    <row r="6" spans="1:38" x14ac:dyDescent="0.25">
      <c r="A6" s="126"/>
      <c r="C6" s="117" t="s">
        <v>2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9"/>
    </row>
    <row r="7" spans="1:38" ht="15.75" thickBot="1" x14ac:dyDescent="0.3">
      <c r="A7" s="127"/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</row>
    <row r="10" spans="1:38" ht="15.75" thickBot="1" x14ac:dyDescent="0.3"/>
    <row r="11" spans="1:38" x14ac:dyDescent="0.25">
      <c r="A11" s="125">
        <v>2</v>
      </c>
      <c r="B11" s="117" t="s">
        <v>112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5" t="s">
        <v>304</v>
      </c>
      <c r="AL11" s="15" t="s">
        <v>346</v>
      </c>
    </row>
    <row r="12" spans="1:38" ht="15.75" thickBot="1" x14ac:dyDescent="0.3">
      <c r="A12" s="126"/>
      <c r="B12" s="1" t="s">
        <v>1</v>
      </c>
      <c r="C12" s="95">
        <v>65.17</v>
      </c>
      <c r="D12" s="95">
        <v>64.73</v>
      </c>
      <c r="E12" s="95">
        <v>67.849999999999994</v>
      </c>
      <c r="F12" s="95">
        <v>74.53</v>
      </c>
      <c r="G12" s="95">
        <v>75</v>
      </c>
      <c r="H12" s="95">
        <v>69.64</v>
      </c>
      <c r="I12" s="95">
        <v>70.53</v>
      </c>
      <c r="J12" s="95">
        <v>73.209999999999994</v>
      </c>
      <c r="K12" s="95">
        <v>72.760000000000005</v>
      </c>
      <c r="L12" s="95">
        <v>72.319999999999993</v>
      </c>
      <c r="M12" s="95">
        <v>71.87</v>
      </c>
      <c r="N12" s="95">
        <v>73.66</v>
      </c>
      <c r="O12" s="95">
        <v>70.53</v>
      </c>
      <c r="P12" s="95">
        <v>68.75</v>
      </c>
      <c r="Q12" s="95">
        <v>65.62</v>
      </c>
      <c r="R12" s="95">
        <v>69.19</v>
      </c>
      <c r="S12" s="95">
        <v>65.17</v>
      </c>
      <c r="T12" s="95">
        <v>66.069999999999993</v>
      </c>
      <c r="U12" s="95">
        <v>65.62</v>
      </c>
      <c r="V12" s="95">
        <v>68.3</v>
      </c>
      <c r="W12" s="95">
        <v>67.849999999999994</v>
      </c>
      <c r="X12" s="95">
        <v>66.510000000000005</v>
      </c>
      <c r="Y12" s="95">
        <v>69.64</v>
      </c>
      <c r="Z12" s="95">
        <v>66.069999999999993</v>
      </c>
      <c r="AA12" s="95">
        <v>66.510000000000005</v>
      </c>
      <c r="AB12" s="95">
        <v>73.209999999999994</v>
      </c>
      <c r="AC12" s="95">
        <v>65.62</v>
      </c>
      <c r="AD12" s="95">
        <v>66.510000000000005</v>
      </c>
      <c r="AE12" s="95">
        <v>64.73</v>
      </c>
      <c r="AF12" s="95">
        <v>65.17</v>
      </c>
      <c r="AG12" s="95">
        <v>56.7</v>
      </c>
      <c r="AH12" s="95">
        <v>61.16</v>
      </c>
      <c r="AI12" s="95">
        <v>51.78</v>
      </c>
      <c r="AJ12" s="95">
        <v>49.1</v>
      </c>
      <c r="AK12" s="26">
        <f>AVERAGE(C12:AJ12)</f>
        <v>67.090588235294121</v>
      </c>
      <c r="AL12" s="26">
        <f>MAX(C12:AJ12)</f>
        <v>75</v>
      </c>
    </row>
    <row r="13" spans="1:38" x14ac:dyDescent="0.25">
      <c r="A13" s="126"/>
      <c r="C13">
        <v>90</v>
      </c>
      <c r="D13">
        <v>112</v>
      </c>
      <c r="E13">
        <v>135</v>
      </c>
      <c r="F13">
        <v>157</v>
      </c>
      <c r="G13">
        <v>180</v>
      </c>
      <c r="H13">
        <v>202</v>
      </c>
      <c r="I13">
        <v>225</v>
      </c>
      <c r="J13">
        <v>247</v>
      </c>
      <c r="K13">
        <v>270</v>
      </c>
      <c r="L13">
        <v>292</v>
      </c>
      <c r="M13">
        <v>315</v>
      </c>
      <c r="N13">
        <v>337</v>
      </c>
      <c r="O13">
        <v>360</v>
      </c>
      <c r="P13">
        <v>382</v>
      </c>
      <c r="Q13">
        <v>405</v>
      </c>
      <c r="R13">
        <v>427</v>
      </c>
      <c r="S13">
        <v>450</v>
      </c>
      <c r="T13">
        <v>472</v>
      </c>
      <c r="U13">
        <v>495</v>
      </c>
      <c r="V13">
        <v>517</v>
      </c>
      <c r="W13">
        <v>540</v>
      </c>
      <c r="X13">
        <v>562</v>
      </c>
      <c r="Y13">
        <v>585</v>
      </c>
      <c r="Z13">
        <v>607</v>
      </c>
      <c r="AA13">
        <v>630</v>
      </c>
      <c r="AB13">
        <v>652</v>
      </c>
      <c r="AC13">
        <v>675</v>
      </c>
      <c r="AD13">
        <v>697</v>
      </c>
      <c r="AE13">
        <v>720</v>
      </c>
      <c r="AF13">
        <v>742</v>
      </c>
      <c r="AG13">
        <v>765</v>
      </c>
      <c r="AH13">
        <v>787</v>
      </c>
      <c r="AI13">
        <v>810</v>
      </c>
      <c r="AJ13">
        <v>832</v>
      </c>
    </row>
    <row r="14" spans="1:38" x14ac:dyDescent="0.25">
      <c r="A14" s="126"/>
      <c r="C14" s="117" t="s">
        <v>2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9"/>
    </row>
    <row r="15" spans="1:38" ht="15.75" thickBot="1" x14ac:dyDescent="0.3">
      <c r="A15" s="127"/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</row>
    <row r="18" spans="1:38" ht="15.75" thickBot="1" x14ac:dyDescent="0.3"/>
    <row r="19" spans="1:38" x14ac:dyDescent="0.25">
      <c r="A19" s="125">
        <v>3</v>
      </c>
      <c r="B19" s="128" t="s">
        <v>124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5" t="s">
        <v>304</v>
      </c>
      <c r="AL19" s="15" t="s">
        <v>346</v>
      </c>
    </row>
    <row r="20" spans="1:38" ht="15.75" thickBot="1" x14ac:dyDescent="0.3">
      <c r="A20" s="126"/>
      <c r="B20" s="1" t="s">
        <v>1</v>
      </c>
      <c r="C20" s="44">
        <v>70.510000000000005</v>
      </c>
      <c r="D20" s="44">
        <v>73.5</v>
      </c>
      <c r="E20" s="44">
        <v>69.650000000000006</v>
      </c>
      <c r="F20" s="44">
        <v>70.510000000000005</v>
      </c>
      <c r="G20" s="44">
        <v>69.650000000000006</v>
      </c>
      <c r="H20" s="44">
        <v>71.36</v>
      </c>
      <c r="I20" s="44">
        <v>65.81</v>
      </c>
      <c r="J20" s="44">
        <v>68.37</v>
      </c>
      <c r="K20" s="44">
        <v>64.95</v>
      </c>
      <c r="L20" s="44">
        <v>69.23</v>
      </c>
      <c r="M20" s="44">
        <v>67.52</v>
      </c>
      <c r="N20" s="44">
        <v>66.239999999999995</v>
      </c>
      <c r="O20" s="44">
        <v>67.09</v>
      </c>
      <c r="P20" s="44">
        <v>67.52</v>
      </c>
      <c r="Q20" s="44">
        <v>67.94</v>
      </c>
      <c r="R20" s="44">
        <v>67.52</v>
      </c>
      <c r="S20" s="44">
        <v>67.94</v>
      </c>
      <c r="T20" s="44">
        <v>64.52</v>
      </c>
      <c r="U20" s="44">
        <v>65.81</v>
      </c>
      <c r="V20" s="44">
        <v>66.67</v>
      </c>
      <c r="W20" s="44">
        <v>66.67</v>
      </c>
      <c r="X20" s="44">
        <v>68.37</v>
      </c>
      <c r="Y20" s="44">
        <v>64.53</v>
      </c>
      <c r="Z20" s="44">
        <v>64.099999999999994</v>
      </c>
      <c r="AA20" s="44">
        <v>64.099999999999994</v>
      </c>
      <c r="AB20" s="44">
        <v>61.96</v>
      </c>
      <c r="AC20" s="44">
        <v>64.099999999999994</v>
      </c>
      <c r="AD20" s="44">
        <v>61.96</v>
      </c>
      <c r="AE20" s="44">
        <v>65.38</v>
      </c>
      <c r="AF20" s="44">
        <v>64.099999999999994</v>
      </c>
      <c r="AG20" s="44">
        <v>62.82</v>
      </c>
      <c r="AH20" s="44">
        <v>61.96</v>
      </c>
      <c r="AI20" s="44">
        <v>55.12</v>
      </c>
      <c r="AJ20" s="44">
        <v>50.85</v>
      </c>
      <c r="AK20" s="26">
        <f>AVERAGE(C20:AJ20)</f>
        <v>65.833235294117642</v>
      </c>
      <c r="AL20" s="26">
        <f>MAX(C20:AJ20)</f>
        <v>73.5</v>
      </c>
    </row>
    <row r="21" spans="1:38" x14ac:dyDescent="0.25">
      <c r="A21" s="126"/>
      <c r="C21">
        <v>90</v>
      </c>
      <c r="D21">
        <v>112</v>
      </c>
      <c r="E21">
        <v>135</v>
      </c>
      <c r="F21">
        <v>157</v>
      </c>
      <c r="G21">
        <v>180</v>
      </c>
      <c r="H21">
        <v>202</v>
      </c>
      <c r="I21">
        <v>225</v>
      </c>
      <c r="J21">
        <v>247</v>
      </c>
      <c r="K21">
        <v>270</v>
      </c>
      <c r="L21">
        <v>292</v>
      </c>
      <c r="M21">
        <v>315</v>
      </c>
      <c r="N21">
        <v>337</v>
      </c>
      <c r="O21">
        <v>360</v>
      </c>
      <c r="P21">
        <v>382</v>
      </c>
      <c r="Q21">
        <v>405</v>
      </c>
      <c r="R21">
        <v>427</v>
      </c>
      <c r="S21">
        <v>450</v>
      </c>
      <c r="T21">
        <v>472</v>
      </c>
      <c r="U21">
        <v>495</v>
      </c>
      <c r="V21">
        <v>517</v>
      </c>
      <c r="W21">
        <v>540</v>
      </c>
      <c r="X21">
        <v>562</v>
      </c>
      <c r="Y21">
        <v>585</v>
      </c>
      <c r="Z21">
        <v>607</v>
      </c>
      <c r="AA21">
        <v>630</v>
      </c>
      <c r="AB21">
        <v>652</v>
      </c>
      <c r="AC21">
        <v>675</v>
      </c>
      <c r="AD21">
        <v>697</v>
      </c>
      <c r="AE21">
        <v>720</v>
      </c>
      <c r="AF21">
        <v>742</v>
      </c>
      <c r="AG21">
        <v>765</v>
      </c>
      <c r="AH21">
        <v>787</v>
      </c>
      <c r="AI21">
        <v>810</v>
      </c>
      <c r="AJ21">
        <v>832</v>
      </c>
    </row>
    <row r="22" spans="1:38" x14ac:dyDescent="0.25">
      <c r="A22" s="126"/>
      <c r="C22" s="117" t="s">
        <v>2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9"/>
    </row>
    <row r="23" spans="1:38" ht="15.75" thickBot="1" x14ac:dyDescent="0.3">
      <c r="A23" s="127"/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</row>
    <row r="25" spans="1:38" ht="15.75" thickBot="1" x14ac:dyDescent="0.3"/>
    <row r="26" spans="1:38" x14ac:dyDescent="0.25">
      <c r="A26" s="125">
        <v>4</v>
      </c>
      <c r="B26" s="128" t="s">
        <v>125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5" t="s">
        <v>304</v>
      </c>
      <c r="AL26" s="15" t="s">
        <v>346</v>
      </c>
    </row>
    <row r="27" spans="1:38" ht="15.75" thickBot="1" x14ac:dyDescent="0.3">
      <c r="A27" s="126"/>
      <c r="B27" s="1" t="s">
        <v>1</v>
      </c>
      <c r="C27" s="44">
        <v>60.26</v>
      </c>
      <c r="D27" s="44">
        <v>62.94</v>
      </c>
      <c r="E27" s="44">
        <v>60.26</v>
      </c>
      <c r="F27" s="44">
        <v>58.92</v>
      </c>
      <c r="G27" s="44">
        <v>58.03</v>
      </c>
      <c r="H27" s="44">
        <v>58.92</v>
      </c>
      <c r="I27" s="44">
        <v>58.92</v>
      </c>
      <c r="J27" s="44">
        <v>56.69</v>
      </c>
      <c r="K27" s="44">
        <v>60.26</v>
      </c>
      <c r="L27" s="44">
        <v>59.82</v>
      </c>
      <c r="M27" s="44">
        <v>56.69</v>
      </c>
      <c r="N27" s="44">
        <v>57.58</v>
      </c>
      <c r="O27" s="44">
        <v>55.35</v>
      </c>
      <c r="P27" s="44">
        <v>54.91</v>
      </c>
      <c r="Q27" s="44">
        <v>52.23</v>
      </c>
      <c r="R27" s="44">
        <v>52.67</v>
      </c>
      <c r="S27" s="44">
        <v>54.01</v>
      </c>
      <c r="T27" s="44">
        <v>54.46</v>
      </c>
      <c r="U27" s="44">
        <v>53.12</v>
      </c>
      <c r="V27" s="44">
        <v>50</v>
      </c>
      <c r="W27" s="44">
        <v>52.67</v>
      </c>
      <c r="X27" s="44">
        <v>55.8</v>
      </c>
      <c r="Y27" s="44">
        <v>54.01</v>
      </c>
      <c r="Z27" s="44">
        <v>53.57</v>
      </c>
      <c r="AA27" s="44">
        <v>52.23</v>
      </c>
      <c r="AB27" s="44">
        <v>50.89</v>
      </c>
      <c r="AC27" s="44">
        <v>53.12</v>
      </c>
      <c r="AD27" s="44">
        <v>51.78</v>
      </c>
      <c r="AE27" s="44">
        <v>51.78</v>
      </c>
      <c r="AF27" s="44">
        <v>48.66</v>
      </c>
      <c r="AG27" s="44">
        <v>46.87</v>
      </c>
      <c r="AH27" s="44">
        <v>43.75</v>
      </c>
      <c r="AI27" s="44">
        <v>46.87</v>
      </c>
      <c r="AJ27" s="44">
        <v>41.07</v>
      </c>
      <c r="AK27" s="26">
        <f>AVERAGE(C27:AJ27)</f>
        <v>54.091470588235282</v>
      </c>
      <c r="AL27" s="26">
        <f>MAX(C27:AJ27)</f>
        <v>62.94</v>
      </c>
    </row>
    <row r="28" spans="1:38" x14ac:dyDescent="0.25">
      <c r="A28" s="126"/>
      <c r="C28">
        <v>90</v>
      </c>
      <c r="D28">
        <v>112</v>
      </c>
      <c r="E28">
        <v>135</v>
      </c>
      <c r="F28">
        <v>157</v>
      </c>
      <c r="G28">
        <v>180</v>
      </c>
      <c r="H28">
        <v>202</v>
      </c>
      <c r="I28">
        <v>225</v>
      </c>
      <c r="J28">
        <v>247</v>
      </c>
      <c r="K28">
        <v>270</v>
      </c>
      <c r="L28">
        <v>292</v>
      </c>
      <c r="M28">
        <v>315</v>
      </c>
      <c r="N28">
        <v>337</v>
      </c>
      <c r="O28">
        <v>360</v>
      </c>
      <c r="P28">
        <v>382</v>
      </c>
      <c r="Q28">
        <v>405</v>
      </c>
      <c r="R28">
        <v>427</v>
      </c>
      <c r="S28">
        <v>450</v>
      </c>
      <c r="T28">
        <v>472</v>
      </c>
      <c r="U28">
        <v>495</v>
      </c>
      <c r="V28">
        <v>517</v>
      </c>
      <c r="W28">
        <v>540</v>
      </c>
      <c r="X28">
        <v>562</v>
      </c>
      <c r="Y28">
        <v>585</v>
      </c>
      <c r="Z28">
        <v>607</v>
      </c>
      <c r="AA28">
        <v>630</v>
      </c>
      <c r="AB28">
        <v>652</v>
      </c>
      <c r="AC28">
        <v>675</v>
      </c>
      <c r="AD28">
        <v>697</v>
      </c>
      <c r="AE28">
        <v>720</v>
      </c>
      <c r="AF28">
        <v>742</v>
      </c>
      <c r="AG28">
        <v>765</v>
      </c>
      <c r="AH28">
        <v>787</v>
      </c>
      <c r="AI28">
        <v>810</v>
      </c>
      <c r="AJ28">
        <v>832</v>
      </c>
    </row>
    <row r="29" spans="1:38" x14ac:dyDescent="0.25">
      <c r="A29" s="126"/>
      <c r="C29" s="117" t="s">
        <v>2</v>
      </c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9"/>
    </row>
    <row r="30" spans="1:38" ht="15.75" thickBot="1" x14ac:dyDescent="0.3">
      <c r="A30" s="127"/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</row>
    <row r="31" spans="1:38" ht="15.75" thickBot="1" x14ac:dyDescent="0.3"/>
    <row r="32" spans="1:38" ht="15.75" thickBot="1" x14ac:dyDescent="0.3">
      <c r="N32" s="123" t="s">
        <v>162</v>
      </c>
      <c r="O32" s="124"/>
      <c r="Q32" s="123" t="s">
        <v>163</v>
      </c>
      <c r="R32" s="124"/>
    </row>
    <row r="33" spans="14:18" ht="15.75" thickBot="1" x14ac:dyDescent="0.3"/>
    <row r="34" spans="14:18" x14ac:dyDescent="0.25">
      <c r="N34" s="54" t="s">
        <v>129</v>
      </c>
      <c r="O34" s="55">
        <v>5067</v>
      </c>
      <c r="Q34" s="60" t="s">
        <v>140</v>
      </c>
      <c r="R34" s="61">
        <v>7736</v>
      </c>
    </row>
    <row r="35" spans="14:18" x14ac:dyDescent="0.25">
      <c r="N35" s="56" t="s">
        <v>130</v>
      </c>
      <c r="O35" s="57">
        <v>5683</v>
      </c>
      <c r="Q35" s="62" t="s">
        <v>136</v>
      </c>
      <c r="R35" s="63">
        <v>6872</v>
      </c>
    </row>
    <row r="36" spans="14:18" x14ac:dyDescent="0.25">
      <c r="N36" s="56" t="s">
        <v>132</v>
      </c>
      <c r="O36" s="57">
        <v>7333</v>
      </c>
      <c r="Q36" s="62" t="s">
        <v>144</v>
      </c>
      <c r="R36" s="63">
        <v>6439</v>
      </c>
    </row>
    <row r="37" spans="14:18" x14ac:dyDescent="0.25">
      <c r="N37" s="56" t="s">
        <v>133</v>
      </c>
      <c r="O37" s="57">
        <v>6755</v>
      </c>
      <c r="Q37" s="62" t="s">
        <v>139</v>
      </c>
      <c r="R37" s="63">
        <v>7564</v>
      </c>
    </row>
    <row r="38" spans="14:18" x14ac:dyDescent="0.25">
      <c r="N38" s="56" t="s">
        <v>134</v>
      </c>
      <c r="O38" s="57">
        <v>4846</v>
      </c>
      <c r="Q38" s="62" t="s">
        <v>147</v>
      </c>
      <c r="R38" s="63">
        <v>11548</v>
      </c>
    </row>
    <row r="39" spans="14:18" x14ac:dyDescent="0.25">
      <c r="N39" s="56" t="s">
        <v>135</v>
      </c>
      <c r="O39" s="57">
        <v>5063</v>
      </c>
      <c r="Q39" s="62" t="s">
        <v>142</v>
      </c>
      <c r="R39" s="63">
        <v>8451</v>
      </c>
    </row>
    <row r="40" spans="14:18" x14ac:dyDescent="0.25">
      <c r="N40" s="56" t="s">
        <v>136</v>
      </c>
      <c r="O40" s="57">
        <v>6872</v>
      </c>
      <c r="Q40" s="62" t="s">
        <v>143</v>
      </c>
      <c r="R40" s="63">
        <v>8362</v>
      </c>
    </row>
    <row r="41" spans="14:18" x14ac:dyDescent="0.25">
      <c r="N41" s="56" t="s">
        <v>137</v>
      </c>
      <c r="O41" s="57">
        <v>5790</v>
      </c>
      <c r="Q41" s="62" t="s">
        <v>129</v>
      </c>
      <c r="R41" s="63">
        <v>5067</v>
      </c>
    </row>
    <row r="42" spans="14:18" x14ac:dyDescent="0.25">
      <c r="N42" s="56" t="s">
        <v>138</v>
      </c>
      <c r="O42" s="57">
        <v>5978</v>
      </c>
      <c r="Q42" s="62" t="s">
        <v>130</v>
      </c>
      <c r="R42" s="63">
        <v>5683</v>
      </c>
    </row>
    <row r="43" spans="14:18" ht="15.75" thickBot="1" x14ac:dyDescent="0.3">
      <c r="N43" s="58" t="s">
        <v>139</v>
      </c>
      <c r="O43" s="59">
        <v>7564</v>
      </c>
      <c r="Q43" s="64" t="s">
        <v>134</v>
      </c>
      <c r="R43" s="65">
        <v>4846</v>
      </c>
    </row>
    <row r="45" spans="14:18" ht="15.75" thickBot="1" x14ac:dyDescent="0.3"/>
    <row r="46" spans="14:18" x14ac:dyDescent="0.25">
      <c r="N46" s="48" t="s">
        <v>140</v>
      </c>
      <c r="O46" s="49">
        <v>7736</v>
      </c>
      <c r="Q46" s="66" t="s">
        <v>148</v>
      </c>
      <c r="R46" s="67">
        <v>6308</v>
      </c>
    </row>
    <row r="47" spans="14:18" x14ac:dyDescent="0.25">
      <c r="N47" s="50" t="s">
        <v>141</v>
      </c>
      <c r="O47" s="51">
        <v>9275</v>
      </c>
      <c r="Q47" s="68" t="s">
        <v>149</v>
      </c>
      <c r="R47" s="69">
        <v>6302</v>
      </c>
    </row>
    <row r="48" spans="14:18" x14ac:dyDescent="0.25">
      <c r="N48" s="50" t="s">
        <v>142</v>
      </c>
      <c r="O48" s="51">
        <v>8451</v>
      </c>
      <c r="Q48" s="68" t="s">
        <v>150</v>
      </c>
      <c r="R48" s="69">
        <v>6352</v>
      </c>
    </row>
    <row r="49" spans="14:18" x14ac:dyDescent="0.25">
      <c r="N49" s="50" t="s">
        <v>143</v>
      </c>
      <c r="O49" s="51">
        <v>8362</v>
      </c>
      <c r="Q49" s="68" t="s">
        <v>146</v>
      </c>
      <c r="R49" s="69">
        <v>6198</v>
      </c>
    </row>
    <row r="50" spans="14:18" x14ac:dyDescent="0.25">
      <c r="N50" s="50" t="s">
        <v>144</v>
      </c>
      <c r="O50" s="51">
        <v>6439</v>
      </c>
      <c r="Q50" s="68" t="s">
        <v>141</v>
      </c>
      <c r="R50" s="69">
        <v>9275</v>
      </c>
    </row>
    <row r="51" spans="14:18" x14ac:dyDescent="0.25">
      <c r="N51" s="50" t="s">
        <v>146</v>
      </c>
      <c r="O51" s="51">
        <v>6198</v>
      </c>
      <c r="Q51" s="68" t="s">
        <v>137</v>
      </c>
      <c r="R51" s="69">
        <v>5790</v>
      </c>
    </row>
    <row r="52" spans="14:18" x14ac:dyDescent="0.25">
      <c r="N52" s="50" t="s">
        <v>147</v>
      </c>
      <c r="O52" s="51">
        <v>11548</v>
      </c>
      <c r="Q52" s="68" t="s">
        <v>138</v>
      </c>
      <c r="R52" s="69">
        <v>5978</v>
      </c>
    </row>
    <row r="53" spans="14:18" x14ac:dyDescent="0.25">
      <c r="N53" s="50" t="s">
        <v>148</v>
      </c>
      <c r="O53" s="51">
        <v>6308</v>
      </c>
      <c r="Q53" s="68" t="s">
        <v>135</v>
      </c>
      <c r="R53" s="69">
        <v>5063</v>
      </c>
    </row>
    <row r="54" spans="14:18" x14ac:dyDescent="0.25">
      <c r="N54" s="50" t="s">
        <v>149</v>
      </c>
      <c r="O54" s="51">
        <v>6302</v>
      </c>
      <c r="Q54" s="68" t="s">
        <v>132</v>
      </c>
      <c r="R54" s="69">
        <v>7333</v>
      </c>
    </row>
    <row r="55" spans="14:18" ht="15.75" thickBot="1" x14ac:dyDescent="0.3">
      <c r="N55" s="52" t="s">
        <v>150</v>
      </c>
      <c r="O55" s="53">
        <v>6352</v>
      </c>
      <c r="Q55" s="70" t="s">
        <v>133</v>
      </c>
      <c r="R55" s="71">
        <v>6755</v>
      </c>
    </row>
    <row r="58" spans="14:18" x14ac:dyDescent="0.25">
      <c r="N58" s="91"/>
      <c r="O58" s="91"/>
      <c r="P58" s="91"/>
      <c r="Q58" s="91"/>
    </row>
    <row r="60" spans="14:18" ht="15.75" thickBot="1" x14ac:dyDescent="0.3">
      <c r="Q60" t="s">
        <v>341</v>
      </c>
      <c r="R60" t="s">
        <v>254</v>
      </c>
    </row>
    <row r="61" spans="14:18" ht="15.75" thickBot="1" x14ac:dyDescent="0.3">
      <c r="N61" s="123" t="s">
        <v>228</v>
      </c>
      <c r="O61" s="124"/>
      <c r="P61" s="85">
        <v>23506</v>
      </c>
      <c r="Q61">
        <v>333376</v>
      </c>
      <c r="R61">
        <v>57.38</v>
      </c>
    </row>
    <row r="62" spans="14:18" ht="15.75" thickBot="1" x14ac:dyDescent="0.3">
      <c r="N62" s="123" t="s">
        <v>229</v>
      </c>
      <c r="O62" s="124"/>
      <c r="P62" s="87">
        <v>32203</v>
      </c>
      <c r="Q62">
        <v>351372</v>
      </c>
      <c r="R62">
        <v>67.09</v>
      </c>
    </row>
    <row r="63" spans="14:18" ht="15.75" thickBot="1" x14ac:dyDescent="0.3">
      <c r="N63" s="123" t="s">
        <v>230</v>
      </c>
      <c r="O63" s="124"/>
      <c r="P63" s="88">
        <v>25628</v>
      </c>
      <c r="Q63">
        <v>331604</v>
      </c>
      <c r="R63">
        <v>65.83</v>
      </c>
    </row>
    <row r="64" spans="14:18" ht="15.75" thickBot="1" x14ac:dyDescent="0.3">
      <c r="N64" s="123" t="s">
        <v>231</v>
      </c>
      <c r="O64" s="124"/>
      <c r="P64" s="86">
        <v>29831</v>
      </c>
      <c r="Q64">
        <v>344058</v>
      </c>
      <c r="R64">
        <v>54.09</v>
      </c>
    </row>
  </sheetData>
  <mergeCells count="18">
    <mergeCell ref="A3:A7"/>
    <mergeCell ref="A11:A15"/>
    <mergeCell ref="A19:A23"/>
    <mergeCell ref="A26:A30"/>
    <mergeCell ref="N61:O61"/>
    <mergeCell ref="C22:AJ22"/>
    <mergeCell ref="B26:AJ26"/>
    <mergeCell ref="C29:AJ29"/>
    <mergeCell ref="B3:AJ3"/>
    <mergeCell ref="C6:AJ6"/>
    <mergeCell ref="B11:AJ11"/>
    <mergeCell ref="C14:AJ14"/>
    <mergeCell ref="B19:AJ19"/>
    <mergeCell ref="N62:O62"/>
    <mergeCell ref="N63:O63"/>
    <mergeCell ref="N64:O64"/>
    <mergeCell ref="N32:O32"/>
    <mergeCell ref="Q32:R3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P106" zoomScale="90" zoomScaleNormal="90" workbookViewId="0">
      <selection activeCell="AF129" sqref="AF129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132" t="s">
        <v>29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4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129" t="s">
        <v>2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1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132" t="s">
        <v>32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4"/>
      <c r="S9" s="7"/>
    </row>
    <row r="10" spans="1:19" x14ac:dyDescent="0.25">
      <c r="A10" s="8" t="s">
        <v>1</v>
      </c>
      <c r="B10" s="9">
        <v>89.13</v>
      </c>
      <c r="C10" s="7">
        <v>86.95</v>
      </c>
      <c r="D10" s="7">
        <v>93.47</v>
      </c>
      <c r="E10" s="7">
        <v>95.65</v>
      </c>
      <c r="F10" s="7">
        <v>93.47</v>
      </c>
      <c r="G10" s="7">
        <v>93.47</v>
      </c>
      <c r="H10" s="7">
        <v>97.82</v>
      </c>
      <c r="I10" s="7">
        <v>95.65</v>
      </c>
      <c r="J10" s="7">
        <v>95.65</v>
      </c>
      <c r="K10" s="7">
        <v>93.47</v>
      </c>
      <c r="L10" s="7">
        <v>91.3</v>
      </c>
      <c r="M10" s="7">
        <v>91.3</v>
      </c>
      <c r="N10" s="7">
        <v>91.3</v>
      </c>
      <c r="O10" s="7">
        <v>93.47</v>
      </c>
      <c r="P10" s="7">
        <v>95.65</v>
      </c>
      <c r="Q10" s="7">
        <v>93.47</v>
      </c>
      <c r="R10" s="7">
        <v>91.3</v>
      </c>
      <c r="S10" s="7" t="s">
        <v>30</v>
      </c>
    </row>
    <row r="11" spans="1:19" x14ac:dyDescent="0.25">
      <c r="A11" s="7"/>
      <c r="B11" s="7">
        <v>10</v>
      </c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>
        <v>90</v>
      </c>
      <c r="K11" s="7">
        <v>100</v>
      </c>
      <c r="L11" s="7">
        <v>110</v>
      </c>
      <c r="M11" s="7">
        <v>120</v>
      </c>
      <c r="N11" s="7">
        <v>130</v>
      </c>
      <c r="O11" s="7">
        <v>140</v>
      </c>
      <c r="P11" s="7">
        <v>150</v>
      </c>
      <c r="Q11" s="7">
        <v>160</v>
      </c>
      <c r="R11" s="7">
        <v>170</v>
      </c>
      <c r="S11" s="7">
        <f>(B10+C10+D10+E10+F10+G10+H10+I10+J10+K10+L10+M10+N10+O10+P10+Q10+R10)/17</f>
        <v>93.089411764705886</v>
      </c>
    </row>
    <row r="12" spans="1:19" x14ac:dyDescent="0.25">
      <c r="A12" s="7"/>
      <c r="B12" s="129" t="s">
        <v>2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1"/>
      <c r="S12" s="7"/>
    </row>
    <row r="13" spans="1:19" x14ac:dyDescent="0.25">
      <c r="A13" s="7" t="s">
        <v>31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0" x14ac:dyDescent="0.25">
      <c r="A19" s="132" t="s">
        <v>33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4"/>
      <c r="S19" s="7"/>
    </row>
    <row r="20" spans="1:20" x14ac:dyDescent="0.25">
      <c r="A20" s="8" t="s">
        <v>1</v>
      </c>
      <c r="B20" s="9">
        <v>94.11</v>
      </c>
      <c r="C20" s="7">
        <v>94.11</v>
      </c>
      <c r="D20" s="7">
        <v>96.07</v>
      </c>
      <c r="E20" s="7">
        <v>96.07</v>
      </c>
      <c r="F20" s="7">
        <v>96.07</v>
      </c>
      <c r="G20" s="7">
        <v>100</v>
      </c>
      <c r="H20" s="7">
        <v>98.04</v>
      </c>
      <c r="I20" s="7">
        <v>100</v>
      </c>
      <c r="J20" s="7">
        <v>96.07</v>
      </c>
      <c r="K20" s="7">
        <v>98.04</v>
      </c>
      <c r="L20" s="7">
        <v>98.04</v>
      </c>
      <c r="M20" s="7">
        <v>98.04</v>
      </c>
      <c r="N20" s="7">
        <v>98.04</v>
      </c>
      <c r="O20" s="7">
        <v>98.04</v>
      </c>
      <c r="P20" s="7">
        <v>98.04</v>
      </c>
      <c r="Q20" s="7">
        <v>98.04</v>
      </c>
      <c r="R20" s="7">
        <v>98.04</v>
      </c>
      <c r="S20" s="7" t="s">
        <v>30</v>
      </c>
    </row>
    <row r="21" spans="1:20" x14ac:dyDescent="0.25">
      <c r="A21" s="7"/>
      <c r="B21" s="7">
        <v>10</v>
      </c>
      <c r="C21" s="7">
        <v>20</v>
      </c>
      <c r="D21" s="7">
        <v>30</v>
      </c>
      <c r="E21" s="7">
        <v>40</v>
      </c>
      <c r="F21" s="7">
        <v>50</v>
      </c>
      <c r="G21" s="7">
        <v>60</v>
      </c>
      <c r="H21" s="7">
        <v>70</v>
      </c>
      <c r="I21" s="7">
        <v>80</v>
      </c>
      <c r="J21" s="7">
        <v>90</v>
      </c>
      <c r="K21" s="7">
        <v>100</v>
      </c>
      <c r="L21" s="7">
        <v>110</v>
      </c>
      <c r="M21" s="7">
        <v>120</v>
      </c>
      <c r="N21" s="7">
        <v>130</v>
      </c>
      <c r="O21" s="7">
        <v>140</v>
      </c>
      <c r="P21" s="7">
        <v>150</v>
      </c>
      <c r="Q21" s="7">
        <v>160</v>
      </c>
      <c r="R21" s="7">
        <v>170</v>
      </c>
      <c r="S21" s="7">
        <f>(B20+C20+D20+E20+F20+G20+H20+I20+J20+K20+L20+M20+N20+O20+P20+Q20+R20)/17</f>
        <v>97.344705882352926</v>
      </c>
    </row>
    <row r="22" spans="1:20" x14ac:dyDescent="0.25">
      <c r="A22" s="7"/>
      <c r="B22" s="129" t="s">
        <v>2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1"/>
      <c r="S22" s="7"/>
    </row>
    <row r="23" spans="1:20" x14ac:dyDescent="0.25">
      <c r="A23" s="7" t="s">
        <v>31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N23" s="7">
        <v>13</v>
      </c>
      <c r="O23" s="7">
        <v>14</v>
      </c>
      <c r="P23" s="7">
        <v>15</v>
      </c>
      <c r="Q23" s="7">
        <v>16</v>
      </c>
      <c r="R23" s="7">
        <v>17</v>
      </c>
      <c r="S23" s="7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0" x14ac:dyDescent="0.25">
      <c r="A27" s="132" t="s">
        <v>34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4"/>
      <c r="S27" s="7"/>
    </row>
    <row r="28" spans="1:20" x14ac:dyDescent="0.25">
      <c r="A28" s="8" t="s">
        <v>1</v>
      </c>
      <c r="B28" s="9">
        <v>83.34</v>
      </c>
      <c r="C28" s="7">
        <v>79.17</v>
      </c>
      <c r="D28" s="7">
        <v>81.25</v>
      </c>
      <c r="E28" s="7">
        <v>83.33</v>
      </c>
      <c r="F28" s="7">
        <v>87.5</v>
      </c>
      <c r="G28" s="7">
        <v>77.08</v>
      </c>
      <c r="H28" s="7">
        <v>79.17</v>
      </c>
      <c r="I28" s="7">
        <v>83.33</v>
      </c>
      <c r="J28" s="7">
        <v>83.33</v>
      </c>
      <c r="K28" s="7">
        <v>87.5</v>
      </c>
      <c r="L28" s="7">
        <v>89.58</v>
      </c>
      <c r="M28" s="7">
        <v>83.33</v>
      </c>
      <c r="N28" s="7">
        <v>72.91</v>
      </c>
      <c r="O28" s="7">
        <v>72.91</v>
      </c>
      <c r="P28" s="7">
        <v>83.33</v>
      </c>
      <c r="Q28" s="7">
        <v>87.5</v>
      </c>
      <c r="R28" s="7">
        <v>72.91</v>
      </c>
      <c r="S28" s="7" t="s">
        <v>30</v>
      </c>
    </row>
    <row r="29" spans="1:20" x14ac:dyDescent="0.25">
      <c r="A29" s="7"/>
      <c r="B29" s="7">
        <v>10</v>
      </c>
      <c r="C29" s="7">
        <v>20</v>
      </c>
      <c r="D29" s="7">
        <v>30</v>
      </c>
      <c r="E29" s="7">
        <v>40</v>
      </c>
      <c r="F29" s="7">
        <v>50</v>
      </c>
      <c r="G29" s="7">
        <v>60</v>
      </c>
      <c r="H29" s="7">
        <v>70</v>
      </c>
      <c r="I29" s="7">
        <v>80</v>
      </c>
      <c r="J29" s="7">
        <v>90</v>
      </c>
      <c r="K29" s="7">
        <v>100</v>
      </c>
      <c r="L29" s="7">
        <v>110</v>
      </c>
      <c r="M29" s="7">
        <v>120</v>
      </c>
      <c r="N29" s="7">
        <v>130</v>
      </c>
      <c r="O29" s="7">
        <v>140</v>
      </c>
      <c r="P29" s="7">
        <v>150</v>
      </c>
      <c r="Q29" s="7">
        <v>160</v>
      </c>
      <c r="R29" s="7">
        <v>170</v>
      </c>
      <c r="S29" s="7">
        <f>(B28+C28+D28+E28+F28+G28+H28+I28+J28+K28+L28+M28+N28+O28+P28+Q28+R28)/17</f>
        <v>81.615882352941185</v>
      </c>
    </row>
    <row r="30" spans="1:20" x14ac:dyDescent="0.25">
      <c r="A30" s="7"/>
      <c r="B30" s="129" t="s">
        <v>2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1"/>
      <c r="S30" s="7"/>
    </row>
    <row r="31" spans="1:20" x14ac:dyDescent="0.25">
      <c r="A31" s="7" t="s">
        <v>31</v>
      </c>
      <c r="B31" s="7">
        <v>1</v>
      </c>
      <c r="C31" s="7">
        <v>2</v>
      </c>
      <c r="D31" s="7">
        <v>3</v>
      </c>
      <c r="E31" s="7">
        <v>4</v>
      </c>
      <c r="F31" s="7">
        <v>5</v>
      </c>
      <c r="G31" s="7">
        <v>6</v>
      </c>
      <c r="H31" s="7">
        <v>7</v>
      </c>
      <c r="I31" s="7">
        <v>8</v>
      </c>
      <c r="J31" s="7">
        <v>9</v>
      </c>
      <c r="K31" s="7">
        <v>10</v>
      </c>
      <c r="L31" s="7">
        <v>11</v>
      </c>
      <c r="M31" s="7">
        <v>12</v>
      </c>
      <c r="N31" s="7">
        <v>13</v>
      </c>
      <c r="O31" s="7">
        <v>14</v>
      </c>
      <c r="P31" s="7">
        <v>15</v>
      </c>
      <c r="Q31" s="7">
        <v>16</v>
      </c>
      <c r="R31" s="7">
        <v>17</v>
      </c>
      <c r="S31" s="7"/>
      <c r="T31" t="s">
        <v>35</v>
      </c>
    </row>
    <row r="32" spans="1:2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132" t="s">
        <v>36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4"/>
      <c r="S34" s="7"/>
    </row>
    <row r="35" spans="1:19" x14ac:dyDescent="0.25">
      <c r="A35" s="8" t="s">
        <v>1</v>
      </c>
      <c r="B35" s="9">
        <v>72.41</v>
      </c>
      <c r="C35" s="7">
        <v>93.1</v>
      </c>
      <c r="D35" s="7">
        <v>94.82</v>
      </c>
      <c r="E35" s="7">
        <v>93.1</v>
      </c>
      <c r="F35" s="7">
        <v>94.82</v>
      </c>
      <c r="G35" s="7">
        <v>91.38</v>
      </c>
      <c r="H35" s="7">
        <v>87.93</v>
      </c>
      <c r="I35" s="7">
        <v>93.1</v>
      </c>
      <c r="J35" s="7">
        <v>87.93</v>
      </c>
      <c r="K35" s="7">
        <v>86.2</v>
      </c>
      <c r="L35" s="7">
        <v>86.2</v>
      </c>
      <c r="M35" s="7">
        <v>86.2</v>
      </c>
      <c r="N35" s="7">
        <v>89.65</v>
      </c>
      <c r="O35" s="7">
        <v>89.65</v>
      </c>
      <c r="P35" s="7">
        <v>93.1</v>
      </c>
      <c r="Q35" s="7">
        <v>91.37</v>
      </c>
      <c r="R35" s="7">
        <v>89.65</v>
      </c>
      <c r="S35" s="7" t="s">
        <v>30</v>
      </c>
    </row>
    <row r="36" spans="1:19" x14ac:dyDescent="0.25">
      <c r="A36" s="7"/>
      <c r="B36" s="7">
        <v>10</v>
      </c>
      <c r="C36" s="7">
        <v>20</v>
      </c>
      <c r="D36" s="7">
        <v>30</v>
      </c>
      <c r="E36" s="7">
        <v>40</v>
      </c>
      <c r="F36" s="7">
        <v>50</v>
      </c>
      <c r="G36" s="7">
        <v>60</v>
      </c>
      <c r="H36" s="7">
        <v>70</v>
      </c>
      <c r="I36" s="7">
        <v>80</v>
      </c>
      <c r="J36" s="7">
        <v>90</v>
      </c>
      <c r="K36" s="7">
        <v>100</v>
      </c>
      <c r="L36" s="7">
        <v>110</v>
      </c>
      <c r="M36" s="7">
        <v>120</v>
      </c>
      <c r="N36" s="7">
        <v>130</v>
      </c>
      <c r="O36" s="7">
        <v>140</v>
      </c>
      <c r="P36" s="7">
        <v>150</v>
      </c>
      <c r="Q36" s="7">
        <v>160</v>
      </c>
      <c r="R36" s="7">
        <v>170</v>
      </c>
      <c r="S36" s="7">
        <f>(B35+C35+D35+E35+F35+G35+H35+I35+J35+K35+L35+M35+N35+O35+P35+Q35+R35)/17</f>
        <v>89.447647058823534</v>
      </c>
    </row>
    <row r="37" spans="1:19" x14ac:dyDescent="0.25">
      <c r="A37" s="7"/>
      <c r="B37" s="129" t="s">
        <v>2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1"/>
      <c r="S37" s="7"/>
    </row>
    <row r="38" spans="1:19" x14ac:dyDescent="0.25">
      <c r="A38" s="7" t="s">
        <v>31</v>
      </c>
      <c r="B38" s="7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7">
        <v>13</v>
      </c>
      <c r="O38" s="7">
        <v>14</v>
      </c>
      <c r="P38" s="7">
        <v>15</v>
      </c>
      <c r="Q38" s="7">
        <v>16</v>
      </c>
      <c r="R38" s="7">
        <v>17</v>
      </c>
      <c r="S38" s="7"/>
    </row>
    <row r="39" spans="1:1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132" t="s">
        <v>37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4"/>
      <c r="S43" s="7"/>
    </row>
    <row r="44" spans="1:19" x14ac:dyDescent="0.25">
      <c r="A44" s="8" t="s">
        <v>1</v>
      </c>
      <c r="B44" s="9">
        <v>95.45</v>
      </c>
      <c r="C44" s="7">
        <v>93.18</v>
      </c>
      <c r="D44" s="7">
        <v>86.36</v>
      </c>
      <c r="E44" s="7">
        <v>88.63</v>
      </c>
      <c r="F44" s="7">
        <v>93.18</v>
      </c>
      <c r="G44" s="7">
        <v>93.18</v>
      </c>
      <c r="H44" s="7">
        <v>95.45</v>
      </c>
      <c r="I44" s="7">
        <v>90.91</v>
      </c>
      <c r="J44" s="7">
        <v>90.91</v>
      </c>
      <c r="K44" s="7">
        <v>93.18</v>
      </c>
      <c r="L44" s="7">
        <v>95.45</v>
      </c>
      <c r="M44" s="7">
        <v>97.72</v>
      </c>
      <c r="N44" s="7">
        <v>86.36</v>
      </c>
      <c r="O44" s="7">
        <v>90.91</v>
      </c>
      <c r="P44" s="7">
        <v>93.18</v>
      </c>
      <c r="Q44" s="7">
        <v>90.91</v>
      </c>
      <c r="R44" s="7">
        <v>90.91</v>
      </c>
      <c r="S44" s="7" t="s">
        <v>30</v>
      </c>
    </row>
    <row r="45" spans="1:19" x14ac:dyDescent="0.25">
      <c r="A45" s="7"/>
      <c r="B45" s="7">
        <v>10</v>
      </c>
      <c r="C45" s="7">
        <v>20</v>
      </c>
      <c r="D45" s="7">
        <v>30</v>
      </c>
      <c r="E45" s="7">
        <v>40</v>
      </c>
      <c r="F45" s="7">
        <v>50</v>
      </c>
      <c r="G45" s="7">
        <v>60</v>
      </c>
      <c r="H45" s="7">
        <v>70</v>
      </c>
      <c r="I45" s="7">
        <v>80</v>
      </c>
      <c r="J45" s="7">
        <v>90</v>
      </c>
      <c r="K45" s="7">
        <v>100</v>
      </c>
      <c r="L45" s="7">
        <v>110</v>
      </c>
      <c r="M45" s="7">
        <v>120</v>
      </c>
      <c r="N45" s="7">
        <v>130</v>
      </c>
      <c r="O45" s="7">
        <v>140</v>
      </c>
      <c r="P45" s="7">
        <v>150</v>
      </c>
      <c r="Q45" s="7">
        <v>160</v>
      </c>
      <c r="R45" s="7">
        <v>170</v>
      </c>
      <c r="S45" s="7">
        <f>(B44+C44+D44+E44+F44+G44+H44+I44+J44+K44+L44+M44+N44+O44+P44+Q44+R44)/17</f>
        <v>92.110000000000014</v>
      </c>
    </row>
    <row r="46" spans="1:19" x14ac:dyDescent="0.25">
      <c r="A46" s="7"/>
      <c r="B46" s="129" t="s">
        <v>2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1"/>
      <c r="S46" s="7"/>
    </row>
    <row r="47" spans="1:19" x14ac:dyDescent="0.25">
      <c r="A47" s="7" t="s">
        <v>31</v>
      </c>
      <c r="B47" s="7">
        <v>1</v>
      </c>
      <c r="C47" s="7">
        <v>2</v>
      </c>
      <c r="D47" s="7">
        <v>3</v>
      </c>
      <c r="E47" s="7">
        <v>4</v>
      </c>
      <c r="F47" s="7">
        <v>5</v>
      </c>
      <c r="G47" s="7">
        <v>6</v>
      </c>
      <c r="H47" s="7">
        <v>7</v>
      </c>
      <c r="I47" s="7">
        <v>8</v>
      </c>
      <c r="J47" s="7">
        <v>9</v>
      </c>
      <c r="K47" s="7">
        <v>10</v>
      </c>
      <c r="L47" s="7">
        <v>11</v>
      </c>
      <c r="M47" s="7">
        <v>12</v>
      </c>
      <c r="N47" s="7">
        <v>13</v>
      </c>
      <c r="O47" s="7">
        <v>14</v>
      </c>
      <c r="P47" s="7">
        <v>15</v>
      </c>
      <c r="Q47" s="7">
        <v>16</v>
      </c>
      <c r="R47" s="7">
        <v>17</v>
      </c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132" t="s">
        <v>38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4"/>
      <c r="S52" s="7"/>
    </row>
    <row r="53" spans="1:19" x14ac:dyDescent="0.25">
      <c r="A53" s="8" t="s">
        <v>1</v>
      </c>
      <c r="B53" s="9">
        <v>93.47</v>
      </c>
      <c r="C53" s="7">
        <v>100</v>
      </c>
      <c r="D53" s="7">
        <v>97.82</v>
      </c>
      <c r="E53" s="7">
        <v>100</v>
      </c>
      <c r="F53" s="7">
        <v>97.82</v>
      </c>
      <c r="G53" s="7">
        <v>97.82</v>
      </c>
      <c r="H53" s="7">
        <v>97.82</v>
      </c>
      <c r="I53" s="7">
        <v>95.65</v>
      </c>
      <c r="J53" s="7">
        <v>97.82</v>
      </c>
      <c r="K53" s="7">
        <v>95.65</v>
      </c>
      <c r="L53" s="7">
        <v>95.65</v>
      </c>
      <c r="M53" s="7">
        <v>100</v>
      </c>
      <c r="N53" s="7">
        <v>93.47</v>
      </c>
      <c r="O53" s="7">
        <v>86.95</v>
      </c>
      <c r="P53" s="7">
        <v>91.3</v>
      </c>
      <c r="Q53" s="7">
        <v>91.3</v>
      </c>
      <c r="R53" s="7">
        <v>95.65</v>
      </c>
      <c r="S53" s="7" t="s">
        <v>30</v>
      </c>
    </row>
    <row r="54" spans="1:19" x14ac:dyDescent="0.25">
      <c r="A54" s="7"/>
      <c r="B54" s="7">
        <v>10</v>
      </c>
      <c r="C54" s="7">
        <v>20</v>
      </c>
      <c r="D54" s="7">
        <v>30</v>
      </c>
      <c r="E54" s="7">
        <v>40</v>
      </c>
      <c r="F54" s="7">
        <v>50</v>
      </c>
      <c r="G54" s="7">
        <v>60</v>
      </c>
      <c r="H54" s="7">
        <v>70</v>
      </c>
      <c r="I54" s="7">
        <v>80</v>
      </c>
      <c r="J54" s="7">
        <v>90</v>
      </c>
      <c r="K54" s="7">
        <v>100</v>
      </c>
      <c r="L54" s="7">
        <v>110</v>
      </c>
      <c r="M54" s="7">
        <v>120</v>
      </c>
      <c r="N54" s="7">
        <v>130</v>
      </c>
      <c r="O54" s="7">
        <v>140</v>
      </c>
      <c r="P54" s="7">
        <v>150</v>
      </c>
      <c r="Q54" s="7">
        <v>160</v>
      </c>
      <c r="R54" s="7">
        <v>170</v>
      </c>
      <c r="S54" s="7">
        <f>(B53+C53+D53+E53+F53+G53+H53+I53+J53+K53+L53+M53+N53+O53+P53+Q53+R53)/17</f>
        <v>95.775882352941181</v>
      </c>
    </row>
    <row r="55" spans="1:19" x14ac:dyDescent="0.25">
      <c r="A55" s="7"/>
      <c r="B55" s="129" t="s">
        <v>2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1"/>
      <c r="S55" s="7"/>
    </row>
    <row r="56" spans="1:19" x14ac:dyDescent="0.25">
      <c r="A56" s="7" t="s">
        <v>31</v>
      </c>
      <c r="B56" s="7">
        <v>1</v>
      </c>
      <c r="C56" s="7">
        <v>2</v>
      </c>
      <c r="D56" s="7">
        <v>3</v>
      </c>
      <c r="E56" s="7">
        <v>4</v>
      </c>
      <c r="F56" s="7">
        <v>5</v>
      </c>
      <c r="G56" s="7">
        <v>6</v>
      </c>
      <c r="H56" s="7">
        <v>7</v>
      </c>
      <c r="I56" s="7">
        <v>8</v>
      </c>
      <c r="J56" s="7">
        <v>9</v>
      </c>
      <c r="K56" s="7">
        <v>10</v>
      </c>
      <c r="L56" s="7">
        <v>11</v>
      </c>
      <c r="M56" s="7">
        <v>12</v>
      </c>
      <c r="N56" s="7">
        <v>13</v>
      </c>
      <c r="O56" s="7">
        <v>14</v>
      </c>
      <c r="P56" s="7">
        <v>15</v>
      </c>
      <c r="Q56" s="7">
        <v>16</v>
      </c>
      <c r="R56" s="7">
        <v>17</v>
      </c>
      <c r="S56" s="7"/>
    </row>
    <row r="57" spans="1:1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thickBot="1" x14ac:dyDescent="0.3">
      <c r="A60" s="7"/>
      <c r="B60" s="135" t="s">
        <v>39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7"/>
      <c r="S60" s="7"/>
    </row>
    <row r="61" spans="1:19" ht="15.75" thickBot="1" x14ac:dyDescent="0.3">
      <c r="A61" s="7"/>
      <c r="B61" s="10"/>
      <c r="C61" s="11"/>
      <c r="D61" s="11"/>
      <c r="E61" s="11" t="s">
        <v>40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7"/>
    </row>
    <row r="62" spans="1:1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132" t="s">
        <v>41</v>
      </c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4"/>
      <c r="S64" s="7"/>
    </row>
    <row r="65" spans="1:19" x14ac:dyDescent="0.25">
      <c r="A65" s="8" t="s">
        <v>1</v>
      </c>
      <c r="B65" s="9">
        <v>85.71</v>
      </c>
      <c r="C65" s="7">
        <v>76.19</v>
      </c>
      <c r="D65" s="7">
        <v>73.81</v>
      </c>
      <c r="E65" s="7">
        <v>71.42</v>
      </c>
      <c r="F65" s="7">
        <v>85.71</v>
      </c>
      <c r="G65" s="7">
        <v>78.569999999999993</v>
      </c>
      <c r="H65" s="7">
        <v>80.95</v>
      </c>
      <c r="I65" s="7">
        <v>83.33</v>
      </c>
      <c r="J65" s="7">
        <v>78.569999999999993</v>
      </c>
      <c r="K65" s="7">
        <v>80.95</v>
      </c>
      <c r="L65" s="7">
        <v>83.33</v>
      </c>
      <c r="M65" s="7">
        <v>78.569999999999993</v>
      </c>
      <c r="N65" s="7">
        <v>80.95</v>
      </c>
      <c r="O65" s="7">
        <v>76.19</v>
      </c>
      <c r="P65" s="7">
        <v>69.040000000000006</v>
      </c>
      <c r="Q65" s="7">
        <v>59.52</v>
      </c>
      <c r="R65" s="7">
        <v>59.52</v>
      </c>
      <c r="S65" s="7" t="s">
        <v>30</v>
      </c>
    </row>
    <row r="66" spans="1:19" x14ac:dyDescent="0.25">
      <c r="A66" s="7"/>
      <c r="B66" s="7">
        <v>10</v>
      </c>
      <c r="C66" s="7">
        <v>20</v>
      </c>
      <c r="D66" s="7">
        <v>30</v>
      </c>
      <c r="E66" s="7">
        <v>40</v>
      </c>
      <c r="F66" s="7">
        <v>50</v>
      </c>
      <c r="G66" s="7">
        <v>60</v>
      </c>
      <c r="H66" s="7">
        <v>70</v>
      </c>
      <c r="I66" s="7">
        <v>80</v>
      </c>
      <c r="J66" s="7">
        <v>90</v>
      </c>
      <c r="K66" s="7">
        <v>100</v>
      </c>
      <c r="L66" s="7">
        <v>110</v>
      </c>
      <c r="M66" s="7">
        <v>120</v>
      </c>
      <c r="N66" s="7">
        <v>130</v>
      </c>
      <c r="O66" s="7">
        <v>140</v>
      </c>
      <c r="P66" s="7">
        <v>150</v>
      </c>
      <c r="Q66" s="7">
        <v>160</v>
      </c>
      <c r="R66" s="7">
        <v>170</v>
      </c>
      <c r="S66" s="7">
        <f>(B65+C65+D65+E65+F65+G65+H65+I65+J65+K65+L65+M65+N65+O65+P65+Q65+R65)/17</f>
        <v>76.607647058823545</v>
      </c>
    </row>
    <row r="67" spans="1:19" x14ac:dyDescent="0.25">
      <c r="A67" s="7"/>
      <c r="B67" s="129" t="s">
        <v>2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1"/>
      <c r="S67" s="7"/>
    </row>
    <row r="68" spans="1:19" x14ac:dyDescent="0.25">
      <c r="A68" s="7" t="s">
        <v>31</v>
      </c>
      <c r="B68" s="7">
        <v>1</v>
      </c>
      <c r="C68" s="7">
        <v>2</v>
      </c>
      <c r="D68" s="7">
        <v>3</v>
      </c>
      <c r="E68" s="7">
        <v>4</v>
      </c>
      <c r="F68" s="7">
        <v>5</v>
      </c>
      <c r="G68" s="7">
        <v>6</v>
      </c>
      <c r="H68" s="7">
        <v>7</v>
      </c>
      <c r="I68" s="7">
        <v>8</v>
      </c>
      <c r="J68" s="7">
        <v>9</v>
      </c>
      <c r="K68" s="7">
        <v>10</v>
      </c>
      <c r="L68" s="7">
        <v>11</v>
      </c>
      <c r="M68" s="7">
        <v>12</v>
      </c>
      <c r="N68" s="7">
        <v>13</v>
      </c>
      <c r="O68" s="7">
        <v>14</v>
      </c>
      <c r="P68" s="7">
        <v>15</v>
      </c>
      <c r="Q68" s="7">
        <v>16</v>
      </c>
      <c r="R68" s="7">
        <v>17</v>
      </c>
      <c r="S68" s="7"/>
    </row>
    <row r="69" spans="1:1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5">
      <c r="A71" s="7"/>
      <c r="B71" s="7"/>
      <c r="C71" s="7" t="s">
        <v>42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132" t="s">
        <v>43</v>
      </c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4"/>
      <c r="S74" s="7"/>
    </row>
    <row r="75" spans="1:19" x14ac:dyDescent="0.25">
      <c r="A75" s="8" t="s">
        <v>1</v>
      </c>
      <c r="B75" s="9">
        <v>62.16</v>
      </c>
      <c r="C75" s="7">
        <v>62.16</v>
      </c>
      <c r="D75" s="7">
        <v>75.67</v>
      </c>
      <c r="E75" s="7">
        <v>70.27</v>
      </c>
      <c r="F75" s="7">
        <v>67.56</v>
      </c>
      <c r="G75" s="7">
        <v>67.56</v>
      </c>
      <c r="H75" s="7">
        <v>67.56</v>
      </c>
      <c r="I75" s="7">
        <v>64.86</v>
      </c>
      <c r="J75" s="7">
        <v>54.05</v>
      </c>
      <c r="K75" s="7">
        <v>70.27</v>
      </c>
      <c r="L75" s="7">
        <v>62.16</v>
      </c>
      <c r="M75" s="7">
        <v>70.27</v>
      </c>
      <c r="N75" s="7">
        <v>62.16</v>
      </c>
      <c r="O75" s="7">
        <v>64.86</v>
      </c>
      <c r="P75" s="7">
        <v>56.75</v>
      </c>
      <c r="Q75" s="7">
        <v>56.75</v>
      </c>
      <c r="R75" s="7">
        <v>56.75</v>
      </c>
      <c r="S75" s="7" t="s">
        <v>30</v>
      </c>
    </row>
    <row r="76" spans="1:19" x14ac:dyDescent="0.25">
      <c r="A76" s="7"/>
      <c r="B76" s="7">
        <v>10</v>
      </c>
      <c r="C76" s="7">
        <v>20</v>
      </c>
      <c r="D76" s="7">
        <v>30</v>
      </c>
      <c r="E76" s="7">
        <v>40</v>
      </c>
      <c r="F76" s="7">
        <v>50</v>
      </c>
      <c r="G76" s="7">
        <v>60</v>
      </c>
      <c r="H76" s="7">
        <v>70</v>
      </c>
      <c r="I76" s="7">
        <v>80</v>
      </c>
      <c r="J76" s="7">
        <v>90</v>
      </c>
      <c r="K76" s="7">
        <v>100</v>
      </c>
      <c r="L76" s="7">
        <v>110</v>
      </c>
      <c r="M76" s="7">
        <v>120</v>
      </c>
      <c r="N76" s="7">
        <v>130</v>
      </c>
      <c r="O76" s="7">
        <v>140</v>
      </c>
      <c r="P76" s="7">
        <v>150</v>
      </c>
      <c r="Q76" s="7">
        <v>160</v>
      </c>
      <c r="R76" s="7">
        <v>170</v>
      </c>
      <c r="S76" s="7">
        <f>(B75+C75+D75+E75+F75+G75+H75+I75+J75+K75+L75+M75+N75+O75+P75+Q75+R75)/17</f>
        <v>64.224705882352922</v>
      </c>
    </row>
    <row r="77" spans="1:19" x14ac:dyDescent="0.25">
      <c r="A77" s="7"/>
      <c r="B77" s="129" t="s">
        <v>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1"/>
      <c r="S77" s="7"/>
    </row>
    <row r="78" spans="1:19" x14ac:dyDescent="0.25">
      <c r="A78" s="7" t="s">
        <v>31</v>
      </c>
      <c r="B78" s="7">
        <v>1</v>
      </c>
      <c r="C78" s="7">
        <v>2</v>
      </c>
      <c r="D78" s="7">
        <v>3</v>
      </c>
      <c r="E78" s="7">
        <v>4</v>
      </c>
      <c r="F78" s="7">
        <v>5</v>
      </c>
      <c r="G78" s="7">
        <v>6</v>
      </c>
      <c r="H78" s="7">
        <v>7</v>
      </c>
      <c r="I78" s="7">
        <v>8</v>
      </c>
      <c r="J78" s="7">
        <v>9</v>
      </c>
      <c r="K78" s="7">
        <v>10</v>
      </c>
      <c r="L78" s="7">
        <v>11</v>
      </c>
      <c r="M78" s="7">
        <v>12</v>
      </c>
      <c r="N78" s="7">
        <v>13</v>
      </c>
      <c r="O78" s="7">
        <v>14</v>
      </c>
      <c r="P78" s="7">
        <v>15</v>
      </c>
      <c r="Q78" s="7">
        <v>16</v>
      </c>
      <c r="R78" s="7">
        <v>17</v>
      </c>
      <c r="S78" s="7"/>
    </row>
    <row r="79" spans="1:1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25">
      <c r="A81" s="132" t="s">
        <v>44</v>
      </c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4"/>
      <c r="S81" s="7"/>
    </row>
    <row r="82" spans="1:19" x14ac:dyDescent="0.25">
      <c r="A82" s="8" t="s">
        <v>1</v>
      </c>
      <c r="B82" s="9">
        <v>88.89</v>
      </c>
      <c r="C82" s="7">
        <v>91.11</v>
      </c>
      <c r="D82" s="7">
        <v>95.56</v>
      </c>
      <c r="E82" s="7">
        <v>88.89</v>
      </c>
      <c r="F82" s="7">
        <v>84.44</v>
      </c>
      <c r="G82" s="7">
        <v>86.67</v>
      </c>
      <c r="H82" s="7">
        <v>88.89</v>
      </c>
      <c r="I82" s="7">
        <v>91.11</v>
      </c>
      <c r="J82" s="7">
        <v>93.33</v>
      </c>
      <c r="K82" s="7">
        <v>86.67</v>
      </c>
      <c r="L82" s="7">
        <v>88.89</v>
      </c>
      <c r="M82" s="7">
        <v>88.89</v>
      </c>
      <c r="N82" s="7">
        <v>88.89</v>
      </c>
      <c r="O82" s="7">
        <v>88.89</v>
      </c>
      <c r="P82" s="7">
        <v>88.89</v>
      </c>
      <c r="Q82" s="7">
        <v>73.33</v>
      </c>
      <c r="R82" s="7">
        <v>66.67</v>
      </c>
      <c r="S82" s="7" t="s">
        <v>30</v>
      </c>
    </row>
    <row r="83" spans="1:19" x14ac:dyDescent="0.25">
      <c r="A83" s="7"/>
      <c r="B83" s="7">
        <v>10</v>
      </c>
      <c r="C83" s="7">
        <v>20</v>
      </c>
      <c r="D83" s="7">
        <v>30</v>
      </c>
      <c r="E83" s="7">
        <v>40</v>
      </c>
      <c r="F83" s="7">
        <v>50</v>
      </c>
      <c r="G83" s="7">
        <v>60</v>
      </c>
      <c r="H83" s="7">
        <v>70</v>
      </c>
      <c r="I83" s="7">
        <v>80</v>
      </c>
      <c r="J83" s="7">
        <v>90</v>
      </c>
      <c r="K83" s="7">
        <v>100</v>
      </c>
      <c r="L83" s="7">
        <v>110</v>
      </c>
      <c r="M83" s="7">
        <v>120</v>
      </c>
      <c r="N83" s="7">
        <v>130</v>
      </c>
      <c r="O83" s="7">
        <v>140</v>
      </c>
      <c r="P83" s="7">
        <v>150</v>
      </c>
      <c r="Q83" s="7">
        <v>160</v>
      </c>
      <c r="R83" s="7">
        <v>170</v>
      </c>
      <c r="S83" s="7">
        <f>(B82+C82+D82+E82+F82+G82+H82+I82+J82+K82+L82+M82+N82+O82+P82+Q82+R82)/17</f>
        <v>87.059411764705899</v>
      </c>
    </row>
    <row r="84" spans="1:19" x14ac:dyDescent="0.25">
      <c r="A84" s="7"/>
      <c r="B84" s="129" t="s">
        <v>2</v>
      </c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1"/>
      <c r="S84" s="7"/>
    </row>
    <row r="85" spans="1:19" x14ac:dyDescent="0.25">
      <c r="A85" s="7" t="s">
        <v>31</v>
      </c>
      <c r="B85" s="7">
        <v>1</v>
      </c>
      <c r="C85" s="7">
        <v>2</v>
      </c>
      <c r="D85" s="7">
        <v>3</v>
      </c>
      <c r="E85" s="7">
        <v>4</v>
      </c>
      <c r="F85" s="7">
        <v>5</v>
      </c>
      <c r="G85" s="7">
        <v>6</v>
      </c>
      <c r="H85" s="7">
        <v>7</v>
      </c>
      <c r="I85" s="7">
        <v>8</v>
      </c>
      <c r="J85" s="7">
        <v>9</v>
      </c>
      <c r="K85" s="7">
        <v>10</v>
      </c>
      <c r="L85" s="7">
        <v>11</v>
      </c>
      <c r="M85" s="7">
        <v>12</v>
      </c>
      <c r="N85" s="7">
        <v>13</v>
      </c>
      <c r="O85" s="7">
        <v>14</v>
      </c>
      <c r="P85" s="7">
        <v>15</v>
      </c>
      <c r="Q85" s="7">
        <v>16</v>
      </c>
      <c r="R85" s="7">
        <v>17</v>
      </c>
      <c r="S85" s="7"/>
    </row>
    <row r="86" spans="1:1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x14ac:dyDescent="0.25">
      <c r="A88" s="132" t="s">
        <v>45</v>
      </c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4"/>
      <c r="S88" s="7"/>
    </row>
    <row r="89" spans="1:19" x14ac:dyDescent="0.25">
      <c r="A89" s="8" t="s">
        <v>1</v>
      </c>
      <c r="B89" s="9">
        <v>100</v>
      </c>
      <c r="C89" s="7">
        <v>100</v>
      </c>
      <c r="D89" s="7">
        <v>96.36</v>
      </c>
      <c r="E89" s="7">
        <v>100</v>
      </c>
      <c r="F89" s="7">
        <v>100</v>
      </c>
      <c r="G89" s="7">
        <v>100</v>
      </c>
      <c r="H89" s="7">
        <v>100</v>
      </c>
      <c r="I89" s="7">
        <v>100</v>
      </c>
      <c r="J89" s="7">
        <v>100</v>
      </c>
      <c r="K89" s="7">
        <v>100</v>
      </c>
      <c r="L89" s="7">
        <v>100</v>
      </c>
      <c r="M89" s="7">
        <v>100</v>
      </c>
      <c r="N89" s="7">
        <v>100</v>
      </c>
      <c r="O89" s="7">
        <v>100</v>
      </c>
      <c r="P89" s="7">
        <v>100</v>
      </c>
      <c r="Q89" s="7">
        <v>100</v>
      </c>
      <c r="R89" s="7">
        <v>100</v>
      </c>
      <c r="S89" s="7" t="s">
        <v>30</v>
      </c>
    </row>
    <row r="90" spans="1:19" x14ac:dyDescent="0.25">
      <c r="A90" s="7"/>
      <c r="B90" s="7">
        <v>10</v>
      </c>
      <c r="C90" s="7">
        <v>20</v>
      </c>
      <c r="D90" s="7">
        <v>30</v>
      </c>
      <c r="E90" s="7">
        <v>40</v>
      </c>
      <c r="F90" s="7">
        <v>50</v>
      </c>
      <c r="G90" s="7">
        <v>60</v>
      </c>
      <c r="H90" s="7">
        <v>70</v>
      </c>
      <c r="I90" s="7">
        <v>80</v>
      </c>
      <c r="J90" s="7">
        <v>90</v>
      </c>
      <c r="K90" s="7">
        <v>100</v>
      </c>
      <c r="L90" s="7">
        <v>110</v>
      </c>
      <c r="M90" s="7">
        <v>120</v>
      </c>
      <c r="N90" s="7">
        <v>130</v>
      </c>
      <c r="O90" s="7">
        <v>140</v>
      </c>
      <c r="P90" s="7">
        <v>150</v>
      </c>
      <c r="Q90" s="7">
        <v>160</v>
      </c>
      <c r="R90" s="7">
        <v>170</v>
      </c>
      <c r="S90" s="7">
        <f>(B89+C89+D89+E89+F89+G89+H89+I89+J89+K89+L89+M89+N89+O89+P89+Q89+R89)/17</f>
        <v>99.785882352941186</v>
      </c>
    </row>
    <row r="91" spans="1:19" x14ac:dyDescent="0.25">
      <c r="A91" s="7"/>
      <c r="B91" s="129" t="s">
        <v>2</v>
      </c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1"/>
      <c r="S91" s="7"/>
    </row>
    <row r="92" spans="1:19" x14ac:dyDescent="0.25">
      <c r="A92" s="7" t="s">
        <v>31</v>
      </c>
      <c r="B92" s="7">
        <v>1</v>
      </c>
      <c r="C92" s="7">
        <v>2</v>
      </c>
      <c r="D92" s="7">
        <v>3</v>
      </c>
      <c r="E92" s="7">
        <v>4</v>
      </c>
      <c r="F92" s="7">
        <v>5</v>
      </c>
      <c r="G92" s="7">
        <v>6</v>
      </c>
      <c r="H92" s="7">
        <v>7</v>
      </c>
      <c r="I92" s="7">
        <v>8</v>
      </c>
      <c r="J92" s="7">
        <v>9</v>
      </c>
      <c r="K92" s="7">
        <v>10</v>
      </c>
      <c r="L92" s="7">
        <v>11</v>
      </c>
      <c r="M92" s="7">
        <v>12</v>
      </c>
      <c r="N92" s="7">
        <v>13</v>
      </c>
      <c r="O92" s="7">
        <v>14</v>
      </c>
      <c r="P92" s="7">
        <v>15</v>
      </c>
      <c r="Q92" s="7">
        <v>16</v>
      </c>
      <c r="R92" s="7">
        <v>17</v>
      </c>
      <c r="S92" s="7"/>
    </row>
    <row r="93" spans="1:1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x14ac:dyDescent="0.25">
      <c r="A95" s="132" t="s">
        <v>46</v>
      </c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4"/>
      <c r="S95" s="7"/>
    </row>
    <row r="96" spans="1:19" x14ac:dyDescent="0.25">
      <c r="A96" s="8" t="s">
        <v>1</v>
      </c>
      <c r="B96" s="9">
        <v>80</v>
      </c>
      <c r="C96" s="7">
        <v>90</v>
      </c>
      <c r="D96" s="7">
        <v>96</v>
      </c>
      <c r="E96" s="7">
        <v>100</v>
      </c>
      <c r="F96" s="7">
        <v>98</v>
      </c>
      <c r="G96" s="7">
        <v>92</v>
      </c>
      <c r="H96" s="7">
        <v>92</v>
      </c>
      <c r="I96" s="7">
        <v>90</v>
      </c>
      <c r="J96" s="7">
        <v>94</v>
      </c>
      <c r="K96" s="7">
        <v>96</v>
      </c>
      <c r="L96" s="7">
        <v>96</v>
      </c>
      <c r="M96" s="7">
        <v>92</v>
      </c>
      <c r="N96" s="7">
        <v>94</v>
      </c>
      <c r="O96" s="7">
        <v>92</v>
      </c>
      <c r="P96" s="7">
        <v>84</v>
      </c>
      <c r="Q96" s="7">
        <v>86</v>
      </c>
      <c r="R96" s="7">
        <v>70</v>
      </c>
      <c r="S96" s="7" t="s">
        <v>30</v>
      </c>
    </row>
    <row r="97" spans="1:19" x14ac:dyDescent="0.25">
      <c r="A97" s="7"/>
      <c r="B97" s="7">
        <v>10</v>
      </c>
      <c r="C97" s="7">
        <v>20</v>
      </c>
      <c r="D97" s="7">
        <v>30</v>
      </c>
      <c r="E97" s="7">
        <v>40</v>
      </c>
      <c r="F97" s="7">
        <v>50</v>
      </c>
      <c r="G97" s="7">
        <v>60</v>
      </c>
      <c r="H97" s="7">
        <v>70</v>
      </c>
      <c r="I97" s="7">
        <v>80</v>
      </c>
      <c r="J97" s="7">
        <v>90</v>
      </c>
      <c r="K97" s="7">
        <v>100</v>
      </c>
      <c r="L97" s="7">
        <v>110</v>
      </c>
      <c r="M97" s="7">
        <v>120</v>
      </c>
      <c r="N97" s="7">
        <v>130</v>
      </c>
      <c r="O97" s="7">
        <v>140</v>
      </c>
      <c r="P97" s="7">
        <v>150</v>
      </c>
      <c r="Q97" s="7">
        <v>160</v>
      </c>
      <c r="R97" s="7">
        <v>170</v>
      </c>
      <c r="S97" s="7">
        <f>(B96+C96+D96+E96+F96+G96+H96+I96+J96+K96+L96+M96+N96+O96+P96+Q96+R96)/17</f>
        <v>90.705882352941174</v>
      </c>
    </row>
    <row r="98" spans="1:19" x14ac:dyDescent="0.25">
      <c r="A98" s="7"/>
      <c r="B98" s="129" t="s">
        <v>2</v>
      </c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1"/>
      <c r="S98" s="7"/>
    </row>
    <row r="99" spans="1:19" x14ac:dyDescent="0.25">
      <c r="A99" s="7" t="s">
        <v>31</v>
      </c>
      <c r="B99" s="7">
        <v>1</v>
      </c>
      <c r="C99" s="7">
        <v>2</v>
      </c>
      <c r="D99" s="7">
        <v>3</v>
      </c>
      <c r="E99" s="7">
        <v>4</v>
      </c>
      <c r="F99" s="7">
        <v>5</v>
      </c>
      <c r="G99" s="7">
        <v>6</v>
      </c>
      <c r="H99" s="7">
        <v>7</v>
      </c>
      <c r="I99" s="7">
        <v>8</v>
      </c>
      <c r="J99" s="7">
        <v>9</v>
      </c>
      <c r="K99" s="7">
        <v>10</v>
      </c>
      <c r="L99" s="7">
        <v>11</v>
      </c>
      <c r="M99" s="7">
        <v>12</v>
      </c>
      <c r="N99" s="7">
        <v>13</v>
      </c>
      <c r="O99" s="7">
        <v>14</v>
      </c>
      <c r="P99" s="7">
        <v>15</v>
      </c>
      <c r="Q99" s="7">
        <v>16</v>
      </c>
      <c r="R99" s="7">
        <v>17</v>
      </c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132" t="s">
        <v>47</v>
      </c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4"/>
      <c r="S102" s="7"/>
    </row>
    <row r="103" spans="1:19" x14ac:dyDescent="0.25">
      <c r="A103" s="8" t="s">
        <v>1</v>
      </c>
      <c r="B103" s="9">
        <v>89.58</v>
      </c>
      <c r="C103" s="7">
        <v>68.75</v>
      </c>
      <c r="D103" s="7">
        <v>77.08</v>
      </c>
      <c r="E103" s="7">
        <v>77.08</v>
      </c>
      <c r="F103" s="7">
        <v>83.33</v>
      </c>
      <c r="G103" s="7">
        <v>85.41</v>
      </c>
      <c r="H103" s="7">
        <v>85.41</v>
      </c>
      <c r="I103" s="7">
        <v>81.25</v>
      </c>
      <c r="J103" s="7">
        <v>85.41</v>
      </c>
      <c r="K103" s="7">
        <v>83.33</v>
      </c>
      <c r="L103" s="7">
        <v>83.33</v>
      </c>
      <c r="M103" s="7">
        <v>79.17</v>
      </c>
      <c r="N103" s="7">
        <v>85.41</v>
      </c>
      <c r="O103" s="7">
        <v>83.33</v>
      </c>
      <c r="P103" s="7">
        <v>85.41</v>
      </c>
      <c r="Q103" s="7">
        <v>81.25</v>
      </c>
      <c r="R103" s="7">
        <v>77.08</v>
      </c>
      <c r="S103" s="7" t="s">
        <v>30</v>
      </c>
    </row>
    <row r="104" spans="1:19" x14ac:dyDescent="0.25">
      <c r="A104" s="7"/>
      <c r="B104" s="7">
        <v>10</v>
      </c>
      <c r="C104" s="7">
        <v>20</v>
      </c>
      <c r="D104" s="7">
        <v>30</v>
      </c>
      <c r="E104" s="7">
        <v>40</v>
      </c>
      <c r="F104" s="7">
        <v>50</v>
      </c>
      <c r="G104" s="7">
        <v>60</v>
      </c>
      <c r="H104" s="7">
        <v>70</v>
      </c>
      <c r="I104" s="7">
        <v>80</v>
      </c>
      <c r="J104" s="7">
        <v>90</v>
      </c>
      <c r="K104" s="7">
        <v>100</v>
      </c>
      <c r="L104" s="7">
        <v>110</v>
      </c>
      <c r="M104" s="7">
        <v>120</v>
      </c>
      <c r="N104" s="7">
        <v>130</v>
      </c>
      <c r="O104" s="7">
        <v>140</v>
      </c>
      <c r="P104" s="7">
        <v>150</v>
      </c>
      <c r="Q104" s="7">
        <v>160</v>
      </c>
      <c r="R104" s="7">
        <v>170</v>
      </c>
      <c r="S104" s="7">
        <f>(B103+C103+D103+E103+F103+G103+H103+I103+J103+K103+L103+M103+N103+O103+P103+Q103+R103)/17</f>
        <v>81.859411764705882</v>
      </c>
    </row>
    <row r="105" spans="1:19" x14ac:dyDescent="0.25">
      <c r="A105" s="7"/>
      <c r="B105" s="129" t="s">
        <v>2</v>
      </c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1"/>
      <c r="S105" s="7"/>
    </row>
    <row r="106" spans="1:19" x14ac:dyDescent="0.25">
      <c r="A106" s="7" t="s">
        <v>31</v>
      </c>
      <c r="B106" s="7">
        <v>1</v>
      </c>
      <c r="C106" s="7">
        <v>2</v>
      </c>
      <c r="D106" s="7">
        <v>3</v>
      </c>
      <c r="E106" s="7">
        <v>4</v>
      </c>
      <c r="F106" s="7">
        <v>5</v>
      </c>
      <c r="G106" s="7">
        <v>6</v>
      </c>
      <c r="H106" s="7">
        <v>7</v>
      </c>
      <c r="I106" s="7">
        <v>8</v>
      </c>
      <c r="J106" s="7">
        <v>9</v>
      </c>
      <c r="K106" s="7">
        <v>10</v>
      </c>
      <c r="L106" s="7">
        <v>11</v>
      </c>
      <c r="M106" s="7">
        <v>12</v>
      </c>
      <c r="N106" s="7">
        <v>13</v>
      </c>
      <c r="O106" s="7">
        <v>14</v>
      </c>
      <c r="P106" s="7">
        <v>15</v>
      </c>
      <c r="Q106" s="7">
        <v>16</v>
      </c>
      <c r="R106" s="7">
        <v>17</v>
      </c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132" t="s">
        <v>48</v>
      </c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4"/>
      <c r="S110" s="7"/>
    </row>
    <row r="111" spans="1:19" x14ac:dyDescent="0.25">
      <c r="A111" s="8" t="s">
        <v>1</v>
      </c>
      <c r="B111" s="9">
        <v>79.06</v>
      </c>
      <c r="C111" s="7">
        <v>93.02</v>
      </c>
      <c r="D111" s="7">
        <v>100</v>
      </c>
      <c r="E111" s="7">
        <v>93.02</v>
      </c>
      <c r="F111" s="7">
        <v>93.02</v>
      </c>
      <c r="G111" s="7">
        <v>97.67</v>
      </c>
      <c r="H111" s="7">
        <v>90.69</v>
      </c>
      <c r="I111" s="7">
        <v>86.04</v>
      </c>
      <c r="J111" s="7">
        <v>90.69</v>
      </c>
      <c r="K111" s="7">
        <v>93.02</v>
      </c>
      <c r="L111" s="7">
        <v>88.37</v>
      </c>
      <c r="M111" s="7">
        <v>88.37</v>
      </c>
      <c r="N111" s="7">
        <v>83.72</v>
      </c>
      <c r="O111" s="7">
        <v>79.06</v>
      </c>
      <c r="P111" s="7">
        <v>90.69</v>
      </c>
      <c r="Q111" s="7">
        <v>86.04</v>
      </c>
      <c r="R111" s="7">
        <v>60.46</v>
      </c>
      <c r="S111" s="7" t="s">
        <v>30</v>
      </c>
    </row>
    <row r="112" spans="1:19" x14ac:dyDescent="0.25">
      <c r="A112" s="7"/>
      <c r="B112" s="7">
        <v>10</v>
      </c>
      <c r="C112" s="7">
        <v>20</v>
      </c>
      <c r="D112" s="7">
        <v>30</v>
      </c>
      <c r="E112" s="7">
        <v>40</v>
      </c>
      <c r="F112" s="7">
        <v>50</v>
      </c>
      <c r="G112" s="7">
        <v>60</v>
      </c>
      <c r="H112" s="7">
        <v>70</v>
      </c>
      <c r="I112" s="7">
        <v>80</v>
      </c>
      <c r="J112" s="7">
        <v>90</v>
      </c>
      <c r="K112" s="7">
        <v>100</v>
      </c>
      <c r="L112" s="7">
        <v>110</v>
      </c>
      <c r="M112" s="7">
        <v>120</v>
      </c>
      <c r="N112" s="7">
        <v>130</v>
      </c>
      <c r="O112" s="7">
        <v>140</v>
      </c>
      <c r="P112" s="7">
        <v>150</v>
      </c>
      <c r="Q112" s="7">
        <v>160</v>
      </c>
      <c r="R112" s="7">
        <v>170</v>
      </c>
      <c r="S112" s="7">
        <f>(B111+C111+D111+E111+F111+G111+I111+J111+K111+L111+M111+N111+O111+P111+Q111+R111+H111)/17</f>
        <v>87.820000000000007</v>
      </c>
    </row>
    <row r="113" spans="1:19" x14ac:dyDescent="0.25">
      <c r="A113" s="7"/>
      <c r="B113" s="129" t="s">
        <v>2</v>
      </c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1"/>
      <c r="S113" s="7"/>
    </row>
    <row r="114" spans="1:19" x14ac:dyDescent="0.25">
      <c r="A114" s="7" t="s">
        <v>31</v>
      </c>
      <c r="B114" s="7">
        <v>1</v>
      </c>
      <c r="C114" s="7">
        <v>2</v>
      </c>
      <c r="D114" s="7">
        <v>3</v>
      </c>
      <c r="E114" s="7">
        <v>4</v>
      </c>
      <c r="F114" s="7">
        <v>5</v>
      </c>
      <c r="G114" s="7">
        <v>6</v>
      </c>
      <c r="H114" s="7">
        <v>7</v>
      </c>
      <c r="I114" s="7">
        <v>8</v>
      </c>
      <c r="J114" s="7">
        <v>9</v>
      </c>
      <c r="K114" s="7">
        <v>10</v>
      </c>
      <c r="L114" s="7">
        <v>11</v>
      </c>
      <c r="M114" s="7">
        <v>12</v>
      </c>
      <c r="N114" s="7">
        <v>13</v>
      </c>
      <c r="O114" s="7">
        <v>14</v>
      </c>
      <c r="P114" s="7">
        <v>15</v>
      </c>
      <c r="Q114" s="7">
        <v>16</v>
      </c>
      <c r="R114" s="7">
        <v>17</v>
      </c>
      <c r="S114" s="7"/>
    </row>
    <row r="115" spans="1:1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132" t="s">
        <v>49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4"/>
      <c r="S117" s="7"/>
    </row>
    <row r="118" spans="1:19" x14ac:dyDescent="0.25">
      <c r="A118" s="8" t="s">
        <v>1</v>
      </c>
      <c r="B118" s="9">
        <v>69.760000000000005</v>
      </c>
      <c r="C118" s="7">
        <v>90.69</v>
      </c>
      <c r="D118" s="7">
        <v>93.02</v>
      </c>
      <c r="E118" s="7">
        <v>95.34</v>
      </c>
      <c r="F118" s="7">
        <v>95.34</v>
      </c>
      <c r="G118" s="7">
        <v>93.02</v>
      </c>
      <c r="H118" s="7">
        <v>93.02</v>
      </c>
      <c r="I118" s="7">
        <v>97.67</v>
      </c>
      <c r="J118" s="7">
        <v>97.67</v>
      </c>
      <c r="K118" s="7">
        <v>95.34</v>
      </c>
      <c r="L118" s="7">
        <v>93.02</v>
      </c>
      <c r="M118" s="7">
        <v>93.02</v>
      </c>
      <c r="N118" s="7">
        <v>93.02</v>
      </c>
      <c r="O118" s="7">
        <v>95.34</v>
      </c>
      <c r="P118" s="7">
        <v>95.34</v>
      </c>
      <c r="Q118" s="7">
        <v>93.02</v>
      </c>
      <c r="R118" s="7">
        <v>37.21</v>
      </c>
      <c r="S118" s="7" t="s">
        <v>30</v>
      </c>
    </row>
    <row r="119" spans="1:19" x14ac:dyDescent="0.25">
      <c r="A119" s="7"/>
      <c r="B119" s="7">
        <v>10</v>
      </c>
      <c r="C119" s="7">
        <v>20</v>
      </c>
      <c r="D119" s="7">
        <v>30</v>
      </c>
      <c r="E119" s="7">
        <v>40</v>
      </c>
      <c r="F119" s="7">
        <v>50</v>
      </c>
      <c r="G119" s="7">
        <v>60</v>
      </c>
      <c r="H119" s="7">
        <v>70</v>
      </c>
      <c r="I119" s="7">
        <v>80</v>
      </c>
      <c r="J119" s="7">
        <v>90</v>
      </c>
      <c r="K119" s="7">
        <v>100</v>
      </c>
      <c r="L119" s="7">
        <v>110</v>
      </c>
      <c r="M119" s="7">
        <v>120</v>
      </c>
      <c r="N119" s="7">
        <v>130</v>
      </c>
      <c r="O119" s="7">
        <v>140</v>
      </c>
      <c r="P119" s="7">
        <v>150</v>
      </c>
      <c r="Q119" s="7">
        <v>160</v>
      </c>
      <c r="R119" s="7">
        <v>170</v>
      </c>
      <c r="S119" s="7">
        <f>(B118+C118+D118+E118+F118+G118+I118+J118+K118+L118+M118+N118+O118+P118+Q118+R118+H118)/17</f>
        <v>89.461176470588214</v>
      </c>
    </row>
    <row r="120" spans="1:19" x14ac:dyDescent="0.25">
      <c r="A120" s="7"/>
      <c r="B120" s="129" t="s">
        <v>2</v>
      </c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1"/>
      <c r="S120" s="7"/>
    </row>
    <row r="121" spans="1:19" x14ac:dyDescent="0.25">
      <c r="A121" s="7" t="s">
        <v>31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7">
        <v>6</v>
      </c>
      <c r="H121" s="7">
        <v>7</v>
      </c>
      <c r="I121" s="7">
        <v>8</v>
      </c>
      <c r="J121" s="7">
        <v>9</v>
      </c>
      <c r="K121" s="7">
        <v>10</v>
      </c>
      <c r="L121" s="7">
        <v>11</v>
      </c>
      <c r="M121" s="7">
        <v>12</v>
      </c>
      <c r="N121" s="7">
        <v>13</v>
      </c>
      <c r="O121" s="7">
        <v>14</v>
      </c>
      <c r="P121" s="7">
        <v>15</v>
      </c>
      <c r="Q121" s="7">
        <v>16</v>
      </c>
      <c r="R121" s="7">
        <v>17</v>
      </c>
      <c r="S121" s="7"/>
    </row>
    <row r="122" spans="1:1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x14ac:dyDescent="0.25">
      <c r="A124" s="132" t="s">
        <v>50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4"/>
      <c r="S124" s="7"/>
    </row>
    <row r="125" spans="1:19" x14ac:dyDescent="0.25">
      <c r="A125" s="8" t="s">
        <v>1</v>
      </c>
      <c r="B125" s="9">
        <v>87.8</v>
      </c>
      <c r="C125" s="7">
        <v>85.36</v>
      </c>
      <c r="D125" s="7">
        <v>90.24</v>
      </c>
      <c r="E125" s="7">
        <v>90.24</v>
      </c>
      <c r="F125" s="7">
        <v>90.24</v>
      </c>
      <c r="G125" s="7">
        <v>90.24</v>
      </c>
      <c r="H125" s="7">
        <v>87.8</v>
      </c>
      <c r="I125" s="7">
        <v>87.8</v>
      </c>
      <c r="J125" s="7">
        <v>85.36</v>
      </c>
      <c r="K125" s="7">
        <v>90.24</v>
      </c>
      <c r="L125" s="7">
        <v>90.24</v>
      </c>
      <c r="M125" s="7">
        <v>87.8</v>
      </c>
      <c r="N125" s="7">
        <v>87.8</v>
      </c>
      <c r="O125" s="7">
        <v>85.36</v>
      </c>
      <c r="P125" s="7">
        <v>82.92</v>
      </c>
      <c r="Q125" s="7">
        <v>70.73</v>
      </c>
      <c r="R125" s="7">
        <v>39.020000000000003</v>
      </c>
      <c r="S125" s="7" t="s">
        <v>30</v>
      </c>
    </row>
    <row r="126" spans="1:19" x14ac:dyDescent="0.25">
      <c r="A126" s="7"/>
      <c r="B126" s="7">
        <v>10</v>
      </c>
      <c r="C126" s="7">
        <v>20</v>
      </c>
      <c r="D126" s="7">
        <v>30</v>
      </c>
      <c r="E126" s="7">
        <v>40</v>
      </c>
      <c r="F126" s="7">
        <v>50</v>
      </c>
      <c r="G126" s="7">
        <v>60</v>
      </c>
      <c r="H126" s="7">
        <v>70</v>
      </c>
      <c r="I126" s="7">
        <v>80</v>
      </c>
      <c r="J126" s="7">
        <v>90</v>
      </c>
      <c r="K126" s="7">
        <v>100</v>
      </c>
      <c r="L126" s="7">
        <v>110</v>
      </c>
      <c r="M126" s="7">
        <v>120</v>
      </c>
      <c r="N126" s="7">
        <v>130</v>
      </c>
      <c r="O126" s="7">
        <v>140</v>
      </c>
      <c r="P126" s="7">
        <v>150</v>
      </c>
      <c r="Q126" s="7">
        <v>160</v>
      </c>
      <c r="R126" s="7">
        <v>170</v>
      </c>
      <c r="S126" s="7">
        <f>(B125+C125+D125+E125+F125+G125+I125+J125+K125+L125+M125+N125+O125+P125+Q125+R125+H125)/17</f>
        <v>84.07</v>
      </c>
    </row>
    <row r="127" spans="1:19" x14ac:dyDescent="0.25">
      <c r="A127" s="7"/>
      <c r="B127" s="129" t="s">
        <v>2</v>
      </c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1"/>
      <c r="S127" s="7"/>
    </row>
    <row r="128" spans="1:19" x14ac:dyDescent="0.25">
      <c r="A128" s="7" t="s">
        <v>31</v>
      </c>
      <c r="B128" s="7">
        <v>1</v>
      </c>
      <c r="C128" s="7">
        <v>2</v>
      </c>
      <c r="D128" s="7">
        <v>3</v>
      </c>
      <c r="E128" s="7">
        <v>4</v>
      </c>
      <c r="F128" s="7">
        <v>5</v>
      </c>
      <c r="G128" s="7">
        <v>6</v>
      </c>
      <c r="H128" s="7">
        <v>7</v>
      </c>
      <c r="I128" s="7">
        <v>8</v>
      </c>
      <c r="J128" s="7">
        <v>9</v>
      </c>
      <c r="K128" s="7">
        <v>10</v>
      </c>
      <c r="L128" s="7">
        <v>11</v>
      </c>
      <c r="M128" s="7">
        <v>12</v>
      </c>
      <c r="N128" s="7">
        <v>13</v>
      </c>
      <c r="O128" s="7">
        <v>14</v>
      </c>
      <c r="P128" s="7">
        <v>15</v>
      </c>
      <c r="Q128" s="7">
        <v>16</v>
      </c>
      <c r="R128" s="7">
        <v>17</v>
      </c>
      <c r="S128" s="7"/>
    </row>
    <row r="129" spans="1:1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x14ac:dyDescent="0.25">
      <c r="A131" s="132" t="s">
        <v>51</v>
      </c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4"/>
      <c r="S131" s="7"/>
    </row>
    <row r="132" spans="1:19" x14ac:dyDescent="0.25">
      <c r="A132" s="8" t="s">
        <v>1</v>
      </c>
      <c r="B132" s="9">
        <v>100</v>
      </c>
      <c r="C132" s="7">
        <v>100</v>
      </c>
      <c r="D132" s="7">
        <v>100</v>
      </c>
      <c r="E132" s="7">
        <v>100</v>
      </c>
      <c r="F132" s="7">
        <v>100</v>
      </c>
      <c r="G132" s="7">
        <v>100</v>
      </c>
      <c r="H132" s="7">
        <v>100</v>
      </c>
      <c r="I132" s="7">
        <v>100</v>
      </c>
      <c r="J132" s="7">
        <v>100</v>
      </c>
      <c r="K132" s="7">
        <v>100</v>
      </c>
      <c r="L132" s="7">
        <v>100</v>
      </c>
      <c r="M132" s="7">
        <v>100</v>
      </c>
      <c r="N132" s="7">
        <v>100</v>
      </c>
      <c r="O132" s="7">
        <v>100</v>
      </c>
      <c r="P132" s="7">
        <v>100</v>
      </c>
      <c r="Q132" s="7">
        <v>100</v>
      </c>
      <c r="R132" s="7">
        <v>98</v>
      </c>
      <c r="S132" s="7" t="s">
        <v>30</v>
      </c>
    </row>
    <row r="133" spans="1:19" x14ac:dyDescent="0.25">
      <c r="A133" s="7"/>
      <c r="B133" s="7">
        <v>10</v>
      </c>
      <c r="C133" s="7">
        <v>20</v>
      </c>
      <c r="D133" s="7">
        <v>30</v>
      </c>
      <c r="E133" s="7">
        <v>40</v>
      </c>
      <c r="F133" s="7">
        <v>50</v>
      </c>
      <c r="G133" s="7">
        <v>60</v>
      </c>
      <c r="H133" s="7">
        <v>70</v>
      </c>
      <c r="I133" s="7">
        <v>80</v>
      </c>
      <c r="J133" s="7">
        <v>90</v>
      </c>
      <c r="K133" s="7">
        <v>100</v>
      </c>
      <c r="L133" s="7">
        <v>110</v>
      </c>
      <c r="M133" s="7">
        <v>120</v>
      </c>
      <c r="N133" s="7">
        <v>130</v>
      </c>
      <c r="O133" s="7">
        <v>140</v>
      </c>
      <c r="P133" s="7">
        <v>150</v>
      </c>
      <c r="Q133" s="7">
        <v>160</v>
      </c>
      <c r="R133" s="7">
        <v>170</v>
      </c>
      <c r="S133" s="7">
        <f>(B132+C132+D132+E132+F132+G132+I132+J132+K132+L132+M132+N132+O132+P132+Q132+R132+H132)/17</f>
        <v>99.882352941176464</v>
      </c>
    </row>
    <row r="134" spans="1:19" x14ac:dyDescent="0.25">
      <c r="A134" s="7"/>
      <c r="B134" s="129" t="s">
        <v>2</v>
      </c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1"/>
      <c r="S134" s="7"/>
    </row>
    <row r="135" spans="1:19" x14ac:dyDescent="0.25">
      <c r="A135" s="7" t="s">
        <v>31</v>
      </c>
      <c r="B135" s="7">
        <v>1</v>
      </c>
      <c r="C135" s="7">
        <v>2</v>
      </c>
      <c r="D135" s="7">
        <v>3</v>
      </c>
      <c r="E135" s="7">
        <v>4</v>
      </c>
      <c r="F135" s="7">
        <v>5</v>
      </c>
      <c r="G135" s="7">
        <v>6</v>
      </c>
      <c r="H135" s="7">
        <v>7</v>
      </c>
      <c r="I135" s="7">
        <v>8</v>
      </c>
      <c r="J135" s="7">
        <v>9</v>
      </c>
      <c r="K135" s="7">
        <v>10</v>
      </c>
      <c r="L135" s="7">
        <v>11</v>
      </c>
      <c r="M135" s="7">
        <v>12</v>
      </c>
      <c r="N135" s="7">
        <v>13</v>
      </c>
      <c r="O135" s="7">
        <v>14</v>
      </c>
      <c r="P135" s="7">
        <v>15</v>
      </c>
      <c r="Q135" s="7">
        <v>16</v>
      </c>
      <c r="R135" s="7">
        <v>17</v>
      </c>
      <c r="S135" s="7"/>
    </row>
    <row r="136" spans="1:1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x14ac:dyDescent="0.25">
      <c r="A138" s="132" t="s">
        <v>52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4"/>
      <c r="S138" s="7"/>
    </row>
    <row r="139" spans="1:19" x14ac:dyDescent="0.25">
      <c r="A139" s="8" t="s">
        <v>1</v>
      </c>
      <c r="B139" s="9">
        <v>72.09</v>
      </c>
      <c r="C139" s="7">
        <v>86.04</v>
      </c>
      <c r="D139" s="7">
        <v>81.39</v>
      </c>
      <c r="E139" s="7">
        <v>83.72</v>
      </c>
      <c r="F139" s="7">
        <v>86.04</v>
      </c>
      <c r="G139" s="7">
        <v>86.04</v>
      </c>
      <c r="H139" s="7">
        <v>81.39</v>
      </c>
      <c r="I139" s="7">
        <v>81.39</v>
      </c>
      <c r="J139" s="7">
        <v>81.39</v>
      </c>
      <c r="K139" s="7">
        <v>90.69</v>
      </c>
      <c r="L139" s="7">
        <v>79.06</v>
      </c>
      <c r="M139" s="7">
        <v>67.44</v>
      </c>
      <c r="N139" s="7">
        <v>44.18</v>
      </c>
      <c r="O139" s="7">
        <v>72.09</v>
      </c>
      <c r="P139" s="7">
        <v>76.739999999999995</v>
      </c>
      <c r="Q139" s="7">
        <v>65.11</v>
      </c>
      <c r="R139" s="7">
        <v>51.16</v>
      </c>
      <c r="S139" s="7" t="s">
        <v>30</v>
      </c>
    </row>
    <row r="140" spans="1:19" x14ac:dyDescent="0.25">
      <c r="A140" s="7"/>
      <c r="B140" s="7">
        <v>10</v>
      </c>
      <c r="C140" s="7">
        <v>20</v>
      </c>
      <c r="D140" s="7">
        <v>30</v>
      </c>
      <c r="E140" s="7">
        <v>40</v>
      </c>
      <c r="F140" s="7">
        <v>50</v>
      </c>
      <c r="G140" s="7">
        <v>60</v>
      </c>
      <c r="H140" s="7">
        <v>70</v>
      </c>
      <c r="I140" s="7">
        <v>80</v>
      </c>
      <c r="J140" s="7">
        <v>90</v>
      </c>
      <c r="K140" s="7">
        <v>100</v>
      </c>
      <c r="L140" s="7">
        <v>110</v>
      </c>
      <c r="M140" s="7">
        <v>120</v>
      </c>
      <c r="N140" s="7">
        <v>130</v>
      </c>
      <c r="O140" s="7">
        <v>140</v>
      </c>
      <c r="P140" s="7">
        <v>150</v>
      </c>
      <c r="Q140" s="7">
        <v>160</v>
      </c>
      <c r="R140" s="7">
        <v>170</v>
      </c>
      <c r="S140" s="7">
        <f>(B139+C139+D139+E139+F139+G139+I139+J139+K139+L139+M139+N139+O139+P139+Q139+R139+H139)/17</f>
        <v>75.644705882352937</v>
      </c>
    </row>
    <row r="141" spans="1:19" x14ac:dyDescent="0.25">
      <c r="A141" s="7"/>
      <c r="B141" s="129" t="s">
        <v>2</v>
      </c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1"/>
      <c r="S141" s="7"/>
    </row>
    <row r="142" spans="1:19" x14ac:dyDescent="0.25">
      <c r="A142" s="7" t="s">
        <v>31</v>
      </c>
      <c r="B142" s="7">
        <v>1</v>
      </c>
      <c r="C142" s="7">
        <v>2</v>
      </c>
      <c r="D142" s="7">
        <v>3</v>
      </c>
      <c r="E142" s="7">
        <v>4</v>
      </c>
      <c r="F142" s="7">
        <v>5</v>
      </c>
      <c r="G142" s="7">
        <v>6</v>
      </c>
      <c r="H142" s="7">
        <v>7</v>
      </c>
      <c r="I142" s="7">
        <v>8</v>
      </c>
      <c r="J142" s="7">
        <v>9</v>
      </c>
      <c r="K142" s="7">
        <v>10</v>
      </c>
      <c r="L142" s="7">
        <v>11</v>
      </c>
      <c r="M142" s="7">
        <v>12</v>
      </c>
      <c r="N142" s="7">
        <v>13</v>
      </c>
      <c r="O142" s="7">
        <v>14</v>
      </c>
      <c r="P142" s="7">
        <v>15</v>
      </c>
      <c r="Q142" s="7">
        <v>16</v>
      </c>
      <c r="R142" s="7">
        <v>17</v>
      </c>
      <c r="S142" s="7"/>
    </row>
  </sheetData>
  <mergeCells count="37">
    <mergeCell ref="B141:R141"/>
    <mergeCell ref="B120:R120"/>
    <mergeCell ref="A124:R124"/>
    <mergeCell ref="B127:R127"/>
    <mergeCell ref="A131:R131"/>
    <mergeCell ref="B134:R134"/>
    <mergeCell ref="A138:R138"/>
    <mergeCell ref="A117:R117"/>
    <mergeCell ref="B77:R77"/>
    <mergeCell ref="A81:R81"/>
    <mergeCell ref="B84:R84"/>
    <mergeCell ref="A88:R88"/>
    <mergeCell ref="B91:R91"/>
    <mergeCell ref="A95:R95"/>
    <mergeCell ref="B98:R98"/>
    <mergeCell ref="A102:R102"/>
    <mergeCell ref="B105:R105"/>
    <mergeCell ref="A110:R110"/>
    <mergeCell ref="B113:R113"/>
    <mergeCell ref="A74:R74"/>
    <mergeCell ref="A27:R27"/>
    <mergeCell ref="B30:R30"/>
    <mergeCell ref="A34:R34"/>
    <mergeCell ref="B37:R37"/>
    <mergeCell ref="A43:R43"/>
    <mergeCell ref="B46:R46"/>
    <mergeCell ref="A52:R52"/>
    <mergeCell ref="B55:R55"/>
    <mergeCell ref="B60:R60"/>
    <mergeCell ref="A64:R64"/>
    <mergeCell ref="B67:R67"/>
    <mergeCell ref="B22:R22"/>
    <mergeCell ref="A1:R1"/>
    <mergeCell ref="B4:R4"/>
    <mergeCell ref="A9:R9"/>
    <mergeCell ref="B12:R12"/>
    <mergeCell ref="A19:R1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workbookViewId="0">
      <selection activeCell="G14" sqref="G14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2" t="s">
        <v>7</v>
      </c>
      <c r="E2" s="2" t="s">
        <v>8</v>
      </c>
      <c r="F2" s="2" t="s">
        <v>9</v>
      </c>
      <c r="G2" s="2" t="s">
        <v>10</v>
      </c>
    </row>
    <row r="3" spans="3:7" x14ac:dyDescent="0.25">
      <c r="D3" s="3" t="s">
        <v>11</v>
      </c>
      <c r="E3" s="4">
        <v>0.8201840274144</v>
      </c>
      <c r="F3" s="3">
        <v>94.82</v>
      </c>
      <c r="G3" s="3">
        <v>89.44</v>
      </c>
    </row>
    <row r="4" spans="3:7" x14ac:dyDescent="0.25">
      <c r="C4" s="5"/>
      <c r="D4" s="4" t="s">
        <v>12</v>
      </c>
      <c r="E4" s="4">
        <v>0.58638030788492002</v>
      </c>
      <c r="F4" s="3">
        <v>100</v>
      </c>
      <c r="G4" s="3">
        <v>95.77</v>
      </c>
    </row>
    <row r="5" spans="3:7" x14ac:dyDescent="0.25">
      <c r="C5" s="5"/>
      <c r="D5" s="4" t="s">
        <v>13</v>
      </c>
      <c r="E5" s="4">
        <v>0.75051784451835002</v>
      </c>
      <c r="F5" s="4">
        <v>93.18</v>
      </c>
      <c r="G5" s="3">
        <v>81.680000000000007</v>
      </c>
    </row>
    <row r="6" spans="3:7" x14ac:dyDescent="0.25">
      <c r="C6" s="5"/>
      <c r="D6" s="4" t="s">
        <v>14</v>
      </c>
      <c r="E6" s="4">
        <v>0.69024023136555002</v>
      </c>
      <c r="F6" s="3">
        <v>97.82</v>
      </c>
      <c r="G6" s="3">
        <v>93.09</v>
      </c>
    </row>
    <row r="7" spans="3:7" x14ac:dyDescent="0.25">
      <c r="D7" s="4" t="s">
        <v>15</v>
      </c>
      <c r="E7" s="4">
        <v>0.74949511321780005</v>
      </c>
      <c r="F7" s="3">
        <v>89.58</v>
      </c>
      <c r="G7" s="3">
        <v>81.61</v>
      </c>
    </row>
    <row r="8" spans="3:7" x14ac:dyDescent="0.25">
      <c r="D8" s="4" t="s">
        <v>16</v>
      </c>
      <c r="E8" s="3">
        <v>0.61913735679750004</v>
      </c>
      <c r="F8" s="3">
        <v>100</v>
      </c>
      <c r="G8" s="3">
        <v>97.34</v>
      </c>
    </row>
    <row r="9" spans="3:7" x14ac:dyDescent="0.25">
      <c r="D9" s="4" t="s">
        <v>17</v>
      </c>
      <c r="E9" s="3">
        <v>0.67025515353234999</v>
      </c>
      <c r="F9" s="3">
        <v>97.72</v>
      </c>
      <c r="G9" s="3">
        <v>92.11</v>
      </c>
    </row>
    <row r="10" spans="3:7" x14ac:dyDescent="0.25">
      <c r="D10" s="4" t="s">
        <v>18</v>
      </c>
      <c r="E10" s="3">
        <v>0.76562251106934998</v>
      </c>
      <c r="F10" s="3">
        <v>85.71</v>
      </c>
      <c r="G10" s="3">
        <v>76.599999999999994</v>
      </c>
    </row>
    <row r="11" spans="3:7" x14ac:dyDescent="0.25">
      <c r="D11" s="4" t="s">
        <v>19</v>
      </c>
      <c r="E11" s="3">
        <v>0.83704217560715</v>
      </c>
      <c r="F11" s="3">
        <v>75.67</v>
      </c>
      <c r="G11" s="3">
        <v>64.22</v>
      </c>
    </row>
    <row r="12" spans="3:7" x14ac:dyDescent="0.25">
      <c r="D12" s="4" t="s">
        <v>20</v>
      </c>
      <c r="E12" s="3">
        <v>0.65929896773840002</v>
      </c>
      <c r="F12" s="3">
        <v>95.56</v>
      </c>
      <c r="G12" s="3">
        <v>87.07</v>
      </c>
    </row>
    <row r="13" spans="3:7" x14ac:dyDescent="0.25">
      <c r="D13" s="4" t="s">
        <v>21</v>
      </c>
      <c r="E13" s="3">
        <v>0.57557986617707002</v>
      </c>
      <c r="F13" s="3">
        <v>100</v>
      </c>
      <c r="G13" s="3">
        <v>99.78</v>
      </c>
    </row>
    <row r="14" spans="3:7" x14ac:dyDescent="0.25">
      <c r="D14" s="3" t="s">
        <v>22</v>
      </c>
      <c r="E14" s="3">
        <v>0.57282427959805005</v>
      </c>
      <c r="F14" s="3">
        <v>100</v>
      </c>
      <c r="G14" s="3">
        <v>99.88</v>
      </c>
    </row>
    <row r="15" spans="3:7" x14ac:dyDescent="0.25">
      <c r="D15" s="3" t="s">
        <v>23</v>
      </c>
      <c r="E15" s="3">
        <v>0.68241793985048005</v>
      </c>
      <c r="F15" s="3">
        <v>97.67</v>
      </c>
      <c r="G15" s="3">
        <v>89.46</v>
      </c>
    </row>
    <row r="16" spans="3:7" x14ac:dyDescent="0.25">
      <c r="D16" s="3" t="s">
        <v>24</v>
      </c>
      <c r="E16" s="6">
        <v>0.79866009718445996</v>
      </c>
      <c r="F16" s="3">
        <v>100</v>
      </c>
      <c r="G16" s="3">
        <v>90.7</v>
      </c>
    </row>
    <row r="17" spans="4:7" x14ac:dyDescent="0.25">
      <c r="D17" s="3" t="s">
        <v>25</v>
      </c>
      <c r="E17" s="3">
        <v>0.78773632358865997</v>
      </c>
      <c r="F17" s="4">
        <v>89.58</v>
      </c>
      <c r="G17" s="3">
        <v>81.86</v>
      </c>
    </row>
    <row r="18" spans="4:7" x14ac:dyDescent="0.25">
      <c r="D18" s="3" t="s">
        <v>26</v>
      </c>
      <c r="E18" s="3">
        <v>0.78628746700787999</v>
      </c>
      <c r="F18" s="4">
        <v>100</v>
      </c>
      <c r="G18" s="3">
        <v>87.82</v>
      </c>
    </row>
    <row r="19" spans="4:7" x14ac:dyDescent="0.25">
      <c r="D19" s="3" t="s">
        <v>27</v>
      </c>
      <c r="E19" s="3">
        <v>0.73824032500461001</v>
      </c>
      <c r="F19" s="3">
        <v>90.24</v>
      </c>
      <c r="G19" s="3">
        <v>84.07</v>
      </c>
    </row>
    <row r="20" spans="4:7" x14ac:dyDescent="0.25">
      <c r="D20" s="3" t="s">
        <v>28</v>
      </c>
      <c r="E20" s="3">
        <v>0.85804579162363004</v>
      </c>
      <c r="F20" s="3">
        <v>90.69</v>
      </c>
      <c r="G20" s="3">
        <v>75.64</v>
      </c>
    </row>
    <row r="21" spans="4:7" x14ac:dyDescent="0.25">
      <c r="F21">
        <f>AVERAGE(F3:F20)</f>
        <v>94.346666666666664</v>
      </c>
      <c r="G21">
        <f>AVERAGE(G3:G20)</f>
        <v>87.11888888888889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"/>
  <sheetViews>
    <sheetView topLeftCell="A46" workbookViewId="0">
      <selection activeCell="Q66" sqref="Q66"/>
    </sheetView>
  </sheetViews>
  <sheetFormatPr baseColWidth="10" defaultRowHeight="15" x14ac:dyDescent="0.25"/>
  <sheetData>
    <row r="1" spans="1:70" ht="15.75" thickBot="1" x14ac:dyDescent="0.3">
      <c r="A1" s="138" t="s">
        <v>116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40"/>
    </row>
    <row r="2" spans="1:70" x14ac:dyDescent="0.25">
      <c r="A2" s="1" t="s">
        <v>1</v>
      </c>
      <c r="B2" s="43">
        <v>89.13</v>
      </c>
      <c r="C2" s="41">
        <v>91.3</v>
      </c>
      <c r="D2" s="41">
        <v>86.95</v>
      </c>
      <c r="E2" s="43">
        <v>86.95</v>
      </c>
      <c r="F2" s="41">
        <v>86.95</v>
      </c>
      <c r="G2" s="41">
        <v>89.13</v>
      </c>
      <c r="H2" s="41">
        <v>91.3</v>
      </c>
      <c r="I2" s="41">
        <v>93.47</v>
      </c>
      <c r="J2" s="41">
        <v>93.47</v>
      </c>
      <c r="K2" s="41">
        <v>95.65</v>
      </c>
      <c r="L2" s="41">
        <v>95.65</v>
      </c>
      <c r="M2" s="41">
        <v>93.47</v>
      </c>
      <c r="N2" s="41">
        <v>95.65</v>
      </c>
      <c r="O2" s="41">
        <v>91.3</v>
      </c>
      <c r="P2" s="41">
        <v>93.47</v>
      </c>
      <c r="Q2" s="41">
        <v>93.47</v>
      </c>
      <c r="R2" s="41">
        <v>93.47</v>
      </c>
      <c r="S2" s="41">
        <v>93.47</v>
      </c>
      <c r="T2" s="41">
        <v>91.3</v>
      </c>
      <c r="U2" s="41">
        <v>93.47</v>
      </c>
      <c r="V2" s="41">
        <v>93.47</v>
      </c>
      <c r="W2" s="41">
        <v>95.65</v>
      </c>
      <c r="X2" s="41">
        <v>93.47</v>
      </c>
      <c r="Y2" s="41">
        <v>91.3</v>
      </c>
      <c r="Z2" s="41">
        <v>97.82</v>
      </c>
      <c r="AA2" s="41">
        <v>95.65</v>
      </c>
      <c r="AB2" s="41">
        <v>95.65</v>
      </c>
      <c r="AC2" s="41">
        <v>97.82</v>
      </c>
      <c r="AD2" s="41">
        <v>95.65</v>
      </c>
      <c r="AE2" s="41">
        <v>95.65</v>
      </c>
      <c r="AF2" s="41">
        <v>95.95</v>
      </c>
      <c r="AG2" s="41">
        <v>95.65</v>
      </c>
      <c r="AH2" s="41">
        <v>95.65</v>
      </c>
      <c r="AI2" s="41">
        <v>95.65</v>
      </c>
      <c r="AJ2" s="41">
        <v>95.65</v>
      </c>
      <c r="AK2" s="41">
        <v>93.47</v>
      </c>
      <c r="AL2" s="41">
        <v>93.47</v>
      </c>
      <c r="AM2" s="41">
        <v>93.47</v>
      </c>
      <c r="AN2" s="41">
        <v>93.47</v>
      </c>
      <c r="AO2" s="41">
        <v>93.47</v>
      </c>
      <c r="AP2" s="41">
        <v>91.3</v>
      </c>
      <c r="AQ2" s="41">
        <v>91.3</v>
      </c>
      <c r="AR2" s="41">
        <v>91.3</v>
      </c>
      <c r="AS2" s="41">
        <v>91.3</v>
      </c>
      <c r="AT2" s="41">
        <v>91.3</v>
      </c>
      <c r="AU2" s="41">
        <v>91.3</v>
      </c>
      <c r="AV2" s="41">
        <v>91.3</v>
      </c>
      <c r="AW2" s="41">
        <v>91.3</v>
      </c>
      <c r="AX2" s="41">
        <v>91.3</v>
      </c>
      <c r="AY2" s="41">
        <v>91.3</v>
      </c>
      <c r="AZ2" s="41">
        <v>93.47</v>
      </c>
      <c r="BA2" s="41">
        <v>89.13</v>
      </c>
      <c r="BB2" s="41">
        <v>93.47</v>
      </c>
      <c r="BC2" s="41">
        <v>93.47</v>
      </c>
      <c r="BD2" s="41">
        <v>95.65</v>
      </c>
      <c r="BE2" s="41">
        <v>93.47</v>
      </c>
      <c r="BF2" s="41">
        <v>95.65</v>
      </c>
      <c r="BG2" s="41">
        <v>93.47</v>
      </c>
      <c r="BH2" s="41">
        <v>95.65</v>
      </c>
      <c r="BI2" s="41">
        <v>91.3</v>
      </c>
      <c r="BJ2" s="41">
        <v>93.47</v>
      </c>
      <c r="BK2" s="41">
        <v>95.65</v>
      </c>
      <c r="BL2" s="41">
        <v>95.65</v>
      </c>
      <c r="BM2" s="41">
        <v>93.47</v>
      </c>
      <c r="BN2" s="41">
        <v>91.3</v>
      </c>
      <c r="BO2" s="41">
        <v>91.3</v>
      </c>
      <c r="BP2" s="41">
        <v>78.260000000000005</v>
      </c>
      <c r="BQ2" s="41">
        <v>65.209999999999994</v>
      </c>
      <c r="BR2" t="s">
        <v>30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(B2+C2+D2+E2+F2+G2+H2+I2+J2+K2+L2+M2+N2+O2+P2+Q2+R2+S2+T2+U2+V2+W2+X2+Y2+Z2+AA2+AB2+AC2+AD2+AE2+AF2+AG2+AH2+AI2+AJ2+AK2+AL2+AM2+AN2+AO2+AP2+AQ2+AR2+AS2+AT2+AU2+AV2+AW2+AX2+AY2+AZ2+BA2+BB2+BC2+BD2+BE2+BF2+BG2+BH2+BI2+BJ2+BK2+BL2+BM2+BN2+BO2+BP2+BQ2)/68</f>
        <v>92.486617647058864</v>
      </c>
    </row>
    <row r="4" spans="1:70" x14ac:dyDescent="0.25">
      <c r="B4" s="117" t="s">
        <v>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9"/>
    </row>
    <row r="5" spans="1:70" x14ac:dyDescent="0.25">
      <c r="A5" t="s">
        <v>31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138" t="s">
        <v>117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40"/>
    </row>
    <row r="10" spans="1:70" x14ac:dyDescent="0.25">
      <c r="A10" s="1" t="s">
        <v>1</v>
      </c>
      <c r="B10" s="43">
        <v>90.91</v>
      </c>
      <c r="C10" s="41">
        <v>93.18</v>
      </c>
      <c r="D10" s="41">
        <v>84.09</v>
      </c>
      <c r="E10" s="43">
        <v>88.63</v>
      </c>
      <c r="F10" s="41">
        <v>81.81</v>
      </c>
      <c r="G10" s="41">
        <v>81.81</v>
      </c>
      <c r="H10" s="41">
        <v>79.540000000000006</v>
      </c>
      <c r="I10" s="41">
        <v>79.540000000000006</v>
      </c>
      <c r="J10" s="41">
        <v>79.540000000000006</v>
      </c>
      <c r="K10" s="41">
        <v>72.72</v>
      </c>
      <c r="L10" s="41">
        <v>75</v>
      </c>
      <c r="M10" s="41">
        <v>77.27</v>
      </c>
      <c r="N10" s="41">
        <v>81.81</v>
      </c>
      <c r="O10" s="41">
        <v>79.540000000000006</v>
      </c>
      <c r="P10" s="41">
        <v>84.09</v>
      </c>
      <c r="Q10" s="41">
        <v>81.81</v>
      </c>
      <c r="R10" s="41">
        <v>84.09</v>
      </c>
      <c r="S10" s="41">
        <v>84.09</v>
      </c>
      <c r="T10" s="41">
        <v>86.36</v>
      </c>
      <c r="U10" s="41">
        <v>84.09</v>
      </c>
      <c r="V10" s="41">
        <v>86.36</v>
      </c>
      <c r="W10" s="41">
        <v>81.81</v>
      </c>
      <c r="X10" s="41">
        <v>86.36</v>
      </c>
      <c r="Y10" s="41">
        <v>84.09</v>
      </c>
      <c r="Z10" s="41">
        <v>84.09</v>
      </c>
      <c r="AA10" s="41">
        <v>86.36</v>
      </c>
      <c r="AB10" s="41">
        <v>88.63</v>
      </c>
      <c r="AC10" s="41">
        <v>84.09</v>
      </c>
      <c r="AD10" s="41">
        <v>88.63</v>
      </c>
      <c r="AE10" s="41">
        <v>93.18</v>
      </c>
      <c r="AF10" s="41">
        <v>88.63</v>
      </c>
      <c r="AG10" s="41">
        <v>93.18</v>
      </c>
      <c r="AH10" s="41">
        <v>93.18</v>
      </c>
      <c r="AI10" s="41">
        <v>90.91</v>
      </c>
      <c r="AJ10" s="41">
        <v>86.36</v>
      </c>
      <c r="AK10" s="41">
        <v>88.63</v>
      </c>
      <c r="AL10" s="41">
        <v>88.63</v>
      </c>
      <c r="AM10" s="41">
        <v>84.09</v>
      </c>
      <c r="AN10" s="41">
        <v>88.36</v>
      </c>
      <c r="AO10" s="41">
        <v>90.91</v>
      </c>
      <c r="AP10" s="41">
        <v>86.36</v>
      </c>
      <c r="AQ10" s="41">
        <v>90.91</v>
      </c>
      <c r="AR10" s="41">
        <v>86.36</v>
      </c>
      <c r="AS10" s="41">
        <v>84.09</v>
      </c>
      <c r="AT10" s="41">
        <v>84.09</v>
      </c>
      <c r="AU10" s="41">
        <v>86.36</v>
      </c>
      <c r="AV10" s="41">
        <v>79.540000000000006</v>
      </c>
      <c r="AW10" s="41">
        <v>77.27</v>
      </c>
      <c r="AX10" s="41">
        <v>77.27</v>
      </c>
      <c r="AY10" s="41">
        <v>77.27</v>
      </c>
      <c r="AZ10" s="41">
        <v>79.540000000000006</v>
      </c>
      <c r="BA10" s="41">
        <v>77.27</v>
      </c>
      <c r="BB10" s="41">
        <v>79.540000000000006</v>
      </c>
      <c r="BC10" s="41">
        <v>79.540000000000006</v>
      </c>
      <c r="BD10" s="41">
        <v>77.27</v>
      </c>
      <c r="BE10" s="41">
        <v>81.81</v>
      </c>
      <c r="BF10" s="41">
        <v>70.45</v>
      </c>
      <c r="BG10" s="41">
        <v>72.72</v>
      </c>
      <c r="BH10" s="41">
        <v>61.36</v>
      </c>
      <c r="BI10" s="41">
        <v>65.900000000000006</v>
      </c>
      <c r="BJ10" s="41">
        <v>68.180000000000007</v>
      </c>
      <c r="BK10" s="41">
        <v>68.180000000000007</v>
      </c>
      <c r="BL10" s="41">
        <v>72.72</v>
      </c>
      <c r="BM10" s="41">
        <v>70.45</v>
      </c>
      <c r="BN10" s="41">
        <v>63.63</v>
      </c>
      <c r="BO10" s="41">
        <v>63.63</v>
      </c>
      <c r="BP10" s="41">
        <v>59.09</v>
      </c>
      <c r="BQ10" s="41">
        <v>52.27</v>
      </c>
      <c r="BR10" t="s">
        <v>30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80.874558823529455</v>
      </c>
    </row>
    <row r="12" spans="1:70" x14ac:dyDescent="0.25">
      <c r="B12" s="117" t="s">
        <v>2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9"/>
    </row>
    <row r="13" spans="1:70" x14ac:dyDescent="0.25">
      <c r="A13" t="s">
        <v>31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5"/>
    </row>
    <row r="16" spans="1:70" ht="15.75" thickBot="1" x14ac:dyDescent="0.3">
      <c r="A16" s="138" t="s">
        <v>118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40"/>
    </row>
    <row r="17" spans="1:70" x14ac:dyDescent="0.25">
      <c r="A17" s="1" t="s">
        <v>1</v>
      </c>
      <c r="B17" s="43">
        <v>94.11</v>
      </c>
      <c r="C17" s="41">
        <v>94.11</v>
      </c>
      <c r="D17" s="41">
        <v>96.07</v>
      </c>
      <c r="E17" s="43">
        <v>94.11</v>
      </c>
      <c r="F17" s="41">
        <v>94.11</v>
      </c>
      <c r="G17" s="41">
        <v>94.11</v>
      </c>
      <c r="H17" s="41">
        <v>94.11</v>
      </c>
      <c r="I17" s="41">
        <v>94.11</v>
      </c>
      <c r="J17" s="41">
        <v>96.07</v>
      </c>
      <c r="K17" s="41">
        <v>94.11</v>
      </c>
      <c r="L17" s="41">
        <v>96.07</v>
      </c>
      <c r="M17" s="41">
        <v>96.07</v>
      </c>
      <c r="N17" s="41">
        <v>96.07</v>
      </c>
      <c r="O17" s="41">
        <v>96.07</v>
      </c>
      <c r="P17" s="41">
        <v>96.07</v>
      </c>
      <c r="Q17" s="41">
        <v>98.04</v>
      </c>
      <c r="R17" s="41">
        <v>96.07</v>
      </c>
      <c r="S17" s="41">
        <v>98.04</v>
      </c>
      <c r="T17" s="41">
        <v>100</v>
      </c>
      <c r="U17" s="41">
        <v>98.04</v>
      </c>
      <c r="V17" s="41">
        <v>100</v>
      </c>
      <c r="W17" s="41">
        <v>100</v>
      </c>
      <c r="X17" s="41">
        <v>100</v>
      </c>
      <c r="Y17" s="41">
        <v>100</v>
      </c>
      <c r="Z17" s="41">
        <v>98.04</v>
      </c>
      <c r="AA17" s="41">
        <v>98.04</v>
      </c>
      <c r="AB17" s="41">
        <v>100</v>
      </c>
      <c r="AC17" s="41">
        <v>100</v>
      </c>
      <c r="AD17" s="41">
        <v>100</v>
      </c>
      <c r="AE17" s="41">
        <v>100</v>
      </c>
      <c r="AF17" s="41">
        <v>100</v>
      </c>
      <c r="AG17" s="41">
        <v>98.04</v>
      </c>
      <c r="AH17" s="41">
        <v>96.07</v>
      </c>
      <c r="AI17" s="41">
        <v>96.07</v>
      </c>
      <c r="AJ17" s="41">
        <v>96.07</v>
      </c>
      <c r="AK17" s="41">
        <v>98.04</v>
      </c>
      <c r="AL17" s="41">
        <v>98.04</v>
      </c>
      <c r="AM17" s="41">
        <v>98.04</v>
      </c>
      <c r="AN17" s="41">
        <v>98.04</v>
      </c>
      <c r="AO17" s="41">
        <v>98.04</v>
      </c>
      <c r="AP17" s="41">
        <v>98.04</v>
      </c>
      <c r="AQ17" s="41">
        <v>98.04</v>
      </c>
      <c r="AR17" s="41">
        <v>98.04</v>
      </c>
      <c r="AS17" s="41">
        <v>98.04</v>
      </c>
      <c r="AT17" s="41">
        <v>98.04</v>
      </c>
      <c r="AU17" s="41">
        <v>98.04</v>
      </c>
      <c r="AV17" s="41">
        <v>96.07</v>
      </c>
      <c r="AW17" s="41">
        <v>98.04</v>
      </c>
      <c r="AX17" s="41">
        <v>98.04</v>
      </c>
      <c r="AY17" s="41">
        <v>96.07</v>
      </c>
      <c r="AZ17" s="41">
        <v>100</v>
      </c>
      <c r="BA17" s="41">
        <v>98.04</v>
      </c>
      <c r="BB17" s="41">
        <v>98.04</v>
      </c>
      <c r="BC17" s="41">
        <v>96.07</v>
      </c>
      <c r="BD17" s="41">
        <v>96.07</v>
      </c>
      <c r="BE17" s="41">
        <v>98.04</v>
      </c>
      <c r="BF17" s="41">
        <v>98.04</v>
      </c>
      <c r="BG17" s="41">
        <v>100</v>
      </c>
      <c r="BH17" s="41">
        <v>100</v>
      </c>
      <c r="BI17" s="41">
        <v>100</v>
      </c>
      <c r="BJ17" s="41">
        <v>98.04</v>
      </c>
      <c r="BK17" s="41">
        <v>100</v>
      </c>
      <c r="BL17" s="41">
        <v>100</v>
      </c>
      <c r="BM17" s="41">
        <v>100</v>
      </c>
      <c r="BN17" s="41">
        <v>98.04</v>
      </c>
      <c r="BO17" s="41">
        <v>100</v>
      </c>
      <c r="BP17" s="41">
        <v>100</v>
      </c>
      <c r="BQ17" s="41">
        <v>98.04</v>
      </c>
      <c r="BR17" t="s">
        <v>30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L17+K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97.69073529411763</v>
      </c>
    </row>
    <row r="19" spans="1:70" x14ac:dyDescent="0.25">
      <c r="B19" s="117" t="s">
        <v>2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9"/>
    </row>
    <row r="20" spans="1:70" x14ac:dyDescent="0.25">
      <c r="A20" t="s">
        <v>31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138" t="s">
        <v>119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40"/>
    </row>
    <row r="25" spans="1:70" x14ac:dyDescent="0.25">
      <c r="A25" s="1" t="s">
        <v>1</v>
      </c>
      <c r="B25" s="43">
        <v>85.71</v>
      </c>
      <c r="C25" s="41">
        <v>80.95</v>
      </c>
      <c r="D25" s="41">
        <v>76.19</v>
      </c>
      <c r="E25" s="43">
        <v>78.569999999999993</v>
      </c>
      <c r="F25" s="41">
        <v>76.19</v>
      </c>
      <c r="G25" s="41">
        <v>73.81</v>
      </c>
      <c r="H25" s="41">
        <v>76.19</v>
      </c>
      <c r="I25" s="41">
        <v>73.81</v>
      </c>
      <c r="J25" s="41">
        <v>73.81</v>
      </c>
      <c r="K25" s="41">
        <v>76.19</v>
      </c>
      <c r="L25" s="41">
        <v>69.040000000000006</v>
      </c>
      <c r="M25" s="41">
        <v>73.81</v>
      </c>
      <c r="N25" s="41">
        <v>71.42</v>
      </c>
      <c r="O25" s="41">
        <v>73.81</v>
      </c>
      <c r="P25" s="41">
        <v>76.19</v>
      </c>
      <c r="Q25" s="41">
        <v>80.95</v>
      </c>
      <c r="R25" s="41">
        <v>85.71</v>
      </c>
      <c r="S25" s="41">
        <v>83.33</v>
      </c>
      <c r="T25" s="41">
        <v>83.33</v>
      </c>
      <c r="U25" s="41">
        <v>88.09</v>
      </c>
      <c r="V25" s="41">
        <v>78.569999999999993</v>
      </c>
      <c r="W25" s="41">
        <v>78.569999999999993</v>
      </c>
      <c r="X25" s="41">
        <v>78.569999999999993</v>
      </c>
      <c r="Y25" s="41">
        <v>78.569999999999993</v>
      </c>
      <c r="Z25" s="41">
        <v>80.95</v>
      </c>
      <c r="AA25" s="41">
        <v>80.95</v>
      </c>
      <c r="AB25" s="41">
        <v>80.95</v>
      </c>
      <c r="AC25" s="41">
        <v>78.569999999999993</v>
      </c>
      <c r="AD25" s="41">
        <v>83.33</v>
      </c>
      <c r="AE25" s="41">
        <v>78.569999999999993</v>
      </c>
      <c r="AF25" s="41">
        <v>78.569999999999993</v>
      </c>
      <c r="AG25" s="41">
        <v>76.19</v>
      </c>
      <c r="AH25" s="41">
        <v>78.569999999999993</v>
      </c>
      <c r="AI25" s="41">
        <v>76.19</v>
      </c>
      <c r="AJ25" s="41">
        <v>78.569999999999993</v>
      </c>
      <c r="AK25" s="41">
        <v>80.95</v>
      </c>
      <c r="AL25" s="41">
        <v>80.95</v>
      </c>
      <c r="AM25" s="41">
        <v>83.33</v>
      </c>
      <c r="AN25" s="41">
        <v>85.71</v>
      </c>
      <c r="AO25" s="41">
        <v>83.33</v>
      </c>
      <c r="AP25" s="41">
        <v>83.33</v>
      </c>
      <c r="AQ25" s="41">
        <v>78.569999999999993</v>
      </c>
      <c r="AR25" s="41">
        <v>83.33</v>
      </c>
      <c r="AS25" s="41">
        <v>80.95</v>
      </c>
      <c r="AT25" s="41">
        <v>78.569999999999993</v>
      </c>
      <c r="AU25" s="41">
        <v>76.19</v>
      </c>
      <c r="AV25" s="41">
        <v>76.19</v>
      </c>
      <c r="AW25" s="41">
        <v>78.569999999999993</v>
      </c>
      <c r="AX25" s="41">
        <v>80.95</v>
      </c>
      <c r="AY25" s="41">
        <v>78.569999999999993</v>
      </c>
      <c r="AZ25" s="41">
        <v>80.95</v>
      </c>
      <c r="BA25" s="41">
        <v>73.81</v>
      </c>
      <c r="BB25" s="41">
        <v>76.19</v>
      </c>
      <c r="BC25" s="41">
        <v>69.040000000000006</v>
      </c>
      <c r="BD25" s="41">
        <v>73.81</v>
      </c>
      <c r="BE25" s="41">
        <v>66.67</v>
      </c>
      <c r="BF25" s="41">
        <v>69.040000000000006</v>
      </c>
      <c r="BG25" s="41">
        <v>64.28</v>
      </c>
      <c r="BH25" s="41">
        <v>64.28</v>
      </c>
      <c r="BI25" s="41">
        <v>54.76</v>
      </c>
      <c r="BJ25" s="41">
        <v>59.52</v>
      </c>
      <c r="BK25" s="41">
        <v>73.81</v>
      </c>
      <c r="BL25" s="41">
        <v>85.71</v>
      </c>
      <c r="BM25" s="41">
        <v>69.040000000000006</v>
      </c>
      <c r="BN25" s="41">
        <v>59.52</v>
      </c>
      <c r="BO25" s="41">
        <v>54.76</v>
      </c>
      <c r="BP25" s="41">
        <v>54.76</v>
      </c>
      <c r="BQ25" s="41">
        <v>54.76</v>
      </c>
      <c r="BR25" t="s">
        <v>30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F25+J25+N25+R25+V25+Z25+AD25+AH25+AL25+AP25+AT25+AX25+BB25+BF25+BJ25+BN25+BL25+BM25+BO25+BP25+BQ25+C25+D25+E25+G25+H25+I25+K25+L25+M25+O25+P25+Q25+S25+T25+U25+W25+X25+Y25+AA25+AB25+AC25+AE25+AF25+AG25+AI25+AJ25+AK25+AM25+AN25+AO25+AQ25+AR25+AS25+AU25+AV25+AW25+AY25+AZ25+BA25+BC25+BD25+BE25+BG25+BH25+BI25+BK25)/68</f>
        <v>75.838088235294109</v>
      </c>
    </row>
    <row r="27" spans="1:70" x14ac:dyDescent="0.25">
      <c r="B27" s="117" t="s">
        <v>2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9"/>
    </row>
    <row r="28" spans="1:70" x14ac:dyDescent="0.2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  <row r="31" spans="1:70" ht="15.75" thickBot="1" x14ac:dyDescent="0.3"/>
    <row r="32" spans="1:70" ht="15.75" thickBot="1" x14ac:dyDescent="0.3">
      <c r="A32" s="138" t="s">
        <v>120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40"/>
    </row>
    <row r="33" spans="1:70" x14ac:dyDescent="0.25">
      <c r="A33" s="1" t="s">
        <v>1</v>
      </c>
      <c r="B33" s="43">
        <v>62.16</v>
      </c>
      <c r="C33" s="41">
        <v>75.67</v>
      </c>
      <c r="D33" s="41">
        <v>62.16</v>
      </c>
      <c r="E33" s="41">
        <v>56.75</v>
      </c>
      <c r="F33" s="41">
        <v>62.16</v>
      </c>
      <c r="G33" s="41">
        <v>62.16</v>
      </c>
      <c r="H33" s="41">
        <v>56.75</v>
      </c>
      <c r="I33" s="41">
        <v>67.56</v>
      </c>
      <c r="J33" s="41">
        <v>75.67</v>
      </c>
      <c r="K33" s="41">
        <v>67.56</v>
      </c>
      <c r="L33" s="41">
        <v>75.67</v>
      </c>
      <c r="M33" s="41">
        <v>75.67</v>
      </c>
      <c r="N33" s="41">
        <v>70.27</v>
      </c>
      <c r="O33" s="41">
        <v>75.67</v>
      </c>
      <c r="P33" s="41">
        <v>67.56</v>
      </c>
      <c r="Q33" s="41">
        <v>67.56</v>
      </c>
      <c r="R33" s="41">
        <v>67.56</v>
      </c>
      <c r="S33" s="41">
        <v>67.56</v>
      </c>
      <c r="T33" s="41">
        <v>70.27</v>
      </c>
      <c r="U33" s="41">
        <v>75.67</v>
      </c>
      <c r="V33" s="41">
        <v>67.56</v>
      </c>
      <c r="W33" s="41">
        <v>70.27</v>
      </c>
      <c r="X33" s="41">
        <v>72.97</v>
      </c>
      <c r="Y33" s="41">
        <v>67.56</v>
      </c>
      <c r="Z33" s="41">
        <v>67.56</v>
      </c>
      <c r="AA33" s="41">
        <v>70.27</v>
      </c>
      <c r="AB33" s="41">
        <v>72.97</v>
      </c>
      <c r="AC33" s="41">
        <v>70.27</v>
      </c>
      <c r="AD33" s="41">
        <v>64.86</v>
      </c>
      <c r="AE33" s="41">
        <v>64.86</v>
      </c>
      <c r="AF33" s="41">
        <v>70.27</v>
      </c>
      <c r="AG33" s="41">
        <v>64.86</v>
      </c>
      <c r="AH33" s="41">
        <v>54.05</v>
      </c>
      <c r="AI33" s="41">
        <v>59.46</v>
      </c>
      <c r="AJ33" s="41">
        <v>64.86</v>
      </c>
      <c r="AK33" s="41">
        <v>72.97</v>
      </c>
      <c r="AL33" s="41">
        <v>70.27</v>
      </c>
      <c r="AM33" s="41">
        <v>67.56</v>
      </c>
      <c r="AN33" s="41">
        <v>64.86</v>
      </c>
      <c r="AO33" s="41">
        <v>67.56</v>
      </c>
      <c r="AP33" s="41">
        <v>62.16</v>
      </c>
      <c r="AQ33" s="41">
        <v>64.86</v>
      </c>
      <c r="AR33" s="41">
        <v>72.97</v>
      </c>
      <c r="AS33" s="41">
        <v>70.27</v>
      </c>
      <c r="AT33" s="41">
        <v>70.27</v>
      </c>
      <c r="AU33" s="41">
        <v>70.27</v>
      </c>
      <c r="AV33" s="41">
        <v>64.86</v>
      </c>
      <c r="AW33" s="41">
        <v>67.56</v>
      </c>
      <c r="AX33" s="41">
        <v>62.16</v>
      </c>
      <c r="AY33" s="41">
        <v>64.86</v>
      </c>
      <c r="AZ33" s="41">
        <v>62.16</v>
      </c>
      <c r="BA33" s="41">
        <v>59.46</v>
      </c>
      <c r="BB33" s="41">
        <v>64.86</v>
      </c>
      <c r="BC33" s="41">
        <v>56.75</v>
      </c>
      <c r="BD33" s="41">
        <v>56.75</v>
      </c>
      <c r="BE33" s="41">
        <v>56.75</v>
      </c>
      <c r="BF33" s="41">
        <v>56.75</v>
      </c>
      <c r="BG33" s="41">
        <v>56.75</v>
      </c>
      <c r="BH33" s="41">
        <v>56.75</v>
      </c>
      <c r="BI33" s="41">
        <v>56.75</v>
      </c>
      <c r="BJ33" s="41">
        <v>56.75</v>
      </c>
      <c r="BK33" s="41">
        <v>56.75</v>
      </c>
      <c r="BL33" s="41">
        <v>56.75</v>
      </c>
      <c r="BM33" s="41">
        <v>56.75</v>
      </c>
      <c r="BN33" s="41">
        <v>56.75</v>
      </c>
      <c r="BO33" s="41">
        <v>56.75</v>
      </c>
      <c r="BP33" s="41">
        <v>56.75</v>
      </c>
      <c r="BQ33" s="41">
        <v>56.75</v>
      </c>
      <c r="BR33" t="s">
        <v>30</v>
      </c>
    </row>
    <row r="34" spans="1:70" x14ac:dyDescent="0.25">
      <c r="B34">
        <v>10</v>
      </c>
      <c r="C34">
        <v>12</v>
      </c>
      <c r="D34">
        <v>15</v>
      </c>
      <c r="E34">
        <v>17</v>
      </c>
      <c r="F34">
        <v>20</v>
      </c>
      <c r="G34">
        <v>22</v>
      </c>
      <c r="H34">
        <v>25</v>
      </c>
      <c r="I34">
        <v>27</v>
      </c>
      <c r="J34">
        <v>30</v>
      </c>
      <c r="K34">
        <v>32</v>
      </c>
      <c r="L34">
        <v>35</v>
      </c>
      <c r="M34">
        <v>37</v>
      </c>
      <c r="N34">
        <v>40</v>
      </c>
      <c r="O34">
        <v>42</v>
      </c>
      <c r="P34">
        <v>45</v>
      </c>
      <c r="Q34">
        <v>47</v>
      </c>
      <c r="R34">
        <v>50</v>
      </c>
      <c r="S34">
        <v>52</v>
      </c>
      <c r="T34">
        <v>55</v>
      </c>
      <c r="U34">
        <v>57</v>
      </c>
      <c r="V34">
        <v>60</v>
      </c>
      <c r="W34">
        <v>62</v>
      </c>
      <c r="X34">
        <v>65</v>
      </c>
      <c r="Y34">
        <v>67</v>
      </c>
      <c r="Z34">
        <v>70</v>
      </c>
      <c r="AA34">
        <v>72</v>
      </c>
      <c r="AB34">
        <v>75</v>
      </c>
      <c r="AC34">
        <v>77</v>
      </c>
      <c r="AD34">
        <v>80</v>
      </c>
      <c r="AE34">
        <v>82</v>
      </c>
      <c r="AF34">
        <v>85</v>
      </c>
      <c r="AG34">
        <v>87</v>
      </c>
      <c r="AH34">
        <v>90</v>
      </c>
      <c r="AI34">
        <v>92</v>
      </c>
      <c r="AJ34">
        <v>95</v>
      </c>
      <c r="AK34">
        <v>97</v>
      </c>
      <c r="AL34">
        <v>100</v>
      </c>
      <c r="AM34">
        <v>102</v>
      </c>
      <c r="AN34">
        <v>105</v>
      </c>
      <c r="AO34">
        <v>107</v>
      </c>
      <c r="AP34">
        <v>110</v>
      </c>
      <c r="AQ34">
        <v>112</v>
      </c>
      <c r="AR34">
        <v>115</v>
      </c>
      <c r="AS34">
        <v>117</v>
      </c>
      <c r="AT34">
        <v>120</v>
      </c>
      <c r="AU34">
        <v>122</v>
      </c>
      <c r="AV34">
        <v>125</v>
      </c>
      <c r="AW34">
        <v>127</v>
      </c>
      <c r="AX34">
        <v>130</v>
      </c>
      <c r="AY34">
        <v>132</v>
      </c>
      <c r="AZ34">
        <v>135</v>
      </c>
      <c r="BA34">
        <v>137</v>
      </c>
      <c r="BB34">
        <v>140</v>
      </c>
      <c r="BC34">
        <v>142</v>
      </c>
      <c r="BD34">
        <v>145</v>
      </c>
      <c r="BE34">
        <v>147</v>
      </c>
      <c r="BF34">
        <v>150</v>
      </c>
      <c r="BG34">
        <v>152</v>
      </c>
      <c r="BH34">
        <v>155</v>
      </c>
      <c r="BI34">
        <v>157</v>
      </c>
      <c r="BJ34">
        <v>160</v>
      </c>
      <c r="BK34">
        <v>162</v>
      </c>
      <c r="BL34">
        <v>165</v>
      </c>
      <c r="BM34">
        <v>167</v>
      </c>
      <c r="BN34">
        <v>170</v>
      </c>
      <c r="BO34">
        <v>172</v>
      </c>
      <c r="BP34">
        <v>175</v>
      </c>
      <c r="BQ34">
        <v>177</v>
      </c>
      <c r="BR34">
        <f>(B33+C33+D33+E33+F33+G33+H33+I33+J33+K33+L33+M33+N33+O33+P33+Q33+R33+S33+T33+U33+V33+W33+X33+Y33+Z33+AA33+AC33+AD33+AE33+AF33+AG33+AI33+AJ33+AK33+AL33+AM33+AN33+AO33+AP33+AQ33+AR33+AS33+AT33+AU33+AV33+AW33+AX33+AY33+AZ33+BA33+BB33+BC33+BE33+BD33+BF33+BG33+BH33+BJ33+BI33+BK33+BL33+BM33+BN33+BO33+BP33+BQ33)/68</f>
        <v>63.071764705882345</v>
      </c>
    </row>
    <row r="35" spans="1:70" x14ac:dyDescent="0.25">
      <c r="B35" s="117" t="s">
        <v>2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9"/>
    </row>
    <row r="36" spans="1:70" x14ac:dyDescent="0.25">
      <c r="A36" t="s">
        <v>31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  <c r="AX36">
        <v>49</v>
      </c>
      <c r="AY36">
        <v>50</v>
      </c>
      <c r="AZ36">
        <v>51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  <c r="BL36">
        <v>63</v>
      </c>
      <c r="BM36">
        <v>64</v>
      </c>
      <c r="BN36">
        <v>65</v>
      </c>
      <c r="BO36">
        <v>66</v>
      </c>
      <c r="BP36">
        <v>67</v>
      </c>
      <c r="BQ36">
        <v>68</v>
      </c>
    </row>
    <row r="38" spans="1:70" ht="15.75" thickBot="1" x14ac:dyDescent="0.3"/>
    <row r="39" spans="1:70" ht="15.75" thickBot="1" x14ac:dyDescent="0.3">
      <c r="A39" s="138" t="s">
        <v>121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40"/>
    </row>
    <row r="40" spans="1:70" x14ac:dyDescent="0.25">
      <c r="A40" s="1" t="s">
        <v>1</v>
      </c>
      <c r="B40" s="43">
        <v>93.47</v>
      </c>
      <c r="C40" s="41">
        <v>97.82</v>
      </c>
      <c r="D40" s="41">
        <v>100</v>
      </c>
      <c r="E40" s="41">
        <v>100</v>
      </c>
      <c r="F40" s="41">
        <v>100</v>
      </c>
      <c r="G40" s="41">
        <v>100</v>
      </c>
      <c r="H40" s="41">
        <v>100</v>
      </c>
      <c r="I40" s="41">
        <v>97.82</v>
      </c>
      <c r="J40" s="41">
        <v>97.82</v>
      </c>
      <c r="K40" s="41">
        <v>97.82</v>
      </c>
      <c r="L40" s="41">
        <v>97.82</v>
      </c>
      <c r="M40" s="41">
        <v>100</v>
      </c>
      <c r="N40" s="41">
        <v>100</v>
      </c>
      <c r="O40" s="41">
        <v>100</v>
      </c>
      <c r="P40" s="41">
        <v>97.82</v>
      </c>
      <c r="Q40" s="41">
        <v>97.82</v>
      </c>
      <c r="R40" s="41">
        <v>97.82</v>
      </c>
      <c r="S40" s="41">
        <v>97.82</v>
      </c>
      <c r="T40" s="41">
        <v>97.82</v>
      </c>
      <c r="U40" s="41">
        <v>97.82</v>
      </c>
      <c r="V40" s="41">
        <v>97.82</v>
      </c>
      <c r="W40" s="41">
        <v>97.82</v>
      </c>
      <c r="X40" s="41">
        <v>97.82</v>
      </c>
      <c r="Y40" s="41">
        <v>97.82</v>
      </c>
      <c r="Z40" s="41">
        <v>97.82</v>
      </c>
      <c r="AA40" s="41">
        <v>95.65</v>
      </c>
      <c r="AB40" s="41">
        <v>95.65</v>
      </c>
      <c r="AC40" s="41">
        <v>95.65</v>
      </c>
      <c r="AD40" s="41">
        <v>95.65</v>
      </c>
      <c r="AE40" s="41">
        <v>95.65</v>
      </c>
      <c r="AF40" s="41">
        <v>95.65</v>
      </c>
      <c r="AG40" s="41">
        <v>95.65</v>
      </c>
      <c r="AH40" s="41">
        <v>97.82</v>
      </c>
      <c r="AI40" s="41">
        <v>97.82</v>
      </c>
      <c r="AJ40" s="41">
        <v>97.82</v>
      </c>
      <c r="AK40" s="41">
        <v>97.82</v>
      </c>
      <c r="AL40" s="41">
        <v>95.65</v>
      </c>
      <c r="AM40" s="41">
        <v>93.47</v>
      </c>
      <c r="AN40" s="41">
        <v>93.47</v>
      </c>
      <c r="AO40" s="41">
        <v>95.65</v>
      </c>
      <c r="AP40" s="41">
        <v>95.65</v>
      </c>
      <c r="AQ40" s="41">
        <v>97.82</v>
      </c>
      <c r="AR40" s="41">
        <v>97.82</v>
      </c>
      <c r="AS40" s="41">
        <v>97.82</v>
      </c>
      <c r="AT40" s="41">
        <v>100</v>
      </c>
      <c r="AU40" s="41">
        <v>97.82</v>
      </c>
      <c r="AV40" s="41">
        <v>93.47</v>
      </c>
      <c r="AW40" s="41">
        <v>97.82</v>
      </c>
      <c r="AX40" s="41">
        <v>93.47</v>
      </c>
      <c r="AY40" s="41">
        <v>97.82</v>
      </c>
      <c r="AZ40" s="41">
        <v>95.65</v>
      </c>
      <c r="BA40" s="41">
        <v>93.47</v>
      </c>
      <c r="BB40" s="41">
        <v>86.95</v>
      </c>
      <c r="BC40" s="41">
        <v>89.13</v>
      </c>
      <c r="BD40" s="41">
        <v>86.95</v>
      </c>
      <c r="BE40" s="41">
        <v>89.13</v>
      </c>
      <c r="BF40" s="41">
        <v>91.3</v>
      </c>
      <c r="BG40" s="41">
        <v>95.65</v>
      </c>
      <c r="BH40" s="41">
        <v>95.65</v>
      </c>
      <c r="BI40" s="41">
        <v>91.3</v>
      </c>
      <c r="BJ40" s="41">
        <v>91.3</v>
      </c>
      <c r="BK40" s="41">
        <v>91.3</v>
      </c>
      <c r="BL40" s="41">
        <v>93.47</v>
      </c>
      <c r="BM40" s="41">
        <v>97.82</v>
      </c>
      <c r="BN40" s="41">
        <v>95.65</v>
      </c>
      <c r="BO40" s="41">
        <v>97.82</v>
      </c>
      <c r="BP40" s="41">
        <v>93.47</v>
      </c>
      <c r="BQ40" s="41">
        <v>91.3</v>
      </c>
      <c r="BR40" t="s">
        <v>30</v>
      </c>
    </row>
    <row r="41" spans="1:70" x14ac:dyDescent="0.25">
      <c r="B41">
        <v>10</v>
      </c>
      <c r="C41">
        <v>12</v>
      </c>
      <c r="D41">
        <v>15</v>
      </c>
      <c r="E41">
        <v>17</v>
      </c>
      <c r="F41">
        <v>20</v>
      </c>
      <c r="G41">
        <v>22</v>
      </c>
      <c r="H41">
        <v>25</v>
      </c>
      <c r="I41">
        <v>27</v>
      </c>
      <c r="J41">
        <v>30</v>
      </c>
      <c r="K41">
        <v>32</v>
      </c>
      <c r="L41">
        <v>35</v>
      </c>
      <c r="M41">
        <v>37</v>
      </c>
      <c r="N41">
        <v>40</v>
      </c>
      <c r="O41">
        <v>42</v>
      </c>
      <c r="P41">
        <v>45</v>
      </c>
      <c r="Q41">
        <v>47</v>
      </c>
      <c r="R41">
        <v>50</v>
      </c>
      <c r="S41">
        <v>52</v>
      </c>
      <c r="T41">
        <v>55</v>
      </c>
      <c r="U41">
        <v>57</v>
      </c>
      <c r="V41">
        <v>60</v>
      </c>
      <c r="W41">
        <v>62</v>
      </c>
      <c r="X41">
        <v>65</v>
      </c>
      <c r="Y41">
        <v>67</v>
      </c>
      <c r="Z41">
        <v>70</v>
      </c>
      <c r="AA41">
        <v>72</v>
      </c>
      <c r="AB41">
        <v>75</v>
      </c>
      <c r="AC41">
        <v>77</v>
      </c>
      <c r="AD41">
        <v>80</v>
      </c>
      <c r="AE41">
        <v>82</v>
      </c>
      <c r="AF41">
        <v>85</v>
      </c>
      <c r="AG41">
        <v>87</v>
      </c>
      <c r="AH41">
        <v>90</v>
      </c>
      <c r="AI41">
        <v>92</v>
      </c>
      <c r="AJ41">
        <v>95</v>
      </c>
      <c r="AK41">
        <v>97</v>
      </c>
      <c r="AL41">
        <v>100</v>
      </c>
      <c r="AM41">
        <v>102</v>
      </c>
      <c r="AN41">
        <v>105</v>
      </c>
      <c r="AO41">
        <v>107</v>
      </c>
      <c r="AP41">
        <v>110</v>
      </c>
      <c r="AQ41">
        <v>112</v>
      </c>
      <c r="AR41">
        <v>115</v>
      </c>
      <c r="AS41">
        <v>117</v>
      </c>
      <c r="AT41">
        <v>120</v>
      </c>
      <c r="AU41">
        <v>122</v>
      </c>
      <c r="AV41">
        <v>125</v>
      </c>
      <c r="AW41">
        <v>127</v>
      </c>
      <c r="AX41">
        <v>130</v>
      </c>
      <c r="AY41">
        <v>132</v>
      </c>
      <c r="AZ41">
        <v>135</v>
      </c>
      <c r="BA41">
        <v>137</v>
      </c>
      <c r="BB41">
        <v>140</v>
      </c>
      <c r="BC41">
        <v>142</v>
      </c>
      <c r="BD41">
        <v>145</v>
      </c>
      <c r="BE41">
        <v>147</v>
      </c>
      <c r="BF41">
        <v>150</v>
      </c>
      <c r="BG41">
        <v>152</v>
      </c>
      <c r="BH41">
        <v>155</v>
      </c>
      <c r="BI41">
        <v>157</v>
      </c>
      <c r="BJ41">
        <v>160</v>
      </c>
      <c r="BK41">
        <v>162</v>
      </c>
      <c r="BL41">
        <v>165</v>
      </c>
      <c r="BM41">
        <v>167</v>
      </c>
      <c r="BN41">
        <v>170</v>
      </c>
      <c r="BO41">
        <v>172</v>
      </c>
      <c r="BP41">
        <v>175</v>
      </c>
      <c r="BQ41">
        <v>177</v>
      </c>
      <c r="BR41">
        <f>AVERAGE(B40:BQ40)</f>
        <v>96.095294117647072</v>
      </c>
    </row>
    <row r="42" spans="1:70" x14ac:dyDescent="0.25">
      <c r="B42" s="117" t="s">
        <v>2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9"/>
    </row>
    <row r="43" spans="1:70" x14ac:dyDescent="0.25">
      <c r="A43" t="s">
        <v>31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F43">
        <v>57</v>
      </c>
      <c r="BG43">
        <v>58</v>
      </c>
      <c r="BH43">
        <v>59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</row>
  </sheetData>
  <mergeCells count="12">
    <mergeCell ref="B42:BQ42"/>
    <mergeCell ref="A1:BR1"/>
    <mergeCell ref="B4:BQ4"/>
    <mergeCell ref="A9:BR9"/>
    <mergeCell ref="B12:BQ12"/>
    <mergeCell ref="A16:BR16"/>
    <mergeCell ref="B19:BQ19"/>
    <mergeCell ref="A24:BR24"/>
    <mergeCell ref="B27:BQ27"/>
    <mergeCell ref="A32:BR32"/>
    <mergeCell ref="B35:BQ35"/>
    <mergeCell ref="A39:BR3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1"/>
  <sheetViews>
    <sheetView workbookViewId="0">
      <selection activeCell="H26" sqref="H26"/>
    </sheetView>
  </sheetViews>
  <sheetFormatPr baseColWidth="10" defaultRowHeight="15" x14ac:dyDescent="0.25"/>
  <cols>
    <col min="3" max="3" width="22.85546875" bestFit="1" customWidth="1"/>
    <col min="5" max="5" width="16.7109375" customWidth="1"/>
    <col min="6" max="6" width="17" customWidth="1"/>
  </cols>
  <sheetData>
    <row r="3" spans="3:7" x14ac:dyDescent="0.25">
      <c r="C3" s="2" t="s">
        <v>7</v>
      </c>
      <c r="D3" s="2" t="s">
        <v>8</v>
      </c>
      <c r="E3" s="2" t="s">
        <v>122</v>
      </c>
      <c r="F3" s="2" t="s">
        <v>9</v>
      </c>
      <c r="G3" s="2" t="s">
        <v>123</v>
      </c>
    </row>
    <row r="4" spans="3:7" x14ac:dyDescent="0.25">
      <c r="C4" s="3" t="s">
        <v>11</v>
      </c>
      <c r="D4" s="4">
        <v>0.8201840274144</v>
      </c>
      <c r="E4" s="9">
        <v>72.41</v>
      </c>
      <c r="F4" s="3">
        <v>94.82</v>
      </c>
      <c r="G4">
        <f t="shared" ref="G4:G21" si="0">F4-E4</f>
        <v>22.409999999999997</v>
      </c>
    </row>
    <row r="5" spans="3:7" x14ac:dyDescent="0.25">
      <c r="C5" s="4" t="s">
        <v>12</v>
      </c>
      <c r="D5" s="4">
        <v>0.58638030788492002</v>
      </c>
      <c r="E5" s="7">
        <v>86.95</v>
      </c>
      <c r="F5" s="3">
        <v>100</v>
      </c>
      <c r="G5">
        <f t="shared" si="0"/>
        <v>13.049999999999997</v>
      </c>
    </row>
    <row r="6" spans="3:7" x14ac:dyDescent="0.25">
      <c r="C6" s="4" t="s">
        <v>13</v>
      </c>
      <c r="D6" s="4">
        <v>0.75051784451835002</v>
      </c>
      <c r="E6" s="7">
        <v>63.63</v>
      </c>
      <c r="F6" s="4">
        <v>93.18</v>
      </c>
      <c r="G6">
        <f t="shared" si="0"/>
        <v>29.550000000000004</v>
      </c>
    </row>
    <row r="7" spans="3:7" x14ac:dyDescent="0.25">
      <c r="C7" s="4" t="s">
        <v>14</v>
      </c>
      <c r="D7" s="4">
        <v>0.69024023136555002</v>
      </c>
      <c r="E7" s="7">
        <v>86.95</v>
      </c>
      <c r="F7" s="3">
        <v>97.82</v>
      </c>
      <c r="G7">
        <f t="shared" si="0"/>
        <v>10.86999999999999</v>
      </c>
    </row>
    <row r="8" spans="3:7" x14ac:dyDescent="0.25">
      <c r="C8" s="4" t="s">
        <v>15</v>
      </c>
      <c r="D8" s="4">
        <v>0.74949511321780005</v>
      </c>
      <c r="E8" s="7">
        <v>72.91</v>
      </c>
      <c r="F8" s="3">
        <v>89.58</v>
      </c>
      <c r="G8">
        <f t="shared" si="0"/>
        <v>16.670000000000002</v>
      </c>
    </row>
    <row r="9" spans="3:7" x14ac:dyDescent="0.25">
      <c r="C9" s="4" t="s">
        <v>16</v>
      </c>
      <c r="D9" s="3">
        <v>0.61913735679750004</v>
      </c>
      <c r="E9" s="7">
        <v>94.11</v>
      </c>
      <c r="F9" s="3">
        <v>100</v>
      </c>
      <c r="G9">
        <f t="shared" si="0"/>
        <v>5.8900000000000006</v>
      </c>
    </row>
    <row r="10" spans="3:7" x14ac:dyDescent="0.25">
      <c r="C10" s="4" t="s">
        <v>17</v>
      </c>
      <c r="D10" s="3">
        <v>0.67025515353234999</v>
      </c>
      <c r="E10" s="7">
        <v>86.36</v>
      </c>
      <c r="F10" s="3">
        <v>97.72</v>
      </c>
      <c r="G10">
        <f t="shared" si="0"/>
        <v>11.36</v>
      </c>
    </row>
    <row r="11" spans="3:7" x14ac:dyDescent="0.25">
      <c r="C11" s="4" t="s">
        <v>18</v>
      </c>
      <c r="D11" s="3">
        <v>0.76562251106934998</v>
      </c>
      <c r="E11" s="7">
        <v>59.52</v>
      </c>
      <c r="F11" s="3">
        <v>85.71</v>
      </c>
      <c r="G11">
        <f t="shared" si="0"/>
        <v>26.189999999999991</v>
      </c>
    </row>
    <row r="12" spans="3:7" x14ac:dyDescent="0.25">
      <c r="C12" s="4" t="s">
        <v>19</v>
      </c>
      <c r="D12" s="3">
        <v>0.83704217560715</v>
      </c>
      <c r="E12" s="7">
        <v>54.05</v>
      </c>
      <c r="F12" s="3">
        <v>75.67</v>
      </c>
      <c r="G12">
        <f t="shared" si="0"/>
        <v>21.620000000000005</v>
      </c>
    </row>
    <row r="13" spans="3:7" x14ac:dyDescent="0.25">
      <c r="C13" s="4" t="s">
        <v>20</v>
      </c>
      <c r="D13" s="3">
        <v>0.65929896773840002</v>
      </c>
      <c r="E13" s="7">
        <v>66.67</v>
      </c>
      <c r="F13" s="3">
        <v>95.56</v>
      </c>
      <c r="G13">
        <f t="shared" si="0"/>
        <v>28.89</v>
      </c>
    </row>
    <row r="14" spans="3:7" x14ac:dyDescent="0.25">
      <c r="C14" s="4" t="s">
        <v>21</v>
      </c>
      <c r="D14" s="3">
        <v>0.57557986617707002</v>
      </c>
      <c r="E14" s="7">
        <v>96.36</v>
      </c>
      <c r="F14" s="3">
        <v>100</v>
      </c>
      <c r="G14">
        <f t="shared" si="0"/>
        <v>3.6400000000000006</v>
      </c>
    </row>
    <row r="15" spans="3:7" x14ac:dyDescent="0.25">
      <c r="C15" s="3" t="s">
        <v>22</v>
      </c>
      <c r="D15" s="3">
        <v>0.57282427959805005</v>
      </c>
      <c r="E15" s="7">
        <v>98</v>
      </c>
      <c r="F15" s="3">
        <v>100</v>
      </c>
      <c r="G15">
        <f t="shared" si="0"/>
        <v>2</v>
      </c>
    </row>
    <row r="16" spans="3:7" x14ac:dyDescent="0.25">
      <c r="C16" s="3" t="s">
        <v>23</v>
      </c>
      <c r="D16" s="3">
        <v>0.68241793985048005</v>
      </c>
      <c r="E16" s="7">
        <v>37.21</v>
      </c>
      <c r="F16" s="3">
        <v>97.67</v>
      </c>
      <c r="G16">
        <f t="shared" si="0"/>
        <v>60.46</v>
      </c>
    </row>
    <row r="17" spans="3:7" x14ac:dyDescent="0.25">
      <c r="C17" s="3" t="s">
        <v>24</v>
      </c>
      <c r="D17" s="6">
        <v>0.79866009718445996</v>
      </c>
      <c r="E17" s="7">
        <v>70</v>
      </c>
      <c r="F17" s="3">
        <v>100</v>
      </c>
      <c r="G17">
        <f t="shared" si="0"/>
        <v>30</v>
      </c>
    </row>
    <row r="18" spans="3:7" x14ac:dyDescent="0.25">
      <c r="C18" s="3" t="s">
        <v>25</v>
      </c>
      <c r="D18" s="3">
        <v>0.78773632358865997</v>
      </c>
      <c r="E18" s="7">
        <v>68.75</v>
      </c>
      <c r="F18" s="4">
        <v>89.58</v>
      </c>
      <c r="G18">
        <f t="shared" si="0"/>
        <v>20.83</v>
      </c>
    </row>
    <row r="19" spans="3:7" x14ac:dyDescent="0.25">
      <c r="C19" s="3" t="s">
        <v>26</v>
      </c>
      <c r="D19" s="3">
        <v>0.78628746700787999</v>
      </c>
      <c r="E19" s="7">
        <v>60.46</v>
      </c>
      <c r="F19" s="4">
        <v>100</v>
      </c>
      <c r="G19">
        <f t="shared" si="0"/>
        <v>39.54</v>
      </c>
    </row>
    <row r="20" spans="3:7" x14ac:dyDescent="0.25">
      <c r="C20" s="3" t="s">
        <v>27</v>
      </c>
      <c r="D20" s="3">
        <v>0.73824032500461001</v>
      </c>
      <c r="E20" s="7">
        <v>39.020000000000003</v>
      </c>
      <c r="F20" s="3">
        <v>90.24</v>
      </c>
      <c r="G20">
        <f t="shared" si="0"/>
        <v>51.219999999999992</v>
      </c>
    </row>
    <row r="21" spans="3:7" x14ac:dyDescent="0.25">
      <c r="C21" s="3" t="s">
        <v>28</v>
      </c>
      <c r="D21" s="3">
        <v>0.85804579162363004</v>
      </c>
      <c r="E21" s="7">
        <v>44.18</v>
      </c>
      <c r="F21" s="3">
        <v>90.69</v>
      </c>
      <c r="G21">
        <f t="shared" si="0"/>
        <v>46.51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"/>
  <sheetViews>
    <sheetView topLeftCell="CB22" workbookViewId="0">
      <selection activeCell="F56" sqref="F56:CF56"/>
    </sheetView>
  </sheetViews>
  <sheetFormatPr baseColWidth="10" defaultRowHeight="15" x14ac:dyDescent="0.25"/>
  <cols>
    <col min="85" max="85" width="19" customWidth="1"/>
  </cols>
  <sheetData>
    <row r="1" spans="7:14" ht="15.75" thickBot="1" x14ac:dyDescent="0.3"/>
    <row r="2" spans="7:14" x14ac:dyDescent="0.25">
      <c r="G2" s="147" t="s">
        <v>232</v>
      </c>
      <c r="H2" s="148"/>
      <c r="I2" s="148"/>
      <c r="J2" s="148"/>
      <c r="K2" s="148"/>
      <c r="L2" s="148"/>
      <c r="M2" s="148"/>
      <c r="N2" s="149"/>
    </row>
    <row r="3" spans="7:14" ht="15.75" thickBot="1" x14ac:dyDescent="0.3">
      <c r="G3" s="150"/>
      <c r="H3" s="151"/>
      <c r="I3" s="151"/>
      <c r="J3" s="151"/>
      <c r="K3" s="151"/>
      <c r="L3" s="151"/>
      <c r="M3" s="151"/>
      <c r="N3" s="152"/>
    </row>
    <row r="22" spans="4:90" x14ac:dyDescent="0.25">
      <c r="CL22">
        <v>10</v>
      </c>
    </row>
    <row r="23" spans="4:90" x14ac:dyDescent="0.25">
      <c r="CL23">
        <v>15</v>
      </c>
    </row>
    <row r="24" spans="4:90" x14ac:dyDescent="0.25">
      <c r="CL24">
        <v>20</v>
      </c>
    </row>
    <row r="25" spans="4:90" x14ac:dyDescent="0.25">
      <c r="CL25">
        <v>25</v>
      </c>
    </row>
    <row r="26" spans="4:90" ht="15.75" customHeight="1" x14ac:dyDescent="0.25">
      <c r="CL26">
        <v>30</v>
      </c>
    </row>
    <row r="27" spans="4:90" x14ac:dyDescent="0.25">
      <c r="CL27">
        <v>35</v>
      </c>
    </row>
    <row r="28" spans="4:90" x14ac:dyDescent="0.25">
      <c r="CL28">
        <v>40</v>
      </c>
    </row>
    <row r="29" spans="4:90" x14ac:dyDescent="0.25">
      <c r="CL29">
        <v>45</v>
      </c>
    </row>
    <row r="30" spans="4:90" x14ac:dyDescent="0.25">
      <c r="CL30">
        <v>50</v>
      </c>
    </row>
    <row r="31" spans="4:90" ht="15.75" thickBot="1" x14ac:dyDescent="0.3">
      <c r="CL31">
        <v>55</v>
      </c>
    </row>
    <row r="32" spans="4:90" x14ac:dyDescent="0.25">
      <c r="D32" s="125">
        <v>1</v>
      </c>
      <c r="E32" s="141" t="s">
        <v>0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3"/>
      <c r="CG32" t="s">
        <v>155</v>
      </c>
      <c r="CH32" t="s">
        <v>347</v>
      </c>
      <c r="CL32">
        <v>60</v>
      </c>
    </row>
    <row r="33" spans="4:90" x14ac:dyDescent="0.25">
      <c r="D33" s="126"/>
      <c r="E33" s="83" t="s">
        <v>1</v>
      </c>
      <c r="F33" s="5">
        <v>69.67</v>
      </c>
      <c r="G33" s="5">
        <v>70.489999999999995</v>
      </c>
      <c r="H33" s="5">
        <v>72.13</v>
      </c>
      <c r="I33" s="22">
        <v>72.13</v>
      </c>
      <c r="J33" s="5">
        <v>72.95</v>
      </c>
      <c r="K33" s="22">
        <v>71.31</v>
      </c>
      <c r="L33">
        <v>71.31</v>
      </c>
      <c r="M33">
        <v>73.77</v>
      </c>
      <c r="N33">
        <v>76.23</v>
      </c>
      <c r="O33">
        <v>77.86</v>
      </c>
      <c r="P33">
        <v>77.040000000000006</v>
      </c>
      <c r="Q33">
        <v>74.599999999999994</v>
      </c>
      <c r="R33">
        <v>77.86</v>
      </c>
      <c r="S33">
        <v>78.680000000000007</v>
      </c>
      <c r="T33">
        <v>77.040000000000006</v>
      </c>
      <c r="U33">
        <v>77.86</v>
      </c>
      <c r="V33">
        <v>77.86</v>
      </c>
      <c r="W33">
        <v>77.86</v>
      </c>
      <c r="X33">
        <v>77.86</v>
      </c>
      <c r="Y33">
        <v>77.05</v>
      </c>
      <c r="Z33">
        <v>78.680000000000007</v>
      </c>
      <c r="AA33">
        <v>79.5</v>
      </c>
      <c r="AB33">
        <v>77.86</v>
      </c>
      <c r="AC33">
        <v>76.23</v>
      </c>
      <c r="AD33">
        <v>77.05</v>
      </c>
      <c r="AE33">
        <v>77.86</v>
      </c>
      <c r="AF33">
        <v>78.680000000000007</v>
      </c>
      <c r="AG33">
        <v>77.05</v>
      </c>
      <c r="AH33">
        <v>77.05</v>
      </c>
      <c r="AI33">
        <v>76.23</v>
      </c>
      <c r="AJ33">
        <v>77.86</v>
      </c>
      <c r="AK33">
        <v>75.41</v>
      </c>
      <c r="AL33">
        <v>76.23</v>
      </c>
      <c r="AM33">
        <v>80.319999999999993</v>
      </c>
      <c r="AN33">
        <v>78.680000000000007</v>
      </c>
      <c r="AO33">
        <v>80.319999999999993</v>
      </c>
      <c r="AP33">
        <v>77.86</v>
      </c>
      <c r="AQ33">
        <v>77.05</v>
      </c>
      <c r="AR33">
        <v>77.86</v>
      </c>
      <c r="AS33">
        <v>78.680000000000007</v>
      </c>
      <c r="AT33">
        <v>77.05</v>
      </c>
      <c r="AU33">
        <v>74.599999999999994</v>
      </c>
      <c r="AV33">
        <v>75.41</v>
      </c>
      <c r="AW33">
        <v>75.41</v>
      </c>
      <c r="AX33">
        <v>73.77</v>
      </c>
      <c r="AY33">
        <v>74.599999999999994</v>
      </c>
      <c r="AZ33">
        <v>76.23</v>
      </c>
      <c r="BA33">
        <v>76.23</v>
      </c>
      <c r="BB33">
        <v>75.41</v>
      </c>
      <c r="BC33">
        <v>75.41</v>
      </c>
      <c r="BD33">
        <v>75.41</v>
      </c>
      <c r="BE33">
        <v>77.05</v>
      </c>
      <c r="BF33">
        <v>76.23</v>
      </c>
      <c r="BG33">
        <v>75.41</v>
      </c>
      <c r="BH33">
        <v>76.23</v>
      </c>
      <c r="BI33">
        <v>77.86</v>
      </c>
      <c r="BJ33">
        <v>77.05</v>
      </c>
      <c r="BK33">
        <v>77.05</v>
      </c>
      <c r="BL33">
        <v>74.599999999999994</v>
      </c>
      <c r="BM33">
        <v>75.41</v>
      </c>
      <c r="BN33">
        <v>77.05</v>
      </c>
      <c r="BO33">
        <v>75.41</v>
      </c>
      <c r="BP33">
        <v>75.41</v>
      </c>
      <c r="BQ33">
        <v>73.77</v>
      </c>
      <c r="BR33">
        <v>72.95</v>
      </c>
      <c r="BS33">
        <v>72.13</v>
      </c>
      <c r="BT33">
        <v>67.209999999999994</v>
      </c>
      <c r="BU33">
        <v>65.569999999999993</v>
      </c>
      <c r="BV33">
        <v>63.11</v>
      </c>
      <c r="BW33">
        <v>70.5</v>
      </c>
      <c r="BX33">
        <v>66.39</v>
      </c>
      <c r="BY33">
        <v>66.400000000000006</v>
      </c>
      <c r="BZ33">
        <v>69.67</v>
      </c>
      <c r="CA33">
        <v>68.03</v>
      </c>
      <c r="CB33">
        <v>63.11</v>
      </c>
      <c r="CC33">
        <v>67.209999999999994</v>
      </c>
      <c r="CD33">
        <v>65.569999999999993</v>
      </c>
      <c r="CE33">
        <v>66.400000000000006</v>
      </c>
      <c r="CF33">
        <v>61.47</v>
      </c>
      <c r="CG33">
        <f>AVERAGE(F33:CF33)</f>
        <v>74.453164556962008</v>
      </c>
      <c r="CH33">
        <f>MAX(F33:CF33)</f>
        <v>80.319999999999993</v>
      </c>
      <c r="CL33">
        <v>65</v>
      </c>
    </row>
    <row r="34" spans="4:90" x14ac:dyDescent="0.25">
      <c r="D34" s="126"/>
      <c r="F34">
        <v>10</v>
      </c>
      <c r="G34">
        <v>15</v>
      </c>
      <c r="H34">
        <v>20</v>
      </c>
      <c r="I34">
        <v>25</v>
      </c>
      <c r="J34">
        <v>30</v>
      </c>
      <c r="K34">
        <v>35</v>
      </c>
      <c r="L34">
        <v>40</v>
      </c>
      <c r="M34">
        <v>45</v>
      </c>
      <c r="N34">
        <v>50</v>
      </c>
      <c r="O34">
        <v>55</v>
      </c>
      <c r="P34">
        <v>60</v>
      </c>
      <c r="Q34">
        <v>65</v>
      </c>
      <c r="R34">
        <v>70</v>
      </c>
      <c r="S34">
        <v>75</v>
      </c>
      <c r="T34">
        <v>80</v>
      </c>
      <c r="U34">
        <v>85</v>
      </c>
      <c r="V34">
        <v>90</v>
      </c>
      <c r="W34">
        <v>95</v>
      </c>
      <c r="X34">
        <v>100</v>
      </c>
      <c r="Y34">
        <v>105</v>
      </c>
      <c r="Z34">
        <v>110</v>
      </c>
      <c r="AA34">
        <v>115</v>
      </c>
      <c r="AB34">
        <v>120</v>
      </c>
      <c r="AC34">
        <v>125</v>
      </c>
      <c r="AD34">
        <v>130</v>
      </c>
      <c r="AE34">
        <v>135</v>
      </c>
      <c r="AF34">
        <v>140</v>
      </c>
      <c r="AG34">
        <v>145</v>
      </c>
      <c r="AH34">
        <v>150</v>
      </c>
      <c r="AI34">
        <v>155</v>
      </c>
      <c r="AJ34">
        <v>160</v>
      </c>
      <c r="AK34">
        <v>165</v>
      </c>
      <c r="AL34">
        <v>170</v>
      </c>
      <c r="AM34">
        <v>175</v>
      </c>
      <c r="AN34">
        <v>180</v>
      </c>
      <c r="AO34">
        <v>185</v>
      </c>
      <c r="AP34">
        <v>190</v>
      </c>
      <c r="AQ34">
        <v>195</v>
      </c>
      <c r="AR34">
        <v>200</v>
      </c>
      <c r="AS34">
        <v>205</v>
      </c>
      <c r="AT34">
        <v>210</v>
      </c>
      <c r="AU34">
        <v>215</v>
      </c>
      <c r="AV34">
        <v>220</v>
      </c>
      <c r="AW34">
        <v>225</v>
      </c>
      <c r="AX34">
        <v>230</v>
      </c>
      <c r="AY34">
        <v>235</v>
      </c>
      <c r="AZ34">
        <v>240</v>
      </c>
      <c r="BA34">
        <v>245</v>
      </c>
      <c r="BB34">
        <v>250</v>
      </c>
      <c r="BC34">
        <v>255</v>
      </c>
      <c r="BD34">
        <v>260</v>
      </c>
      <c r="BE34">
        <v>265</v>
      </c>
      <c r="BF34">
        <v>270</v>
      </c>
      <c r="BG34">
        <v>275</v>
      </c>
      <c r="BH34">
        <v>280</v>
      </c>
      <c r="BI34">
        <v>285</v>
      </c>
      <c r="BJ34">
        <v>290</v>
      </c>
      <c r="BK34">
        <v>295</v>
      </c>
      <c r="BL34">
        <v>300</v>
      </c>
      <c r="BM34">
        <v>305</v>
      </c>
      <c r="BN34">
        <v>310</v>
      </c>
      <c r="BO34">
        <v>315</v>
      </c>
      <c r="BP34">
        <v>320</v>
      </c>
      <c r="BQ34">
        <v>325</v>
      </c>
      <c r="BR34">
        <v>330</v>
      </c>
      <c r="BS34">
        <v>335</v>
      </c>
      <c r="BT34">
        <v>340</v>
      </c>
      <c r="BU34">
        <v>345</v>
      </c>
      <c r="BV34">
        <v>350</v>
      </c>
      <c r="BW34">
        <v>355</v>
      </c>
      <c r="BX34">
        <v>360</v>
      </c>
      <c r="BY34">
        <v>365</v>
      </c>
      <c r="BZ34">
        <v>370</v>
      </c>
      <c r="CA34">
        <v>375</v>
      </c>
      <c r="CB34">
        <v>380</v>
      </c>
      <c r="CC34">
        <v>385</v>
      </c>
      <c r="CD34">
        <v>390</v>
      </c>
      <c r="CE34">
        <v>395</v>
      </c>
      <c r="CF34">
        <v>400</v>
      </c>
      <c r="CL34">
        <v>70</v>
      </c>
    </row>
    <row r="35" spans="4:90" x14ac:dyDescent="0.25">
      <c r="D35" s="126"/>
      <c r="F35" s="117" t="s">
        <v>2</v>
      </c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9"/>
      <c r="CL35">
        <v>75</v>
      </c>
    </row>
    <row r="36" spans="4:90" ht="15.75" thickBot="1" x14ac:dyDescent="0.3">
      <c r="D36" s="127"/>
      <c r="F36">
        <v>1</v>
      </c>
      <c r="G36">
        <v>2</v>
      </c>
      <c r="H36">
        <v>3</v>
      </c>
      <c r="I36">
        <v>4</v>
      </c>
      <c r="J36">
        <v>5</v>
      </c>
      <c r="K36">
        <v>6</v>
      </c>
      <c r="L36">
        <v>7</v>
      </c>
      <c r="M36">
        <v>8</v>
      </c>
      <c r="N36">
        <v>9</v>
      </c>
      <c r="O36">
        <v>10</v>
      </c>
      <c r="P36">
        <v>11</v>
      </c>
      <c r="Q36">
        <v>12</v>
      </c>
      <c r="R36">
        <v>13</v>
      </c>
      <c r="S36">
        <v>14</v>
      </c>
      <c r="T36">
        <v>15</v>
      </c>
      <c r="U36">
        <v>16</v>
      </c>
      <c r="V36">
        <v>17</v>
      </c>
      <c r="W36">
        <v>18</v>
      </c>
      <c r="X36">
        <v>19</v>
      </c>
      <c r="Y36">
        <v>20</v>
      </c>
      <c r="Z36">
        <v>21</v>
      </c>
      <c r="AA36">
        <v>22</v>
      </c>
      <c r="AB36">
        <v>23</v>
      </c>
      <c r="AC36">
        <v>24</v>
      </c>
      <c r="AD36">
        <v>25</v>
      </c>
      <c r="AE36">
        <v>26</v>
      </c>
      <c r="AF36">
        <v>27</v>
      </c>
      <c r="AG36">
        <v>28</v>
      </c>
      <c r="AH36">
        <v>29</v>
      </c>
      <c r="AI36">
        <v>30</v>
      </c>
      <c r="AJ36">
        <v>31</v>
      </c>
      <c r="AK36">
        <v>32</v>
      </c>
      <c r="AL36">
        <v>33</v>
      </c>
      <c r="AM36">
        <v>34</v>
      </c>
      <c r="AN36">
        <v>35</v>
      </c>
      <c r="AO36">
        <v>36</v>
      </c>
      <c r="AP36">
        <v>37</v>
      </c>
      <c r="AQ36">
        <v>38</v>
      </c>
      <c r="AR36">
        <v>39</v>
      </c>
      <c r="AS36">
        <v>40</v>
      </c>
      <c r="AT36">
        <v>41</v>
      </c>
      <c r="AU36">
        <v>42</v>
      </c>
      <c r="AV36">
        <v>43</v>
      </c>
      <c r="AW36">
        <v>44</v>
      </c>
      <c r="AX36">
        <v>45</v>
      </c>
      <c r="AY36">
        <v>46</v>
      </c>
      <c r="AZ36">
        <v>47</v>
      </c>
      <c r="BA36">
        <v>48</v>
      </c>
      <c r="BB36">
        <v>49</v>
      </c>
      <c r="BC36">
        <v>50</v>
      </c>
      <c r="BD36">
        <v>51</v>
      </c>
      <c r="BE36">
        <v>52</v>
      </c>
      <c r="BF36">
        <v>53</v>
      </c>
      <c r="BG36">
        <v>54</v>
      </c>
      <c r="BH36">
        <v>55</v>
      </c>
      <c r="BI36">
        <v>56</v>
      </c>
      <c r="BJ36">
        <v>57</v>
      </c>
      <c r="BK36">
        <v>58</v>
      </c>
      <c r="BL36">
        <v>59</v>
      </c>
      <c r="BM36">
        <v>60</v>
      </c>
      <c r="BN36">
        <v>61</v>
      </c>
      <c r="BO36">
        <v>62</v>
      </c>
      <c r="BP36">
        <v>63</v>
      </c>
      <c r="BQ36">
        <v>64</v>
      </c>
      <c r="BR36">
        <v>65</v>
      </c>
      <c r="BS36">
        <v>66</v>
      </c>
      <c r="BT36">
        <v>67</v>
      </c>
      <c r="BU36">
        <v>68</v>
      </c>
      <c r="BV36">
        <v>69</v>
      </c>
      <c r="BW36">
        <v>70</v>
      </c>
      <c r="BX36">
        <v>71</v>
      </c>
      <c r="BY36">
        <v>72</v>
      </c>
      <c r="BZ36">
        <v>73</v>
      </c>
      <c r="CA36">
        <v>74</v>
      </c>
      <c r="CB36">
        <v>75</v>
      </c>
      <c r="CC36">
        <v>76</v>
      </c>
      <c r="CD36">
        <v>77</v>
      </c>
      <c r="CE36">
        <v>78</v>
      </c>
      <c r="CF36">
        <v>79</v>
      </c>
      <c r="CL36">
        <v>80</v>
      </c>
    </row>
    <row r="37" spans="4:90" x14ac:dyDescent="0.25">
      <c r="CL37">
        <v>85</v>
      </c>
    </row>
    <row r="38" spans="4:90" ht="15.75" thickBot="1" x14ac:dyDescent="0.3">
      <c r="CL38">
        <v>90</v>
      </c>
    </row>
    <row r="39" spans="4:90" x14ac:dyDescent="0.25">
      <c r="D39" s="125">
        <v>2</v>
      </c>
      <c r="E39" s="144" t="s">
        <v>3</v>
      </c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6"/>
      <c r="CG39" t="s">
        <v>155</v>
      </c>
      <c r="CH39" t="s">
        <v>347</v>
      </c>
      <c r="CL39">
        <v>95</v>
      </c>
    </row>
    <row r="40" spans="4:90" x14ac:dyDescent="0.25">
      <c r="D40" s="126"/>
      <c r="E40" s="1" t="s">
        <v>1</v>
      </c>
      <c r="F40" s="5">
        <v>67.849999999999994</v>
      </c>
      <c r="G40" s="5">
        <v>63.4</v>
      </c>
      <c r="H40" s="5">
        <v>78.569999999999993</v>
      </c>
      <c r="I40" s="22">
        <v>77.67</v>
      </c>
      <c r="J40" s="5">
        <v>74.099999999999994</v>
      </c>
      <c r="K40" s="22">
        <v>68.75</v>
      </c>
      <c r="L40">
        <v>70.53</v>
      </c>
      <c r="M40">
        <v>69.64</v>
      </c>
      <c r="N40">
        <v>67.849999999999994</v>
      </c>
      <c r="O40">
        <v>75</v>
      </c>
      <c r="P40">
        <v>71.42</v>
      </c>
      <c r="Q40">
        <v>71.42</v>
      </c>
      <c r="R40">
        <v>72.319999999999993</v>
      </c>
      <c r="S40">
        <v>72.319999999999993</v>
      </c>
      <c r="T40">
        <v>75</v>
      </c>
      <c r="U40">
        <v>75.89</v>
      </c>
      <c r="V40">
        <v>71.42</v>
      </c>
      <c r="W40">
        <v>75</v>
      </c>
      <c r="X40">
        <v>75.89</v>
      </c>
      <c r="Y40">
        <v>75.89</v>
      </c>
      <c r="Z40">
        <v>75.89</v>
      </c>
      <c r="AA40">
        <v>73.209999999999994</v>
      </c>
      <c r="AB40">
        <v>71.42</v>
      </c>
      <c r="AC40">
        <v>75</v>
      </c>
      <c r="AD40">
        <v>75</v>
      </c>
      <c r="AE40">
        <v>75.89</v>
      </c>
      <c r="AF40">
        <v>75.89</v>
      </c>
      <c r="AG40">
        <v>75</v>
      </c>
      <c r="AH40">
        <v>75</v>
      </c>
      <c r="AI40">
        <v>76.78</v>
      </c>
      <c r="AJ40">
        <v>74.099999999999994</v>
      </c>
      <c r="AK40">
        <v>73.209999999999994</v>
      </c>
      <c r="AL40">
        <v>78.569999999999993</v>
      </c>
      <c r="AM40">
        <v>77.67</v>
      </c>
      <c r="AN40">
        <v>80.349999999999994</v>
      </c>
      <c r="AO40">
        <v>79.459999999999994</v>
      </c>
      <c r="AP40">
        <v>77.67</v>
      </c>
      <c r="AQ40">
        <v>77.67</v>
      </c>
      <c r="AR40">
        <v>75.89</v>
      </c>
      <c r="AS40">
        <v>74.099999999999994</v>
      </c>
      <c r="AT40">
        <v>73.209999999999994</v>
      </c>
      <c r="AU40">
        <v>75</v>
      </c>
      <c r="AV40">
        <v>72.319999999999993</v>
      </c>
      <c r="AW40">
        <v>73.209999999999994</v>
      </c>
      <c r="AX40">
        <v>71.42</v>
      </c>
      <c r="AY40">
        <v>69.64</v>
      </c>
      <c r="AZ40">
        <v>67.849999999999994</v>
      </c>
      <c r="BA40">
        <v>65.17</v>
      </c>
      <c r="BB40">
        <v>69.64</v>
      </c>
      <c r="BC40">
        <v>69.64</v>
      </c>
      <c r="BD40">
        <v>75.89</v>
      </c>
      <c r="BE40">
        <v>72.319999999999993</v>
      </c>
      <c r="BF40">
        <v>70.53</v>
      </c>
      <c r="BG40">
        <v>69.64</v>
      </c>
      <c r="BH40">
        <v>67.849999999999994</v>
      </c>
      <c r="BI40">
        <v>72.319999999999993</v>
      </c>
      <c r="BJ40">
        <v>72.319999999999993</v>
      </c>
      <c r="BK40">
        <v>78.569999999999993</v>
      </c>
      <c r="BL40">
        <v>75.89</v>
      </c>
      <c r="BM40">
        <v>75</v>
      </c>
      <c r="BN40">
        <v>71.42</v>
      </c>
      <c r="BO40">
        <v>73.209999999999994</v>
      </c>
      <c r="BP40">
        <v>69.64</v>
      </c>
      <c r="BQ40">
        <v>74.099999999999994</v>
      </c>
      <c r="BR40">
        <v>73.209999999999994</v>
      </c>
      <c r="BS40">
        <v>72.319999999999993</v>
      </c>
      <c r="BT40">
        <v>70.53</v>
      </c>
      <c r="BU40">
        <v>70.53</v>
      </c>
      <c r="BV40">
        <v>64.28</v>
      </c>
      <c r="BW40">
        <v>66.069999999999993</v>
      </c>
      <c r="BX40">
        <v>66.94</v>
      </c>
      <c r="BY40">
        <v>62.5</v>
      </c>
      <c r="BZ40">
        <v>59.82</v>
      </c>
      <c r="CA40">
        <v>64.28</v>
      </c>
      <c r="CB40">
        <v>62.5</v>
      </c>
      <c r="CC40">
        <v>64.28</v>
      </c>
      <c r="CD40">
        <v>61.6</v>
      </c>
      <c r="CE40">
        <v>59.82</v>
      </c>
      <c r="CF40">
        <v>60.71</v>
      </c>
      <c r="CG40">
        <f>AVERAGE(F40:CF40)</f>
        <v>71.808734177215172</v>
      </c>
      <c r="CH40">
        <f>MAX(F40:CF40)</f>
        <v>80.349999999999994</v>
      </c>
      <c r="CL40">
        <v>100</v>
      </c>
    </row>
    <row r="41" spans="4:90" x14ac:dyDescent="0.25">
      <c r="D41" s="126"/>
      <c r="F41">
        <v>10</v>
      </c>
      <c r="G41">
        <v>15</v>
      </c>
      <c r="H41">
        <v>20</v>
      </c>
      <c r="I41">
        <v>25</v>
      </c>
      <c r="J41">
        <v>30</v>
      </c>
      <c r="K41">
        <v>35</v>
      </c>
      <c r="L41">
        <v>40</v>
      </c>
      <c r="M41">
        <v>45</v>
      </c>
      <c r="N41">
        <v>50</v>
      </c>
      <c r="O41">
        <v>55</v>
      </c>
      <c r="P41">
        <v>60</v>
      </c>
      <c r="Q41">
        <v>65</v>
      </c>
      <c r="R41">
        <v>70</v>
      </c>
      <c r="S41">
        <v>75</v>
      </c>
      <c r="T41">
        <v>80</v>
      </c>
      <c r="U41">
        <v>85</v>
      </c>
      <c r="V41">
        <v>90</v>
      </c>
      <c r="W41">
        <v>95</v>
      </c>
      <c r="X41">
        <v>100</v>
      </c>
      <c r="Y41">
        <v>105</v>
      </c>
      <c r="Z41">
        <v>110</v>
      </c>
      <c r="AA41">
        <v>115</v>
      </c>
      <c r="AB41">
        <v>120</v>
      </c>
      <c r="AC41">
        <v>125</v>
      </c>
      <c r="AD41">
        <v>130</v>
      </c>
      <c r="AE41">
        <v>135</v>
      </c>
      <c r="AF41">
        <v>140</v>
      </c>
      <c r="AG41">
        <v>145</v>
      </c>
      <c r="AH41">
        <v>150</v>
      </c>
      <c r="AI41">
        <v>155</v>
      </c>
      <c r="AJ41">
        <v>160</v>
      </c>
      <c r="AK41">
        <v>165</v>
      </c>
      <c r="AL41">
        <v>170</v>
      </c>
      <c r="AM41">
        <v>175</v>
      </c>
      <c r="AN41">
        <v>180</v>
      </c>
      <c r="AO41">
        <v>185</v>
      </c>
      <c r="AP41">
        <v>190</v>
      </c>
      <c r="AQ41">
        <v>195</v>
      </c>
      <c r="AR41">
        <v>200</v>
      </c>
      <c r="AS41">
        <v>205</v>
      </c>
      <c r="AT41">
        <v>210</v>
      </c>
      <c r="AU41">
        <v>215</v>
      </c>
      <c r="AV41">
        <v>220</v>
      </c>
      <c r="AW41">
        <v>225</v>
      </c>
      <c r="AX41">
        <v>230</v>
      </c>
      <c r="AY41">
        <v>235</v>
      </c>
      <c r="AZ41">
        <v>240</v>
      </c>
      <c r="BA41">
        <v>245</v>
      </c>
      <c r="BB41">
        <v>250</v>
      </c>
      <c r="BC41">
        <v>255</v>
      </c>
      <c r="BD41">
        <v>260</v>
      </c>
      <c r="BE41">
        <v>265</v>
      </c>
      <c r="BF41">
        <v>270</v>
      </c>
      <c r="BG41">
        <v>275</v>
      </c>
      <c r="BH41">
        <v>280</v>
      </c>
      <c r="BI41">
        <v>285</v>
      </c>
      <c r="BJ41">
        <v>290</v>
      </c>
      <c r="BK41">
        <v>295</v>
      </c>
      <c r="BL41">
        <v>300</v>
      </c>
      <c r="BM41">
        <v>305</v>
      </c>
      <c r="BN41">
        <v>310</v>
      </c>
      <c r="BO41">
        <v>315</v>
      </c>
      <c r="BP41">
        <v>320</v>
      </c>
      <c r="BQ41">
        <v>325</v>
      </c>
      <c r="BR41">
        <v>330</v>
      </c>
      <c r="BS41">
        <v>335</v>
      </c>
      <c r="BT41">
        <v>340</v>
      </c>
      <c r="BU41">
        <v>345</v>
      </c>
      <c r="BV41">
        <v>350</v>
      </c>
      <c r="BW41">
        <v>355</v>
      </c>
      <c r="BX41">
        <v>360</v>
      </c>
      <c r="BY41">
        <v>365</v>
      </c>
      <c r="BZ41">
        <v>370</v>
      </c>
      <c r="CA41">
        <v>375</v>
      </c>
      <c r="CB41">
        <v>380</v>
      </c>
      <c r="CC41">
        <v>385</v>
      </c>
      <c r="CD41">
        <v>390</v>
      </c>
      <c r="CE41">
        <v>395</v>
      </c>
      <c r="CF41">
        <v>400</v>
      </c>
      <c r="CL41">
        <v>105</v>
      </c>
    </row>
    <row r="42" spans="4:90" x14ac:dyDescent="0.25">
      <c r="D42" s="126"/>
      <c r="F42" s="117" t="s">
        <v>2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9"/>
      <c r="CL42">
        <v>110</v>
      </c>
    </row>
    <row r="43" spans="4:90" ht="15.75" thickBot="1" x14ac:dyDescent="0.3">
      <c r="D43" s="127"/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P43">
        <v>11</v>
      </c>
      <c r="Q43">
        <v>12</v>
      </c>
      <c r="R43">
        <v>13</v>
      </c>
      <c r="S43">
        <v>14</v>
      </c>
      <c r="T43">
        <v>15</v>
      </c>
      <c r="U43">
        <v>16</v>
      </c>
      <c r="V43">
        <v>17</v>
      </c>
      <c r="W43">
        <v>18</v>
      </c>
      <c r="X43">
        <v>19</v>
      </c>
      <c r="Y43">
        <v>20</v>
      </c>
      <c r="Z43">
        <v>21</v>
      </c>
      <c r="AA43">
        <v>22</v>
      </c>
      <c r="AB43">
        <v>23</v>
      </c>
      <c r="AC43">
        <v>24</v>
      </c>
      <c r="AD43">
        <v>25</v>
      </c>
      <c r="AE43">
        <v>26</v>
      </c>
      <c r="AF43">
        <v>27</v>
      </c>
      <c r="AG43">
        <v>28</v>
      </c>
      <c r="AH43">
        <v>29</v>
      </c>
      <c r="AI43">
        <v>30</v>
      </c>
      <c r="AJ43">
        <v>31</v>
      </c>
      <c r="AK43">
        <v>32</v>
      </c>
      <c r="AL43">
        <v>33</v>
      </c>
      <c r="AM43">
        <v>34</v>
      </c>
      <c r="AN43">
        <v>35</v>
      </c>
      <c r="AO43">
        <v>36</v>
      </c>
      <c r="AP43">
        <v>37</v>
      </c>
      <c r="AQ43">
        <v>38</v>
      </c>
      <c r="AR43">
        <v>39</v>
      </c>
      <c r="AS43">
        <v>40</v>
      </c>
      <c r="AT43">
        <v>41</v>
      </c>
      <c r="AU43">
        <v>42</v>
      </c>
      <c r="AV43">
        <v>43</v>
      </c>
      <c r="AW43">
        <v>44</v>
      </c>
      <c r="AX43">
        <v>45</v>
      </c>
      <c r="AY43">
        <v>46</v>
      </c>
      <c r="AZ43">
        <v>47</v>
      </c>
      <c r="BA43">
        <v>48</v>
      </c>
      <c r="BB43">
        <v>49</v>
      </c>
      <c r="BC43">
        <v>50</v>
      </c>
      <c r="BD43">
        <v>51</v>
      </c>
      <c r="BE43">
        <v>52</v>
      </c>
      <c r="BF43">
        <v>53</v>
      </c>
      <c r="BG43">
        <v>54</v>
      </c>
      <c r="BH43">
        <v>55</v>
      </c>
      <c r="BI43">
        <v>56</v>
      </c>
      <c r="BJ43">
        <v>57</v>
      </c>
      <c r="BK43">
        <v>58</v>
      </c>
      <c r="BL43">
        <v>59</v>
      </c>
      <c r="BM43">
        <v>60</v>
      </c>
      <c r="BN43">
        <v>61</v>
      </c>
      <c r="BO43">
        <v>62</v>
      </c>
      <c r="BP43">
        <v>63</v>
      </c>
      <c r="BQ43">
        <v>64</v>
      </c>
      <c r="BR43">
        <v>65</v>
      </c>
      <c r="BS43">
        <v>66</v>
      </c>
      <c r="BT43">
        <v>67</v>
      </c>
      <c r="BU43">
        <v>68</v>
      </c>
      <c r="BV43">
        <v>69</v>
      </c>
      <c r="BW43">
        <v>70</v>
      </c>
      <c r="BX43">
        <v>71</v>
      </c>
      <c r="BY43">
        <v>72</v>
      </c>
      <c r="BZ43">
        <v>73</v>
      </c>
      <c r="CA43">
        <v>74</v>
      </c>
      <c r="CB43">
        <v>75</v>
      </c>
      <c r="CC43">
        <v>76</v>
      </c>
      <c r="CD43">
        <v>77</v>
      </c>
      <c r="CE43">
        <v>78</v>
      </c>
      <c r="CF43">
        <v>79</v>
      </c>
      <c r="CL43">
        <v>115</v>
      </c>
    </row>
    <row r="44" spans="4:90" x14ac:dyDescent="0.25">
      <c r="CL44">
        <v>120</v>
      </c>
    </row>
    <row r="45" spans="4:90" x14ac:dyDescent="0.25">
      <c r="CL45">
        <v>125</v>
      </c>
    </row>
    <row r="46" spans="4:90" ht="15.75" thickBot="1" x14ac:dyDescent="0.3">
      <c r="CL46">
        <v>130</v>
      </c>
    </row>
    <row r="47" spans="4:90" x14ac:dyDescent="0.25">
      <c r="D47" s="125">
        <v>3</v>
      </c>
      <c r="E47" s="144" t="s">
        <v>4</v>
      </c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6"/>
      <c r="CG47" t="s">
        <v>156</v>
      </c>
      <c r="CH47" t="s">
        <v>347</v>
      </c>
      <c r="CL47">
        <v>135</v>
      </c>
    </row>
    <row r="48" spans="4:90" x14ac:dyDescent="0.25">
      <c r="D48" s="126"/>
      <c r="E48" s="1" t="s">
        <v>1</v>
      </c>
      <c r="F48" s="5">
        <v>35.92</v>
      </c>
      <c r="G48" s="5">
        <v>40.770000000000003</v>
      </c>
      <c r="H48" s="5">
        <v>50.48</v>
      </c>
      <c r="I48" s="22">
        <v>52.42</v>
      </c>
      <c r="J48" s="5">
        <v>61.16</v>
      </c>
      <c r="K48" s="22">
        <v>58.25</v>
      </c>
      <c r="L48">
        <v>61.16</v>
      </c>
      <c r="M48">
        <v>61.16</v>
      </c>
      <c r="N48">
        <v>66.989999999999995</v>
      </c>
      <c r="O48">
        <v>62.13</v>
      </c>
      <c r="P48">
        <v>61.16</v>
      </c>
      <c r="Q48">
        <v>60.19</v>
      </c>
      <c r="R48">
        <v>65.94</v>
      </c>
      <c r="S48">
        <v>62.13</v>
      </c>
      <c r="T48">
        <v>66.010000000000005</v>
      </c>
      <c r="U48">
        <v>66.010000000000005</v>
      </c>
      <c r="V48">
        <v>67.959999999999994</v>
      </c>
      <c r="W48">
        <v>61.16</v>
      </c>
      <c r="X48">
        <v>66.989999999999995</v>
      </c>
      <c r="Y48">
        <v>63.1</v>
      </c>
      <c r="Z48">
        <v>65.040000000000006</v>
      </c>
      <c r="AA48">
        <v>64.069999999999993</v>
      </c>
      <c r="AB48">
        <v>64.069999999999993</v>
      </c>
      <c r="AC48">
        <v>66.989999999999995</v>
      </c>
      <c r="AD48">
        <v>62.13</v>
      </c>
      <c r="AE48">
        <v>61.16</v>
      </c>
      <c r="AF48">
        <v>62.13</v>
      </c>
      <c r="AG48">
        <v>64.97</v>
      </c>
      <c r="AH48">
        <v>66.02</v>
      </c>
      <c r="AI48">
        <v>64.069999999999993</v>
      </c>
      <c r="AJ48">
        <v>64.069999999999993</v>
      </c>
      <c r="AK48">
        <v>57.28</v>
      </c>
      <c r="AL48">
        <v>61.16</v>
      </c>
      <c r="AM48">
        <v>58.25</v>
      </c>
      <c r="AN48">
        <v>60.19</v>
      </c>
      <c r="AO48">
        <v>63.1</v>
      </c>
      <c r="AP48">
        <v>66.989999999999995</v>
      </c>
      <c r="AQ48">
        <v>65.040000000000006</v>
      </c>
      <c r="AR48">
        <v>64.069999999999993</v>
      </c>
      <c r="AS48">
        <v>59.22</v>
      </c>
      <c r="AT48">
        <v>59.22</v>
      </c>
      <c r="AU48">
        <v>61.16</v>
      </c>
      <c r="AV48">
        <v>50.48</v>
      </c>
      <c r="AW48">
        <v>52.42</v>
      </c>
      <c r="AX48">
        <v>48.54</v>
      </c>
      <c r="AY48">
        <v>51.45</v>
      </c>
      <c r="AZ48">
        <v>46.6</v>
      </c>
      <c r="BA48">
        <v>55.34</v>
      </c>
      <c r="BB48">
        <v>53.4</v>
      </c>
      <c r="BC48">
        <v>46.6</v>
      </c>
      <c r="BD48">
        <v>56.31</v>
      </c>
      <c r="BE48">
        <v>51.45</v>
      </c>
      <c r="BF48">
        <v>52.42</v>
      </c>
      <c r="BG48">
        <v>53.4</v>
      </c>
      <c r="BH48">
        <v>54.36</v>
      </c>
      <c r="BI48">
        <v>55.34</v>
      </c>
      <c r="BJ48">
        <v>54.36</v>
      </c>
      <c r="BK48">
        <v>54.36</v>
      </c>
      <c r="BL48">
        <v>56.31</v>
      </c>
      <c r="BM48">
        <v>51.45</v>
      </c>
      <c r="BN48">
        <v>48.54</v>
      </c>
      <c r="BO48">
        <v>52.42</v>
      </c>
      <c r="BP48">
        <v>51.45</v>
      </c>
      <c r="BQ48">
        <v>53.4</v>
      </c>
      <c r="BR48">
        <v>56.31</v>
      </c>
      <c r="BS48">
        <v>51.45</v>
      </c>
      <c r="BT48">
        <v>52.42</v>
      </c>
      <c r="BU48">
        <v>49.51</v>
      </c>
      <c r="BV48">
        <v>45.63</v>
      </c>
      <c r="BW48">
        <v>45.63</v>
      </c>
      <c r="BX48">
        <v>46.6</v>
      </c>
      <c r="BY48">
        <v>44.66</v>
      </c>
      <c r="BZ48">
        <v>51.45</v>
      </c>
      <c r="CA48">
        <v>46.6</v>
      </c>
      <c r="CB48">
        <v>33.979999999999997</v>
      </c>
      <c r="CC48">
        <v>34.950000000000003</v>
      </c>
      <c r="CD48">
        <v>33.01</v>
      </c>
      <c r="CE48">
        <v>33.979999999999997</v>
      </c>
      <c r="CF48">
        <v>33.01</v>
      </c>
      <c r="CG48">
        <f>AVERAGE(F48:CF48)</f>
        <v>55.456708860759484</v>
      </c>
      <c r="CH48">
        <f>MAX(F48:CF48)</f>
        <v>67.959999999999994</v>
      </c>
      <c r="CL48">
        <v>140</v>
      </c>
    </row>
    <row r="49" spans="1:90" x14ac:dyDescent="0.25">
      <c r="D49" s="126"/>
      <c r="F49">
        <v>10</v>
      </c>
      <c r="G49">
        <v>15</v>
      </c>
      <c r="H49">
        <v>20</v>
      </c>
      <c r="I49">
        <v>25</v>
      </c>
      <c r="J49">
        <v>30</v>
      </c>
      <c r="K49">
        <v>35</v>
      </c>
      <c r="L49">
        <v>40</v>
      </c>
      <c r="M49">
        <v>45</v>
      </c>
      <c r="N49">
        <v>50</v>
      </c>
      <c r="O49">
        <v>55</v>
      </c>
      <c r="P49">
        <v>60</v>
      </c>
      <c r="Q49">
        <v>65</v>
      </c>
      <c r="R49">
        <v>70</v>
      </c>
      <c r="S49">
        <v>75</v>
      </c>
      <c r="T49">
        <v>80</v>
      </c>
      <c r="U49">
        <v>85</v>
      </c>
      <c r="V49">
        <v>90</v>
      </c>
      <c r="W49">
        <v>95</v>
      </c>
      <c r="X49">
        <v>100</v>
      </c>
      <c r="Y49">
        <v>105</v>
      </c>
      <c r="Z49">
        <v>110</v>
      </c>
      <c r="AA49">
        <v>115</v>
      </c>
      <c r="AB49">
        <v>120</v>
      </c>
      <c r="AC49">
        <v>125</v>
      </c>
      <c r="AD49">
        <v>130</v>
      </c>
      <c r="AE49">
        <v>135</v>
      </c>
      <c r="AF49">
        <v>140</v>
      </c>
      <c r="AG49">
        <v>145</v>
      </c>
      <c r="AH49">
        <v>150</v>
      </c>
      <c r="AI49">
        <v>155</v>
      </c>
      <c r="AJ49">
        <v>160</v>
      </c>
      <c r="AK49">
        <v>165</v>
      </c>
      <c r="AL49">
        <v>170</v>
      </c>
      <c r="AM49">
        <v>175</v>
      </c>
      <c r="AN49">
        <v>180</v>
      </c>
      <c r="AO49">
        <v>185</v>
      </c>
      <c r="AP49">
        <v>190</v>
      </c>
      <c r="AQ49">
        <v>195</v>
      </c>
      <c r="AR49">
        <v>200</v>
      </c>
      <c r="AS49">
        <v>205</v>
      </c>
      <c r="AT49">
        <v>210</v>
      </c>
      <c r="AU49">
        <v>215</v>
      </c>
      <c r="AV49">
        <v>220</v>
      </c>
      <c r="AW49">
        <v>225</v>
      </c>
      <c r="AX49">
        <v>230</v>
      </c>
      <c r="AY49">
        <v>235</v>
      </c>
      <c r="AZ49">
        <v>240</v>
      </c>
      <c r="BA49">
        <v>245</v>
      </c>
      <c r="BB49">
        <v>250</v>
      </c>
      <c r="BC49">
        <v>255</v>
      </c>
      <c r="BD49">
        <v>260</v>
      </c>
      <c r="BE49">
        <v>265</v>
      </c>
      <c r="BF49">
        <v>270</v>
      </c>
      <c r="BG49">
        <v>275</v>
      </c>
      <c r="BH49">
        <v>280</v>
      </c>
      <c r="BI49">
        <v>285</v>
      </c>
      <c r="BJ49">
        <v>290</v>
      </c>
      <c r="BK49">
        <v>295</v>
      </c>
      <c r="BL49">
        <v>300</v>
      </c>
      <c r="BM49">
        <v>305</v>
      </c>
      <c r="BN49">
        <v>310</v>
      </c>
      <c r="BO49">
        <v>315</v>
      </c>
      <c r="BP49">
        <v>320</v>
      </c>
      <c r="BQ49">
        <v>325</v>
      </c>
      <c r="BR49">
        <v>330</v>
      </c>
      <c r="BS49">
        <v>335</v>
      </c>
      <c r="BT49">
        <v>340</v>
      </c>
      <c r="BU49">
        <v>345</v>
      </c>
      <c r="BV49">
        <v>350</v>
      </c>
      <c r="BW49">
        <v>355</v>
      </c>
      <c r="BX49">
        <v>360</v>
      </c>
      <c r="BY49">
        <v>365</v>
      </c>
      <c r="BZ49">
        <v>370</v>
      </c>
      <c r="CA49">
        <v>375</v>
      </c>
      <c r="CB49">
        <v>380</v>
      </c>
      <c r="CC49">
        <v>385</v>
      </c>
      <c r="CD49">
        <v>390</v>
      </c>
      <c r="CE49">
        <v>395</v>
      </c>
      <c r="CF49">
        <v>400</v>
      </c>
      <c r="CL49">
        <v>145</v>
      </c>
    </row>
    <row r="50" spans="1:90" x14ac:dyDescent="0.25">
      <c r="D50" s="126"/>
      <c r="F50" s="117" t="s">
        <v>2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9"/>
      <c r="CL50">
        <v>150</v>
      </c>
    </row>
    <row r="51" spans="1:90" ht="15.75" thickBot="1" x14ac:dyDescent="0.3">
      <c r="D51" s="127"/>
      <c r="F51">
        <v>1</v>
      </c>
      <c r="G51">
        <v>2</v>
      </c>
      <c r="H51">
        <v>3</v>
      </c>
      <c r="I51">
        <v>4</v>
      </c>
      <c r="J51">
        <v>5</v>
      </c>
      <c r="K51">
        <v>6</v>
      </c>
      <c r="L51">
        <v>7</v>
      </c>
      <c r="M51">
        <v>8</v>
      </c>
      <c r="N51">
        <v>9</v>
      </c>
      <c r="O51">
        <v>10</v>
      </c>
      <c r="P51">
        <v>11</v>
      </c>
      <c r="Q51">
        <v>12</v>
      </c>
      <c r="R51">
        <v>13</v>
      </c>
      <c r="S51">
        <v>14</v>
      </c>
      <c r="T51">
        <v>15</v>
      </c>
      <c r="U51">
        <v>16</v>
      </c>
      <c r="V51">
        <v>17</v>
      </c>
      <c r="W51">
        <v>18</v>
      </c>
      <c r="X51">
        <v>19</v>
      </c>
      <c r="Y51">
        <v>20</v>
      </c>
      <c r="Z51">
        <v>21</v>
      </c>
      <c r="AA51">
        <v>22</v>
      </c>
      <c r="AB51">
        <v>23</v>
      </c>
      <c r="AC51">
        <v>24</v>
      </c>
      <c r="AD51">
        <v>25</v>
      </c>
      <c r="AE51">
        <v>26</v>
      </c>
      <c r="AF51">
        <v>27</v>
      </c>
      <c r="AG51">
        <v>28</v>
      </c>
      <c r="AH51">
        <v>29</v>
      </c>
      <c r="AI51">
        <v>30</v>
      </c>
      <c r="AJ51">
        <v>31</v>
      </c>
      <c r="AK51">
        <v>32</v>
      </c>
      <c r="AL51">
        <v>33</v>
      </c>
      <c r="AM51">
        <v>34</v>
      </c>
      <c r="AN51">
        <v>35</v>
      </c>
      <c r="AO51">
        <v>36</v>
      </c>
      <c r="AP51">
        <v>37</v>
      </c>
      <c r="AQ51">
        <v>38</v>
      </c>
      <c r="AR51">
        <v>39</v>
      </c>
      <c r="AS51">
        <v>40</v>
      </c>
      <c r="AT51">
        <v>41</v>
      </c>
      <c r="AU51">
        <v>42</v>
      </c>
      <c r="AV51">
        <v>43</v>
      </c>
      <c r="AW51">
        <v>44</v>
      </c>
      <c r="AX51">
        <v>45</v>
      </c>
      <c r="AY51">
        <v>46</v>
      </c>
      <c r="AZ51">
        <v>47</v>
      </c>
      <c r="BA51">
        <v>48</v>
      </c>
      <c r="BB51">
        <v>49</v>
      </c>
      <c r="BC51">
        <v>50</v>
      </c>
      <c r="BD51">
        <v>51</v>
      </c>
      <c r="BE51">
        <v>52</v>
      </c>
      <c r="BF51">
        <v>53</v>
      </c>
      <c r="BG51">
        <v>54</v>
      </c>
      <c r="BH51">
        <v>55</v>
      </c>
      <c r="BI51">
        <v>56</v>
      </c>
      <c r="BJ51">
        <v>57</v>
      </c>
      <c r="BK51">
        <v>58</v>
      </c>
      <c r="BL51">
        <v>59</v>
      </c>
      <c r="BM51">
        <v>60</v>
      </c>
      <c r="BN51">
        <v>61</v>
      </c>
      <c r="BO51">
        <v>62</v>
      </c>
      <c r="BP51">
        <v>63</v>
      </c>
      <c r="BQ51">
        <v>64</v>
      </c>
      <c r="BR51">
        <v>65</v>
      </c>
      <c r="BS51">
        <v>66</v>
      </c>
      <c r="BT51">
        <v>67</v>
      </c>
      <c r="BU51">
        <v>68</v>
      </c>
      <c r="BV51">
        <v>69</v>
      </c>
      <c r="BW51">
        <v>70</v>
      </c>
      <c r="BX51">
        <v>71</v>
      </c>
      <c r="BY51">
        <v>72</v>
      </c>
      <c r="BZ51">
        <v>73</v>
      </c>
      <c r="CA51">
        <v>74</v>
      </c>
      <c r="CB51">
        <v>75</v>
      </c>
      <c r="CC51">
        <v>76</v>
      </c>
      <c r="CD51">
        <v>77</v>
      </c>
      <c r="CE51">
        <v>78</v>
      </c>
      <c r="CF51">
        <v>79</v>
      </c>
      <c r="CL51">
        <v>155</v>
      </c>
    </row>
    <row r="52" spans="1:90" x14ac:dyDescent="0.25">
      <c r="CL52">
        <v>160</v>
      </c>
    </row>
    <row r="53" spans="1:90" x14ac:dyDescent="0.25">
      <c r="CL53">
        <v>165</v>
      </c>
    </row>
    <row r="54" spans="1:90" ht="15.75" thickBot="1" x14ac:dyDescent="0.3">
      <c r="CL54">
        <v>170</v>
      </c>
    </row>
    <row r="55" spans="1:90" x14ac:dyDescent="0.25">
      <c r="D55" s="125">
        <v>4</v>
      </c>
      <c r="E55" s="144" t="s">
        <v>5</v>
      </c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6"/>
      <c r="CG55" t="s">
        <v>155</v>
      </c>
      <c r="CH55" t="s">
        <v>347</v>
      </c>
      <c r="CL55">
        <v>175</v>
      </c>
    </row>
    <row r="56" spans="1:90" x14ac:dyDescent="0.25">
      <c r="D56" s="126"/>
      <c r="E56" s="1" t="s">
        <v>1</v>
      </c>
      <c r="F56" s="5">
        <v>85</v>
      </c>
      <c r="G56" s="5">
        <v>86.67</v>
      </c>
      <c r="H56" s="5">
        <v>93.33</v>
      </c>
      <c r="I56" s="22">
        <v>90.83</v>
      </c>
      <c r="J56" s="5">
        <v>90.83</v>
      </c>
      <c r="K56" s="22">
        <v>90</v>
      </c>
      <c r="L56">
        <v>90</v>
      </c>
      <c r="M56">
        <v>92.5</v>
      </c>
      <c r="N56">
        <v>95</v>
      </c>
      <c r="O56">
        <v>90.83</v>
      </c>
      <c r="P56">
        <v>90</v>
      </c>
      <c r="Q56">
        <v>88.33</v>
      </c>
      <c r="R56">
        <v>89.17</v>
      </c>
      <c r="S56">
        <v>90</v>
      </c>
      <c r="T56">
        <v>93.33</v>
      </c>
      <c r="U56">
        <v>90</v>
      </c>
      <c r="V56">
        <v>91.67</v>
      </c>
      <c r="W56">
        <v>90.83</v>
      </c>
      <c r="X56">
        <v>90.83</v>
      </c>
      <c r="Y56">
        <v>86.67</v>
      </c>
      <c r="Z56">
        <v>88.33</v>
      </c>
      <c r="AA56">
        <v>88.33</v>
      </c>
      <c r="AB56">
        <v>88.33</v>
      </c>
      <c r="AC56">
        <v>85.83</v>
      </c>
      <c r="AD56">
        <v>86.67</v>
      </c>
      <c r="AE56">
        <v>85.83</v>
      </c>
      <c r="AF56">
        <v>90.83</v>
      </c>
      <c r="AG56">
        <v>92.5</v>
      </c>
      <c r="AH56">
        <v>89.17</v>
      </c>
      <c r="AI56">
        <v>92.5</v>
      </c>
      <c r="AJ56">
        <v>94.17</v>
      </c>
      <c r="AK56">
        <v>92.5</v>
      </c>
      <c r="AL56">
        <v>89.17</v>
      </c>
      <c r="AM56">
        <v>90</v>
      </c>
      <c r="AN56">
        <v>94.17</v>
      </c>
      <c r="AO56">
        <v>93.33</v>
      </c>
      <c r="AP56">
        <v>92.5</v>
      </c>
      <c r="AQ56">
        <v>91.67</v>
      </c>
      <c r="AR56">
        <v>89.17</v>
      </c>
      <c r="AS56">
        <v>90.83</v>
      </c>
      <c r="AT56">
        <v>90</v>
      </c>
      <c r="AU56">
        <v>90.83</v>
      </c>
      <c r="AV56">
        <v>91.67</v>
      </c>
      <c r="AW56">
        <v>90.83</v>
      </c>
      <c r="AX56">
        <v>88.33</v>
      </c>
      <c r="AY56">
        <v>89.17</v>
      </c>
      <c r="AZ56">
        <v>88.33</v>
      </c>
      <c r="BA56">
        <v>87.5</v>
      </c>
      <c r="BB56">
        <v>86.67</v>
      </c>
      <c r="BC56">
        <v>88.33</v>
      </c>
      <c r="BD56">
        <v>89.17</v>
      </c>
      <c r="BE56">
        <v>90.83</v>
      </c>
      <c r="BF56">
        <v>88.33</v>
      </c>
      <c r="BG56">
        <v>90.83</v>
      </c>
      <c r="BH56">
        <v>90.84</v>
      </c>
      <c r="BI56">
        <v>90.83</v>
      </c>
      <c r="BJ56">
        <v>94.17</v>
      </c>
      <c r="BK56">
        <v>94.17</v>
      </c>
      <c r="BL56">
        <v>94.17</v>
      </c>
      <c r="BM56">
        <v>93.33</v>
      </c>
      <c r="BN56">
        <v>92.5</v>
      </c>
      <c r="BO56">
        <v>93.33</v>
      </c>
      <c r="BP56">
        <v>94.17</v>
      </c>
      <c r="BQ56">
        <v>94.17</v>
      </c>
      <c r="BR56">
        <v>92.5</v>
      </c>
      <c r="BS56">
        <v>94.17</v>
      </c>
      <c r="BT56">
        <v>93.33</v>
      </c>
      <c r="BU56">
        <v>95</v>
      </c>
      <c r="BV56">
        <v>94.17</v>
      </c>
      <c r="BW56">
        <v>92.5</v>
      </c>
      <c r="BX56">
        <v>93.33</v>
      </c>
      <c r="BY56">
        <v>90</v>
      </c>
      <c r="BZ56">
        <v>91.67</v>
      </c>
      <c r="CA56">
        <v>91.67</v>
      </c>
      <c r="CB56">
        <v>89.17</v>
      </c>
      <c r="CC56">
        <v>85</v>
      </c>
      <c r="CD56">
        <v>85</v>
      </c>
      <c r="CE56">
        <v>85</v>
      </c>
      <c r="CF56">
        <v>86.67</v>
      </c>
      <c r="CG56">
        <f>AVERAGE(F56:CF56)</f>
        <v>90.548481012658229</v>
      </c>
      <c r="CH56">
        <f>MAX(F56:CF56)</f>
        <v>95</v>
      </c>
      <c r="CL56">
        <v>180</v>
      </c>
    </row>
    <row r="57" spans="1:90" x14ac:dyDescent="0.25">
      <c r="D57" s="126"/>
      <c r="F57">
        <v>10</v>
      </c>
      <c r="G57">
        <v>15</v>
      </c>
      <c r="H57">
        <v>20</v>
      </c>
      <c r="I57">
        <v>25</v>
      </c>
      <c r="J57">
        <v>30</v>
      </c>
      <c r="K57">
        <v>35</v>
      </c>
      <c r="L57">
        <v>40</v>
      </c>
      <c r="M57">
        <v>45</v>
      </c>
      <c r="N57">
        <v>50</v>
      </c>
      <c r="O57">
        <v>55</v>
      </c>
      <c r="P57">
        <v>60</v>
      </c>
      <c r="Q57">
        <v>65</v>
      </c>
      <c r="R57">
        <v>70</v>
      </c>
      <c r="S57">
        <v>75</v>
      </c>
      <c r="T57">
        <v>80</v>
      </c>
      <c r="U57">
        <v>85</v>
      </c>
      <c r="V57">
        <v>90</v>
      </c>
      <c r="W57">
        <v>95</v>
      </c>
      <c r="X57">
        <v>100</v>
      </c>
      <c r="Y57">
        <v>105</v>
      </c>
      <c r="Z57">
        <v>110</v>
      </c>
      <c r="AA57">
        <v>115</v>
      </c>
      <c r="AB57">
        <v>120</v>
      </c>
      <c r="AC57">
        <v>125</v>
      </c>
      <c r="AD57">
        <v>130</v>
      </c>
      <c r="AE57">
        <v>135</v>
      </c>
      <c r="AF57">
        <v>140</v>
      </c>
      <c r="AG57">
        <v>145</v>
      </c>
      <c r="AH57">
        <v>150</v>
      </c>
      <c r="AI57">
        <v>155</v>
      </c>
      <c r="AJ57">
        <v>160</v>
      </c>
      <c r="AK57">
        <v>165</v>
      </c>
      <c r="AL57">
        <v>170</v>
      </c>
      <c r="AM57">
        <v>175</v>
      </c>
      <c r="AN57">
        <v>180</v>
      </c>
      <c r="AO57">
        <v>185</v>
      </c>
      <c r="AP57">
        <v>190</v>
      </c>
      <c r="AQ57">
        <v>195</v>
      </c>
      <c r="AR57">
        <v>200</v>
      </c>
      <c r="AS57">
        <v>205</v>
      </c>
      <c r="AT57">
        <v>210</v>
      </c>
      <c r="AU57">
        <v>215</v>
      </c>
      <c r="AV57">
        <v>220</v>
      </c>
      <c r="AW57">
        <v>225</v>
      </c>
      <c r="AX57">
        <v>230</v>
      </c>
      <c r="AY57">
        <v>235</v>
      </c>
      <c r="AZ57">
        <v>240</v>
      </c>
      <c r="BA57">
        <v>245</v>
      </c>
      <c r="BB57">
        <v>250</v>
      </c>
      <c r="BC57">
        <v>255</v>
      </c>
      <c r="BD57">
        <v>260</v>
      </c>
      <c r="BE57">
        <v>265</v>
      </c>
      <c r="BF57">
        <v>270</v>
      </c>
      <c r="BG57">
        <v>275</v>
      </c>
      <c r="BH57">
        <v>280</v>
      </c>
      <c r="BI57">
        <v>285</v>
      </c>
      <c r="BJ57">
        <v>290</v>
      </c>
      <c r="BK57">
        <v>295</v>
      </c>
      <c r="BL57">
        <v>300</v>
      </c>
      <c r="BM57">
        <v>305</v>
      </c>
      <c r="BN57">
        <v>310</v>
      </c>
      <c r="BO57">
        <v>315</v>
      </c>
      <c r="BP57">
        <v>320</v>
      </c>
      <c r="BQ57">
        <v>325</v>
      </c>
      <c r="BR57">
        <v>330</v>
      </c>
      <c r="BS57">
        <v>335</v>
      </c>
      <c r="BT57">
        <v>340</v>
      </c>
      <c r="BU57">
        <v>345</v>
      </c>
      <c r="BV57">
        <v>350</v>
      </c>
      <c r="BW57">
        <v>355</v>
      </c>
      <c r="BX57">
        <v>360</v>
      </c>
      <c r="BY57">
        <v>365</v>
      </c>
      <c r="BZ57">
        <v>370</v>
      </c>
      <c r="CA57">
        <v>375</v>
      </c>
      <c r="CB57">
        <v>380</v>
      </c>
      <c r="CC57">
        <v>385</v>
      </c>
      <c r="CD57">
        <v>390</v>
      </c>
      <c r="CE57">
        <v>395</v>
      </c>
      <c r="CF57">
        <v>400</v>
      </c>
      <c r="CL57">
        <v>185</v>
      </c>
    </row>
    <row r="58" spans="1:90" x14ac:dyDescent="0.25">
      <c r="D58" s="126"/>
      <c r="F58" s="117" t="s">
        <v>2</v>
      </c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9"/>
      <c r="CL58">
        <v>190</v>
      </c>
    </row>
    <row r="59" spans="1:90" ht="15.75" thickBot="1" x14ac:dyDescent="0.3">
      <c r="D59" s="127"/>
      <c r="F59">
        <v>1</v>
      </c>
      <c r="G59">
        <v>2</v>
      </c>
      <c r="H59">
        <v>3</v>
      </c>
      <c r="I59">
        <v>4</v>
      </c>
      <c r="J59">
        <v>5</v>
      </c>
      <c r="K59">
        <v>6</v>
      </c>
      <c r="L59">
        <v>7</v>
      </c>
      <c r="M59">
        <v>8</v>
      </c>
      <c r="N59">
        <v>9</v>
      </c>
      <c r="O59">
        <v>10</v>
      </c>
      <c r="P59">
        <v>11</v>
      </c>
      <c r="Q59">
        <v>12</v>
      </c>
      <c r="R59">
        <v>13</v>
      </c>
      <c r="S59">
        <v>14</v>
      </c>
      <c r="T59">
        <v>15</v>
      </c>
      <c r="U59">
        <v>16</v>
      </c>
      <c r="V59">
        <v>17</v>
      </c>
      <c r="W59">
        <v>18</v>
      </c>
      <c r="X59">
        <v>19</v>
      </c>
      <c r="Y59">
        <v>20</v>
      </c>
      <c r="Z59">
        <v>21</v>
      </c>
      <c r="AA59">
        <v>22</v>
      </c>
      <c r="AB59">
        <v>23</v>
      </c>
      <c r="AC59">
        <v>24</v>
      </c>
      <c r="AD59">
        <v>25</v>
      </c>
      <c r="AE59">
        <v>26</v>
      </c>
      <c r="AF59">
        <v>27</v>
      </c>
      <c r="AG59">
        <v>28</v>
      </c>
      <c r="AH59">
        <v>29</v>
      </c>
      <c r="AI59">
        <v>30</v>
      </c>
      <c r="AJ59">
        <v>31</v>
      </c>
      <c r="AK59">
        <v>32</v>
      </c>
      <c r="AL59">
        <v>33</v>
      </c>
      <c r="AM59">
        <v>34</v>
      </c>
      <c r="AN59">
        <v>35</v>
      </c>
      <c r="AO59">
        <v>36</v>
      </c>
      <c r="AP59">
        <v>37</v>
      </c>
      <c r="AQ59">
        <v>38</v>
      </c>
      <c r="AR59">
        <v>39</v>
      </c>
      <c r="AS59">
        <v>40</v>
      </c>
      <c r="AT59">
        <v>41</v>
      </c>
      <c r="AU59">
        <v>42</v>
      </c>
      <c r="AV59">
        <v>43</v>
      </c>
      <c r="AW59">
        <v>44</v>
      </c>
      <c r="AX59">
        <v>45</v>
      </c>
      <c r="AY59">
        <v>46</v>
      </c>
      <c r="AZ59">
        <v>47</v>
      </c>
      <c r="BA59">
        <v>48</v>
      </c>
      <c r="BB59">
        <v>49</v>
      </c>
      <c r="BC59">
        <v>50</v>
      </c>
      <c r="BD59">
        <v>51</v>
      </c>
      <c r="BE59">
        <v>52</v>
      </c>
      <c r="BF59">
        <v>53</v>
      </c>
      <c r="BG59">
        <v>54</v>
      </c>
      <c r="BH59">
        <v>55</v>
      </c>
      <c r="BI59">
        <v>56</v>
      </c>
      <c r="BJ59">
        <v>57</v>
      </c>
      <c r="BK59">
        <v>58</v>
      </c>
      <c r="BL59">
        <v>59</v>
      </c>
      <c r="BM59">
        <v>60</v>
      </c>
      <c r="BN59">
        <v>61</v>
      </c>
      <c r="BO59">
        <v>62</v>
      </c>
      <c r="BP59">
        <v>63</v>
      </c>
      <c r="BQ59">
        <v>64</v>
      </c>
      <c r="BR59">
        <v>65</v>
      </c>
      <c r="BS59">
        <v>66</v>
      </c>
      <c r="BT59">
        <v>67</v>
      </c>
      <c r="BU59">
        <v>68</v>
      </c>
      <c r="BV59">
        <v>69</v>
      </c>
      <c r="BW59">
        <v>70</v>
      </c>
      <c r="BX59">
        <v>71</v>
      </c>
      <c r="BY59">
        <v>72</v>
      </c>
      <c r="BZ59">
        <v>73</v>
      </c>
      <c r="CA59">
        <v>74</v>
      </c>
      <c r="CB59">
        <v>75</v>
      </c>
      <c r="CC59">
        <v>76</v>
      </c>
      <c r="CD59">
        <v>77</v>
      </c>
      <c r="CE59">
        <v>78</v>
      </c>
      <c r="CF59">
        <v>79</v>
      </c>
      <c r="CL59">
        <v>195</v>
      </c>
    </row>
    <row r="60" spans="1:90" x14ac:dyDescent="0.25">
      <c r="CL60">
        <v>200</v>
      </c>
    </row>
    <row r="61" spans="1:90" x14ac:dyDescent="0.25">
      <c r="CL61">
        <v>205</v>
      </c>
    </row>
    <row r="62" spans="1:90" ht="15.75" thickBot="1" x14ac:dyDescent="0.3">
      <c r="CL62">
        <v>210</v>
      </c>
    </row>
    <row r="63" spans="1:90" x14ac:dyDescent="0.25">
      <c r="D63" s="125">
        <v>5</v>
      </c>
      <c r="E63" s="144" t="s">
        <v>224</v>
      </c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6"/>
      <c r="CG63" t="s">
        <v>155</v>
      </c>
      <c r="CH63" t="s">
        <v>347</v>
      </c>
      <c r="CL63">
        <v>215</v>
      </c>
    </row>
    <row r="64" spans="1:90" x14ac:dyDescent="0.25">
      <c r="A64" s="96"/>
      <c r="B64" s="95"/>
      <c r="D64" s="126"/>
      <c r="E64" s="1" t="s">
        <v>1</v>
      </c>
      <c r="F64" s="5">
        <v>63.06</v>
      </c>
      <c r="G64" s="5">
        <v>72.069999999999993</v>
      </c>
      <c r="H64" s="5">
        <v>75.67</v>
      </c>
      <c r="I64" s="22">
        <v>69.34</v>
      </c>
      <c r="J64" s="5">
        <v>68.459999999999994</v>
      </c>
      <c r="K64" s="22">
        <v>73.87</v>
      </c>
      <c r="L64">
        <v>70.27</v>
      </c>
      <c r="M64">
        <v>69.34</v>
      </c>
      <c r="N64">
        <v>71.17</v>
      </c>
      <c r="O64">
        <v>71.17</v>
      </c>
      <c r="P64">
        <v>72.069999999999993</v>
      </c>
      <c r="Q64">
        <v>72.97</v>
      </c>
      <c r="R64">
        <v>74.77</v>
      </c>
      <c r="S64">
        <v>74.77</v>
      </c>
      <c r="T64">
        <v>74.77</v>
      </c>
      <c r="U64">
        <v>74.77</v>
      </c>
      <c r="V64">
        <v>74.77</v>
      </c>
      <c r="W64">
        <v>73.87</v>
      </c>
      <c r="X64">
        <v>75.67</v>
      </c>
      <c r="Y64">
        <v>73.87</v>
      </c>
      <c r="Z64">
        <v>75.67</v>
      </c>
      <c r="AA64">
        <v>77.47</v>
      </c>
      <c r="AB64">
        <v>78.37</v>
      </c>
      <c r="AC64">
        <v>72.069999999999993</v>
      </c>
      <c r="AD64">
        <v>72.97</v>
      </c>
      <c r="AE64">
        <v>74.77</v>
      </c>
      <c r="AF64">
        <v>74.77</v>
      </c>
      <c r="AG64">
        <v>74.77</v>
      </c>
      <c r="AH64">
        <v>74.77</v>
      </c>
      <c r="AI64">
        <v>73.87</v>
      </c>
      <c r="AJ64">
        <v>72.97</v>
      </c>
      <c r="AK64">
        <v>71.17</v>
      </c>
      <c r="AL64">
        <v>72.97</v>
      </c>
      <c r="AM64">
        <v>71.17</v>
      </c>
      <c r="AN64">
        <v>70.27</v>
      </c>
      <c r="AO64">
        <v>71.17</v>
      </c>
      <c r="AP64">
        <v>72.97</v>
      </c>
      <c r="AQ64">
        <v>72.069999999999993</v>
      </c>
      <c r="AR64">
        <v>72.069999999999993</v>
      </c>
      <c r="AS64">
        <v>72.97</v>
      </c>
      <c r="AT64">
        <v>72.97</v>
      </c>
      <c r="AU64">
        <v>71.17</v>
      </c>
      <c r="AV64">
        <v>72.97</v>
      </c>
      <c r="AW64">
        <v>71.17</v>
      </c>
      <c r="AX64">
        <v>66.67</v>
      </c>
      <c r="AY64">
        <v>72.97</v>
      </c>
      <c r="AZ64">
        <v>73.87</v>
      </c>
      <c r="BA64">
        <v>68.459999999999994</v>
      </c>
      <c r="BB64">
        <v>69.36</v>
      </c>
      <c r="BC64">
        <v>66.67</v>
      </c>
      <c r="BD64">
        <v>70.27</v>
      </c>
      <c r="BE64">
        <v>71.17</v>
      </c>
      <c r="BF64">
        <v>71.17</v>
      </c>
      <c r="BG64">
        <v>72.97</v>
      </c>
      <c r="BH64">
        <v>72.97</v>
      </c>
      <c r="BI64">
        <v>74.77</v>
      </c>
      <c r="BJ64">
        <v>70.27</v>
      </c>
      <c r="BK64">
        <v>71.17</v>
      </c>
      <c r="BL64">
        <v>72.97</v>
      </c>
      <c r="BM64">
        <v>70.27</v>
      </c>
      <c r="BN64">
        <v>65.760000000000005</v>
      </c>
      <c r="BO64">
        <v>68.459999999999994</v>
      </c>
      <c r="BP64">
        <v>70.27</v>
      </c>
      <c r="BQ64">
        <v>72.97</v>
      </c>
      <c r="BR64">
        <v>67.56</v>
      </c>
      <c r="BS64">
        <v>72.87</v>
      </c>
      <c r="BT64">
        <v>72.97</v>
      </c>
      <c r="BU64">
        <v>74.77</v>
      </c>
      <c r="BV64">
        <v>73.87</v>
      </c>
      <c r="BW64">
        <v>78.37</v>
      </c>
      <c r="BX64">
        <v>76.569999999999993</v>
      </c>
      <c r="BY64">
        <v>72.97</v>
      </c>
      <c r="BZ64">
        <v>75.67</v>
      </c>
      <c r="CA64">
        <v>72.069999999999993</v>
      </c>
      <c r="CB64">
        <v>73.87</v>
      </c>
      <c r="CC64">
        <v>72.069999999999993</v>
      </c>
      <c r="CD64">
        <v>69.37</v>
      </c>
      <c r="CE64">
        <v>63.96</v>
      </c>
      <c r="CF64">
        <v>59.46</v>
      </c>
      <c r="CG64">
        <f>AVERAGE(F64:CF64)</f>
        <v>72.078227848101278</v>
      </c>
      <c r="CH64">
        <f>MAX(F64:CF64)</f>
        <v>78.37</v>
      </c>
      <c r="CL64">
        <v>220</v>
      </c>
    </row>
    <row r="65" spans="4:90" x14ac:dyDescent="0.25">
      <c r="D65" s="126"/>
      <c r="F65">
        <v>10</v>
      </c>
      <c r="G65">
        <v>15</v>
      </c>
      <c r="H65">
        <v>20</v>
      </c>
      <c r="I65">
        <v>25</v>
      </c>
      <c r="J65">
        <v>30</v>
      </c>
      <c r="K65">
        <v>35</v>
      </c>
      <c r="L65">
        <v>40</v>
      </c>
      <c r="M65">
        <v>45</v>
      </c>
      <c r="N65">
        <v>50</v>
      </c>
      <c r="O65">
        <v>55</v>
      </c>
      <c r="P65">
        <v>60</v>
      </c>
      <c r="Q65">
        <v>65</v>
      </c>
      <c r="R65">
        <v>70</v>
      </c>
      <c r="S65">
        <v>75</v>
      </c>
      <c r="T65">
        <v>80</v>
      </c>
      <c r="U65">
        <v>85</v>
      </c>
      <c r="V65">
        <v>90</v>
      </c>
      <c r="W65">
        <v>95</v>
      </c>
      <c r="X65">
        <v>100</v>
      </c>
      <c r="Y65">
        <v>105</v>
      </c>
      <c r="Z65">
        <v>110</v>
      </c>
      <c r="AA65">
        <v>115</v>
      </c>
      <c r="AB65">
        <v>120</v>
      </c>
      <c r="AC65">
        <v>125</v>
      </c>
      <c r="AD65">
        <v>130</v>
      </c>
      <c r="AE65">
        <v>135</v>
      </c>
      <c r="AF65">
        <v>140</v>
      </c>
      <c r="AG65">
        <v>145</v>
      </c>
      <c r="AH65">
        <v>150</v>
      </c>
      <c r="AI65">
        <v>155</v>
      </c>
      <c r="AJ65">
        <v>160</v>
      </c>
      <c r="AK65">
        <v>165</v>
      </c>
      <c r="AL65">
        <v>170</v>
      </c>
      <c r="AM65">
        <v>175</v>
      </c>
      <c r="AN65">
        <v>180</v>
      </c>
      <c r="AO65">
        <v>185</v>
      </c>
      <c r="AP65">
        <v>190</v>
      </c>
      <c r="AQ65">
        <v>195</v>
      </c>
      <c r="AR65">
        <v>200</v>
      </c>
      <c r="AS65">
        <v>205</v>
      </c>
      <c r="AT65">
        <v>210</v>
      </c>
      <c r="AU65">
        <v>215</v>
      </c>
      <c r="AV65">
        <v>220</v>
      </c>
      <c r="AW65">
        <v>225</v>
      </c>
      <c r="AX65">
        <v>230</v>
      </c>
      <c r="AY65">
        <v>235</v>
      </c>
      <c r="AZ65">
        <v>240</v>
      </c>
      <c r="BA65">
        <v>245</v>
      </c>
      <c r="BB65">
        <v>250</v>
      </c>
      <c r="BC65">
        <v>255</v>
      </c>
      <c r="BD65">
        <v>260</v>
      </c>
      <c r="BE65">
        <v>265</v>
      </c>
      <c r="BF65">
        <v>270</v>
      </c>
      <c r="BG65">
        <v>275</v>
      </c>
      <c r="BH65">
        <v>280</v>
      </c>
      <c r="BI65">
        <v>285</v>
      </c>
      <c r="BJ65">
        <v>290</v>
      </c>
      <c r="BK65">
        <v>295</v>
      </c>
      <c r="BL65">
        <v>300</v>
      </c>
      <c r="BM65">
        <v>305</v>
      </c>
      <c r="BN65">
        <v>310</v>
      </c>
      <c r="BO65">
        <v>315</v>
      </c>
      <c r="BP65">
        <v>320</v>
      </c>
      <c r="BQ65">
        <v>325</v>
      </c>
      <c r="BR65">
        <v>330</v>
      </c>
      <c r="BS65">
        <v>335</v>
      </c>
      <c r="BT65">
        <v>340</v>
      </c>
      <c r="BU65">
        <v>345</v>
      </c>
      <c r="BV65">
        <v>350</v>
      </c>
      <c r="BW65">
        <v>355</v>
      </c>
      <c r="BX65">
        <v>360</v>
      </c>
      <c r="BY65">
        <v>365</v>
      </c>
      <c r="BZ65">
        <v>370</v>
      </c>
      <c r="CA65">
        <v>375</v>
      </c>
      <c r="CB65">
        <v>380</v>
      </c>
      <c r="CC65">
        <v>385</v>
      </c>
      <c r="CD65">
        <v>390</v>
      </c>
      <c r="CE65">
        <v>395</v>
      </c>
      <c r="CF65">
        <v>400</v>
      </c>
      <c r="CL65">
        <v>225</v>
      </c>
    </row>
    <row r="66" spans="4:90" x14ac:dyDescent="0.25">
      <c r="D66" s="126"/>
      <c r="F66" s="117" t="s">
        <v>2</v>
      </c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9"/>
      <c r="CL66">
        <v>230</v>
      </c>
    </row>
    <row r="67" spans="4:90" ht="15.75" thickBot="1" x14ac:dyDescent="0.3">
      <c r="D67" s="127"/>
      <c r="F67">
        <v>1</v>
      </c>
      <c r="G67">
        <v>2</v>
      </c>
      <c r="H67">
        <v>3</v>
      </c>
      <c r="I67">
        <v>4</v>
      </c>
      <c r="J67">
        <v>5</v>
      </c>
      <c r="K67">
        <v>6</v>
      </c>
      <c r="L67">
        <v>7</v>
      </c>
      <c r="M67">
        <v>8</v>
      </c>
      <c r="N67">
        <v>9</v>
      </c>
      <c r="O67">
        <v>10</v>
      </c>
      <c r="P67">
        <v>11</v>
      </c>
      <c r="Q67">
        <v>12</v>
      </c>
      <c r="R67">
        <v>13</v>
      </c>
      <c r="S67">
        <v>14</v>
      </c>
      <c r="T67">
        <v>15</v>
      </c>
      <c r="U67">
        <v>16</v>
      </c>
      <c r="V67">
        <v>17</v>
      </c>
      <c r="W67">
        <v>18</v>
      </c>
      <c r="X67">
        <v>19</v>
      </c>
      <c r="Y67">
        <v>20</v>
      </c>
      <c r="Z67">
        <v>21</v>
      </c>
      <c r="AA67">
        <v>22</v>
      </c>
      <c r="AB67">
        <v>23</v>
      </c>
      <c r="AC67">
        <v>24</v>
      </c>
      <c r="AD67">
        <v>25</v>
      </c>
      <c r="AE67">
        <v>26</v>
      </c>
      <c r="AF67">
        <v>27</v>
      </c>
      <c r="AG67">
        <v>28</v>
      </c>
      <c r="AH67">
        <v>29</v>
      </c>
      <c r="AI67">
        <v>30</v>
      </c>
      <c r="AJ67">
        <v>31</v>
      </c>
      <c r="AK67">
        <v>32</v>
      </c>
      <c r="AL67">
        <v>33</v>
      </c>
      <c r="AM67">
        <v>34</v>
      </c>
      <c r="AN67">
        <v>35</v>
      </c>
      <c r="AO67">
        <v>36</v>
      </c>
      <c r="AP67">
        <v>37</v>
      </c>
      <c r="AQ67">
        <v>38</v>
      </c>
      <c r="AR67">
        <v>39</v>
      </c>
      <c r="AS67">
        <v>40</v>
      </c>
      <c r="AT67">
        <v>41</v>
      </c>
      <c r="AU67">
        <v>42</v>
      </c>
      <c r="AV67">
        <v>43</v>
      </c>
      <c r="AW67">
        <v>44</v>
      </c>
      <c r="AX67">
        <v>45</v>
      </c>
      <c r="AY67">
        <v>46</v>
      </c>
      <c r="AZ67">
        <v>47</v>
      </c>
      <c r="BA67">
        <v>48</v>
      </c>
      <c r="BB67">
        <v>49</v>
      </c>
      <c r="BC67">
        <v>50</v>
      </c>
      <c r="BD67">
        <v>51</v>
      </c>
      <c r="BE67">
        <v>52</v>
      </c>
      <c r="BF67">
        <v>53</v>
      </c>
      <c r="BG67">
        <v>54</v>
      </c>
      <c r="BH67">
        <v>55</v>
      </c>
      <c r="BI67">
        <v>56</v>
      </c>
      <c r="BJ67">
        <v>57</v>
      </c>
      <c r="BK67">
        <v>58</v>
      </c>
      <c r="BL67">
        <v>59</v>
      </c>
      <c r="BM67">
        <v>60</v>
      </c>
      <c r="BN67">
        <v>61</v>
      </c>
      <c r="BO67">
        <v>62</v>
      </c>
      <c r="BP67">
        <v>63</v>
      </c>
      <c r="BQ67">
        <v>64</v>
      </c>
      <c r="BR67">
        <v>65</v>
      </c>
      <c r="BS67">
        <v>66</v>
      </c>
      <c r="BT67">
        <v>67</v>
      </c>
      <c r="BU67">
        <v>68</v>
      </c>
      <c r="BV67">
        <v>69</v>
      </c>
      <c r="BW67">
        <v>70</v>
      </c>
      <c r="BX67">
        <v>71</v>
      </c>
      <c r="BY67">
        <v>72</v>
      </c>
      <c r="BZ67">
        <v>73</v>
      </c>
      <c r="CA67">
        <v>74</v>
      </c>
      <c r="CB67">
        <v>75</v>
      </c>
      <c r="CC67">
        <v>76</v>
      </c>
      <c r="CD67">
        <v>77</v>
      </c>
      <c r="CE67">
        <v>78</v>
      </c>
      <c r="CF67">
        <v>79</v>
      </c>
      <c r="CL67">
        <v>235</v>
      </c>
    </row>
    <row r="68" spans="4:90" x14ac:dyDescent="0.25">
      <c r="CL68">
        <v>240</v>
      </c>
    </row>
    <row r="69" spans="4:90" x14ac:dyDescent="0.25">
      <c r="CL69">
        <v>245</v>
      </c>
    </row>
    <row r="70" spans="4:90" ht="15.75" thickBot="1" x14ac:dyDescent="0.3">
      <c r="CL70">
        <v>250</v>
      </c>
    </row>
    <row r="71" spans="4:90" x14ac:dyDescent="0.25">
      <c r="D71" s="125">
        <v>6</v>
      </c>
      <c r="E71" s="144" t="s">
        <v>225</v>
      </c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6"/>
      <c r="CG71" t="s">
        <v>155</v>
      </c>
      <c r="CH71" t="s">
        <v>347</v>
      </c>
      <c r="CL71">
        <v>255</v>
      </c>
    </row>
    <row r="72" spans="4:90" x14ac:dyDescent="0.25">
      <c r="D72" s="126"/>
      <c r="E72" s="1" t="s">
        <v>1</v>
      </c>
      <c r="F72" s="5">
        <v>74.59</v>
      </c>
      <c r="G72" s="5">
        <v>81.96</v>
      </c>
      <c r="H72" s="5">
        <v>83.6</v>
      </c>
      <c r="I72" s="22">
        <v>81.96</v>
      </c>
      <c r="J72" s="5">
        <v>80.319999999999993</v>
      </c>
      <c r="K72" s="22">
        <v>84.42</v>
      </c>
      <c r="L72">
        <v>82.78</v>
      </c>
      <c r="M72">
        <v>85.24</v>
      </c>
      <c r="N72">
        <v>85.24</v>
      </c>
      <c r="O72">
        <v>84.42</v>
      </c>
      <c r="P72">
        <v>84.42</v>
      </c>
      <c r="Q72">
        <v>84.42</v>
      </c>
      <c r="R72">
        <v>82.78</v>
      </c>
      <c r="S72">
        <v>83.6</v>
      </c>
      <c r="T72">
        <v>84.42</v>
      </c>
      <c r="U72">
        <v>86.06</v>
      </c>
      <c r="V72">
        <v>85.24</v>
      </c>
      <c r="W72">
        <v>86.06</v>
      </c>
      <c r="X72">
        <v>86.88</v>
      </c>
      <c r="Y72">
        <v>86.88</v>
      </c>
      <c r="Z72">
        <v>89.34</v>
      </c>
      <c r="AA72">
        <v>87.7</v>
      </c>
      <c r="AB72">
        <v>86.88</v>
      </c>
      <c r="AC72">
        <v>87.7</v>
      </c>
      <c r="AD72">
        <v>88.52</v>
      </c>
      <c r="AE72">
        <v>86.06</v>
      </c>
      <c r="AF72">
        <v>86.06</v>
      </c>
      <c r="AG72">
        <v>90.16</v>
      </c>
      <c r="AH72">
        <v>90.16</v>
      </c>
      <c r="AI72">
        <v>88.52</v>
      </c>
      <c r="AJ72">
        <v>87.7</v>
      </c>
      <c r="AK72">
        <v>89.34</v>
      </c>
      <c r="AL72">
        <v>87.7</v>
      </c>
      <c r="AM72">
        <v>80.319999999999993</v>
      </c>
      <c r="AN72">
        <v>85.24</v>
      </c>
      <c r="AO72">
        <v>83.6</v>
      </c>
      <c r="AP72">
        <v>81.14</v>
      </c>
      <c r="AQ72">
        <v>84.42</v>
      </c>
      <c r="AR72">
        <v>81.14</v>
      </c>
      <c r="AS72">
        <v>85.24</v>
      </c>
      <c r="AT72">
        <v>81.96</v>
      </c>
      <c r="AU72">
        <v>81.14</v>
      </c>
      <c r="AV72">
        <v>79.5</v>
      </c>
      <c r="AW72">
        <v>80.319999999999993</v>
      </c>
      <c r="AX72">
        <v>81.96</v>
      </c>
      <c r="AY72">
        <v>81.96</v>
      </c>
      <c r="AZ72">
        <v>81.96</v>
      </c>
      <c r="BA72">
        <v>81.96</v>
      </c>
      <c r="BB72">
        <v>84.42</v>
      </c>
      <c r="BC72">
        <v>83.6</v>
      </c>
      <c r="BD72">
        <v>82.78</v>
      </c>
      <c r="BE72">
        <v>83.6</v>
      </c>
      <c r="BF72">
        <v>81.14</v>
      </c>
      <c r="BG72">
        <v>81.96</v>
      </c>
      <c r="BH72">
        <v>82.78</v>
      </c>
      <c r="BI72">
        <v>81.14</v>
      </c>
      <c r="BJ72">
        <v>85.24</v>
      </c>
      <c r="BK72">
        <v>81.14</v>
      </c>
      <c r="BL72">
        <v>81.14</v>
      </c>
      <c r="BM72">
        <v>83.6</v>
      </c>
      <c r="BN72">
        <v>84.42</v>
      </c>
      <c r="BO72">
        <v>86.88</v>
      </c>
      <c r="BP72">
        <v>84.42</v>
      </c>
      <c r="BQ72">
        <v>86.06</v>
      </c>
      <c r="BR72">
        <v>81.14</v>
      </c>
      <c r="BS72">
        <v>85.24</v>
      </c>
      <c r="BT72">
        <v>84.42</v>
      </c>
      <c r="BU72">
        <v>83.6</v>
      </c>
      <c r="BV72">
        <v>79.5</v>
      </c>
      <c r="BW72">
        <v>81.96</v>
      </c>
      <c r="BX72">
        <v>79.5</v>
      </c>
      <c r="BY72">
        <v>78.680000000000007</v>
      </c>
      <c r="BZ72">
        <v>80.319999999999993</v>
      </c>
      <c r="CA72">
        <v>75.41</v>
      </c>
      <c r="CB72">
        <v>77.86</v>
      </c>
      <c r="CC72">
        <v>81.14</v>
      </c>
      <c r="CD72">
        <v>77.05</v>
      </c>
      <c r="CE72">
        <v>77.86</v>
      </c>
      <c r="CF72">
        <v>73.77</v>
      </c>
      <c r="CG72">
        <f>AVERAGE(F72:CF72)</f>
        <v>83.351392405063322</v>
      </c>
      <c r="CH72">
        <f>MAX(F72:CF72)</f>
        <v>90.16</v>
      </c>
      <c r="CL72">
        <v>260</v>
      </c>
    </row>
    <row r="73" spans="4:90" x14ac:dyDescent="0.25">
      <c r="D73" s="126"/>
      <c r="F73">
        <v>10</v>
      </c>
      <c r="G73">
        <v>15</v>
      </c>
      <c r="H73">
        <v>20</v>
      </c>
      <c r="I73">
        <v>25</v>
      </c>
      <c r="J73">
        <v>30</v>
      </c>
      <c r="K73">
        <v>35</v>
      </c>
      <c r="L73">
        <v>40</v>
      </c>
      <c r="M73">
        <v>45</v>
      </c>
      <c r="N73">
        <v>50</v>
      </c>
      <c r="O73">
        <v>55</v>
      </c>
      <c r="P73">
        <v>60</v>
      </c>
      <c r="Q73">
        <v>65</v>
      </c>
      <c r="R73">
        <v>70</v>
      </c>
      <c r="S73">
        <v>75</v>
      </c>
      <c r="T73">
        <v>80</v>
      </c>
      <c r="U73">
        <v>85</v>
      </c>
      <c r="V73">
        <v>90</v>
      </c>
      <c r="W73">
        <v>95</v>
      </c>
      <c r="X73">
        <v>100</v>
      </c>
      <c r="Y73">
        <v>105</v>
      </c>
      <c r="Z73">
        <v>110</v>
      </c>
      <c r="AA73">
        <v>115</v>
      </c>
      <c r="AB73">
        <v>120</v>
      </c>
      <c r="AC73">
        <v>125</v>
      </c>
      <c r="AD73">
        <v>130</v>
      </c>
      <c r="AE73">
        <v>135</v>
      </c>
      <c r="AF73">
        <v>140</v>
      </c>
      <c r="AG73">
        <v>145</v>
      </c>
      <c r="AH73">
        <v>150</v>
      </c>
      <c r="AI73">
        <v>155</v>
      </c>
      <c r="AJ73">
        <v>160</v>
      </c>
      <c r="AK73">
        <v>165</v>
      </c>
      <c r="AL73">
        <v>170</v>
      </c>
      <c r="AM73">
        <v>175</v>
      </c>
      <c r="AN73">
        <v>180</v>
      </c>
      <c r="AO73">
        <v>185</v>
      </c>
      <c r="AP73">
        <v>190</v>
      </c>
      <c r="AQ73">
        <v>195</v>
      </c>
      <c r="AR73">
        <v>200</v>
      </c>
      <c r="AS73">
        <v>205</v>
      </c>
      <c r="AT73">
        <v>210</v>
      </c>
      <c r="AU73">
        <v>215</v>
      </c>
      <c r="AV73">
        <v>220</v>
      </c>
      <c r="AW73">
        <v>225</v>
      </c>
      <c r="AX73">
        <v>230</v>
      </c>
      <c r="AY73">
        <v>235</v>
      </c>
      <c r="AZ73">
        <v>240</v>
      </c>
      <c r="BA73">
        <v>245</v>
      </c>
      <c r="BB73">
        <v>250</v>
      </c>
      <c r="BC73">
        <v>255</v>
      </c>
      <c r="BD73">
        <v>260</v>
      </c>
      <c r="BE73">
        <v>265</v>
      </c>
      <c r="BF73">
        <v>270</v>
      </c>
      <c r="BG73">
        <v>275</v>
      </c>
      <c r="BH73">
        <v>280</v>
      </c>
      <c r="BI73">
        <v>285</v>
      </c>
      <c r="BJ73">
        <v>290</v>
      </c>
      <c r="BK73">
        <v>295</v>
      </c>
      <c r="BL73">
        <v>300</v>
      </c>
      <c r="BM73">
        <v>305</v>
      </c>
      <c r="BN73">
        <v>310</v>
      </c>
      <c r="BO73">
        <v>315</v>
      </c>
      <c r="BP73">
        <v>320</v>
      </c>
      <c r="BQ73">
        <v>325</v>
      </c>
      <c r="BR73">
        <v>330</v>
      </c>
      <c r="BS73">
        <v>335</v>
      </c>
      <c r="BT73">
        <v>340</v>
      </c>
      <c r="BU73">
        <v>345</v>
      </c>
      <c r="BV73">
        <v>350</v>
      </c>
      <c r="BW73">
        <v>355</v>
      </c>
      <c r="BX73">
        <v>360</v>
      </c>
      <c r="BY73">
        <v>365</v>
      </c>
      <c r="BZ73">
        <v>370</v>
      </c>
      <c r="CA73">
        <v>375</v>
      </c>
      <c r="CB73">
        <v>380</v>
      </c>
      <c r="CC73">
        <v>385</v>
      </c>
      <c r="CD73">
        <v>390</v>
      </c>
      <c r="CE73">
        <v>395</v>
      </c>
      <c r="CF73">
        <v>400</v>
      </c>
      <c r="CL73">
        <v>265</v>
      </c>
    </row>
    <row r="74" spans="4:90" x14ac:dyDescent="0.25">
      <c r="D74" s="126"/>
      <c r="F74" s="117" t="s">
        <v>2</v>
      </c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  <c r="CE74" s="118"/>
      <c r="CF74" s="119"/>
      <c r="CL74">
        <v>270</v>
      </c>
    </row>
    <row r="75" spans="4:90" ht="15.75" thickBot="1" x14ac:dyDescent="0.3">
      <c r="D75" s="127"/>
      <c r="F75">
        <v>1</v>
      </c>
      <c r="G75">
        <v>2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10</v>
      </c>
      <c r="P75">
        <v>11</v>
      </c>
      <c r="Q75">
        <v>12</v>
      </c>
      <c r="R75">
        <v>13</v>
      </c>
      <c r="S75">
        <v>14</v>
      </c>
      <c r="T75">
        <v>15</v>
      </c>
      <c r="U75">
        <v>16</v>
      </c>
      <c r="V75">
        <v>17</v>
      </c>
      <c r="W75">
        <v>18</v>
      </c>
      <c r="X75">
        <v>19</v>
      </c>
      <c r="Y75">
        <v>20</v>
      </c>
      <c r="Z75">
        <v>21</v>
      </c>
      <c r="AA75">
        <v>22</v>
      </c>
      <c r="AB75">
        <v>23</v>
      </c>
      <c r="AC75">
        <v>24</v>
      </c>
      <c r="AD75">
        <v>25</v>
      </c>
      <c r="AE75">
        <v>26</v>
      </c>
      <c r="AF75">
        <v>27</v>
      </c>
      <c r="AG75">
        <v>28</v>
      </c>
      <c r="AH75">
        <v>29</v>
      </c>
      <c r="AI75">
        <v>30</v>
      </c>
      <c r="AJ75">
        <v>31</v>
      </c>
      <c r="AK75">
        <v>32</v>
      </c>
      <c r="AL75">
        <v>33</v>
      </c>
      <c r="AM75">
        <v>34</v>
      </c>
      <c r="AN75">
        <v>35</v>
      </c>
      <c r="AO75">
        <v>36</v>
      </c>
      <c r="AP75">
        <v>37</v>
      </c>
      <c r="AQ75">
        <v>38</v>
      </c>
      <c r="AR75">
        <v>39</v>
      </c>
      <c r="AS75">
        <v>40</v>
      </c>
      <c r="AT75">
        <v>41</v>
      </c>
      <c r="AU75">
        <v>42</v>
      </c>
      <c r="AV75">
        <v>43</v>
      </c>
      <c r="AW75">
        <v>44</v>
      </c>
      <c r="AX75">
        <v>45</v>
      </c>
      <c r="AY75">
        <v>46</v>
      </c>
      <c r="AZ75">
        <v>47</v>
      </c>
      <c r="BA75">
        <v>48</v>
      </c>
      <c r="BB75">
        <v>49</v>
      </c>
      <c r="BC75">
        <v>50</v>
      </c>
      <c r="BD75">
        <v>51</v>
      </c>
      <c r="BE75">
        <v>52</v>
      </c>
      <c r="BF75">
        <v>53</v>
      </c>
      <c r="BG75">
        <v>54</v>
      </c>
      <c r="BH75">
        <v>55</v>
      </c>
      <c r="BI75">
        <v>56</v>
      </c>
      <c r="BJ75">
        <v>57</v>
      </c>
      <c r="BK75">
        <v>58</v>
      </c>
      <c r="BL75">
        <v>59</v>
      </c>
      <c r="BM75">
        <v>60</v>
      </c>
      <c r="BN75">
        <v>61</v>
      </c>
      <c r="BO75">
        <v>62</v>
      </c>
      <c r="BP75">
        <v>63</v>
      </c>
      <c r="BQ75">
        <v>64</v>
      </c>
      <c r="BR75">
        <v>65</v>
      </c>
      <c r="BS75">
        <v>66</v>
      </c>
      <c r="BT75">
        <v>67</v>
      </c>
      <c r="BU75">
        <v>68</v>
      </c>
      <c r="BV75">
        <v>69</v>
      </c>
      <c r="BW75">
        <v>70</v>
      </c>
      <c r="BX75">
        <v>71</v>
      </c>
      <c r="BY75">
        <v>72</v>
      </c>
      <c r="BZ75">
        <v>73</v>
      </c>
      <c r="CA75">
        <v>74</v>
      </c>
      <c r="CB75">
        <v>75</v>
      </c>
      <c r="CC75">
        <v>76</v>
      </c>
      <c r="CD75">
        <v>77</v>
      </c>
      <c r="CE75">
        <v>78</v>
      </c>
      <c r="CF75">
        <v>79</v>
      </c>
      <c r="CL75">
        <v>275</v>
      </c>
    </row>
    <row r="76" spans="4:90" x14ac:dyDescent="0.25">
      <c r="CL76">
        <v>280</v>
      </c>
    </row>
    <row r="77" spans="4:90" x14ac:dyDescent="0.25">
      <c r="CL77">
        <v>285</v>
      </c>
    </row>
    <row r="78" spans="4:90" ht="15.75" thickBot="1" x14ac:dyDescent="0.3">
      <c r="CL78">
        <v>290</v>
      </c>
    </row>
    <row r="79" spans="4:90" x14ac:dyDescent="0.25">
      <c r="D79" s="125">
        <v>7</v>
      </c>
      <c r="E79" s="144" t="s">
        <v>226</v>
      </c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6"/>
      <c r="CG79" t="s">
        <v>155</v>
      </c>
      <c r="CH79" t="s">
        <v>347</v>
      </c>
      <c r="CL79">
        <v>295</v>
      </c>
    </row>
    <row r="80" spans="4:90" x14ac:dyDescent="0.25">
      <c r="D80" s="126"/>
      <c r="E80" s="1" t="s">
        <v>1</v>
      </c>
      <c r="F80" s="5">
        <v>54.95</v>
      </c>
      <c r="G80" s="5">
        <v>54.05</v>
      </c>
      <c r="H80" s="5">
        <v>60.36</v>
      </c>
      <c r="I80" s="22">
        <v>58.55</v>
      </c>
      <c r="J80" s="5">
        <v>53.15</v>
      </c>
      <c r="K80" s="22">
        <v>54.95</v>
      </c>
      <c r="L80">
        <v>58.55</v>
      </c>
      <c r="M80">
        <v>61.26</v>
      </c>
      <c r="N80">
        <v>56.75</v>
      </c>
      <c r="O80">
        <v>63.06</v>
      </c>
      <c r="P80">
        <v>57.65</v>
      </c>
      <c r="Q80">
        <v>61.26</v>
      </c>
      <c r="R80">
        <v>65.86</v>
      </c>
      <c r="S80">
        <v>62.16</v>
      </c>
      <c r="T80">
        <v>64.86</v>
      </c>
      <c r="U80">
        <v>66.67</v>
      </c>
      <c r="V80">
        <v>63.96</v>
      </c>
      <c r="W80">
        <v>63.96</v>
      </c>
      <c r="X80">
        <v>65.760000000000005</v>
      </c>
      <c r="Y80">
        <v>67.56</v>
      </c>
      <c r="Z80">
        <v>64.86</v>
      </c>
      <c r="AA80">
        <v>65.760000000000005</v>
      </c>
      <c r="AB80">
        <v>62.16</v>
      </c>
      <c r="AC80">
        <v>63.06</v>
      </c>
      <c r="AD80">
        <v>66.67</v>
      </c>
      <c r="AE80">
        <v>68.459999999999994</v>
      </c>
      <c r="AF80">
        <v>68.459999999999994</v>
      </c>
      <c r="AG80">
        <v>69.37</v>
      </c>
      <c r="AH80">
        <v>70.27</v>
      </c>
      <c r="AI80">
        <v>69.37</v>
      </c>
      <c r="AJ80">
        <v>70.27</v>
      </c>
      <c r="AK80">
        <v>71.17</v>
      </c>
      <c r="AL80">
        <v>72.97</v>
      </c>
      <c r="AM80">
        <v>71.17</v>
      </c>
      <c r="AN80">
        <v>70.27</v>
      </c>
      <c r="AO80">
        <v>71.17</v>
      </c>
      <c r="AP80">
        <v>66.67</v>
      </c>
      <c r="AQ80">
        <v>70.27</v>
      </c>
      <c r="AR80">
        <v>67.56</v>
      </c>
      <c r="AS80">
        <v>66.67</v>
      </c>
      <c r="AT80">
        <v>66.67</v>
      </c>
      <c r="AU80">
        <v>65.760000000000005</v>
      </c>
      <c r="AV80">
        <v>63.96</v>
      </c>
      <c r="AW80">
        <v>63.96</v>
      </c>
      <c r="AX80">
        <v>64.86</v>
      </c>
      <c r="AY80">
        <v>61.26</v>
      </c>
      <c r="AZ80">
        <v>64.86</v>
      </c>
      <c r="BA80">
        <v>63.06</v>
      </c>
      <c r="BB80">
        <v>62.16</v>
      </c>
      <c r="BC80">
        <v>64.86</v>
      </c>
      <c r="BD80">
        <v>63.96</v>
      </c>
      <c r="BE80">
        <v>64.86</v>
      </c>
      <c r="BF80">
        <v>65.760000000000005</v>
      </c>
      <c r="BG80">
        <v>64.86</v>
      </c>
      <c r="BH80">
        <v>63.06</v>
      </c>
      <c r="BI80">
        <v>68.459999999999994</v>
      </c>
      <c r="BJ80">
        <v>62.16</v>
      </c>
      <c r="BK80">
        <v>64.86</v>
      </c>
      <c r="BL80">
        <v>64.86</v>
      </c>
      <c r="BM80">
        <v>64.86</v>
      </c>
      <c r="BN80">
        <v>61.26</v>
      </c>
      <c r="BO80">
        <v>60.36</v>
      </c>
      <c r="BP80">
        <v>62.16</v>
      </c>
      <c r="BQ80">
        <v>64.86</v>
      </c>
      <c r="BR80">
        <v>60.36</v>
      </c>
      <c r="BS80">
        <v>60.36</v>
      </c>
      <c r="BT80">
        <v>57.65</v>
      </c>
      <c r="BU80">
        <v>62.16</v>
      </c>
      <c r="BV80">
        <v>58.55</v>
      </c>
      <c r="BW80">
        <v>58.55</v>
      </c>
      <c r="BX80">
        <v>55.85</v>
      </c>
      <c r="BY80">
        <v>54.95</v>
      </c>
      <c r="BZ80">
        <v>62.16</v>
      </c>
      <c r="CA80">
        <v>62.16</v>
      </c>
      <c r="CB80">
        <v>57.65</v>
      </c>
      <c r="CC80">
        <v>54.05</v>
      </c>
      <c r="CD80">
        <v>57.65</v>
      </c>
      <c r="CE80">
        <v>48.64</v>
      </c>
      <c r="CF80">
        <v>52.25</v>
      </c>
      <c r="CG80">
        <f>AVERAGE(F80:CF80)</f>
        <v>63.072151898734177</v>
      </c>
      <c r="CH80">
        <f>MAX(F80:CF80)</f>
        <v>72.97</v>
      </c>
      <c r="CL80">
        <v>300</v>
      </c>
    </row>
    <row r="81" spans="4:90" x14ac:dyDescent="0.25">
      <c r="D81" s="126"/>
      <c r="F81">
        <v>10</v>
      </c>
      <c r="G81">
        <v>15</v>
      </c>
      <c r="H81">
        <v>20</v>
      </c>
      <c r="I81">
        <v>25</v>
      </c>
      <c r="J81">
        <v>30</v>
      </c>
      <c r="K81">
        <v>35</v>
      </c>
      <c r="L81">
        <v>40</v>
      </c>
      <c r="M81">
        <v>45</v>
      </c>
      <c r="N81">
        <v>50</v>
      </c>
      <c r="O81">
        <v>55</v>
      </c>
      <c r="P81">
        <v>60</v>
      </c>
      <c r="Q81">
        <v>65</v>
      </c>
      <c r="R81">
        <v>70</v>
      </c>
      <c r="S81">
        <v>75</v>
      </c>
      <c r="T81">
        <v>80</v>
      </c>
      <c r="U81">
        <v>85</v>
      </c>
      <c r="V81">
        <v>90</v>
      </c>
      <c r="W81">
        <v>95</v>
      </c>
      <c r="X81">
        <v>100</v>
      </c>
      <c r="Y81">
        <v>105</v>
      </c>
      <c r="Z81">
        <v>110</v>
      </c>
      <c r="AA81">
        <v>115</v>
      </c>
      <c r="AB81">
        <v>120</v>
      </c>
      <c r="AC81">
        <v>125</v>
      </c>
      <c r="AD81">
        <v>130</v>
      </c>
      <c r="AE81">
        <v>135</v>
      </c>
      <c r="AF81">
        <v>140</v>
      </c>
      <c r="AG81">
        <v>145</v>
      </c>
      <c r="AH81">
        <v>150</v>
      </c>
      <c r="AI81">
        <v>155</v>
      </c>
      <c r="AJ81">
        <v>160</v>
      </c>
      <c r="AK81">
        <v>165</v>
      </c>
      <c r="AL81">
        <v>170</v>
      </c>
      <c r="AM81">
        <v>175</v>
      </c>
      <c r="AN81">
        <v>180</v>
      </c>
      <c r="AO81">
        <v>185</v>
      </c>
      <c r="AP81">
        <v>190</v>
      </c>
      <c r="AQ81">
        <v>195</v>
      </c>
      <c r="AR81">
        <v>200</v>
      </c>
      <c r="AS81">
        <v>205</v>
      </c>
      <c r="AT81">
        <v>210</v>
      </c>
      <c r="AU81">
        <v>215</v>
      </c>
      <c r="AV81">
        <v>220</v>
      </c>
      <c r="AW81">
        <v>225</v>
      </c>
      <c r="AX81">
        <v>230</v>
      </c>
      <c r="AY81">
        <v>235</v>
      </c>
      <c r="AZ81">
        <v>240</v>
      </c>
      <c r="BA81">
        <v>245</v>
      </c>
      <c r="BB81">
        <v>250</v>
      </c>
      <c r="BC81">
        <v>255</v>
      </c>
      <c r="BD81">
        <v>260</v>
      </c>
      <c r="BE81">
        <v>265</v>
      </c>
      <c r="BF81">
        <v>270</v>
      </c>
      <c r="BG81">
        <v>275</v>
      </c>
      <c r="BH81">
        <v>280</v>
      </c>
      <c r="BI81">
        <v>285</v>
      </c>
      <c r="BJ81">
        <v>290</v>
      </c>
      <c r="BK81">
        <v>295</v>
      </c>
      <c r="BL81">
        <v>300</v>
      </c>
      <c r="BM81">
        <v>305</v>
      </c>
      <c r="BN81">
        <v>310</v>
      </c>
      <c r="BO81">
        <v>315</v>
      </c>
      <c r="BP81">
        <v>320</v>
      </c>
      <c r="BQ81">
        <v>325</v>
      </c>
      <c r="BR81">
        <v>330</v>
      </c>
      <c r="BS81">
        <v>335</v>
      </c>
      <c r="BT81">
        <v>340</v>
      </c>
      <c r="BU81">
        <v>345</v>
      </c>
      <c r="BV81">
        <v>350</v>
      </c>
      <c r="BW81">
        <v>355</v>
      </c>
      <c r="BX81">
        <v>360</v>
      </c>
      <c r="BY81">
        <v>365</v>
      </c>
      <c r="BZ81">
        <v>370</v>
      </c>
      <c r="CA81">
        <v>375</v>
      </c>
      <c r="CB81">
        <v>380</v>
      </c>
      <c r="CC81">
        <v>385</v>
      </c>
      <c r="CD81">
        <v>390</v>
      </c>
      <c r="CE81">
        <v>395</v>
      </c>
      <c r="CF81">
        <v>400</v>
      </c>
      <c r="CL81">
        <v>305</v>
      </c>
    </row>
    <row r="82" spans="4:90" x14ac:dyDescent="0.25">
      <c r="D82" s="126"/>
      <c r="F82" s="117" t="s">
        <v>2</v>
      </c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9"/>
      <c r="CL82">
        <v>310</v>
      </c>
    </row>
    <row r="83" spans="4:90" ht="15.75" thickBot="1" x14ac:dyDescent="0.3">
      <c r="D83" s="127"/>
      <c r="F83">
        <v>1</v>
      </c>
      <c r="G83">
        <v>2</v>
      </c>
      <c r="H83">
        <v>3</v>
      </c>
      <c r="I83">
        <v>4</v>
      </c>
      <c r="J83">
        <v>5</v>
      </c>
      <c r="K83">
        <v>6</v>
      </c>
      <c r="L83">
        <v>7</v>
      </c>
      <c r="M83">
        <v>8</v>
      </c>
      <c r="N83">
        <v>9</v>
      </c>
      <c r="O83">
        <v>10</v>
      </c>
      <c r="P83">
        <v>11</v>
      </c>
      <c r="Q83">
        <v>12</v>
      </c>
      <c r="R83">
        <v>13</v>
      </c>
      <c r="S83">
        <v>14</v>
      </c>
      <c r="T83">
        <v>15</v>
      </c>
      <c r="U83">
        <v>16</v>
      </c>
      <c r="V83">
        <v>17</v>
      </c>
      <c r="W83">
        <v>18</v>
      </c>
      <c r="X83">
        <v>19</v>
      </c>
      <c r="Y83">
        <v>20</v>
      </c>
      <c r="Z83">
        <v>21</v>
      </c>
      <c r="AA83">
        <v>22</v>
      </c>
      <c r="AB83">
        <v>23</v>
      </c>
      <c r="AC83">
        <v>24</v>
      </c>
      <c r="AD83">
        <v>25</v>
      </c>
      <c r="AE83">
        <v>26</v>
      </c>
      <c r="AF83">
        <v>27</v>
      </c>
      <c r="AG83">
        <v>28</v>
      </c>
      <c r="AH83">
        <v>29</v>
      </c>
      <c r="AI83">
        <v>30</v>
      </c>
      <c r="AJ83">
        <v>31</v>
      </c>
      <c r="AK83">
        <v>32</v>
      </c>
      <c r="AL83">
        <v>33</v>
      </c>
      <c r="AM83">
        <v>34</v>
      </c>
      <c r="AN83">
        <v>35</v>
      </c>
      <c r="AO83">
        <v>36</v>
      </c>
      <c r="AP83">
        <v>37</v>
      </c>
      <c r="AQ83">
        <v>38</v>
      </c>
      <c r="AR83">
        <v>39</v>
      </c>
      <c r="AS83">
        <v>40</v>
      </c>
      <c r="AT83">
        <v>41</v>
      </c>
      <c r="AU83">
        <v>42</v>
      </c>
      <c r="AV83">
        <v>43</v>
      </c>
      <c r="AW83">
        <v>44</v>
      </c>
      <c r="AX83">
        <v>45</v>
      </c>
      <c r="AY83">
        <v>46</v>
      </c>
      <c r="AZ83">
        <v>47</v>
      </c>
      <c r="BA83">
        <v>48</v>
      </c>
      <c r="BB83">
        <v>49</v>
      </c>
      <c r="BC83">
        <v>50</v>
      </c>
      <c r="BD83">
        <v>51</v>
      </c>
      <c r="BE83">
        <v>52</v>
      </c>
      <c r="BF83">
        <v>53</v>
      </c>
      <c r="BG83">
        <v>54</v>
      </c>
      <c r="BH83">
        <v>55</v>
      </c>
      <c r="BI83">
        <v>56</v>
      </c>
      <c r="BJ83">
        <v>57</v>
      </c>
      <c r="BK83">
        <v>58</v>
      </c>
      <c r="BL83">
        <v>59</v>
      </c>
      <c r="BM83">
        <v>60</v>
      </c>
      <c r="BN83">
        <v>61</v>
      </c>
      <c r="BO83">
        <v>62</v>
      </c>
      <c r="BP83">
        <v>63</v>
      </c>
      <c r="BQ83">
        <v>64</v>
      </c>
      <c r="BR83">
        <v>65</v>
      </c>
      <c r="BS83">
        <v>66</v>
      </c>
      <c r="BT83">
        <v>67</v>
      </c>
      <c r="BU83">
        <v>68</v>
      </c>
      <c r="BV83">
        <v>69</v>
      </c>
      <c r="BW83">
        <v>70</v>
      </c>
      <c r="BX83">
        <v>71</v>
      </c>
      <c r="BY83">
        <v>72</v>
      </c>
      <c r="BZ83">
        <v>73</v>
      </c>
      <c r="CA83">
        <v>74</v>
      </c>
      <c r="CB83">
        <v>75</v>
      </c>
      <c r="CC83">
        <v>76</v>
      </c>
      <c r="CD83">
        <v>77</v>
      </c>
      <c r="CE83">
        <v>78</v>
      </c>
      <c r="CF83">
        <v>79</v>
      </c>
      <c r="CL83">
        <v>315</v>
      </c>
    </row>
    <row r="84" spans="4:90" x14ac:dyDescent="0.25">
      <c r="CL84">
        <v>320</v>
      </c>
    </row>
    <row r="85" spans="4:90" x14ac:dyDescent="0.25">
      <c r="CL85">
        <v>325</v>
      </c>
    </row>
    <row r="86" spans="4:90" ht="15.75" thickBot="1" x14ac:dyDescent="0.3">
      <c r="CL86">
        <v>330</v>
      </c>
    </row>
    <row r="87" spans="4:90" x14ac:dyDescent="0.25">
      <c r="D87" s="125">
        <v>8</v>
      </c>
      <c r="E87" s="144" t="s">
        <v>227</v>
      </c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6"/>
      <c r="CG87" t="s">
        <v>155</v>
      </c>
      <c r="CH87" t="s">
        <v>347</v>
      </c>
      <c r="CL87">
        <v>335</v>
      </c>
    </row>
    <row r="88" spans="4:90" x14ac:dyDescent="0.25">
      <c r="D88" s="126"/>
      <c r="E88" s="1" t="s">
        <v>1</v>
      </c>
      <c r="F88" s="5">
        <v>62.83</v>
      </c>
      <c r="G88" s="5">
        <v>69.91</v>
      </c>
      <c r="H88" s="5">
        <v>67.25</v>
      </c>
      <c r="I88" s="22">
        <v>68.14</v>
      </c>
      <c r="J88" s="5">
        <v>68.14</v>
      </c>
      <c r="K88" s="22">
        <v>69.02</v>
      </c>
      <c r="L88">
        <v>69.91</v>
      </c>
      <c r="M88">
        <v>73.45</v>
      </c>
      <c r="N88">
        <v>76.099999999999994</v>
      </c>
      <c r="O88">
        <v>74.33</v>
      </c>
      <c r="P88">
        <v>75.22</v>
      </c>
      <c r="Q88">
        <v>76.099999999999994</v>
      </c>
      <c r="R88">
        <v>76.989999999999995</v>
      </c>
      <c r="S88">
        <v>79.64</v>
      </c>
      <c r="T88">
        <v>76.989999999999995</v>
      </c>
      <c r="U88">
        <v>76.099999999999994</v>
      </c>
      <c r="V88">
        <v>77.87</v>
      </c>
      <c r="W88">
        <v>78.760000000000005</v>
      </c>
      <c r="X88">
        <v>76.099999999999994</v>
      </c>
      <c r="Y88">
        <v>72.56</v>
      </c>
      <c r="Z88">
        <v>75.22</v>
      </c>
      <c r="AA88">
        <v>76.099999999999994</v>
      </c>
      <c r="AB88">
        <v>75.22</v>
      </c>
      <c r="AC88">
        <v>74.33</v>
      </c>
      <c r="AD88">
        <v>75.22</v>
      </c>
      <c r="AE88">
        <v>76.989999999999995</v>
      </c>
      <c r="AF88">
        <v>75.22</v>
      </c>
      <c r="AG88">
        <v>76.099999999999994</v>
      </c>
      <c r="AH88">
        <v>76.099999999999994</v>
      </c>
      <c r="AI88">
        <v>72.56</v>
      </c>
      <c r="AJ88">
        <v>72.56</v>
      </c>
      <c r="AK88">
        <v>73.45</v>
      </c>
      <c r="AL88">
        <v>76.099999999999994</v>
      </c>
      <c r="AM88">
        <v>71.680000000000007</v>
      </c>
      <c r="AN88">
        <v>65.48</v>
      </c>
      <c r="AO88">
        <v>69.02</v>
      </c>
      <c r="AP88">
        <v>71.680000000000007</v>
      </c>
      <c r="AQ88">
        <v>69.91</v>
      </c>
      <c r="AR88">
        <v>68.14</v>
      </c>
      <c r="AS88">
        <v>69.91</v>
      </c>
      <c r="AT88">
        <v>71.680000000000007</v>
      </c>
      <c r="AU88">
        <v>71.680000000000007</v>
      </c>
      <c r="AV88">
        <v>71.680000000000007</v>
      </c>
      <c r="AW88">
        <v>69.02</v>
      </c>
      <c r="AX88">
        <v>70.790000000000006</v>
      </c>
      <c r="AY88">
        <v>70.790000000000006</v>
      </c>
      <c r="AZ88">
        <v>70.790000000000006</v>
      </c>
      <c r="BA88">
        <v>74.33</v>
      </c>
      <c r="BB88">
        <v>71.680000000000007</v>
      </c>
      <c r="BC88">
        <v>72.56</v>
      </c>
      <c r="BD88">
        <v>69.02</v>
      </c>
      <c r="BE88">
        <v>69.91</v>
      </c>
      <c r="BF88">
        <v>73.45</v>
      </c>
      <c r="BG88">
        <v>72.56</v>
      </c>
      <c r="BH88">
        <v>76.989999999999995</v>
      </c>
      <c r="BI88">
        <v>76.099999999999994</v>
      </c>
      <c r="BJ88">
        <v>70.790000000000006</v>
      </c>
      <c r="BK88">
        <v>79.790000000000006</v>
      </c>
      <c r="BL88">
        <v>69.02</v>
      </c>
      <c r="BM88">
        <v>74.33</v>
      </c>
      <c r="BN88">
        <v>75.22</v>
      </c>
      <c r="BO88">
        <v>73.45</v>
      </c>
      <c r="BP88">
        <v>73.45</v>
      </c>
      <c r="BQ88">
        <v>76.099999999999994</v>
      </c>
      <c r="BR88">
        <v>73.45</v>
      </c>
      <c r="BS88">
        <v>73.45</v>
      </c>
      <c r="BT88">
        <v>69.91</v>
      </c>
      <c r="BU88">
        <v>71.680000000000007</v>
      </c>
      <c r="BV88">
        <v>72.56</v>
      </c>
      <c r="BW88">
        <v>76.989999999999995</v>
      </c>
      <c r="BX88">
        <v>73.45</v>
      </c>
      <c r="BY88">
        <v>72.56</v>
      </c>
      <c r="BZ88">
        <v>71.680000000000007</v>
      </c>
      <c r="CA88">
        <v>72.56</v>
      </c>
      <c r="CB88">
        <v>70.790000000000006</v>
      </c>
      <c r="CC88">
        <v>68.14</v>
      </c>
      <c r="CD88">
        <v>62.83</v>
      </c>
      <c r="CE88">
        <v>69.91</v>
      </c>
      <c r="CF88">
        <v>64.599999999999994</v>
      </c>
      <c r="CG88">
        <f>AVERAGE(F88:CF88)</f>
        <v>72.60936708860757</v>
      </c>
      <c r="CH88">
        <f>MAX(F88:CF88)</f>
        <v>79.790000000000006</v>
      </c>
      <c r="CL88">
        <v>340</v>
      </c>
    </row>
    <row r="89" spans="4:90" x14ac:dyDescent="0.25">
      <c r="D89" s="126"/>
      <c r="F89">
        <v>10</v>
      </c>
      <c r="G89">
        <v>15</v>
      </c>
      <c r="H89">
        <v>20</v>
      </c>
      <c r="I89">
        <v>25</v>
      </c>
      <c r="J89">
        <v>30</v>
      </c>
      <c r="K89">
        <v>35</v>
      </c>
      <c r="L89">
        <v>40</v>
      </c>
      <c r="M89">
        <v>45</v>
      </c>
      <c r="N89">
        <v>50</v>
      </c>
      <c r="O89">
        <v>55</v>
      </c>
      <c r="P89">
        <v>60</v>
      </c>
      <c r="Q89">
        <v>65</v>
      </c>
      <c r="R89">
        <v>70</v>
      </c>
      <c r="S89">
        <v>75</v>
      </c>
      <c r="T89">
        <v>80</v>
      </c>
      <c r="U89">
        <v>85</v>
      </c>
      <c r="V89">
        <v>90</v>
      </c>
      <c r="W89">
        <v>95</v>
      </c>
      <c r="X89">
        <v>100</v>
      </c>
      <c r="Y89">
        <v>105</v>
      </c>
      <c r="Z89">
        <v>110</v>
      </c>
      <c r="AA89">
        <v>115</v>
      </c>
      <c r="AB89">
        <v>120</v>
      </c>
      <c r="AC89">
        <v>125</v>
      </c>
      <c r="AD89">
        <v>130</v>
      </c>
      <c r="AE89">
        <v>135</v>
      </c>
      <c r="AF89">
        <v>140</v>
      </c>
      <c r="AG89">
        <v>145</v>
      </c>
      <c r="AH89">
        <v>150</v>
      </c>
      <c r="AI89">
        <v>155</v>
      </c>
      <c r="AJ89">
        <v>160</v>
      </c>
      <c r="AK89">
        <v>165</v>
      </c>
      <c r="AL89">
        <v>170</v>
      </c>
      <c r="AM89">
        <v>175</v>
      </c>
      <c r="AN89">
        <v>180</v>
      </c>
      <c r="AO89">
        <v>185</v>
      </c>
      <c r="AP89">
        <v>190</v>
      </c>
      <c r="AQ89">
        <v>195</v>
      </c>
      <c r="AR89">
        <v>200</v>
      </c>
      <c r="AS89">
        <v>205</v>
      </c>
      <c r="AT89">
        <v>210</v>
      </c>
      <c r="AU89">
        <v>215</v>
      </c>
      <c r="AV89">
        <v>220</v>
      </c>
      <c r="AW89">
        <v>225</v>
      </c>
      <c r="AX89">
        <v>230</v>
      </c>
      <c r="AY89">
        <v>235</v>
      </c>
      <c r="AZ89">
        <v>240</v>
      </c>
      <c r="BA89">
        <v>245</v>
      </c>
      <c r="BB89">
        <v>250</v>
      </c>
      <c r="BC89">
        <v>255</v>
      </c>
      <c r="BD89">
        <v>260</v>
      </c>
      <c r="BE89">
        <v>265</v>
      </c>
      <c r="BF89">
        <v>270</v>
      </c>
      <c r="BG89">
        <v>275</v>
      </c>
      <c r="BH89">
        <v>280</v>
      </c>
      <c r="BI89">
        <v>285</v>
      </c>
      <c r="BJ89">
        <v>290</v>
      </c>
      <c r="BK89">
        <v>295</v>
      </c>
      <c r="BL89">
        <v>300</v>
      </c>
      <c r="BM89">
        <v>305</v>
      </c>
      <c r="BN89">
        <v>310</v>
      </c>
      <c r="BO89">
        <v>315</v>
      </c>
      <c r="BP89">
        <v>320</v>
      </c>
      <c r="BQ89">
        <v>325</v>
      </c>
      <c r="BR89">
        <v>330</v>
      </c>
      <c r="BS89">
        <v>335</v>
      </c>
      <c r="BT89">
        <v>340</v>
      </c>
      <c r="BU89">
        <v>345</v>
      </c>
      <c r="BV89">
        <v>350</v>
      </c>
      <c r="BW89">
        <v>355</v>
      </c>
      <c r="BX89">
        <v>360</v>
      </c>
      <c r="BY89">
        <v>365</v>
      </c>
      <c r="BZ89">
        <v>370</v>
      </c>
      <c r="CA89">
        <v>375</v>
      </c>
      <c r="CB89">
        <v>380</v>
      </c>
      <c r="CC89">
        <v>385</v>
      </c>
      <c r="CD89">
        <v>390</v>
      </c>
      <c r="CE89">
        <v>395</v>
      </c>
      <c r="CF89">
        <v>400</v>
      </c>
      <c r="CL89">
        <v>345</v>
      </c>
    </row>
    <row r="90" spans="4:90" x14ac:dyDescent="0.25">
      <c r="D90" s="126"/>
      <c r="F90" s="117" t="s">
        <v>2</v>
      </c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9"/>
      <c r="CL90">
        <v>350</v>
      </c>
    </row>
    <row r="91" spans="4:90" ht="15.75" thickBot="1" x14ac:dyDescent="0.3">
      <c r="D91" s="127"/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>
        <v>9</v>
      </c>
      <c r="O91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F91">
        <v>27</v>
      </c>
      <c r="AG91">
        <v>28</v>
      </c>
      <c r="AH91">
        <v>29</v>
      </c>
      <c r="AI91">
        <v>30</v>
      </c>
      <c r="AJ91">
        <v>31</v>
      </c>
      <c r="AK91">
        <v>32</v>
      </c>
      <c r="AL91">
        <v>33</v>
      </c>
      <c r="AM91">
        <v>34</v>
      </c>
      <c r="AN91">
        <v>35</v>
      </c>
      <c r="AO91">
        <v>36</v>
      </c>
      <c r="AP91">
        <v>37</v>
      </c>
      <c r="AQ91">
        <v>38</v>
      </c>
      <c r="AR91">
        <v>39</v>
      </c>
      <c r="AS91">
        <v>40</v>
      </c>
      <c r="AT91">
        <v>41</v>
      </c>
      <c r="AU91">
        <v>42</v>
      </c>
      <c r="AV91">
        <v>43</v>
      </c>
      <c r="AW91">
        <v>44</v>
      </c>
      <c r="AX91">
        <v>45</v>
      </c>
      <c r="AY91">
        <v>46</v>
      </c>
      <c r="AZ91">
        <v>47</v>
      </c>
      <c r="BA91">
        <v>48</v>
      </c>
      <c r="BB91">
        <v>49</v>
      </c>
      <c r="BC91">
        <v>50</v>
      </c>
      <c r="BD91">
        <v>51</v>
      </c>
      <c r="BE91">
        <v>52</v>
      </c>
      <c r="BF91">
        <v>53</v>
      </c>
      <c r="BG91">
        <v>54</v>
      </c>
      <c r="BH91">
        <v>55</v>
      </c>
      <c r="BI91">
        <v>56</v>
      </c>
      <c r="BJ91">
        <v>57</v>
      </c>
      <c r="BK91">
        <v>58</v>
      </c>
      <c r="BL91">
        <v>59</v>
      </c>
      <c r="BM91">
        <v>60</v>
      </c>
      <c r="BN91">
        <v>61</v>
      </c>
      <c r="BO91">
        <v>62</v>
      </c>
      <c r="BP91">
        <v>63</v>
      </c>
      <c r="BQ91">
        <v>64</v>
      </c>
      <c r="BR91">
        <v>65</v>
      </c>
      <c r="BS91">
        <v>66</v>
      </c>
      <c r="BT91">
        <v>67</v>
      </c>
      <c r="BU91">
        <v>68</v>
      </c>
      <c r="BV91">
        <v>69</v>
      </c>
      <c r="BW91">
        <v>70</v>
      </c>
      <c r="BX91">
        <v>71</v>
      </c>
      <c r="BY91">
        <v>72</v>
      </c>
      <c r="BZ91">
        <v>73</v>
      </c>
      <c r="CA91">
        <v>74</v>
      </c>
      <c r="CB91">
        <v>75</v>
      </c>
      <c r="CC91">
        <v>76</v>
      </c>
      <c r="CD91">
        <v>77</v>
      </c>
      <c r="CE91">
        <v>78</v>
      </c>
      <c r="CF91">
        <v>79</v>
      </c>
      <c r="CL91">
        <v>355</v>
      </c>
    </row>
    <row r="92" spans="4:90" x14ac:dyDescent="0.25">
      <c r="CL92">
        <v>360</v>
      </c>
    </row>
    <row r="93" spans="4:90" x14ac:dyDescent="0.25">
      <c r="CL93">
        <v>365</v>
      </c>
    </row>
    <row r="94" spans="4:90" x14ac:dyDescent="0.25">
      <c r="CL94">
        <v>370</v>
      </c>
    </row>
    <row r="95" spans="4:90" x14ac:dyDescent="0.25">
      <c r="CL95">
        <v>375</v>
      </c>
    </row>
    <row r="96" spans="4:90" x14ac:dyDescent="0.25">
      <c r="CL96">
        <v>380</v>
      </c>
    </row>
    <row r="97" spans="4:90" x14ac:dyDescent="0.25">
      <c r="CL97">
        <v>385</v>
      </c>
    </row>
    <row r="98" spans="4:90" x14ac:dyDescent="0.25">
      <c r="CL98">
        <v>390</v>
      </c>
    </row>
    <row r="99" spans="4:90" x14ac:dyDescent="0.25">
      <c r="CL99">
        <v>395</v>
      </c>
    </row>
    <row r="100" spans="4:90" x14ac:dyDescent="0.25">
      <c r="D100" s="84"/>
      <c r="CL100">
        <v>400</v>
      </c>
    </row>
  </sheetData>
  <mergeCells count="25">
    <mergeCell ref="G2:N3"/>
    <mergeCell ref="D79:D83"/>
    <mergeCell ref="E79:CF79"/>
    <mergeCell ref="F82:CF82"/>
    <mergeCell ref="D87:D91"/>
    <mergeCell ref="E87:CF87"/>
    <mergeCell ref="F90:CF90"/>
    <mergeCell ref="E63:CF63"/>
    <mergeCell ref="F66:CF66"/>
    <mergeCell ref="D71:D75"/>
    <mergeCell ref="E71:CF71"/>
    <mergeCell ref="F74:CF74"/>
    <mergeCell ref="D32:D36"/>
    <mergeCell ref="D39:D43"/>
    <mergeCell ref="D47:D51"/>
    <mergeCell ref="D55:D59"/>
    <mergeCell ref="D63:D67"/>
    <mergeCell ref="F58:CF58"/>
    <mergeCell ref="E32:CF32"/>
    <mergeCell ref="E39:CF39"/>
    <mergeCell ref="F35:CF35"/>
    <mergeCell ref="F42:CF42"/>
    <mergeCell ref="F50:CF50"/>
    <mergeCell ref="E47:CF47"/>
    <mergeCell ref="E55:CF5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Q22" zoomScale="90" zoomScaleNormal="90" workbookViewId="0">
      <selection activeCell="AE45" sqref="AE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132" t="s">
        <v>29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4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129" t="s">
        <v>2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1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8" spans="1:19" x14ac:dyDescent="0.25">
      <c r="A8" s="155" t="s">
        <v>113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7"/>
      <c r="S8" s="41"/>
    </row>
    <row r="9" spans="1:19" x14ac:dyDescent="0.25">
      <c r="A9" s="42" t="s">
        <v>1</v>
      </c>
      <c r="B9" s="43">
        <v>68.180000000000007</v>
      </c>
      <c r="C9" s="41">
        <v>68.180000000000007</v>
      </c>
      <c r="D9" s="41">
        <v>70.45</v>
      </c>
      <c r="E9" s="41">
        <v>68.180000000000007</v>
      </c>
      <c r="F9" s="41">
        <v>72.72</v>
      </c>
      <c r="G9" s="41">
        <v>77.27</v>
      </c>
      <c r="H9" s="41">
        <v>77.27</v>
      </c>
      <c r="I9" s="41">
        <v>77.27</v>
      </c>
      <c r="J9" s="41">
        <v>81.81</v>
      </c>
      <c r="K9" s="41">
        <v>65.91</v>
      </c>
      <c r="L9" s="41">
        <v>68.180000000000007</v>
      </c>
      <c r="M9" s="41">
        <v>79.540000000000006</v>
      </c>
      <c r="N9" s="41">
        <v>72.72</v>
      </c>
      <c r="O9" s="41">
        <v>56.81</v>
      </c>
      <c r="P9" s="41">
        <v>59.09</v>
      </c>
      <c r="Q9" s="41">
        <v>61.36</v>
      </c>
      <c r="R9" s="41">
        <v>59.09</v>
      </c>
      <c r="S9" s="41" t="s">
        <v>30</v>
      </c>
    </row>
    <row r="10" spans="1:19" x14ac:dyDescent="0.25">
      <c r="A10" s="41"/>
      <c r="B10" s="41">
        <v>10</v>
      </c>
      <c r="C10" s="41">
        <v>20</v>
      </c>
      <c r="D10" s="41">
        <v>30</v>
      </c>
      <c r="E10" s="41">
        <v>40</v>
      </c>
      <c r="F10" s="41">
        <v>50</v>
      </c>
      <c r="G10" s="41">
        <v>60</v>
      </c>
      <c r="H10" s="41">
        <v>70</v>
      </c>
      <c r="I10" s="41">
        <v>80</v>
      </c>
      <c r="J10" s="41">
        <v>90</v>
      </c>
      <c r="K10" s="41">
        <v>100</v>
      </c>
      <c r="L10" s="41">
        <v>110</v>
      </c>
      <c r="M10" s="41">
        <v>120</v>
      </c>
      <c r="N10" s="41">
        <v>130</v>
      </c>
      <c r="O10" s="41">
        <v>140</v>
      </c>
      <c r="P10" s="41">
        <v>150</v>
      </c>
      <c r="Q10" s="41">
        <v>160</v>
      </c>
      <c r="R10" s="41">
        <v>170</v>
      </c>
      <c r="S10" s="41">
        <f>(B9+C9+D9+E9+F9+G9+H9+I9+J9+K9+L9+M9+N9+O9+P9+Q9+R9)/17</f>
        <v>69.648823529411743</v>
      </c>
    </row>
    <row r="11" spans="1:19" x14ac:dyDescent="0.25">
      <c r="A11" s="41"/>
      <c r="B11" s="158" t="s">
        <v>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60"/>
      <c r="S11" s="41"/>
    </row>
    <row r="12" spans="1:19" x14ac:dyDescent="0.25">
      <c r="A12" s="41" t="s">
        <v>31</v>
      </c>
      <c r="B12" s="41">
        <v>1</v>
      </c>
      <c r="C12" s="41">
        <v>2</v>
      </c>
      <c r="D12" s="41">
        <v>3</v>
      </c>
      <c r="E12" s="41">
        <v>4</v>
      </c>
      <c r="F12" s="41">
        <v>5</v>
      </c>
      <c r="G12" s="41">
        <v>6</v>
      </c>
      <c r="H12" s="41">
        <v>7</v>
      </c>
      <c r="I12" s="41">
        <v>8</v>
      </c>
      <c r="J12" s="41">
        <v>9</v>
      </c>
      <c r="K12" s="41">
        <v>10</v>
      </c>
      <c r="L12" s="41">
        <v>11</v>
      </c>
      <c r="M12" s="41">
        <v>12</v>
      </c>
      <c r="N12" s="41">
        <v>13</v>
      </c>
      <c r="O12" s="41">
        <v>14</v>
      </c>
      <c r="P12" s="41">
        <v>15</v>
      </c>
      <c r="Q12" s="41">
        <v>16</v>
      </c>
      <c r="R12" s="41">
        <v>17</v>
      </c>
      <c r="S12" s="41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132" t="s">
        <v>34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4"/>
      <c r="S15" s="7"/>
    </row>
    <row r="16" spans="1:19" x14ac:dyDescent="0.25">
      <c r="A16" s="8" t="s">
        <v>1</v>
      </c>
      <c r="B16" s="9">
        <v>83.34</v>
      </c>
      <c r="C16" s="7">
        <v>79.17</v>
      </c>
      <c r="D16" s="7">
        <v>81.25</v>
      </c>
      <c r="E16" s="7">
        <v>83.33</v>
      </c>
      <c r="F16" s="7">
        <v>87.5</v>
      </c>
      <c r="G16" s="7">
        <v>77.08</v>
      </c>
      <c r="H16" s="7">
        <v>79.17</v>
      </c>
      <c r="I16" s="7">
        <v>83.33</v>
      </c>
      <c r="J16" s="7">
        <v>83.33</v>
      </c>
      <c r="K16" s="7">
        <v>87.5</v>
      </c>
      <c r="L16" s="7">
        <v>89.58</v>
      </c>
      <c r="M16" s="7">
        <v>83.33</v>
      </c>
      <c r="N16" s="7">
        <v>72.91</v>
      </c>
      <c r="O16" s="7">
        <v>72.91</v>
      </c>
      <c r="P16" s="7">
        <v>83.33</v>
      </c>
      <c r="Q16" s="7">
        <v>87.5</v>
      </c>
      <c r="R16" s="7">
        <v>72.91</v>
      </c>
      <c r="S16" s="7" t="s">
        <v>30</v>
      </c>
    </row>
    <row r="17" spans="1:19" x14ac:dyDescent="0.25">
      <c r="A17" s="7"/>
      <c r="B17" s="7">
        <v>10</v>
      </c>
      <c r="C17" s="7">
        <v>20</v>
      </c>
      <c r="D17" s="7">
        <v>30</v>
      </c>
      <c r="E17" s="7">
        <v>40</v>
      </c>
      <c r="F17" s="7">
        <v>50</v>
      </c>
      <c r="G17" s="7">
        <v>60</v>
      </c>
      <c r="H17" s="7">
        <v>70</v>
      </c>
      <c r="I17" s="7">
        <v>80</v>
      </c>
      <c r="J17" s="7">
        <v>90</v>
      </c>
      <c r="K17" s="7">
        <v>100</v>
      </c>
      <c r="L17" s="7">
        <v>110</v>
      </c>
      <c r="M17" s="7">
        <v>120</v>
      </c>
      <c r="N17" s="7">
        <v>130</v>
      </c>
      <c r="O17" s="7">
        <v>140</v>
      </c>
      <c r="P17" s="7">
        <v>150</v>
      </c>
      <c r="Q17" s="7">
        <v>160</v>
      </c>
      <c r="R17" s="7">
        <v>170</v>
      </c>
      <c r="S17" s="7">
        <f>(B16+C16+D16+E16+F16+G16+H16+I16+J16+K16+L16+M16+N16+O16+P16+Q16+R16)/17</f>
        <v>81.615882352941185</v>
      </c>
    </row>
    <row r="18" spans="1:19" x14ac:dyDescent="0.25">
      <c r="A18" s="7"/>
      <c r="B18" s="129" t="s">
        <v>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1"/>
      <c r="S18" s="7"/>
    </row>
    <row r="19" spans="1:19" x14ac:dyDescent="0.25">
      <c r="A19" s="7" t="s">
        <v>31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7">
        <v>17</v>
      </c>
      <c r="S19" s="7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9" x14ac:dyDescent="0.25">
      <c r="A22" s="155" t="s">
        <v>114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7"/>
      <c r="S22" s="41"/>
    </row>
    <row r="23" spans="1:19" x14ac:dyDescent="0.25">
      <c r="A23" s="42" t="s">
        <v>1</v>
      </c>
      <c r="B23" s="43">
        <v>83.34</v>
      </c>
      <c r="C23" s="41">
        <v>79.17</v>
      </c>
      <c r="D23" s="41">
        <v>79.17</v>
      </c>
      <c r="E23" s="41">
        <v>87.5</v>
      </c>
      <c r="F23" s="41">
        <v>89.58</v>
      </c>
      <c r="G23" s="41">
        <v>83.34</v>
      </c>
      <c r="H23" s="41">
        <v>77.08</v>
      </c>
      <c r="I23" s="41">
        <v>75</v>
      </c>
      <c r="J23" s="41">
        <v>68.75</v>
      </c>
      <c r="K23" s="41">
        <v>62.5</v>
      </c>
      <c r="L23" s="41">
        <v>69.75</v>
      </c>
      <c r="M23" s="41">
        <v>70.83</v>
      </c>
      <c r="N23" s="41">
        <v>77.08</v>
      </c>
      <c r="O23" s="41">
        <v>85.41</v>
      </c>
      <c r="P23" s="41">
        <v>81.25</v>
      </c>
      <c r="Q23" s="41">
        <v>75</v>
      </c>
      <c r="R23" s="41">
        <v>72.91</v>
      </c>
      <c r="S23" s="41" t="s">
        <v>30</v>
      </c>
    </row>
    <row r="24" spans="1:19" x14ac:dyDescent="0.25">
      <c r="A24" s="41"/>
      <c r="B24" s="41">
        <v>10</v>
      </c>
      <c r="C24" s="41">
        <v>20</v>
      </c>
      <c r="D24" s="41">
        <v>30</v>
      </c>
      <c r="E24" s="41">
        <v>40</v>
      </c>
      <c r="F24" s="41">
        <v>50</v>
      </c>
      <c r="G24" s="41">
        <v>60</v>
      </c>
      <c r="H24" s="41">
        <v>70</v>
      </c>
      <c r="I24" s="41">
        <v>80</v>
      </c>
      <c r="J24" s="41">
        <v>90</v>
      </c>
      <c r="K24" s="41">
        <v>100</v>
      </c>
      <c r="L24" s="41">
        <v>110</v>
      </c>
      <c r="M24" s="41">
        <v>120</v>
      </c>
      <c r="N24" s="41">
        <v>130</v>
      </c>
      <c r="O24" s="41">
        <v>140</v>
      </c>
      <c r="P24" s="41">
        <v>150</v>
      </c>
      <c r="Q24" s="41">
        <v>160</v>
      </c>
      <c r="R24" s="41">
        <v>170</v>
      </c>
      <c r="S24" s="41">
        <f>(B23+C23+D23+E23+F23+G23+H23+I23+J23+K23+L23+M23+N23+O23+P23+Q23+R23)/17</f>
        <v>77.509411764705902</v>
      </c>
    </row>
    <row r="25" spans="1:19" x14ac:dyDescent="0.25">
      <c r="A25" s="41"/>
      <c r="B25" s="158" t="s">
        <v>2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60"/>
      <c r="S25" s="41"/>
    </row>
    <row r="26" spans="1:19" x14ac:dyDescent="0.25">
      <c r="A26" s="41" t="s">
        <v>31</v>
      </c>
      <c r="B26" s="41">
        <v>1</v>
      </c>
      <c r="C26" s="41">
        <v>2</v>
      </c>
      <c r="D26" s="41">
        <v>3</v>
      </c>
      <c r="E26" s="41">
        <v>4</v>
      </c>
      <c r="F26" s="41">
        <v>5</v>
      </c>
      <c r="G26" s="41">
        <v>6</v>
      </c>
      <c r="H26" s="41">
        <v>7</v>
      </c>
      <c r="I26" s="41">
        <v>8</v>
      </c>
      <c r="J26" s="41">
        <v>9</v>
      </c>
      <c r="K26" s="41">
        <v>10</v>
      </c>
      <c r="L26" s="41">
        <v>11</v>
      </c>
      <c r="M26" s="41">
        <v>12</v>
      </c>
      <c r="N26" s="41">
        <v>13</v>
      </c>
      <c r="O26" s="41">
        <v>14</v>
      </c>
      <c r="P26" s="41">
        <v>15</v>
      </c>
      <c r="Q26" s="41">
        <v>16</v>
      </c>
      <c r="R26" s="41">
        <v>17</v>
      </c>
      <c r="S26" s="41"/>
    </row>
    <row r="27" spans="1:19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x14ac:dyDescent="0.25">
      <c r="A30" s="132" t="s">
        <v>32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4"/>
      <c r="S30" s="7"/>
    </row>
    <row r="31" spans="1:19" x14ac:dyDescent="0.25">
      <c r="A31" s="8" t="s">
        <v>1</v>
      </c>
      <c r="B31" s="9">
        <v>89.13</v>
      </c>
      <c r="C31" s="7">
        <v>86.95</v>
      </c>
      <c r="D31" s="7">
        <v>93.47</v>
      </c>
      <c r="E31" s="7">
        <v>95.65</v>
      </c>
      <c r="F31" s="7">
        <v>93.47</v>
      </c>
      <c r="G31" s="7">
        <v>93.47</v>
      </c>
      <c r="H31" s="7">
        <v>97.82</v>
      </c>
      <c r="I31" s="7">
        <v>95.65</v>
      </c>
      <c r="J31" s="7">
        <v>95.65</v>
      </c>
      <c r="K31" s="7">
        <v>93.47</v>
      </c>
      <c r="L31" s="7">
        <v>91.3</v>
      </c>
      <c r="M31" s="7">
        <v>91.3</v>
      </c>
      <c r="N31" s="7">
        <v>91.3</v>
      </c>
      <c r="O31" s="7">
        <v>93.47</v>
      </c>
      <c r="P31" s="7">
        <v>95.65</v>
      </c>
      <c r="Q31" s="7">
        <v>93.47</v>
      </c>
      <c r="R31" s="7">
        <v>91.3</v>
      </c>
      <c r="S31" s="7" t="s">
        <v>30</v>
      </c>
    </row>
    <row r="32" spans="1:19" x14ac:dyDescent="0.25">
      <c r="A32" s="7"/>
      <c r="B32" s="7">
        <v>10</v>
      </c>
      <c r="C32" s="7">
        <v>20</v>
      </c>
      <c r="D32" s="7">
        <v>30</v>
      </c>
      <c r="E32" s="7">
        <v>40</v>
      </c>
      <c r="F32" s="7">
        <v>50</v>
      </c>
      <c r="G32" s="7">
        <v>60</v>
      </c>
      <c r="H32" s="7">
        <v>70</v>
      </c>
      <c r="I32" s="7">
        <v>80</v>
      </c>
      <c r="J32" s="7">
        <v>90</v>
      </c>
      <c r="K32" s="7">
        <v>100</v>
      </c>
      <c r="L32" s="7">
        <v>110</v>
      </c>
      <c r="M32" s="7">
        <v>120</v>
      </c>
      <c r="N32" s="7">
        <v>130</v>
      </c>
      <c r="O32" s="7">
        <v>140</v>
      </c>
      <c r="P32" s="7">
        <v>150</v>
      </c>
      <c r="Q32" s="7">
        <v>160</v>
      </c>
      <c r="R32" s="7">
        <v>170</v>
      </c>
      <c r="S32" s="7">
        <f>(B31+C31+D31+E31+F31+G31+H31+I31+J31+K31+L31+M31+N31+O31+P31+Q31+R31)/17</f>
        <v>93.089411764705886</v>
      </c>
    </row>
    <row r="33" spans="1:19" x14ac:dyDescent="0.25">
      <c r="A33" s="7"/>
      <c r="B33" s="129" t="s">
        <v>2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1"/>
      <c r="S33" s="7"/>
    </row>
    <row r="34" spans="1:19" x14ac:dyDescent="0.25">
      <c r="A34" s="7" t="s">
        <v>31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  <c r="N34" s="7">
        <v>13</v>
      </c>
      <c r="O34" s="7">
        <v>14</v>
      </c>
      <c r="P34" s="7">
        <v>15</v>
      </c>
      <c r="Q34" s="7">
        <v>16</v>
      </c>
      <c r="R34" s="7">
        <v>17</v>
      </c>
      <c r="S34" s="7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5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</row>
    <row r="38" spans="1:19" x14ac:dyDescent="0.25">
      <c r="A38" s="155" t="s">
        <v>115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7"/>
      <c r="S38" s="41"/>
    </row>
    <row r="39" spans="1:19" x14ac:dyDescent="0.25">
      <c r="A39" s="42" t="s">
        <v>1</v>
      </c>
      <c r="B39" s="43">
        <v>89.13</v>
      </c>
      <c r="C39" s="41">
        <v>89.13</v>
      </c>
      <c r="D39" s="41">
        <v>95.65</v>
      </c>
      <c r="E39" s="41">
        <v>95.65</v>
      </c>
      <c r="F39" s="41">
        <v>93.47</v>
      </c>
      <c r="G39" s="41">
        <v>91.3</v>
      </c>
      <c r="H39" s="41">
        <v>93.47</v>
      </c>
      <c r="I39" s="41">
        <v>97.82</v>
      </c>
      <c r="J39" s="41">
        <v>93.47</v>
      </c>
      <c r="K39" s="41">
        <v>89.13</v>
      </c>
      <c r="L39" s="41">
        <v>89.13</v>
      </c>
      <c r="M39" s="41">
        <v>93.47</v>
      </c>
      <c r="N39" s="41">
        <v>93.47</v>
      </c>
      <c r="O39" s="41">
        <v>91.3</v>
      </c>
      <c r="P39" s="41">
        <v>93.47</v>
      </c>
      <c r="Q39" s="41">
        <v>93.47</v>
      </c>
      <c r="R39" s="41">
        <v>89.13</v>
      </c>
      <c r="S39" s="41" t="s">
        <v>30</v>
      </c>
    </row>
    <row r="40" spans="1:19" x14ac:dyDescent="0.25">
      <c r="A40" s="41"/>
      <c r="B40" s="41">
        <v>10</v>
      </c>
      <c r="C40" s="41">
        <v>20</v>
      </c>
      <c r="D40" s="41">
        <v>30</v>
      </c>
      <c r="E40" s="41">
        <v>40</v>
      </c>
      <c r="F40" s="41">
        <v>50</v>
      </c>
      <c r="G40" s="41">
        <v>60</v>
      </c>
      <c r="H40" s="41">
        <v>70</v>
      </c>
      <c r="I40" s="41">
        <v>80</v>
      </c>
      <c r="J40" s="41">
        <v>90</v>
      </c>
      <c r="K40" s="41">
        <v>100</v>
      </c>
      <c r="L40" s="41">
        <v>110</v>
      </c>
      <c r="M40" s="41">
        <v>120</v>
      </c>
      <c r="N40" s="41">
        <v>130</v>
      </c>
      <c r="O40" s="41">
        <v>140</v>
      </c>
      <c r="P40" s="41">
        <v>150</v>
      </c>
      <c r="Q40" s="41">
        <v>160</v>
      </c>
      <c r="R40" s="41">
        <v>170</v>
      </c>
      <c r="S40" s="41">
        <f>(B39+C39+D39+E39+F39+G39+H39+I39+J39+K39+L39+M39+N39+O39+P39+Q39+R39)/17</f>
        <v>92.450588235294106</v>
      </c>
    </row>
    <row r="41" spans="1:19" x14ac:dyDescent="0.25">
      <c r="A41" s="41"/>
      <c r="B41" s="158" t="s">
        <v>2</v>
      </c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60"/>
      <c r="S41" s="41"/>
    </row>
    <row r="42" spans="1:19" x14ac:dyDescent="0.25">
      <c r="A42" s="41" t="s">
        <v>31</v>
      </c>
      <c r="B42" s="41">
        <v>1</v>
      </c>
      <c r="C42" s="41">
        <v>2</v>
      </c>
      <c r="D42" s="41">
        <v>3</v>
      </c>
      <c r="E42" s="41">
        <v>4</v>
      </c>
      <c r="F42" s="41">
        <v>5</v>
      </c>
      <c r="G42" s="41">
        <v>6</v>
      </c>
      <c r="H42" s="41">
        <v>7</v>
      </c>
      <c r="I42" s="41">
        <v>8</v>
      </c>
      <c r="J42" s="41">
        <v>9</v>
      </c>
      <c r="K42" s="41">
        <v>10</v>
      </c>
      <c r="L42" s="41">
        <v>11</v>
      </c>
      <c r="M42" s="41">
        <v>12</v>
      </c>
      <c r="N42" s="41">
        <v>13</v>
      </c>
      <c r="O42" s="41">
        <v>14</v>
      </c>
      <c r="P42" s="41">
        <v>15</v>
      </c>
      <c r="Q42" s="41">
        <v>16</v>
      </c>
      <c r="R42" s="41">
        <v>17</v>
      </c>
      <c r="S42" s="41"/>
    </row>
    <row r="43" spans="1:19" x14ac:dyDescent="0.25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x14ac:dyDescent="0.25">
      <c r="A46" s="5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</sheetData>
  <mergeCells count="39">
    <mergeCell ref="B18:R18"/>
    <mergeCell ref="A1:R1"/>
    <mergeCell ref="B4:R4"/>
    <mergeCell ref="A8:R8"/>
    <mergeCell ref="B11:R11"/>
    <mergeCell ref="A15:R15"/>
    <mergeCell ref="B55:R55"/>
    <mergeCell ref="A22:R22"/>
    <mergeCell ref="B25:R25"/>
    <mergeCell ref="A27:R27"/>
    <mergeCell ref="A30:R30"/>
    <mergeCell ref="B33:R33"/>
    <mergeCell ref="B37:R37"/>
    <mergeCell ref="A38:R38"/>
    <mergeCell ref="B41:R41"/>
    <mergeCell ref="A43:R43"/>
    <mergeCell ref="B46:R46"/>
    <mergeCell ref="A52:R52"/>
    <mergeCell ref="A102:R102"/>
    <mergeCell ref="B60:R60"/>
    <mergeCell ref="A64:R64"/>
    <mergeCell ref="B67:R67"/>
    <mergeCell ref="A74:R74"/>
    <mergeCell ref="B77:R77"/>
    <mergeCell ref="A81:R81"/>
    <mergeCell ref="B84:R84"/>
    <mergeCell ref="A88:R88"/>
    <mergeCell ref="B91:R91"/>
    <mergeCell ref="A95:R95"/>
    <mergeCell ref="B98:R98"/>
    <mergeCell ref="B127:R127"/>
    <mergeCell ref="A131:R131"/>
    <mergeCell ref="B134:R134"/>
    <mergeCell ref="B105:R105"/>
    <mergeCell ref="A110:R110"/>
    <mergeCell ref="B113:R113"/>
    <mergeCell ref="A117:R117"/>
    <mergeCell ref="B120:R120"/>
    <mergeCell ref="A124:R12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Nach shortDocs remove</vt:lpstr>
      <vt:lpstr>5er Kurve Grob</vt:lpstr>
      <vt:lpstr>10er Kurve</vt:lpstr>
      <vt:lpstr>2er Kurve speicher geleert</vt:lpstr>
      <vt:lpstr>Simialrity VS Accuracy (2)</vt:lpstr>
      <vt:lpstr>Smapling erhöht 2er</vt:lpstr>
      <vt:lpstr>Range 2er vs Similarity</vt:lpstr>
      <vt:lpstr>5er Kurve +Samplingrate</vt:lpstr>
      <vt:lpstr>2er Kurve Ohne word frequency</vt:lpstr>
      <vt:lpstr>Wortanaylse per cat</vt:lpstr>
      <vt:lpstr>Gesamt Similarity of 5er</vt:lpstr>
      <vt:lpstr>Variabler Test-Doc thres 5er</vt:lpstr>
      <vt:lpstr>4er Beeinflussung</vt:lpstr>
      <vt:lpstr>Variabler Testdoc Thres 10er</vt:lpstr>
      <vt:lpstr>Variabler Testdoc Thres 2er </vt:lpstr>
      <vt:lpstr>Variabler Cat Thres 10er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2017-04-19T13:52:24Z</dcterms:created>
  <dcterms:modified xsi:type="dcterms:W3CDTF">2017-06-01T09:22:01Z</dcterms:modified>
</cp:coreProperties>
</file>