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4065" windowHeight="6900" activeTab="1"/>
  </bookViews>
  <sheets>
    <sheet name="Start_Data_per_Cat" sheetId="18" r:id="rId1"/>
    <sheet name="Bevor Datenvermehrung" sheetId="1" r:id="rId2"/>
    <sheet name="Nach Datenvermehrung" sheetId="2" r:id="rId3"/>
    <sheet name="Nach 3.Sem" sheetId="3" r:id="rId4"/>
    <sheet name="Nach Substring Remove" sheetId="4" r:id="rId5"/>
    <sheet name="Nach nbsp remove" sheetId="5" r:id="rId6"/>
    <sheet name="Nach shortDocs remove" sheetId="6" r:id="rId7"/>
    <sheet name="Tabelle1" sheetId="19" r:id="rId8"/>
  </sheets>
  <calcPr calcId="145621"/>
</workbook>
</file>

<file path=xl/calcChain.xml><?xml version="1.0" encoding="utf-8"?>
<calcChain xmlns="http://schemas.openxmlformats.org/spreadsheetml/2006/main">
  <c r="J414" i="1" l="1"/>
  <c r="E414" i="1"/>
  <c r="J413" i="1"/>
  <c r="E413" i="1"/>
  <c r="J412" i="1"/>
  <c r="E412" i="1"/>
  <c r="J411" i="1"/>
  <c r="E411" i="1"/>
  <c r="J410" i="1"/>
  <c r="E410" i="1"/>
  <c r="J409" i="1"/>
  <c r="E409" i="1"/>
  <c r="J408" i="1"/>
  <c r="E408" i="1"/>
  <c r="J407" i="1"/>
  <c r="E407" i="1"/>
  <c r="J406" i="1"/>
  <c r="E406" i="1"/>
  <c r="J405" i="1"/>
  <c r="E405" i="1"/>
  <c r="J404" i="1"/>
  <c r="E404" i="1"/>
  <c r="J403" i="1"/>
  <c r="E403" i="1"/>
  <c r="J402" i="1"/>
  <c r="E402" i="1"/>
  <c r="J401" i="1"/>
  <c r="E401" i="1"/>
  <c r="J400" i="1"/>
  <c r="E400" i="1"/>
  <c r="J399" i="1"/>
  <c r="E399" i="1"/>
  <c r="J398" i="1"/>
  <c r="E398" i="1"/>
  <c r="J397" i="1"/>
  <c r="E397" i="1"/>
  <c r="J396" i="1"/>
  <c r="E396" i="1"/>
  <c r="J395" i="1"/>
  <c r="E395" i="1"/>
  <c r="J394" i="1"/>
  <c r="E394" i="1"/>
  <c r="J393" i="1"/>
  <c r="E393" i="1"/>
  <c r="J392" i="1"/>
  <c r="E392" i="1"/>
  <c r="J391" i="1"/>
  <c r="E391" i="1"/>
  <c r="J390" i="1"/>
  <c r="E390" i="1"/>
  <c r="J389" i="1"/>
  <c r="E389" i="1"/>
  <c r="J388" i="1"/>
  <c r="E388" i="1"/>
  <c r="J387" i="1"/>
  <c r="E387" i="1"/>
  <c r="J386" i="1"/>
  <c r="E386" i="1"/>
  <c r="J385" i="1"/>
  <c r="E385" i="1"/>
  <c r="J384" i="1"/>
  <c r="E384" i="1"/>
  <c r="J370" i="1"/>
  <c r="J366" i="1"/>
  <c r="E366" i="1"/>
  <c r="E370" i="1"/>
  <c r="J368" i="1"/>
  <c r="E368" i="1"/>
  <c r="J364" i="1"/>
  <c r="J360" i="1"/>
  <c r="J356" i="1"/>
  <c r="J352" i="1"/>
  <c r="J348" i="1"/>
  <c r="J344" i="1"/>
  <c r="J362" i="1"/>
  <c r="J358" i="1"/>
  <c r="J354" i="1"/>
  <c r="J350" i="1"/>
  <c r="J346" i="1"/>
  <c r="J342" i="1"/>
  <c r="E364" i="1"/>
  <c r="E362" i="1"/>
  <c r="E360" i="1"/>
  <c r="E361" i="1"/>
  <c r="E358" i="1"/>
  <c r="E356" i="1"/>
  <c r="E354" i="1"/>
  <c r="E352" i="1"/>
  <c r="E350" i="1"/>
  <c r="E348" i="1"/>
  <c r="E346" i="1"/>
  <c r="E344" i="1"/>
  <c r="E342" i="1"/>
  <c r="J377" i="1"/>
  <c r="E377" i="1"/>
  <c r="J375" i="1"/>
  <c r="E375" i="1"/>
  <c r="J373" i="1"/>
  <c r="E373" i="1"/>
  <c r="J371" i="1"/>
  <c r="E371" i="1"/>
  <c r="J367" i="1"/>
  <c r="E367" i="1"/>
  <c r="J363" i="1"/>
  <c r="E363" i="1"/>
  <c r="J359" i="1"/>
  <c r="E359" i="1"/>
  <c r="J355" i="1"/>
  <c r="E355" i="1"/>
  <c r="J351" i="1"/>
  <c r="E351" i="1"/>
  <c r="J347" i="1"/>
  <c r="E347" i="1"/>
  <c r="J343" i="1"/>
  <c r="E343" i="1"/>
  <c r="J382" i="1"/>
  <c r="E382" i="1"/>
  <c r="J381" i="1"/>
  <c r="E381" i="1"/>
  <c r="J380" i="1"/>
  <c r="E380" i="1"/>
  <c r="J379" i="1"/>
  <c r="E379" i="1"/>
  <c r="J378" i="1"/>
  <c r="E378" i="1"/>
  <c r="J376" i="1"/>
  <c r="E376" i="1"/>
  <c r="J374" i="1"/>
  <c r="E374" i="1"/>
  <c r="J372" i="1"/>
  <c r="E372" i="1"/>
  <c r="J369" i="1"/>
  <c r="E369" i="1"/>
  <c r="J365" i="1"/>
  <c r="E365" i="1"/>
  <c r="J361" i="1"/>
  <c r="E357" i="1"/>
  <c r="E353" i="1"/>
  <c r="E349" i="1"/>
  <c r="E345" i="1"/>
  <c r="E341" i="1"/>
  <c r="E340" i="1"/>
  <c r="E339" i="1"/>
  <c r="J460" i="1"/>
  <c r="J459" i="1"/>
  <c r="J458" i="1"/>
  <c r="J457" i="1"/>
  <c r="J456" i="1"/>
  <c r="J455" i="1"/>
  <c r="J454" i="1"/>
  <c r="J453" i="1"/>
  <c r="J452" i="1"/>
  <c r="J451" i="1"/>
  <c r="J450" i="1"/>
  <c r="J474" i="1"/>
  <c r="J446" i="1"/>
  <c r="J445" i="1"/>
  <c r="J444" i="1"/>
  <c r="J443" i="1"/>
  <c r="J442" i="1"/>
  <c r="J441" i="1"/>
  <c r="J440" i="1"/>
  <c r="J439" i="1"/>
  <c r="J438" i="1"/>
  <c r="J437" i="1"/>
  <c r="J436" i="1"/>
  <c r="J432" i="1"/>
  <c r="J431" i="1"/>
  <c r="J430" i="1"/>
  <c r="J429" i="1"/>
  <c r="J428" i="1"/>
  <c r="J427" i="1"/>
  <c r="J426" i="1"/>
  <c r="J425" i="1"/>
  <c r="J424" i="1"/>
  <c r="J423" i="1"/>
  <c r="J422" i="1"/>
  <c r="E338" i="1"/>
  <c r="J418" i="1"/>
  <c r="J417" i="1"/>
  <c r="J357" i="1"/>
  <c r="J353" i="1"/>
  <c r="J349" i="1"/>
  <c r="J345" i="1"/>
  <c r="J341" i="1"/>
  <c r="J340" i="1"/>
  <c r="J339" i="1"/>
  <c r="J338" i="1"/>
  <c r="J57" i="6" l="1"/>
  <c r="J62" i="6"/>
  <c r="E62" i="6"/>
  <c r="J61" i="6"/>
  <c r="E61" i="6"/>
  <c r="J60" i="6"/>
  <c r="E60" i="6"/>
  <c r="J59" i="6"/>
  <c r="E59" i="6"/>
  <c r="J58" i="6"/>
  <c r="E58" i="6"/>
  <c r="E57" i="6"/>
  <c r="J56" i="6"/>
  <c r="E56" i="6"/>
  <c r="J55" i="6"/>
  <c r="E55" i="6"/>
  <c r="J54" i="6"/>
  <c r="E54" i="6"/>
  <c r="J53" i="6"/>
  <c r="E53" i="6"/>
  <c r="J305" i="1"/>
  <c r="E305" i="1"/>
  <c r="E304" i="1"/>
  <c r="J304" i="1"/>
  <c r="J303" i="1"/>
  <c r="E303" i="1"/>
  <c r="E302" i="1" l="1"/>
  <c r="J302" i="1"/>
  <c r="J329" i="1"/>
  <c r="E329" i="1"/>
  <c r="J328" i="1"/>
  <c r="E328" i="1"/>
  <c r="J327" i="1"/>
  <c r="E327" i="1"/>
  <c r="J326" i="1"/>
  <c r="E326" i="1"/>
  <c r="J321" i="1"/>
  <c r="E321" i="1"/>
  <c r="J320" i="1"/>
  <c r="E320" i="1"/>
  <c r="J319" i="1"/>
  <c r="E319" i="1"/>
  <c r="J318" i="1"/>
  <c r="E318" i="1"/>
  <c r="E313" i="1"/>
  <c r="J313" i="1"/>
  <c r="J311" i="1"/>
  <c r="E311" i="1"/>
  <c r="J297" i="1"/>
  <c r="E297" i="1"/>
  <c r="K132" i="6" l="1"/>
  <c r="E132" i="6"/>
  <c r="K131" i="6"/>
  <c r="E131" i="6"/>
  <c r="K130" i="6"/>
  <c r="E130" i="6"/>
  <c r="K129" i="6"/>
  <c r="E129" i="6"/>
  <c r="K128" i="6"/>
  <c r="E128" i="6"/>
  <c r="K127" i="6"/>
  <c r="E127" i="6"/>
  <c r="K126" i="6"/>
  <c r="E126" i="6"/>
  <c r="K125" i="6"/>
  <c r="E125" i="6"/>
  <c r="J46" i="6"/>
  <c r="E46" i="6"/>
  <c r="J45" i="6"/>
  <c r="E45" i="6"/>
  <c r="K123" i="6"/>
  <c r="E123" i="6"/>
  <c r="K122" i="6"/>
  <c r="E122" i="6"/>
  <c r="K124" i="6"/>
  <c r="E124" i="6"/>
  <c r="K121" i="6"/>
  <c r="E121" i="6"/>
  <c r="K120" i="6"/>
  <c r="E120" i="6"/>
  <c r="R30" i="2" l="1"/>
  <c r="R29" i="2"/>
  <c r="Q30" i="2"/>
  <c r="P30" i="2"/>
  <c r="O30" i="2"/>
  <c r="Q29" i="2"/>
  <c r="P29" i="2"/>
  <c r="O29" i="2"/>
  <c r="J157" i="1"/>
  <c r="E157" i="1"/>
  <c r="J156" i="1"/>
  <c r="E156" i="1"/>
  <c r="J155" i="1"/>
  <c r="E155" i="1"/>
  <c r="J154" i="1"/>
  <c r="E154" i="1"/>
  <c r="J153" i="1"/>
  <c r="E153" i="1"/>
  <c r="J152" i="1"/>
  <c r="E152" i="1"/>
  <c r="J151" i="1"/>
  <c r="E151" i="1"/>
  <c r="J150" i="1"/>
  <c r="E150" i="1"/>
  <c r="J149" i="1"/>
  <c r="E149" i="1"/>
  <c r="J148" i="1"/>
  <c r="E148" i="1"/>
  <c r="J147" i="1"/>
  <c r="E147" i="1"/>
  <c r="J146" i="1"/>
  <c r="E146" i="1"/>
  <c r="J145" i="1"/>
  <c r="E145" i="1"/>
  <c r="J144" i="1"/>
  <c r="E144" i="1"/>
  <c r="J143" i="1"/>
  <c r="E143" i="1"/>
  <c r="J142" i="1"/>
  <c r="E142" i="1"/>
  <c r="J141" i="1"/>
  <c r="E141" i="1"/>
  <c r="J140" i="1"/>
  <c r="E140" i="1"/>
  <c r="J139" i="1"/>
  <c r="E139" i="1"/>
  <c r="J138" i="1"/>
  <c r="E138" i="1"/>
  <c r="J137" i="1"/>
  <c r="E137" i="1"/>
  <c r="J136" i="1"/>
  <c r="E136" i="1"/>
  <c r="J135" i="1"/>
  <c r="E135" i="1"/>
  <c r="J134" i="1"/>
  <c r="E134" i="1"/>
  <c r="J133" i="1"/>
  <c r="E133" i="1"/>
  <c r="J132" i="1"/>
  <c r="E132" i="1"/>
  <c r="J131" i="1"/>
  <c r="E131" i="1"/>
  <c r="J130" i="1"/>
  <c r="E130" i="1"/>
  <c r="J129" i="1"/>
  <c r="E129" i="1"/>
  <c r="J128" i="1"/>
  <c r="E128" i="1"/>
  <c r="J127" i="1"/>
  <c r="E127" i="1"/>
  <c r="J126" i="1"/>
  <c r="E126" i="1"/>
  <c r="J125" i="1"/>
  <c r="E125" i="1"/>
  <c r="J124" i="1"/>
  <c r="E124" i="1"/>
  <c r="J123" i="1"/>
  <c r="E123" i="1"/>
  <c r="J122" i="1"/>
  <c r="E122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29" i="1"/>
  <c r="E229" i="1"/>
  <c r="J228" i="1"/>
  <c r="E228" i="1"/>
  <c r="J227" i="1"/>
  <c r="E227" i="1"/>
  <c r="J226" i="1"/>
  <c r="E226" i="1"/>
  <c r="J225" i="1"/>
  <c r="E225" i="1"/>
  <c r="J224" i="1"/>
  <c r="E224" i="1"/>
  <c r="J223" i="1"/>
  <c r="E223" i="1"/>
  <c r="J222" i="1"/>
  <c r="E222" i="1"/>
  <c r="J221" i="1"/>
  <c r="E221" i="1"/>
  <c r="J220" i="1"/>
  <c r="E220" i="1"/>
  <c r="J219" i="1"/>
  <c r="E219" i="1"/>
  <c r="E218" i="1"/>
  <c r="E217" i="1"/>
  <c r="E216" i="1"/>
  <c r="E215" i="1"/>
  <c r="E214" i="1"/>
  <c r="E213" i="1"/>
  <c r="E212" i="1"/>
  <c r="E211" i="1"/>
  <c r="J218" i="1"/>
  <c r="J217" i="1"/>
  <c r="J216" i="1"/>
  <c r="J215" i="1"/>
  <c r="J214" i="1"/>
  <c r="J213" i="1"/>
  <c r="J270" i="1"/>
  <c r="J241" i="1"/>
  <c r="J94" i="1"/>
  <c r="J212" i="1"/>
  <c r="J211" i="1"/>
  <c r="J269" i="1"/>
  <c r="J268" i="1"/>
  <c r="J267" i="1"/>
  <c r="J240" i="1"/>
  <c r="J239" i="1"/>
  <c r="J238" i="1"/>
  <c r="J237" i="1"/>
  <c r="J93" i="1"/>
  <c r="J92" i="1"/>
  <c r="J90" i="1"/>
  <c r="J166" i="1"/>
  <c r="J165" i="1"/>
  <c r="J58" i="1"/>
  <c r="J57" i="1"/>
  <c r="J53" i="1"/>
  <c r="J52" i="1"/>
  <c r="J85" i="1"/>
  <c r="J83" i="1"/>
  <c r="J82" i="1"/>
  <c r="J171" i="1"/>
  <c r="J170" i="1"/>
  <c r="J89" i="1"/>
  <c r="J88" i="1"/>
  <c r="J169" i="1"/>
  <c r="J198" i="1"/>
  <c r="J195" i="1"/>
  <c r="J197" i="1"/>
  <c r="J196" i="1"/>
  <c r="J168" i="1"/>
  <c r="J167" i="1"/>
  <c r="J164" i="1"/>
  <c r="H13" i="18" l="1"/>
  <c r="B37" i="18"/>
  <c r="J4" i="6" l="1"/>
  <c r="K118" i="6" l="1"/>
  <c r="K91" i="6" l="1"/>
  <c r="E91" i="6"/>
  <c r="K119" i="6"/>
  <c r="E119" i="6"/>
  <c r="E118" i="6"/>
  <c r="K117" i="6" l="1"/>
  <c r="E117" i="6"/>
  <c r="K116" i="6"/>
  <c r="E116" i="6"/>
  <c r="K115" i="6"/>
  <c r="E115" i="6"/>
  <c r="K114" i="6"/>
  <c r="E114" i="6"/>
  <c r="K113" i="6"/>
  <c r="E113" i="6"/>
  <c r="K112" i="6"/>
  <c r="E112" i="6"/>
  <c r="K111" i="6"/>
  <c r="E111" i="6"/>
  <c r="K110" i="6"/>
  <c r="E110" i="6"/>
  <c r="K109" i="6"/>
  <c r="E109" i="6"/>
  <c r="K108" i="6"/>
  <c r="E108" i="6"/>
  <c r="K107" i="6"/>
  <c r="E107" i="6"/>
  <c r="K106" i="6"/>
  <c r="E106" i="6"/>
  <c r="K105" i="6"/>
  <c r="E105" i="6"/>
  <c r="E104" i="6"/>
  <c r="K104" i="6"/>
  <c r="K103" i="6"/>
  <c r="E103" i="6"/>
  <c r="K102" i="6"/>
  <c r="E102" i="6"/>
  <c r="K101" i="6"/>
  <c r="E101" i="6"/>
  <c r="K100" i="6"/>
  <c r="E100" i="6"/>
  <c r="K99" i="6"/>
  <c r="E99" i="6"/>
  <c r="K98" i="6"/>
  <c r="E98" i="6"/>
  <c r="K97" i="6"/>
  <c r="E97" i="6"/>
  <c r="K96" i="6"/>
  <c r="E96" i="6"/>
  <c r="K95" i="6" l="1"/>
  <c r="E95" i="6"/>
  <c r="K94" i="6"/>
  <c r="E94" i="6"/>
  <c r="K93" i="6"/>
  <c r="E93" i="6"/>
  <c r="K92" i="6"/>
  <c r="E92" i="6"/>
  <c r="K90" i="6"/>
  <c r="E90" i="6"/>
  <c r="K89" i="6"/>
  <c r="E89" i="6"/>
  <c r="K88" i="6"/>
  <c r="E88" i="6"/>
  <c r="K87" i="6"/>
  <c r="E87" i="6"/>
  <c r="K86" i="6"/>
  <c r="E86" i="6"/>
  <c r="K85" i="6"/>
  <c r="E85" i="6"/>
  <c r="K84" i="6"/>
  <c r="E84" i="6"/>
  <c r="K83" i="6"/>
  <c r="E83" i="6"/>
  <c r="K82" i="6"/>
  <c r="E82" i="6"/>
  <c r="K81" i="6"/>
  <c r="E81" i="6"/>
  <c r="K80" i="6"/>
  <c r="E80" i="6"/>
  <c r="K79" i="6"/>
  <c r="E79" i="6"/>
  <c r="K78" i="6" l="1"/>
  <c r="E78" i="6"/>
  <c r="K77" i="6"/>
  <c r="E77" i="6"/>
  <c r="K76" i="6"/>
  <c r="E76" i="6"/>
  <c r="K75" i="6"/>
  <c r="E75" i="6"/>
  <c r="K74" i="6"/>
  <c r="E74" i="6"/>
  <c r="K73" i="6"/>
  <c r="E73" i="6"/>
  <c r="J15" i="6"/>
  <c r="E15" i="6"/>
  <c r="J14" i="6"/>
  <c r="E14" i="6"/>
  <c r="J13" i="6"/>
  <c r="E13" i="6"/>
  <c r="J12" i="6"/>
  <c r="E12" i="6"/>
  <c r="J44" i="6"/>
  <c r="E44" i="6"/>
  <c r="J43" i="6"/>
  <c r="E43" i="6"/>
  <c r="J42" i="6"/>
  <c r="E42" i="6"/>
  <c r="J41" i="6"/>
  <c r="E41" i="6"/>
  <c r="J40" i="6"/>
  <c r="E40" i="6"/>
  <c r="J39" i="6"/>
  <c r="E39" i="6"/>
  <c r="J38" i="6"/>
  <c r="E38" i="6"/>
  <c r="J37" i="6"/>
  <c r="E37" i="6"/>
  <c r="J36" i="6"/>
  <c r="E36" i="6"/>
  <c r="J35" i="6"/>
  <c r="E35" i="6"/>
  <c r="J34" i="6"/>
  <c r="E34" i="6"/>
  <c r="J33" i="6"/>
  <c r="E33" i="6"/>
  <c r="J32" i="6"/>
  <c r="E32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E4" i="6"/>
  <c r="J3" i="6"/>
  <c r="E3" i="6"/>
  <c r="J10" i="5"/>
  <c r="J9" i="5"/>
  <c r="J8" i="5"/>
  <c r="J7" i="5"/>
  <c r="E10" i="5"/>
  <c r="E9" i="5"/>
  <c r="E8" i="5"/>
  <c r="E7" i="5"/>
  <c r="J6" i="5"/>
  <c r="E6" i="5"/>
  <c r="J5" i="5"/>
  <c r="E5" i="5"/>
  <c r="J4" i="5"/>
  <c r="E4" i="5"/>
  <c r="E3" i="5"/>
  <c r="J3" i="5"/>
  <c r="J13" i="4"/>
  <c r="E13" i="4"/>
  <c r="J12" i="4"/>
  <c r="E12" i="4"/>
  <c r="J11" i="4"/>
  <c r="E11" i="4"/>
  <c r="J10" i="4"/>
  <c r="E10" i="4"/>
  <c r="J9" i="4"/>
  <c r="E9" i="4"/>
  <c r="E8" i="4"/>
  <c r="E7" i="4"/>
  <c r="E6" i="4"/>
  <c r="E5" i="4"/>
  <c r="J8" i="4"/>
  <c r="J7" i="4"/>
  <c r="J6" i="4"/>
  <c r="J5" i="4"/>
  <c r="K28" i="4" l="1"/>
  <c r="E28" i="4"/>
  <c r="J18" i="4"/>
  <c r="J4" i="4"/>
  <c r="E4" i="4"/>
  <c r="J3" i="4"/>
  <c r="E3" i="4"/>
  <c r="K26" i="3" l="1"/>
  <c r="E26" i="3"/>
  <c r="K25" i="3"/>
  <c r="E25" i="3"/>
  <c r="K24" i="3"/>
  <c r="K23" i="3"/>
  <c r="K22" i="3"/>
  <c r="K21" i="3" l="1"/>
  <c r="E21" i="3"/>
  <c r="J7" i="3"/>
  <c r="E7" i="3"/>
  <c r="J15" i="3"/>
  <c r="E15" i="3"/>
  <c r="J14" i="3"/>
  <c r="E14" i="3"/>
  <c r="J6" i="3"/>
  <c r="E6" i="3"/>
  <c r="J5" i="3"/>
  <c r="E5" i="3"/>
  <c r="J13" i="3"/>
  <c r="E13" i="3"/>
  <c r="J12" i="3"/>
  <c r="E12" i="3"/>
  <c r="J11" i="3"/>
  <c r="E11" i="3"/>
  <c r="J4" i="3"/>
  <c r="E4" i="3"/>
  <c r="J3" i="3"/>
  <c r="E3" i="3"/>
  <c r="K44" i="2" l="1"/>
  <c r="K26" i="2"/>
  <c r="E26" i="2"/>
  <c r="K25" i="2"/>
  <c r="E25" i="2"/>
  <c r="K24" i="2"/>
  <c r="E24" i="2"/>
  <c r="K125" i="2" l="1"/>
  <c r="E125" i="2"/>
  <c r="K124" i="2"/>
  <c r="E124" i="2"/>
  <c r="K123" i="2"/>
  <c r="E123" i="2"/>
  <c r="K122" i="2"/>
  <c r="E122" i="2"/>
  <c r="K121" i="2"/>
  <c r="K120" i="2"/>
  <c r="E120" i="2"/>
  <c r="K119" i="2"/>
  <c r="K118" i="2"/>
  <c r="E118" i="2"/>
  <c r="K104" i="2"/>
  <c r="K113" i="2"/>
  <c r="E113" i="2"/>
  <c r="K112" i="2"/>
  <c r="E112" i="2"/>
  <c r="K111" i="2"/>
  <c r="E111" i="2"/>
  <c r="K110" i="2" l="1"/>
  <c r="E110" i="2"/>
  <c r="K109" i="2"/>
  <c r="E109" i="2"/>
  <c r="K108" i="2"/>
  <c r="E108" i="2"/>
  <c r="K107" i="2"/>
  <c r="E107" i="2"/>
  <c r="K106" i="2"/>
  <c r="E106" i="2"/>
  <c r="K99" i="2"/>
  <c r="K98" i="2"/>
  <c r="K97" i="2"/>
  <c r="K96" i="2"/>
  <c r="K95" i="2"/>
  <c r="K101" i="2"/>
  <c r="K103" i="2" l="1"/>
  <c r="K102" i="2"/>
  <c r="K100" i="2"/>
  <c r="K94" i="2"/>
  <c r="E94" i="2"/>
  <c r="K93" i="2"/>
  <c r="K92" i="2"/>
  <c r="E92" i="2"/>
  <c r="K91" i="2"/>
  <c r="K90" i="2"/>
  <c r="E90" i="2"/>
  <c r="K89" i="2"/>
  <c r="K88" i="2"/>
  <c r="E88" i="2"/>
  <c r="K83" i="2"/>
  <c r="E83" i="2"/>
  <c r="K85" i="2"/>
  <c r="K87" i="2" l="1"/>
  <c r="K86" i="2"/>
  <c r="K84" i="2" l="1"/>
  <c r="K82" i="2"/>
  <c r="E87" i="2" l="1"/>
  <c r="E105" i="2"/>
  <c r="E104" i="2"/>
  <c r="E103" i="2"/>
  <c r="E102" i="2"/>
  <c r="E101" i="2"/>
  <c r="E100" i="2"/>
  <c r="E99" i="2"/>
  <c r="E98" i="2"/>
  <c r="E97" i="2"/>
  <c r="E96" i="2"/>
  <c r="E95" i="2"/>
  <c r="E93" i="2"/>
  <c r="E91" i="2"/>
  <c r="E89" i="2"/>
  <c r="E86" i="2"/>
  <c r="E84" i="2"/>
  <c r="E82" i="2"/>
  <c r="K60" i="2" l="1"/>
  <c r="E60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9" i="2"/>
  <c r="E59" i="2"/>
  <c r="K50" i="2"/>
  <c r="E50" i="2"/>
  <c r="K49" i="2"/>
  <c r="E49" i="2"/>
  <c r="K48" i="2"/>
  <c r="E48" i="2"/>
  <c r="K47" i="2"/>
  <c r="E47" i="2"/>
  <c r="K46" i="2"/>
  <c r="E46" i="2"/>
  <c r="K45" i="2"/>
  <c r="E45" i="2"/>
  <c r="E44" i="2"/>
  <c r="K43" i="2"/>
  <c r="E43" i="2"/>
  <c r="K42" i="2"/>
  <c r="E42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485" i="1" l="1"/>
  <c r="J484" i="1"/>
  <c r="J483" i="1" l="1"/>
  <c r="E483" i="1"/>
  <c r="J482" i="1"/>
  <c r="E482" i="1"/>
  <c r="J481" i="1"/>
  <c r="J480" i="1"/>
  <c r="J479" i="1"/>
  <c r="J478" i="1"/>
  <c r="J477" i="1"/>
  <c r="J476" i="1"/>
  <c r="J475" i="1"/>
  <c r="E121" i="1" l="1"/>
  <c r="E298" i="1"/>
  <c r="E296" i="1"/>
  <c r="E312" i="1"/>
  <c r="E310" i="1"/>
  <c r="J312" i="1"/>
  <c r="J298" i="1"/>
  <c r="J296" i="1"/>
  <c r="J310" i="1"/>
  <c r="J121" i="1"/>
  <c r="J266" i="1"/>
  <c r="J265" i="1"/>
  <c r="J264" i="1"/>
  <c r="J263" i="1"/>
  <c r="J236" i="1"/>
  <c r="J235" i="1"/>
  <c r="J234" i="1"/>
  <c r="J233" i="1"/>
  <c r="J210" i="1"/>
  <c r="J209" i="1"/>
  <c r="J208" i="1"/>
  <c r="J207" i="1"/>
  <c r="J206" i="1"/>
  <c r="J205" i="1"/>
  <c r="J204" i="1"/>
  <c r="J203" i="1"/>
  <c r="J325" i="1" l="1"/>
  <c r="J317" i="1"/>
  <c r="J309" i="1"/>
  <c r="J301" i="1"/>
  <c r="J300" i="1"/>
  <c r="J299" i="1"/>
  <c r="J295" i="1"/>
  <c r="J120" i="1"/>
  <c r="J119" i="1"/>
  <c r="J118" i="1"/>
  <c r="J117" i="1"/>
  <c r="J116" i="1"/>
  <c r="J115" i="1"/>
  <c r="J114" i="1"/>
  <c r="J113" i="1"/>
  <c r="J91" i="1"/>
  <c r="J87" i="1"/>
  <c r="J86" i="1"/>
  <c r="J84" i="1"/>
  <c r="J81" i="1"/>
  <c r="J56" i="1"/>
  <c r="J55" i="1"/>
  <c r="J54" i="1"/>
  <c r="J51" i="1"/>
  <c r="J50" i="1"/>
  <c r="J49" i="1"/>
  <c r="J48" i="1"/>
  <c r="J47" i="1"/>
  <c r="J46" i="1"/>
  <c r="J27" i="1"/>
  <c r="J26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<sst xmlns="http://schemas.openxmlformats.org/spreadsheetml/2006/main" count="2810" uniqueCount="272">
  <si>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</si>
  <si>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</si>
  <si>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</si>
  <si>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</si>
  <si>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</si>
  <si>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</si>
  <si>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</si>
  <si>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</si>
  <si>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</si>
  <si>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</si>
  <si>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</si>
  <si>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</si>
  <si>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</si>
  <si>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</si>
  <si>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</si>
  <si>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</si>
  <si>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</si>
  <si>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</si>
  <si>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</si>
  <si>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</si>
  <si>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</si>
  <si>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</si>
  <si>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</si>
  <si>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</si>
  <si>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</si>
  <si>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</si>
  <si>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</si>
  <si>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</si>
  <si>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</si>
  <si>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</si>
  <si>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</si>
  <si>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</si>
  <si>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</si>
  <si>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</si>
  <si>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</si>
  <si>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</si>
  <si>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</si>
  <si>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</si>
  <si>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</si>
  <si>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</si>
  <si>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</si>
  <si>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</si>
  <si>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</si>
  <si>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</si>
  <si>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</si>
  <si>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</si>
  <si>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</si>
  <si>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</si>
  <si>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</si>
  <si>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</si>
  <si>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</si>
  <si>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</si>
  <si>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</si>
  <si>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</si>
  <si>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</si>
  <si>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</si>
  <si>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</si>
  <si>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</si>
  <si>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</si>
  <si>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</si>
  <si>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</si>
  <si>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</si>
  <si>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</si>
  <si>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</si>
  <si>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</si>
  <si>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</si>
  <si>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</si>
  <si>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</si>
  <si>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</si>
  <si>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</si>
  <si>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</si>
  <si>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</si>
  <si>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</si>
  <si>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</si>
  <si>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</si>
  <si>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</si>
  <si>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</si>
  <si>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</si>
  <si>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</si>
  <si>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</si>
  <si>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</si>
  <si>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</si>
  <si>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</si>
  <si>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</si>
  <si>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</si>
  <si>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</si>
  <si>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</si>
  <si>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</si>
  <si>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</si>
  <si>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</si>
  <si>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</si>
  <si>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</si>
  <si>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</si>
  <si>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</si>
  <si>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</si>
  <si>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</si>
  <si>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</si>
  <si>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</si>
  <si>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</si>
  <si>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</si>
  <si>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</si>
  <si>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</si>
  <si>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</si>
  <si>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</si>
  <si>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</si>
  <si>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</si>
  <si>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</si>
  <si>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</si>
  <si>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</si>
  <si>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</si>
  <si>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</si>
  <si>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</si>
  <si>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</si>
  <si>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</si>
  <si>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</si>
  <si>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</si>
  <si>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</si>
  <si>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</si>
  <si>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</si>
  <si>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</si>
  <si>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</si>
  <si>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</si>
  <si>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</si>
  <si>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</si>
  <si>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</si>
  <si>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</si>
  <si>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</si>
  <si>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</si>
  <si>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</si>
  <si>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</si>
  <si>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</si>
  <si>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</si>
  <si>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</si>
  <si>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</si>
  <si>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</si>
  <si>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</si>
  <si>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</si>
  <si>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</si>
  <si>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</si>
  <si>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</si>
  <si>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</si>
  <si>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</si>
  <si>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</si>
  <si>
    <t>knn (85% training data and 15 test data)</t>
  </si>
  <si>
    <t>first 10 categories</t>
  </si>
  <si>
    <t>uk news &amp; world news</t>
  </si>
  <si>
    <t>sport &amp; football</t>
  </si>
  <si>
    <t>sport &amp; football &amp; fashion &amp; life and style</t>
  </si>
  <si>
    <t>wenn andere cats dabei mehr fehler bei ähnliche cats</t>
  </si>
  <si>
    <t>sport &amp; football &amp; fashion &amp; technology</t>
  </si>
  <si>
    <t>0.85791631799646</t>
  </si>
  <si>
    <t>addtional stopword list</t>
  </si>
  <si>
    <t>k = N^0.5 (N = numb of train data)</t>
  </si>
  <si>
    <t>5 weniger als bei k = n^0.5</t>
  </si>
  <si>
    <t>second 10 categories</t>
  </si>
  <si>
    <t>books &amp; us news</t>
  </si>
  <si>
    <t>world &amp; football &amp; fashion&amp; technology</t>
  </si>
  <si>
    <t>all cats</t>
  </si>
  <si>
    <t>culture &amp; world &amp;science&amp; sport</t>
  </si>
  <si>
    <t>politics &amp; business</t>
  </si>
  <si>
    <t>sport &amp;football</t>
  </si>
  <si>
    <t>sport &amp; football &amp; fashion &amp; lifestyle</t>
  </si>
  <si>
    <t>Zahlen NICHT removed!!</t>
  </si>
  <si>
    <t>zahlen remove keine besserung</t>
  </si>
  <si>
    <t>0.57031573179146</t>
  </si>
  <si>
    <t>world &amp; football</t>
  </si>
  <si>
    <t>highest similarity of fps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</si>
  <si>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</si>
  <si>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</si>
  <si>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</si>
  <si>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</si>
  <si>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</si>
  <si>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0.67977272628501 tech &amp; fashion</t>
  </si>
  <si>
    <t>0.75051784451835</t>
  </si>
  <si>
    <t>politics &amp; world news</t>
  </si>
  <si>
    <t>thres = trainNumb*0.4</t>
  </si>
  <si>
    <t>thres = trainNumb*0.75</t>
  </si>
  <si>
    <t>thres = trainNumb*0.5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</si>
  <si>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</si>
  <si>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</si>
  <si>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</si>
  <si>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</si>
  <si>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</si>
  <si>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</si>
  <si>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travel &amp; science</t>
  </si>
  <si>
    <t>0.8201840274144</t>
  </si>
  <si>
    <t>XX</t>
  </si>
  <si>
    <t xml:space="preserve">  Sport </t>
  </si>
  <si>
    <t xml:space="preserve">  UK news </t>
  </si>
  <si>
    <t xml:space="preserve">  Opinion </t>
  </si>
  <si>
    <t xml:space="preserve">  Society </t>
  </si>
  <si>
    <t xml:space="preserve">  Business </t>
  </si>
  <si>
    <t xml:space="preserve">  Politics </t>
  </si>
  <si>
    <t xml:space="preserve">  World news </t>
  </si>
  <si>
    <t xml:space="preserve">  Life and style </t>
  </si>
  <si>
    <t xml:space="preserve">  Environment </t>
  </si>
  <si>
    <t xml:space="preserve">  Technology </t>
  </si>
  <si>
    <t xml:space="preserve">  Art and design </t>
  </si>
  <si>
    <t xml:space="preserve">  Culture </t>
  </si>
  <si>
    <t xml:space="preserve">  Television &amp; radio </t>
  </si>
  <si>
    <t xml:space="preserve">  Media </t>
  </si>
  <si>
    <t xml:space="preserve">  Global </t>
  </si>
  <si>
    <t xml:space="preserve">  News </t>
  </si>
  <si>
    <t xml:space="preserve">  Film </t>
  </si>
  <si>
    <t xml:space="preserve">  Music </t>
  </si>
  <si>
    <t xml:space="preserve">  US news </t>
  </si>
  <si>
    <t xml:space="preserve">  Global Development Professionals Network </t>
  </si>
  <si>
    <t xml:space="preserve">  Global development </t>
  </si>
  <si>
    <t xml:space="preserve">  Science </t>
  </si>
  <si>
    <t xml:space="preserve">  Football </t>
  </si>
  <si>
    <t xml:space="preserve">  Fashion </t>
  </si>
  <si>
    <t xml:space="preserve">  Stage </t>
  </si>
  <si>
    <t xml:space="preserve">  Education </t>
  </si>
  <si>
    <t xml:space="preserve">  Money </t>
  </si>
  <si>
    <t xml:space="preserve">  Cities </t>
  </si>
  <si>
    <t xml:space="preserve">  Books </t>
  </si>
  <si>
    <t xml:space="preserve">  Travel </t>
  </si>
  <si>
    <t xml:space="preserve">  Public Leaders Network </t>
  </si>
  <si>
    <t xml:space="preserve">  Guardian Sustainable Business </t>
  </si>
  <si>
    <t xml:space="preserve">  Housing Network </t>
  </si>
  <si>
    <t xml:space="preserve">  Australia news </t>
  </si>
  <si>
    <t xml:space="preserve"> </t>
  </si>
  <si>
    <t xml:space="preserve">  Guardian Small Business Network </t>
  </si>
  <si>
    <t>uk-news</t>
  </si>
  <si>
    <t>world</t>
  </si>
  <si>
    <t>sport</t>
  </si>
  <si>
    <t>football</t>
  </si>
  <si>
    <t>opinion</t>
  </si>
  <si>
    <t>culture</t>
  </si>
  <si>
    <t>fashion</t>
  </si>
  <si>
    <t>business</t>
  </si>
  <si>
    <t>lifeandstyle</t>
  </si>
  <si>
    <t>environment</t>
  </si>
  <si>
    <t>technology</t>
  </si>
  <si>
    <t>travel</t>
  </si>
  <si>
    <t>uk-news &amp;world &amp; sport &amp;football &amp;fashion</t>
  </si>
  <si>
    <t>uk-news &amp;world &amp; sport &amp;football &amp;fashion &amp; opinion &amp; culture &amp; business &amp; lifestyle &amp; environment &amp; technology &amp; travel</t>
  </si>
  <si>
    <t>EUCLID</t>
  </si>
  <si>
    <t>1. 67/33</t>
  </si>
  <si>
    <t>2. 80/20</t>
  </si>
  <si>
    <t>3. 85/15</t>
  </si>
  <si>
    <t>4. 90/10</t>
  </si>
  <si>
    <t>1. Votes</t>
  </si>
  <si>
    <t>2. Sim</t>
  </si>
  <si>
    <t>3. Euclid</t>
  </si>
  <si>
    <t xml:space="preserve">only football&amp;world </t>
  </si>
  <si>
    <t>5 classes (5-185)</t>
  </si>
  <si>
    <t>12 classes (5-185)</t>
  </si>
  <si>
    <t>5 Classes (5-245)</t>
  </si>
  <si>
    <t>1. 5er</t>
  </si>
  <si>
    <t>2.5er</t>
  </si>
  <si>
    <t>3. 5er</t>
  </si>
  <si>
    <t>4. 5er</t>
  </si>
  <si>
    <t>MAX:</t>
  </si>
  <si>
    <t>Dschn.</t>
  </si>
  <si>
    <t>1. 10er</t>
  </si>
  <si>
    <t>2. 10er</t>
  </si>
  <si>
    <t>first 10 cats</t>
  </si>
  <si>
    <t>all 20</t>
  </si>
  <si>
    <t>world news &amp; football</t>
  </si>
  <si>
    <t>football,world,fashion,sport</t>
  </si>
  <si>
    <t>uk-news &amp;world &amp; opinion &amp;football &amp;fashion</t>
  </si>
  <si>
    <t>football,world,fashion</t>
  </si>
  <si>
    <t>uk-news &amp;world &amp;football &amp;fashion</t>
  </si>
  <si>
    <t>football,world,fashion, culture</t>
  </si>
  <si>
    <t>naive bayes (80% training data and 20% test data) SECOND APPROACH</t>
  </si>
  <si>
    <t>semantic fingerprinting (80% training data and 20% test data) World News &amp; Football exact</t>
  </si>
  <si>
    <t>semantic fingerprinting (67% training data and 33% test data) rough</t>
  </si>
  <si>
    <t>semantic fingerprinting (80% training data and 20% test data) rough</t>
  </si>
  <si>
    <t>semantic fingerprinting (85% training data and 15% test data) rough</t>
  </si>
  <si>
    <t>semantic fingerprinting (90% training data and 10% test data) rough</t>
  </si>
  <si>
    <t>optimaler thres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</si>
</sst>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3" fillId="0" borderId="0" xfId="0" applyFont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3" fillId="0" borderId="12" xfId="0" applyFont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4" fillId="0" borderId="8" xfId="0" applyFont="1" applyBorder="1"/>
    <xf numFmtId="0" fontId="0" fillId="0" borderId="19" xfId="0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6" xfId="0" applyFill="1" applyBorder="1"/>
    <xf numFmtId="0" fontId="0" fillId="4" borderId="0" xfId="0" applyFill="1" applyBorder="1"/>
    <xf numFmtId="0" fontId="0" fillId="4" borderId="9" xfId="0" applyFill="1" applyBorder="1"/>
    <xf numFmtId="0" fontId="0" fillId="3" borderId="9" xfId="0" applyFill="1" applyBorder="1"/>
    <xf numFmtId="0" fontId="0" fillId="3" borderId="0" xfId="0" applyFill="1" applyBorder="1"/>
    <xf numFmtId="0" fontId="3" fillId="3" borderId="9" xfId="0" applyFont="1" applyFill="1" applyBorder="1"/>
    <xf numFmtId="0" fontId="0" fillId="2" borderId="0" xfId="0" applyFill="1" applyBorder="1"/>
    <xf numFmtId="0" fontId="4" fillId="2" borderId="4" xfId="0" applyFont="1" applyFill="1" applyBorder="1"/>
    <xf numFmtId="0" fontId="0" fillId="4" borderId="17" xfId="0" applyFill="1" applyBorder="1"/>
    <xf numFmtId="0" fontId="4" fillId="4" borderId="12" xfId="0" applyFont="1" applyFill="1" applyBorder="1"/>
    <xf numFmtId="0" fontId="0" fillId="4" borderId="13" xfId="0" applyFill="1" applyBorder="1"/>
    <xf numFmtId="0" fontId="0" fillId="0" borderId="20" xfId="0" applyBorder="1"/>
    <xf numFmtId="0" fontId="0" fillId="0" borderId="4" xfId="0" applyFill="1" applyBorder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22" xfId="0" applyBorder="1"/>
    <xf numFmtId="0" fontId="0" fillId="0" borderId="0" xfId="0" applyFill="1" applyAlignment="1">
      <alignment horizontal="left"/>
    </xf>
    <xf numFmtId="0" fontId="0" fillId="0" borderId="22" xfId="0" applyFill="1" applyBorder="1"/>
    <xf numFmtId="16" fontId="0" fillId="0" borderId="0" xfId="0" applyNumberFormat="1"/>
    <xf numFmtId="0" fontId="0" fillId="0" borderId="23" xfId="0" applyFill="1" applyBorder="1"/>
    <xf numFmtId="0" fontId="0" fillId="0" borderId="21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24" xfId="0" applyBorder="1"/>
    <xf numFmtId="0" fontId="0" fillId="0" borderId="24" xfId="0" applyFill="1" applyBorder="1"/>
    <xf numFmtId="0" fontId="0" fillId="19" borderId="0" xfId="0" applyFill="1"/>
    <xf numFmtId="0" fontId="0" fillId="1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an Texten per Category</c:v>
          </c:tx>
          <c:invertIfNegative val="0"/>
          <c:cat>
            <c:strRef>
              <c:f>Start_Data_per_Cat!$A$1:$A$36</c:f>
              <c:strCache>
                <c:ptCount val="36"/>
                <c:pt idx="0">
                  <c:v>  Sport </c:v>
                </c:pt>
                <c:pt idx="1">
                  <c:v>  UK news </c:v>
                </c:pt>
                <c:pt idx="2">
                  <c:v>  Opinion </c:v>
                </c:pt>
                <c:pt idx="3">
                  <c:v>  Society </c:v>
                </c:pt>
                <c:pt idx="4">
                  <c:v>  Business </c:v>
                </c:pt>
                <c:pt idx="5">
                  <c:v>  Politics </c:v>
                </c:pt>
                <c:pt idx="6">
                  <c:v>  World news </c:v>
                </c:pt>
                <c:pt idx="7">
                  <c:v>  Life and style </c:v>
                </c:pt>
                <c:pt idx="8">
                  <c:v>  Environment </c:v>
                </c:pt>
                <c:pt idx="9">
                  <c:v>  Technology </c:v>
                </c:pt>
                <c:pt idx="10">
                  <c:v>  Art and design </c:v>
                </c:pt>
                <c:pt idx="11">
                  <c:v>  Culture </c:v>
                </c:pt>
                <c:pt idx="12">
                  <c:v>  Television &amp; radio </c:v>
                </c:pt>
                <c:pt idx="13">
                  <c:v>  Media </c:v>
                </c:pt>
                <c:pt idx="14">
                  <c:v>  Global </c:v>
                </c:pt>
                <c:pt idx="15">
                  <c:v>  News </c:v>
                </c:pt>
                <c:pt idx="16">
                  <c:v>  Film </c:v>
                </c:pt>
                <c:pt idx="17">
                  <c:v>  Music </c:v>
                </c:pt>
                <c:pt idx="18">
                  <c:v>  US news </c:v>
                </c:pt>
                <c:pt idx="19">
                  <c:v>  Global Development Professionals Network </c:v>
                </c:pt>
                <c:pt idx="20">
                  <c:v>  Global development </c:v>
                </c:pt>
                <c:pt idx="21">
                  <c:v>  Science </c:v>
                </c:pt>
                <c:pt idx="22">
                  <c:v>  Football </c:v>
                </c:pt>
                <c:pt idx="23">
                  <c:v>  Fashion </c:v>
                </c:pt>
                <c:pt idx="24">
                  <c:v>  Stage </c:v>
                </c:pt>
                <c:pt idx="25">
                  <c:v>  Education </c:v>
                </c:pt>
                <c:pt idx="26">
                  <c:v>  Money </c:v>
                </c:pt>
                <c:pt idx="27">
                  <c:v>  Cities </c:v>
                </c:pt>
                <c:pt idx="28">
                  <c:v>  Books </c:v>
                </c:pt>
                <c:pt idx="29">
                  <c:v>  Travel </c:v>
                </c:pt>
                <c:pt idx="30">
                  <c:v>  Public Leaders Network </c:v>
                </c:pt>
                <c:pt idx="31">
                  <c:v>  Guardian Sustainable Business </c:v>
                </c:pt>
                <c:pt idx="32">
                  <c:v>  Housing Network </c:v>
                </c:pt>
                <c:pt idx="33">
                  <c:v>  Australia news </c:v>
                </c:pt>
                <c:pt idx="34">
                  <c:v> </c:v>
                </c:pt>
                <c:pt idx="35">
                  <c:v>  Guardian Small Business Network </c:v>
                </c:pt>
              </c:strCache>
            </c:strRef>
          </c:cat>
          <c:val>
            <c:numRef>
              <c:f>Start_Data_per_Cat!$B$1:$B$36</c:f>
              <c:numCache>
                <c:formatCode>General</c:formatCode>
                <c:ptCount val="36"/>
                <c:pt idx="0">
                  <c:v>19</c:v>
                </c:pt>
                <c:pt idx="1">
                  <c:v>39</c:v>
                </c:pt>
                <c:pt idx="2">
                  <c:v>62</c:v>
                </c:pt>
                <c:pt idx="3">
                  <c:v>33</c:v>
                </c:pt>
                <c:pt idx="4">
                  <c:v>29</c:v>
                </c:pt>
                <c:pt idx="5">
                  <c:v>41</c:v>
                </c:pt>
                <c:pt idx="6">
                  <c:v>100</c:v>
                </c:pt>
                <c:pt idx="7">
                  <c:v>22</c:v>
                </c:pt>
                <c:pt idx="8">
                  <c:v>16</c:v>
                </c:pt>
                <c:pt idx="9">
                  <c:v>11</c:v>
                </c:pt>
                <c:pt idx="10">
                  <c:v>2</c:v>
                </c:pt>
                <c:pt idx="11">
                  <c:v>4</c:v>
                </c:pt>
                <c:pt idx="12">
                  <c:v>11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14</c:v>
                </c:pt>
                <c:pt idx="17">
                  <c:v>14</c:v>
                </c:pt>
                <c:pt idx="18">
                  <c:v>36</c:v>
                </c:pt>
                <c:pt idx="19">
                  <c:v>3</c:v>
                </c:pt>
                <c:pt idx="20">
                  <c:v>8</c:v>
                </c:pt>
                <c:pt idx="21">
                  <c:v>5</c:v>
                </c:pt>
                <c:pt idx="22">
                  <c:v>150</c:v>
                </c:pt>
                <c:pt idx="23">
                  <c:v>68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7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57888"/>
        <c:axId val="183159424"/>
      </c:barChart>
      <c:catAx>
        <c:axId val="18315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59424"/>
        <c:crosses val="autoZero"/>
        <c:auto val="1"/>
        <c:lblAlgn val="ctr"/>
        <c:lblOffset val="100"/>
        <c:noMultiLvlLbl val="0"/>
      </c:catAx>
      <c:valAx>
        <c:axId val="1831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'Bevor Datenvermehrung'!$M$342</c:f>
              <c:strCache>
                <c:ptCount val="1"/>
                <c:pt idx="0">
                  <c:v>context map sorted nach similarity</c:v>
                </c:pt>
              </c:strCache>
            </c:strRef>
          </c:tx>
          <c:marker>
            <c:symbol val="none"/>
          </c:marker>
          <c:cat>
            <c:numRef>
              <c:f>'Bevor Datenvermehrung'!$G$341:$G$378</c:f>
              <c:numCache>
                <c:formatCode>General</c:formatCode>
                <c:ptCount val="38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63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73</c:v>
                </c:pt>
                <c:pt idx="28">
                  <c:v>75</c:v>
                </c:pt>
                <c:pt idx="29">
                  <c:v>78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cat>
          <c:val>
            <c:numRef>
              <c:f>'Bevor Datenvermehrung'!$J$341:$J$378</c:f>
              <c:numCache>
                <c:formatCode>General</c:formatCode>
                <c:ptCount val="38"/>
                <c:pt idx="0">
                  <c:v>0.38626609442060084</c:v>
                </c:pt>
                <c:pt idx="1">
                  <c:v>0.51502145922746778</c:v>
                </c:pt>
                <c:pt idx="2">
                  <c:v>0.57939914163090134</c:v>
                </c:pt>
                <c:pt idx="3">
                  <c:v>0.5622317596566524</c:v>
                </c:pt>
                <c:pt idx="4">
                  <c:v>0.63948497854077258</c:v>
                </c:pt>
                <c:pt idx="5">
                  <c:v>0.6523605150214592</c:v>
                </c:pt>
                <c:pt idx="6">
                  <c:v>0.62660944206008584</c:v>
                </c:pt>
                <c:pt idx="7">
                  <c:v>0.66094420600858372</c:v>
                </c:pt>
                <c:pt idx="8">
                  <c:v>0.66523605150214593</c:v>
                </c:pt>
                <c:pt idx="9">
                  <c:v>0.69098712446351929</c:v>
                </c:pt>
                <c:pt idx="10">
                  <c:v>0.66523605150214593</c:v>
                </c:pt>
                <c:pt idx="11">
                  <c:v>0.67811158798283266</c:v>
                </c:pt>
                <c:pt idx="12">
                  <c:v>0.67381974248927035</c:v>
                </c:pt>
                <c:pt idx="13">
                  <c:v>0.71244635193133043</c:v>
                </c:pt>
                <c:pt idx="14">
                  <c:v>0.68240343347639487</c:v>
                </c:pt>
                <c:pt idx="15">
                  <c:v>0.63948497854077258</c:v>
                </c:pt>
                <c:pt idx="16">
                  <c:v>0.6566523605150214</c:v>
                </c:pt>
                <c:pt idx="17">
                  <c:v>0.67381974248927035</c:v>
                </c:pt>
                <c:pt idx="18">
                  <c:v>0.6523605150214592</c:v>
                </c:pt>
                <c:pt idx="19">
                  <c:v>0.64806866952789699</c:v>
                </c:pt>
                <c:pt idx="20">
                  <c:v>0.67381974248927035</c:v>
                </c:pt>
                <c:pt idx="21">
                  <c:v>0.64377682403433478</c:v>
                </c:pt>
                <c:pt idx="22">
                  <c:v>0.63519313304721026</c:v>
                </c:pt>
                <c:pt idx="23">
                  <c:v>0.64377682403433478</c:v>
                </c:pt>
                <c:pt idx="24">
                  <c:v>0.6566523605150214</c:v>
                </c:pt>
                <c:pt idx="25">
                  <c:v>0.63090128755364805</c:v>
                </c:pt>
                <c:pt idx="26">
                  <c:v>0.61802575107296143</c:v>
                </c:pt>
                <c:pt idx="27">
                  <c:v>0.61802575107296143</c:v>
                </c:pt>
                <c:pt idx="28">
                  <c:v>0.63090128755364805</c:v>
                </c:pt>
                <c:pt idx="29">
                  <c:v>0.63519313304721026</c:v>
                </c:pt>
                <c:pt idx="30">
                  <c:v>0.63090128755364805</c:v>
                </c:pt>
                <c:pt idx="31">
                  <c:v>0.64806866952789699</c:v>
                </c:pt>
                <c:pt idx="32">
                  <c:v>0.64806866952789699</c:v>
                </c:pt>
                <c:pt idx="33">
                  <c:v>0.63519313304721026</c:v>
                </c:pt>
                <c:pt idx="34">
                  <c:v>0.62231759656652363</c:v>
                </c:pt>
                <c:pt idx="35">
                  <c:v>0.59227467811158796</c:v>
                </c:pt>
                <c:pt idx="36">
                  <c:v>0.61802575107296143</c:v>
                </c:pt>
                <c:pt idx="37">
                  <c:v>0.60515021459227469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82816"/>
        <c:axId val="189684352"/>
      </c:lineChart>
      <c:catAx>
        <c:axId val="1896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684352"/>
        <c:crosses val="autoZero"/>
        <c:auto val="1"/>
        <c:lblAlgn val="ctr"/>
        <c:lblOffset val="100"/>
        <c:noMultiLvlLbl val="0"/>
      </c:catAx>
      <c:valAx>
        <c:axId val="1896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8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'Nach Datenvermehrung'!$O$3</c:f>
              <c:strCache>
                <c:ptCount val="1"/>
                <c:pt idx="0">
                  <c:v>1. 5er</c:v>
                </c:pt>
              </c:strCache>
            </c:strRef>
          </c:tx>
          <c:marker>
            <c:symbol val="none"/>
          </c:marker>
          <c:cat>
            <c:numRef>
              <c:f>'Nach Datenvermehrung'!$N$4:$N$28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</c:numCache>
            </c:numRef>
          </c:cat>
          <c:val>
            <c:numRef>
              <c:f>'Nach Datenvermehrung'!$O$4:$O$28</c:f>
              <c:numCache>
                <c:formatCode>General</c:formatCode>
                <c:ptCount val="25"/>
                <c:pt idx="0">
                  <c:v>0.86799999999999999</c:v>
                </c:pt>
                <c:pt idx="1">
                  <c:v>0.86799999999999999</c:v>
                </c:pt>
                <c:pt idx="2">
                  <c:v>0.88500000000000001</c:v>
                </c:pt>
                <c:pt idx="3">
                  <c:v>0.86</c:v>
                </c:pt>
                <c:pt idx="4">
                  <c:v>0.877</c:v>
                </c:pt>
                <c:pt idx="5">
                  <c:v>0.85199999999999998</c:v>
                </c:pt>
                <c:pt idx="6">
                  <c:v>0.84399999999999997</c:v>
                </c:pt>
                <c:pt idx="7">
                  <c:v>0.84399999999999997</c:v>
                </c:pt>
                <c:pt idx="8">
                  <c:v>0.83599999999999997</c:v>
                </c:pt>
                <c:pt idx="9">
                  <c:v>0.83699999999999997</c:v>
                </c:pt>
                <c:pt idx="10">
                  <c:v>0.83599999999999997</c:v>
                </c:pt>
                <c:pt idx="11">
                  <c:v>0.83899999999999997</c:v>
                </c:pt>
                <c:pt idx="12">
                  <c:v>0.81899999999999995</c:v>
                </c:pt>
                <c:pt idx="13">
                  <c:v>0.81100000000000005</c:v>
                </c:pt>
                <c:pt idx="14">
                  <c:v>0.81100000000000005</c:v>
                </c:pt>
                <c:pt idx="15">
                  <c:v>0.81100000000000005</c:v>
                </c:pt>
                <c:pt idx="16">
                  <c:v>0.80300000000000005</c:v>
                </c:pt>
                <c:pt idx="17">
                  <c:v>0.81100000000000005</c:v>
                </c:pt>
                <c:pt idx="18">
                  <c:v>0.81899999999999995</c:v>
                </c:pt>
                <c:pt idx="19">
                  <c:v>0.81899999999999995</c:v>
                </c:pt>
                <c:pt idx="20">
                  <c:v>0.81100000000000005</c:v>
                </c:pt>
                <c:pt idx="21">
                  <c:v>0.81899999999999995</c:v>
                </c:pt>
                <c:pt idx="22">
                  <c:v>0.81100000000000005</c:v>
                </c:pt>
                <c:pt idx="23">
                  <c:v>0.81100000000000005</c:v>
                </c:pt>
                <c:pt idx="24">
                  <c:v>0.81100000000000005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'Nach Datenvermehrung'!$P$3</c:f>
              <c:strCache>
                <c:ptCount val="1"/>
                <c:pt idx="0">
                  <c:v>2.5er</c:v>
                </c:pt>
              </c:strCache>
            </c:strRef>
          </c:tx>
          <c:marker>
            <c:symbol val="none"/>
          </c:marker>
          <c:val>
            <c:numRef>
              <c:f>'Nach Datenvermehrung'!$P$4:$P$28</c:f>
              <c:numCache>
                <c:formatCode>General</c:formatCode>
                <c:ptCount val="25"/>
                <c:pt idx="0">
                  <c:v>0.878</c:v>
                </c:pt>
                <c:pt idx="1">
                  <c:v>0.86899999999999999</c:v>
                </c:pt>
                <c:pt idx="2">
                  <c:v>0.85199999999999998</c:v>
                </c:pt>
                <c:pt idx="3">
                  <c:v>0.85199999999999998</c:v>
                </c:pt>
                <c:pt idx="4">
                  <c:v>0.84299999999999997</c:v>
                </c:pt>
                <c:pt idx="5">
                  <c:v>0.83399999999999996</c:v>
                </c:pt>
                <c:pt idx="6">
                  <c:v>0.82599999999999996</c:v>
                </c:pt>
                <c:pt idx="7">
                  <c:v>0.83399999999999996</c:v>
                </c:pt>
                <c:pt idx="8">
                  <c:v>0.83399999999999996</c:v>
                </c:pt>
                <c:pt idx="9">
                  <c:v>0.82599999999999996</c:v>
                </c:pt>
                <c:pt idx="10">
                  <c:v>0.82599999999999996</c:v>
                </c:pt>
                <c:pt idx="11">
                  <c:v>0.81699999999999995</c:v>
                </c:pt>
                <c:pt idx="12">
                  <c:v>0.80800000000000005</c:v>
                </c:pt>
                <c:pt idx="13">
                  <c:v>0.77400000000000002</c:v>
                </c:pt>
                <c:pt idx="14">
                  <c:v>0.75600000000000001</c:v>
                </c:pt>
                <c:pt idx="15">
                  <c:v>0.75600000000000001</c:v>
                </c:pt>
                <c:pt idx="16">
                  <c:v>0.747</c:v>
                </c:pt>
                <c:pt idx="17">
                  <c:v>0.747</c:v>
                </c:pt>
                <c:pt idx="18">
                  <c:v>0.747</c:v>
                </c:pt>
                <c:pt idx="19">
                  <c:v>0.747</c:v>
                </c:pt>
                <c:pt idx="20">
                  <c:v>0.747</c:v>
                </c:pt>
                <c:pt idx="21">
                  <c:v>0.747</c:v>
                </c:pt>
                <c:pt idx="22">
                  <c:v>0.747</c:v>
                </c:pt>
                <c:pt idx="23">
                  <c:v>0.747</c:v>
                </c:pt>
                <c:pt idx="24">
                  <c:v>0.747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'Nach Datenvermehrung'!$Q$3</c:f>
              <c:strCache>
                <c:ptCount val="1"/>
                <c:pt idx="0">
                  <c:v>3. 5er</c:v>
                </c:pt>
              </c:strCache>
            </c:strRef>
          </c:tx>
          <c:marker>
            <c:symbol val="none"/>
          </c:marker>
          <c:val>
            <c:numRef>
              <c:f>'Nach Datenvermehrung'!$Q$4:$Q$28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0.75700000000000001</c:v>
                </c:pt>
                <c:pt idx="2">
                  <c:v>0.81499999999999995</c:v>
                </c:pt>
                <c:pt idx="3">
                  <c:v>0.79600000000000004</c:v>
                </c:pt>
                <c:pt idx="4">
                  <c:v>0.82499999999999996</c:v>
                </c:pt>
                <c:pt idx="5">
                  <c:v>0.82499999999999996</c:v>
                </c:pt>
                <c:pt idx="6">
                  <c:v>0.83499999999999996</c:v>
                </c:pt>
                <c:pt idx="7">
                  <c:v>0.83499999999999996</c:v>
                </c:pt>
                <c:pt idx="8">
                  <c:v>0.81499999999999995</c:v>
                </c:pt>
                <c:pt idx="9">
                  <c:v>0.82499999999999996</c:v>
                </c:pt>
                <c:pt idx="10">
                  <c:v>0.82499999999999996</c:v>
                </c:pt>
                <c:pt idx="11">
                  <c:v>0.82499999999999996</c:v>
                </c:pt>
                <c:pt idx="12">
                  <c:v>0.83499999999999996</c:v>
                </c:pt>
                <c:pt idx="13">
                  <c:v>0.82499999999999996</c:v>
                </c:pt>
                <c:pt idx="14">
                  <c:v>0.82499999999999996</c:v>
                </c:pt>
                <c:pt idx="15">
                  <c:v>0.81499999999999995</c:v>
                </c:pt>
                <c:pt idx="16">
                  <c:v>0.81499999999999995</c:v>
                </c:pt>
                <c:pt idx="17">
                  <c:v>0.81499999999999995</c:v>
                </c:pt>
                <c:pt idx="18">
                  <c:v>0.82499999999999996</c:v>
                </c:pt>
                <c:pt idx="19">
                  <c:v>0.79600000000000004</c:v>
                </c:pt>
                <c:pt idx="20">
                  <c:v>0.78600000000000003</c:v>
                </c:pt>
                <c:pt idx="21">
                  <c:v>0.79600000000000004</c:v>
                </c:pt>
                <c:pt idx="22">
                  <c:v>0.79600000000000004</c:v>
                </c:pt>
                <c:pt idx="23">
                  <c:v>0.78600000000000003</c:v>
                </c:pt>
                <c:pt idx="24">
                  <c:v>0.79600000000000004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'Nach Datenvermehrung'!$R$3</c:f>
              <c:strCache>
                <c:ptCount val="1"/>
                <c:pt idx="0">
                  <c:v>4. 5er</c:v>
                </c:pt>
              </c:strCache>
            </c:strRef>
          </c:tx>
          <c:marker>
            <c:symbol val="none"/>
          </c:marker>
          <c:val>
            <c:numRef>
              <c:f>'Nach Datenvermehrung'!$R$4:$R$28</c:f>
              <c:numCache>
                <c:formatCode>General</c:formatCode>
                <c:ptCount val="25"/>
                <c:pt idx="0">
                  <c:v>0.95799999999999996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0.93300000000000005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34912"/>
        <c:axId val="184536448"/>
      </c:lineChart>
      <c:catAx>
        <c:axId val="184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36448"/>
        <c:crosses val="autoZero"/>
        <c:auto val="1"/>
        <c:lblAlgn val="ctr"/>
        <c:lblOffset val="100"/>
        <c:noMultiLvlLbl val="0"/>
      </c:catAx>
      <c:valAx>
        <c:axId val="184536448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'Nach Datenvermehrung'!$V$31</c:f>
              <c:strCache>
                <c:ptCount val="1"/>
                <c:pt idx="0">
                  <c:v>1. 10er</c:v>
                </c:pt>
              </c:strCache>
            </c:strRef>
          </c:tx>
          <c:marker>
            <c:symbol val="none"/>
          </c:marker>
          <c:cat>
            <c:numRef>
              <c:f>'Nach Datenvermehrung'!$U$32:$U$76</c:f>
              <c:numCache>
                <c:formatCode>General</c:formatCode>
                <c:ptCount val="4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2">
                  <c:v>245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345</c:v>
                </c:pt>
                <c:pt idx="18">
                  <c:v>365</c:v>
                </c:pt>
                <c:pt idx="19">
                  <c:v>385</c:v>
                </c:pt>
                <c:pt idx="20">
                  <c:v>405</c:v>
                </c:pt>
                <c:pt idx="21">
                  <c:v>425</c:v>
                </c:pt>
                <c:pt idx="22">
                  <c:v>445</c:v>
                </c:pt>
                <c:pt idx="23">
                  <c:v>465</c:v>
                </c:pt>
                <c:pt idx="24">
                  <c:v>485</c:v>
                </c:pt>
                <c:pt idx="25">
                  <c:v>505</c:v>
                </c:pt>
                <c:pt idx="26">
                  <c:v>525</c:v>
                </c:pt>
                <c:pt idx="27">
                  <c:v>545</c:v>
                </c:pt>
                <c:pt idx="28">
                  <c:v>565</c:v>
                </c:pt>
                <c:pt idx="29">
                  <c:v>585</c:v>
                </c:pt>
                <c:pt idx="30">
                  <c:v>605</c:v>
                </c:pt>
                <c:pt idx="31">
                  <c:v>625</c:v>
                </c:pt>
                <c:pt idx="32">
                  <c:v>645</c:v>
                </c:pt>
                <c:pt idx="33">
                  <c:v>665</c:v>
                </c:pt>
                <c:pt idx="34">
                  <c:v>685</c:v>
                </c:pt>
                <c:pt idx="35">
                  <c:v>705</c:v>
                </c:pt>
                <c:pt idx="36">
                  <c:v>725</c:v>
                </c:pt>
                <c:pt idx="37">
                  <c:v>745</c:v>
                </c:pt>
                <c:pt idx="38">
                  <c:v>765</c:v>
                </c:pt>
                <c:pt idx="39">
                  <c:v>785</c:v>
                </c:pt>
                <c:pt idx="40">
                  <c:v>805</c:v>
                </c:pt>
                <c:pt idx="41">
                  <c:v>825</c:v>
                </c:pt>
                <c:pt idx="42">
                  <c:v>845</c:v>
                </c:pt>
                <c:pt idx="43">
                  <c:v>865</c:v>
                </c:pt>
                <c:pt idx="44">
                  <c:v>885</c:v>
                </c:pt>
              </c:numCache>
            </c:numRef>
          </c:cat>
          <c:val>
            <c:numRef>
              <c:f>'Nach Datenvermehrung'!$V$32:$V$76</c:f>
              <c:numCache>
                <c:formatCode>General</c:formatCode>
                <c:ptCount val="45"/>
                <c:pt idx="0">
                  <c:v>0.67</c:v>
                </c:pt>
                <c:pt idx="1">
                  <c:v>0.69099999999999995</c:v>
                </c:pt>
                <c:pt idx="2">
                  <c:v>0.7</c:v>
                </c:pt>
                <c:pt idx="3">
                  <c:v>0.69099999999999995</c:v>
                </c:pt>
                <c:pt idx="4">
                  <c:v>0.68200000000000005</c:v>
                </c:pt>
                <c:pt idx="5">
                  <c:v>0.67</c:v>
                </c:pt>
                <c:pt idx="6">
                  <c:v>0.67</c:v>
                </c:pt>
                <c:pt idx="7">
                  <c:v>0.66700000000000004</c:v>
                </c:pt>
                <c:pt idx="8">
                  <c:v>0.66200000000000003</c:v>
                </c:pt>
                <c:pt idx="9">
                  <c:v>0.65800000000000003</c:v>
                </c:pt>
                <c:pt idx="10">
                  <c:v>0.64100000000000001</c:v>
                </c:pt>
                <c:pt idx="11">
                  <c:v>0.64500000000000002</c:v>
                </c:pt>
                <c:pt idx="12">
                  <c:v>0.64500000000000002</c:v>
                </c:pt>
                <c:pt idx="13">
                  <c:v>0.64500000000000002</c:v>
                </c:pt>
                <c:pt idx="14">
                  <c:v>0.63700000000000001</c:v>
                </c:pt>
                <c:pt idx="15">
                  <c:v>0.64100000000000001</c:v>
                </c:pt>
                <c:pt idx="16">
                  <c:v>0.63200000000000001</c:v>
                </c:pt>
                <c:pt idx="17">
                  <c:v>0.63700000000000001</c:v>
                </c:pt>
                <c:pt idx="18">
                  <c:v>0.64500000000000002</c:v>
                </c:pt>
                <c:pt idx="19">
                  <c:v>0.64100000000000001</c:v>
                </c:pt>
                <c:pt idx="20">
                  <c:v>0.63200000000000001</c:v>
                </c:pt>
                <c:pt idx="21">
                  <c:v>0.63200000000000001</c:v>
                </c:pt>
                <c:pt idx="22">
                  <c:v>0.63200000000000001</c:v>
                </c:pt>
                <c:pt idx="23">
                  <c:v>0.64100000000000001</c:v>
                </c:pt>
                <c:pt idx="24">
                  <c:v>0.64500000000000002</c:v>
                </c:pt>
                <c:pt idx="25">
                  <c:v>0.64900000000000002</c:v>
                </c:pt>
                <c:pt idx="26">
                  <c:v>0.64900000000000002</c:v>
                </c:pt>
                <c:pt idx="27">
                  <c:v>0.64900000000000002</c:v>
                </c:pt>
                <c:pt idx="28">
                  <c:v>0.64500000000000002</c:v>
                </c:pt>
                <c:pt idx="29">
                  <c:v>0.64500000000000002</c:v>
                </c:pt>
                <c:pt idx="30">
                  <c:v>0.64500000000000002</c:v>
                </c:pt>
                <c:pt idx="31">
                  <c:v>0.64900000000000002</c:v>
                </c:pt>
                <c:pt idx="32">
                  <c:v>0.64500000000000002</c:v>
                </c:pt>
                <c:pt idx="33">
                  <c:v>0.65400000000000003</c:v>
                </c:pt>
                <c:pt idx="34">
                  <c:v>0.65800000000000003</c:v>
                </c:pt>
                <c:pt idx="35">
                  <c:v>0.65800000000000003</c:v>
                </c:pt>
                <c:pt idx="36">
                  <c:v>0.65800000000000003</c:v>
                </c:pt>
                <c:pt idx="37">
                  <c:v>0.65800000000000003</c:v>
                </c:pt>
                <c:pt idx="38">
                  <c:v>0.65800000000000003</c:v>
                </c:pt>
                <c:pt idx="39">
                  <c:v>0.65800000000000003</c:v>
                </c:pt>
                <c:pt idx="40">
                  <c:v>0.65800000000000003</c:v>
                </c:pt>
                <c:pt idx="41">
                  <c:v>0.66200000000000003</c:v>
                </c:pt>
                <c:pt idx="42">
                  <c:v>0.66700000000000004</c:v>
                </c:pt>
                <c:pt idx="43">
                  <c:v>0.66700000000000004</c:v>
                </c:pt>
                <c:pt idx="44">
                  <c:v>0.66700000000000004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'Nach Datenvermehrung'!$W$31</c:f>
              <c:strCache>
                <c:ptCount val="1"/>
                <c:pt idx="0">
                  <c:v>2. 10er</c:v>
                </c:pt>
              </c:strCache>
            </c:strRef>
          </c:tx>
          <c:marker>
            <c:symbol val="none"/>
          </c:marker>
          <c:cat>
            <c:numRef>
              <c:f>'Nach Datenvermehrung'!$U$32:$U$76</c:f>
              <c:numCache>
                <c:formatCode>General</c:formatCode>
                <c:ptCount val="4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2">
                  <c:v>245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345</c:v>
                </c:pt>
                <c:pt idx="18">
                  <c:v>365</c:v>
                </c:pt>
                <c:pt idx="19">
                  <c:v>385</c:v>
                </c:pt>
                <c:pt idx="20">
                  <c:v>405</c:v>
                </c:pt>
                <c:pt idx="21">
                  <c:v>425</c:v>
                </c:pt>
                <c:pt idx="22">
                  <c:v>445</c:v>
                </c:pt>
                <c:pt idx="23">
                  <c:v>465</c:v>
                </c:pt>
                <c:pt idx="24">
                  <c:v>485</c:v>
                </c:pt>
                <c:pt idx="25">
                  <c:v>505</c:v>
                </c:pt>
                <c:pt idx="26">
                  <c:v>525</c:v>
                </c:pt>
                <c:pt idx="27">
                  <c:v>545</c:v>
                </c:pt>
                <c:pt idx="28">
                  <c:v>565</c:v>
                </c:pt>
                <c:pt idx="29">
                  <c:v>585</c:v>
                </c:pt>
                <c:pt idx="30">
                  <c:v>605</c:v>
                </c:pt>
                <c:pt idx="31">
                  <c:v>625</c:v>
                </c:pt>
                <c:pt idx="32">
                  <c:v>645</c:v>
                </c:pt>
                <c:pt idx="33">
                  <c:v>665</c:v>
                </c:pt>
                <c:pt idx="34">
                  <c:v>685</c:v>
                </c:pt>
                <c:pt idx="35">
                  <c:v>705</c:v>
                </c:pt>
                <c:pt idx="36">
                  <c:v>725</c:v>
                </c:pt>
                <c:pt idx="37">
                  <c:v>745</c:v>
                </c:pt>
                <c:pt idx="38">
                  <c:v>765</c:v>
                </c:pt>
                <c:pt idx="39">
                  <c:v>785</c:v>
                </c:pt>
                <c:pt idx="40">
                  <c:v>805</c:v>
                </c:pt>
                <c:pt idx="41">
                  <c:v>825</c:v>
                </c:pt>
                <c:pt idx="42">
                  <c:v>845</c:v>
                </c:pt>
                <c:pt idx="43">
                  <c:v>865</c:v>
                </c:pt>
                <c:pt idx="44">
                  <c:v>885</c:v>
                </c:pt>
              </c:numCache>
            </c:numRef>
          </c:cat>
          <c:val>
            <c:numRef>
              <c:f>'Nach Datenvermehrung'!$W$32:$W$76</c:f>
              <c:numCache>
                <c:formatCode>General</c:formatCode>
                <c:ptCount val="45"/>
                <c:pt idx="0">
                  <c:v>0.83099999999999996</c:v>
                </c:pt>
                <c:pt idx="1">
                  <c:v>0.85299999999999998</c:v>
                </c:pt>
                <c:pt idx="2">
                  <c:v>0.86199999999999999</c:v>
                </c:pt>
                <c:pt idx="3">
                  <c:v>0.871</c:v>
                </c:pt>
                <c:pt idx="4">
                  <c:v>0.875</c:v>
                </c:pt>
                <c:pt idx="5">
                  <c:v>0.88400000000000001</c:v>
                </c:pt>
                <c:pt idx="6">
                  <c:v>0.875</c:v>
                </c:pt>
                <c:pt idx="7">
                  <c:v>0.875</c:v>
                </c:pt>
                <c:pt idx="8">
                  <c:v>0.871</c:v>
                </c:pt>
                <c:pt idx="9">
                  <c:v>0.88</c:v>
                </c:pt>
                <c:pt idx="10">
                  <c:v>0.88400000000000001</c:v>
                </c:pt>
                <c:pt idx="11">
                  <c:v>0.89300000000000002</c:v>
                </c:pt>
                <c:pt idx="12">
                  <c:v>0.88800000000000001</c:v>
                </c:pt>
                <c:pt idx="13">
                  <c:v>0.871</c:v>
                </c:pt>
                <c:pt idx="14">
                  <c:v>0.875</c:v>
                </c:pt>
                <c:pt idx="15">
                  <c:v>0.88</c:v>
                </c:pt>
                <c:pt idx="16">
                  <c:v>0.88</c:v>
                </c:pt>
                <c:pt idx="17">
                  <c:v>0.875</c:v>
                </c:pt>
                <c:pt idx="18">
                  <c:v>0.871</c:v>
                </c:pt>
                <c:pt idx="19">
                  <c:v>0.875</c:v>
                </c:pt>
                <c:pt idx="20">
                  <c:v>0.871</c:v>
                </c:pt>
                <c:pt idx="21">
                  <c:v>0.86599999999999999</c:v>
                </c:pt>
                <c:pt idx="22">
                  <c:v>0.871</c:v>
                </c:pt>
                <c:pt idx="23">
                  <c:v>0.871</c:v>
                </c:pt>
                <c:pt idx="24">
                  <c:v>0.871</c:v>
                </c:pt>
                <c:pt idx="25">
                  <c:v>0.875</c:v>
                </c:pt>
                <c:pt idx="26">
                  <c:v>0.871</c:v>
                </c:pt>
                <c:pt idx="27">
                  <c:v>0.86699999999999999</c:v>
                </c:pt>
                <c:pt idx="28">
                  <c:v>0.871</c:v>
                </c:pt>
                <c:pt idx="29">
                  <c:v>0.88</c:v>
                </c:pt>
                <c:pt idx="30">
                  <c:v>0.875</c:v>
                </c:pt>
                <c:pt idx="31">
                  <c:v>0.86699999999999999</c:v>
                </c:pt>
                <c:pt idx="32">
                  <c:v>0.86699999999999999</c:v>
                </c:pt>
                <c:pt idx="33">
                  <c:v>0.86699999999999999</c:v>
                </c:pt>
                <c:pt idx="34">
                  <c:v>0.86699999999999999</c:v>
                </c:pt>
                <c:pt idx="35">
                  <c:v>0.871</c:v>
                </c:pt>
                <c:pt idx="36">
                  <c:v>0.871</c:v>
                </c:pt>
                <c:pt idx="37">
                  <c:v>0.871</c:v>
                </c:pt>
                <c:pt idx="38">
                  <c:v>0.86699999999999999</c:v>
                </c:pt>
                <c:pt idx="39">
                  <c:v>0.85699999999999998</c:v>
                </c:pt>
                <c:pt idx="40">
                  <c:v>0.85699999999999998</c:v>
                </c:pt>
                <c:pt idx="41">
                  <c:v>0.86199999999999999</c:v>
                </c:pt>
                <c:pt idx="42">
                  <c:v>0.86199999999999999</c:v>
                </c:pt>
                <c:pt idx="43">
                  <c:v>0.86199999999999999</c:v>
                </c:pt>
                <c:pt idx="44">
                  <c:v>0.86199999999999999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86240"/>
        <c:axId val="184587776"/>
      </c:lineChart>
      <c:catAx>
        <c:axId val="1845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87776"/>
        <c:crosses val="autoZero"/>
        <c:auto val="1"/>
        <c:lblAlgn val="ctr"/>
        <c:lblOffset val="100"/>
        <c:noMultiLvlLbl val="0"/>
      </c:catAx>
      <c:valAx>
        <c:axId val="184587776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8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'Nach shortDocs remove'!$Q$3</c:f>
              <c:strCache>
                <c:ptCount val="1"/>
                <c:pt idx="0">
                  <c:v>1. 10er</c:v>
                </c:pt>
              </c:strCache>
            </c:strRef>
          </c:tx>
          <c:marker>
            <c:symbol val="none"/>
          </c:marker>
          <c:cat>
            <c:numRef>
              <c:f>'Nach shortDocs remove'!$P$4:$P$24</c:f>
              <c:numCache>
                <c:formatCode>General</c:formatCode>
                <c:ptCount val="21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2">
                  <c:v>245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345</c:v>
                </c:pt>
                <c:pt idx="18">
                  <c:v>365</c:v>
                </c:pt>
                <c:pt idx="19">
                  <c:v>385</c:v>
                </c:pt>
                <c:pt idx="20">
                  <c:v>405</c:v>
                </c:pt>
              </c:numCache>
            </c:numRef>
          </c:cat>
          <c:val>
            <c:numRef>
              <c:f>'Nach shortDocs remove'!$Q$4:$Q$24</c:f>
              <c:numCache>
                <c:formatCode>General</c:formatCode>
                <c:ptCount val="21"/>
                <c:pt idx="0">
                  <c:v>0.70499999999999996</c:v>
                </c:pt>
                <c:pt idx="1">
                  <c:v>0.72599999999999998</c:v>
                </c:pt>
                <c:pt idx="2">
                  <c:v>0.71299999999999997</c:v>
                </c:pt>
                <c:pt idx="3">
                  <c:v>0.70499999999999996</c:v>
                </c:pt>
                <c:pt idx="4">
                  <c:v>0.70499999999999996</c:v>
                </c:pt>
                <c:pt idx="5">
                  <c:v>0.69199999999999995</c:v>
                </c:pt>
                <c:pt idx="6">
                  <c:v>0.68300000000000005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0.68300000000000005</c:v>
                </c:pt>
                <c:pt idx="10">
                  <c:v>0.69199999999999995</c:v>
                </c:pt>
                <c:pt idx="11">
                  <c:v>0.68799999999999994</c:v>
                </c:pt>
                <c:pt idx="12">
                  <c:v>0.68799999999999994</c:v>
                </c:pt>
                <c:pt idx="13">
                  <c:v>0.68799999999999994</c:v>
                </c:pt>
                <c:pt idx="14">
                  <c:v>0.67100000000000004</c:v>
                </c:pt>
                <c:pt idx="15">
                  <c:v>0.67100000000000004</c:v>
                </c:pt>
                <c:pt idx="16">
                  <c:v>0.67900000000000005</c:v>
                </c:pt>
                <c:pt idx="17">
                  <c:v>0.67900000000000005</c:v>
                </c:pt>
                <c:pt idx="18">
                  <c:v>0.67900000000000005</c:v>
                </c:pt>
                <c:pt idx="19">
                  <c:v>0.67900000000000005</c:v>
                </c:pt>
                <c:pt idx="20">
                  <c:v>0.67900000000000005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'Nach shortDocs remove'!$R$3</c:f>
              <c:strCache>
                <c:ptCount val="1"/>
                <c:pt idx="0">
                  <c:v>2. 10er</c:v>
                </c:pt>
              </c:strCache>
            </c:strRef>
          </c:tx>
          <c:marker>
            <c:symbol val="none"/>
          </c:marker>
          <c:val>
            <c:numRef>
              <c:f>'Nach shortDocs remove'!$R$4:$R$24</c:f>
              <c:numCache>
                <c:formatCode>General</c:formatCode>
                <c:ptCount val="21"/>
                <c:pt idx="0">
                  <c:v>0.81699999999999995</c:v>
                </c:pt>
                <c:pt idx="1">
                  <c:v>0.84299999999999997</c:v>
                </c:pt>
                <c:pt idx="2">
                  <c:v>0.84299999999999997</c:v>
                </c:pt>
                <c:pt idx="3">
                  <c:v>0.84299999999999997</c:v>
                </c:pt>
                <c:pt idx="4">
                  <c:v>0.83399999999999996</c:v>
                </c:pt>
                <c:pt idx="5">
                  <c:v>0.83899999999999997</c:v>
                </c:pt>
                <c:pt idx="6">
                  <c:v>0.83899999999999997</c:v>
                </c:pt>
                <c:pt idx="7">
                  <c:v>0.82499999999999996</c:v>
                </c:pt>
                <c:pt idx="8">
                  <c:v>0.83399999999999996</c:v>
                </c:pt>
                <c:pt idx="9">
                  <c:v>0.83399999999999996</c:v>
                </c:pt>
                <c:pt idx="10">
                  <c:v>0.83399999999999996</c:v>
                </c:pt>
                <c:pt idx="11">
                  <c:v>0.83399999999999996</c:v>
                </c:pt>
                <c:pt idx="12">
                  <c:v>0.83399999999999996</c:v>
                </c:pt>
                <c:pt idx="13">
                  <c:v>0.83899999999999997</c:v>
                </c:pt>
                <c:pt idx="14">
                  <c:v>0.83899999999999997</c:v>
                </c:pt>
                <c:pt idx="15">
                  <c:v>0.83899999999999997</c:v>
                </c:pt>
                <c:pt idx="16">
                  <c:v>0.83899999999999997</c:v>
                </c:pt>
                <c:pt idx="17">
                  <c:v>0.83899999999999997</c:v>
                </c:pt>
                <c:pt idx="18">
                  <c:v>0.83899999999999997</c:v>
                </c:pt>
                <c:pt idx="19">
                  <c:v>0.83</c:v>
                </c:pt>
                <c:pt idx="20">
                  <c:v>0.82499999999999996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8864"/>
        <c:axId val="186790656"/>
      </c:lineChart>
      <c:catAx>
        <c:axId val="1867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790656"/>
        <c:crosses val="autoZero"/>
        <c:auto val="1"/>
        <c:lblAlgn val="ctr"/>
        <c:lblOffset val="100"/>
        <c:noMultiLvlLbl val="0"/>
      </c:catAx>
      <c:valAx>
        <c:axId val="1867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8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'Nach shortDocs remove'!$A$30:$M$30</c:f>
              <c:strCache>
                <c:ptCount val="1"/>
                <c:pt idx="0">
                  <c:v>naive bayes (80% training data and 20% test data)</c:v>
                </c:pt>
              </c:strCache>
            </c:strRef>
          </c:tx>
          <c:invertIfNegative val="0"/>
          <c:cat>
            <c:strRef>
              <c:f>'Nach shortDocs remove'!$K$53:$K$62</c:f>
              <c:strCache>
                <c:ptCount val="10"/>
                <c:pt idx="0">
                  <c:v>sport &amp; uknews&amp; opinion &amp; society &amp; business</c:v>
                </c:pt>
                <c:pt idx="1">
                  <c:v>politics &amp; worldnews&amp;lifstyle&amp;environment&amp;technology</c:v>
                </c:pt>
                <c:pt idx="2">
                  <c:v>Tv/radio &amp; culture&amp;art/design&amp;film&amp;books</c:v>
                </c:pt>
                <c:pt idx="3">
                  <c:v>UsNews &amp; football&amp; fashion &amp; travel &amp; science</c:v>
                </c:pt>
                <c:pt idx="4">
                  <c:v>fashion &amp; lifestyle</c:v>
                </c:pt>
                <c:pt idx="5">
                  <c:v>first 10 categories</c:v>
                </c:pt>
                <c:pt idx="6">
                  <c:v>second 10 categories</c:v>
                </c:pt>
                <c:pt idx="7">
                  <c:v>all cats</c:v>
                </c:pt>
                <c:pt idx="8">
                  <c:v>fashion &amp; technology</c:v>
                </c:pt>
                <c:pt idx="9">
                  <c:v>world news &amp; football</c:v>
                </c:pt>
              </c:strCache>
            </c:strRef>
          </c:cat>
          <c:val>
            <c:numRef>
              <c:f>('Nach shortDocs remove'!$J$32:$J$34,'Nach shortDocs remove'!$J$36,'Nach shortDocs remove'!$J$41:$J$46)</c:f>
              <c:numCache>
                <c:formatCode>General</c:formatCode>
                <c:ptCount val="10"/>
                <c:pt idx="0">
                  <c:v>0.84426229508196726</c:v>
                </c:pt>
                <c:pt idx="1">
                  <c:v>0.9017857142857143</c:v>
                </c:pt>
                <c:pt idx="2">
                  <c:v>0.77669902912621358</c:v>
                </c:pt>
                <c:pt idx="3">
                  <c:v>0.98333333333333328</c:v>
                </c:pt>
                <c:pt idx="4">
                  <c:v>0.95833333333333337</c:v>
                </c:pt>
                <c:pt idx="5">
                  <c:v>0.75213675213675213</c:v>
                </c:pt>
                <c:pt idx="6">
                  <c:v>0.8660714285714286</c:v>
                </c:pt>
                <c:pt idx="7">
                  <c:v>0.74727668845315909</c:v>
                </c:pt>
                <c:pt idx="8">
                  <c:v>1</c:v>
                </c:pt>
                <c:pt idx="9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'Nach shortDocs remove'!$A$51:$M$51</c:f>
              <c:strCache>
                <c:ptCount val="1"/>
                <c:pt idx="0">
                  <c:v>naive bayes (80% training data and 20% test data) SECOND APPROACH</c:v>
                </c:pt>
              </c:strCache>
            </c:strRef>
          </c:tx>
          <c:invertIfNegative val="0"/>
          <c:cat>
            <c:strRef>
              <c:f>'Nach shortDocs remove'!$K$53:$K$62</c:f>
              <c:strCache>
                <c:ptCount val="10"/>
                <c:pt idx="0">
                  <c:v>sport &amp; uknews&amp; opinion &amp; society &amp; business</c:v>
                </c:pt>
                <c:pt idx="1">
                  <c:v>politics &amp; worldnews&amp;lifstyle&amp;environment&amp;technology</c:v>
                </c:pt>
                <c:pt idx="2">
                  <c:v>Tv/radio &amp; culture&amp;art/design&amp;film&amp;books</c:v>
                </c:pt>
                <c:pt idx="3">
                  <c:v>UsNews &amp; football&amp; fashion &amp; travel &amp; science</c:v>
                </c:pt>
                <c:pt idx="4">
                  <c:v>fashion &amp; lifestyle</c:v>
                </c:pt>
                <c:pt idx="5">
                  <c:v>first 10 categories</c:v>
                </c:pt>
                <c:pt idx="6">
                  <c:v>second 10 categories</c:v>
                </c:pt>
                <c:pt idx="7">
                  <c:v>all cats</c:v>
                </c:pt>
                <c:pt idx="8">
                  <c:v>fashion &amp; technology</c:v>
                </c:pt>
                <c:pt idx="9">
                  <c:v>world news &amp; football</c:v>
                </c:pt>
              </c:strCache>
            </c:strRef>
          </c:cat>
          <c:val>
            <c:numRef>
              <c:f>'Nach shortDocs remove'!$J$53:$J$62</c:f>
              <c:numCache>
                <c:formatCode>General</c:formatCode>
                <c:ptCount val="10"/>
                <c:pt idx="0">
                  <c:v>0.82786885245901642</c:v>
                </c:pt>
                <c:pt idx="1">
                  <c:v>0.875</c:v>
                </c:pt>
                <c:pt idx="2">
                  <c:v>0.74757281553398058</c:v>
                </c:pt>
                <c:pt idx="3">
                  <c:v>0.92500000000000004</c:v>
                </c:pt>
                <c:pt idx="4">
                  <c:v>0.85416666666666663</c:v>
                </c:pt>
                <c:pt idx="5">
                  <c:v>0.72222222222222221</c:v>
                </c:pt>
                <c:pt idx="6">
                  <c:v>0.7946428571428571</c:v>
                </c:pt>
                <c:pt idx="7">
                  <c:v>0.69934640522875813</c:v>
                </c:pt>
                <c:pt idx="8">
                  <c:v>1</c:v>
                </c:pt>
                <c:pt idx="9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22656"/>
        <c:axId val="186824192"/>
      </c:barChart>
      <c:catAx>
        <c:axId val="1868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24192"/>
        <c:crosses val="autoZero"/>
        <c:auto val="1"/>
        <c:lblAlgn val="ctr"/>
        <c:lblOffset val="100"/>
        <c:noMultiLvlLbl val="0"/>
      </c:catAx>
      <c:valAx>
        <c:axId val="1868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an Texten per Category</c:v>
          </c:tx>
          <c:invertIfNegative val="0"/>
          <c:cat>
            <c:strRef>
              <c:f>Start_Data_per_Cat!$G$1:$G$12</c:f>
              <c:strCache>
                <c:ptCount val="12"/>
                <c:pt idx="0">
                  <c:v>uk-news</c:v>
                </c:pt>
                <c:pt idx="1">
                  <c:v>world</c:v>
                </c:pt>
                <c:pt idx="2">
                  <c:v>sport</c:v>
                </c:pt>
                <c:pt idx="3">
                  <c:v>football</c:v>
                </c:pt>
                <c:pt idx="4">
                  <c:v>opinion</c:v>
                </c:pt>
                <c:pt idx="5">
                  <c:v>culture</c:v>
                </c:pt>
                <c:pt idx="6">
                  <c:v>fashion</c:v>
                </c:pt>
                <c:pt idx="7">
                  <c:v>business</c:v>
                </c:pt>
                <c:pt idx="8">
                  <c:v>lifeandstyle</c:v>
                </c:pt>
                <c:pt idx="9">
                  <c:v>environment</c:v>
                </c:pt>
                <c:pt idx="10">
                  <c:v>technology</c:v>
                </c:pt>
                <c:pt idx="11">
                  <c:v>travel</c:v>
                </c:pt>
              </c:strCache>
            </c:strRef>
          </c:cat>
          <c:val>
            <c:numRef>
              <c:f>Start_Data_per_Cat!$H$1:$H$12</c:f>
              <c:numCache>
                <c:formatCode>General</c:formatCode>
                <c:ptCount val="12"/>
                <c:pt idx="0">
                  <c:v>201</c:v>
                </c:pt>
                <c:pt idx="1">
                  <c:v>130</c:v>
                </c:pt>
                <c:pt idx="2">
                  <c:v>134</c:v>
                </c:pt>
                <c:pt idx="3">
                  <c:v>143</c:v>
                </c:pt>
                <c:pt idx="4">
                  <c:v>7</c:v>
                </c:pt>
                <c:pt idx="5">
                  <c:v>5</c:v>
                </c:pt>
                <c:pt idx="6">
                  <c:v>101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21568"/>
        <c:axId val="184357248"/>
      </c:barChart>
      <c:catAx>
        <c:axId val="1834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57248"/>
        <c:crosses val="autoZero"/>
        <c:auto val="1"/>
        <c:lblAlgn val="ctr"/>
        <c:lblOffset val="100"/>
        <c:noMultiLvlLbl val="0"/>
      </c:catAx>
      <c:valAx>
        <c:axId val="1843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2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5er cats drei varianten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'Bevor Datenvermehrung'!$H$83</c:f>
              <c:strCache>
                <c:ptCount val="1"/>
                <c:pt idx="0">
                  <c:v>class with highest similarity</c:v>
                </c:pt>
              </c:strCache>
            </c:strRef>
          </c:tx>
          <c:marker>
            <c:symbol val="none"/>
          </c:marker>
          <c:cat>
            <c:numRef>
              <c:f>'Bevor Datenvermehrung'!$M$46:$M$73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  <c:pt idx="22">
                  <c:v>195</c:v>
                </c:pt>
                <c:pt idx="23">
                  <c:v>205</c:v>
                </c:pt>
                <c:pt idx="24">
                  <c:v>215</c:v>
                </c:pt>
                <c:pt idx="25">
                  <c:v>225</c:v>
                </c:pt>
                <c:pt idx="26">
                  <c:v>235</c:v>
                </c:pt>
                <c:pt idx="27">
                  <c:v>245</c:v>
                </c:pt>
              </c:numCache>
            </c:numRef>
          </c:cat>
          <c:val>
            <c:numRef>
              <c:f>'Bevor Datenvermehrung'!$O$46:$O$73</c:f>
              <c:numCache>
                <c:formatCode>General</c:formatCode>
                <c:ptCount val="28"/>
                <c:pt idx="0">
                  <c:v>0.72899999999999998</c:v>
                </c:pt>
                <c:pt idx="1">
                  <c:v>0.72099999999999997</c:v>
                </c:pt>
                <c:pt idx="2">
                  <c:v>0.70799999999999996</c:v>
                </c:pt>
                <c:pt idx="3">
                  <c:v>0.73799999999999999</c:v>
                </c:pt>
                <c:pt idx="4">
                  <c:v>0.751</c:v>
                </c:pt>
                <c:pt idx="5">
                  <c:v>0.73399999999999999</c:v>
                </c:pt>
                <c:pt idx="6">
                  <c:v>0.72899999999999998</c:v>
                </c:pt>
                <c:pt idx="7">
                  <c:v>0.746</c:v>
                </c:pt>
                <c:pt idx="8">
                  <c:v>0.73799999999999999</c:v>
                </c:pt>
                <c:pt idx="9">
                  <c:v>0.72099999999999997</c:v>
                </c:pt>
                <c:pt idx="10">
                  <c:v>0.71599999999999997</c:v>
                </c:pt>
                <c:pt idx="11">
                  <c:v>0.72099999999999997</c:v>
                </c:pt>
                <c:pt idx="12">
                  <c:v>0.73399999999999999</c:v>
                </c:pt>
                <c:pt idx="13">
                  <c:v>0.73399999999999999</c:v>
                </c:pt>
                <c:pt idx="14">
                  <c:v>0.73399999999999999</c:v>
                </c:pt>
                <c:pt idx="15">
                  <c:v>0.72499999999999998</c:v>
                </c:pt>
                <c:pt idx="16">
                  <c:v>0.73399999999999999</c:v>
                </c:pt>
                <c:pt idx="17">
                  <c:v>0.73399999999999999</c:v>
                </c:pt>
                <c:pt idx="18">
                  <c:v>0.72499999999999998</c:v>
                </c:pt>
                <c:pt idx="19">
                  <c:v>0.71599999999999997</c:v>
                </c:pt>
                <c:pt idx="20">
                  <c:v>0.72099999999999997</c:v>
                </c:pt>
                <c:pt idx="21">
                  <c:v>0.72499999999999998</c:v>
                </c:pt>
                <c:pt idx="22">
                  <c:v>0.72099999999999997</c:v>
                </c:pt>
                <c:pt idx="23">
                  <c:v>0.71599999999999997</c:v>
                </c:pt>
                <c:pt idx="24">
                  <c:v>0.72099999999999997</c:v>
                </c:pt>
                <c:pt idx="25">
                  <c:v>0.71199999999999997</c:v>
                </c:pt>
                <c:pt idx="26">
                  <c:v>0.70799999999999996</c:v>
                </c:pt>
                <c:pt idx="27">
                  <c:v>0.70799999999999996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'Bevor Datenvermehrung'!$H$56</c:f>
              <c:strCache>
                <c:ptCount val="1"/>
                <c:pt idx="0">
                  <c:v>class with most votes</c:v>
                </c:pt>
              </c:strCache>
            </c:strRef>
          </c:tx>
          <c:marker>
            <c:symbol val="none"/>
          </c:marker>
          <c:cat>
            <c:numRef>
              <c:f>'Bevor Datenvermehrung'!$M$46:$M$73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  <c:pt idx="22">
                  <c:v>195</c:v>
                </c:pt>
                <c:pt idx="23">
                  <c:v>205</c:v>
                </c:pt>
                <c:pt idx="24">
                  <c:v>215</c:v>
                </c:pt>
                <c:pt idx="25">
                  <c:v>225</c:v>
                </c:pt>
                <c:pt idx="26">
                  <c:v>235</c:v>
                </c:pt>
                <c:pt idx="27">
                  <c:v>245</c:v>
                </c:pt>
              </c:numCache>
            </c:numRef>
          </c:cat>
          <c:val>
            <c:numRef>
              <c:f>'Bevor Datenvermehrung'!$N$46:$N$73</c:f>
              <c:numCache>
                <c:formatCode>General</c:formatCode>
                <c:ptCount val="28"/>
                <c:pt idx="0">
                  <c:v>0.73799999999999999</c:v>
                </c:pt>
                <c:pt idx="1">
                  <c:v>0.71199999999999997</c:v>
                </c:pt>
                <c:pt idx="2">
                  <c:v>0.69499999999999995</c:v>
                </c:pt>
                <c:pt idx="3">
                  <c:v>0.71599999999999997</c:v>
                </c:pt>
                <c:pt idx="4">
                  <c:v>0.73399999999999999</c:v>
                </c:pt>
                <c:pt idx="5">
                  <c:v>0.72899999999999998</c:v>
                </c:pt>
                <c:pt idx="6">
                  <c:v>0.72499999999999998</c:v>
                </c:pt>
                <c:pt idx="7">
                  <c:v>0.73399999999999999</c:v>
                </c:pt>
                <c:pt idx="8">
                  <c:v>0.72499999999999998</c:v>
                </c:pt>
                <c:pt idx="9">
                  <c:v>0.71599999999999997</c:v>
                </c:pt>
                <c:pt idx="10">
                  <c:v>0.71199999999999997</c:v>
                </c:pt>
                <c:pt idx="11">
                  <c:v>0.71199999999999997</c:v>
                </c:pt>
                <c:pt idx="12">
                  <c:v>0.70799999999999996</c:v>
                </c:pt>
                <c:pt idx="13">
                  <c:v>0.71599999999999997</c:v>
                </c:pt>
                <c:pt idx="14">
                  <c:v>0.70299999999999996</c:v>
                </c:pt>
                <c:pt idx="15">
                  <c:v>0.69499999999999995</c:v>
                </c:pt>
                <c:pt idx="16">
                  <c:v>0.68200000000000005</c:v>
                </c:pt>
                <c:pt idx="17">
                  <c:v>0.68200000000000005</c:v>
                </c:pt>
                <c:pt idx="18">
                  <c:v>0.66100000000000003</c:v>
                </c:pt>
                <c:pt idx="19">
                  <c:v>0.63100000000000001</c:v>
                </c:pt>
                <c:pt idx="20">
                  <c:v>0.61299999999999999</c:v>
                </c:pt>
                <c:pt idx="21">
                  <c:v>0.61799999999999999</c:v>
                </c:pt>
                <c:pt idx="22">
                  <c:v>0.60899999999999999</c:v>
                </c:pt>
                <c:pt idx="23">
                  <c:v>0.59199999999999997</c:v>
                </c:pt>
                <c:pt idx="24">
                  <c:v>0.57899999999999996</c:v>
                </c:pt>
                <c:pt idx="25">
                  <c:v>0.56599999999999995</c:v>
                </c:pt>
                <c:pt idx="26">
                  <c:v>0.55800000000000005</c:v>
                </c:pt>
                <c:pt idx="27">
                  <c:v>0.55800000000000005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'Bevor Datenvermehrung'!$L$118</c:f>
              <c:strCache>
                <c:ptCount val="1"/>
                <c:pt idx="0">
                  <c:v>EUCLID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'Bevor Datenvermehrung'!$M$46:$M$73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  <c:pt idx="22">
                  <c:v>195</c:v>
                </c:pt>
                <c:pt idx="23">
                  <c:v>205</c:v>
                </c:pt>
                <c:pt idx="24">
                  <c:v>215</c:v>
                </c:pt>
                <c:pt idx="25">
                  <c:v>225</c:v>
                </c:pt>
                <c:pt idx="26">
                  <c:v>235</c:v>
                </c:pt>
                <c:pt idx="27">
                  <c:v>245</c:v>
                </c:pt>
              </c:numCache>
            </c:numRef>
          </c:cat>
          <c:val>
            <c:numRef>
              <c:f>'Bevor Datenvermehrung'!$P$46:$P$73</c:f>
              <c:numCache>
                <c:formatCode>General</c:formatCode>
                <c:ptCount val="28"/>
                <c:pt idx="0">
                  <c:v>0.73799999999999999</c:v>
                </c:pt>
                <c:pt idx="1">
                  <c:v>0.71199999999999997</c:v>
                </c:pt>
                <c:pt idx="2">
                  <c:v>0.69499999999999995</c:v>
                </c:pt>
                <c:pt idx="3">
                  <c:v>0.71599999999999997</c:v>
                </c:pt>
                <c:pt idx="4">
                  <c:v>0.73399999999999999</c:v>
                </c:pt>
                <c:pt idx="5">
                  <c:v>0.72899999999999998</c:v>
                </c:pt>
                <c:pt idx="6">
                  <c:v>0.72499999999999998</c:v>
                </c:pt>
                <c:pt idx="7">
                  <c:v>0.73399999999999999</c:v>
                </c:pt>
                <c:pt idx="8">
                  <c:v>0.72499999999999998</c:v>
                </c:pt>
                <c:pt idx="9">
                  <c:v>0.71599999999999997</c:v>
                </c:pt>
                <c:pt idx="10">
                  <c:v>0.71199999999999997</c:v>
                </c:pt>
                <c:pt idx="11">
                  <c:v>0.71199999999999997</c:v>
                </c:pt>
                <c:pt idx="12">
                  <c:v>0.70799999999999996</c:v>
                </c:pt>
                <c:pt idx="13">
                  <c:v>0.71599999999999997</c:v>
                </c:pt>
                <c:pt idx="14">
                  <c:v>0.70299999999999996</c:v>
                </c:pt>
                <c:pt idx="15">
                  <c:v>0.69499999999999995</c:v>
                </c:pt>
                <c:pt idx="16">
                  <c:v>0.68200000000000005</c:v>
                </c:pt>
                <c:pt idx="17">
                  <c:v>0.68200000000000005</c:v>
                </c:pt>
                <c:pt idx="18">
                  <c:v>0.66100000000000003</c:v>
                </c:pt>
                <c:pt idx="19">
                  <c:v>0.63100000000000001</c:v>
                </c:pt>
                <c:pt idx="20">
                  <c:v>0.61299999999999999</c:v>
                </c:pt>
                <c:pt idx="21">
                  <c:v>0.61799999999999999</c:v>
                </c:pt>
                <c:pt idx="22">
                  <c:v>0.60899999999999999</c:v>
                </c:pt>
                <c:pt idx="23">
                  <c:v>0.59199999999999997</c:v>
                </c:pt>
                <c:pt idx="24">
                  <c:v>0.57899999999999996</c:v>
                </c:pt>
                <c:pt idx="25">
                  <c:v>0.56599999999999995</c:v>
                </c:pt>
                <c:pt idx="26">
                  <c:v>0.55800000000000005</c:v>
                </c:pt>
                <c:pt idx="27">
                  <c:v>0.55800000000000005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66400"/>
        <c:axId val="165372288"/>
      </c:lineChart>
      <c:catAx>
        <c:axId val="1653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372288"/>
        <c:crosses val="autoZero"/>
        <c:auto val="1"/>
        <c:lblAlgn val="ctr"/>
        <c:lblOffset val="100"/>
        <c:noMultiLvlLbl val="0"/>
      </c:catAx>
      <c:valAx>
        <c:axId val="165372288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5er cats 4 versch. ratios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'Bevor Datenvermehrung'!$M$201</c:f>
              <c:strCache>
                <c:ptCount val="1"/>
                <c:pt idx="0">
                  <c:v>1. 67/33</c:v>
                </c:pt>
              </c:strCache>
            </c:strRef>
          </c:tx>
          <c:marker>
            <c:symbol val="none"/>
          </c:marker>
          <c:cat>
            <c:numRef>
              <c:f>'Bevor Datenvermehrung'!$L$202:$L$226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</c:numCache>
            </c:numRef>
          </c:cat>
          <c:val>
            <c:numRef>
              <c:f>'Bevor Datenvermehrung'!$M$202:$M$226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0.70799999999999996</c:v>
                </c:pt>
                <c:pt idx="2">
                  <c:v>0.751</c:v>
                </c:pt>
                <c:pt idx="3">
                  <c:v>0.72899999999999998</c:v>
                </c:pt>
                <c:pt idx="4">
                  <c:v>0.746</c:v>
                </c:pt>
                <c:pt idx="5">
                  <c:v>0.73799999999999999</c:v>
                </c:pt>
                <c:pt idx="6">
                  <c:v>0.72099999999999997</c:v>
                </c:pt>
                <c:pt idx="7">
                  <c:v>0.71599999999999997</c:v>
                </c:pt>
                <c:pt idx="8">
                  <c:v>0.72099999999999997</c:v>
                </c:pt>
                <c:pt idx="9">
                  <c:v>0.73399999999999999</c:v>
                </c:pt>
                <c:pt idx="10">
                  <c:v>0.73399999999999999</c:v>
                </c:pt>
                <c:pt idx="11">
                  <c:v>0.73399999999999999</c:v>
                </c:pt>
                <c:pt idx="12">
                  <c:v>0.72499999999999998</c:v>
                </c:pt>
                <c:pt idx="13">
                  <c:v>0.73399999999999999</c:v>
                </c:pt>
                <c:pt idx="14">
                  <c:v>0.73399999999999999</c:v>
                </c:pt>
                <c:pt idx="15">
                  <c:v>0.72499999999999998</c:v>
                </c:pt>
                <c:pt idx="16">
                  <c:v>0.71599999999999997</c:v>
                </c:pt>
                <c:pt idx="17">
                  <c:v>0.72099999999999997</c:v>
                </c:pt>
                <c:pt idx="18">
                  <c:v>0.72499999999999998</c:v>
                </c:pt>
                <c:pt idx="19">
                  <c:v>0.72099999999999997</c:v>
                </c:pt>
                <c:pt idx="20">
                  <c:v>0.71599999999999997</c:v>
                </c:pt>
                <c:pt idx="21">
                  <c:v>0.72099999999999997</c:v>
                </c:pt>
                <c:pt idx="22">
                  <c:v>0.71199999999999997</c:v>
                </c:pt>
                <c:pt idx="23">
                  <c:v>0.70799999999999996</c:v>
                </c:pt>
                <c:pt idx="24">
                  <c:v>0.70799999999999996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'Bevor Datenvermehrung'!$N$201</c:f>
              <c:strCache>
                <c:ptCount val="1"/>
                <c:pt idx="0">
                  <c:v>2. 80/20</c:v>
                </c:pt>
              </c:strCache>
            </c:strRef>
          </c:tx>
          <c:marker>
            <c:symbol val="none"/>
          </c:marker>
          <c:cat>
            <c:numRef>
              <c:f>'Bevor Datenvermehrung'!$L$202:$L$226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</c:numCache>
            </c:numRef>
          </c:cat>
          <c:val>
            <c:numRef>
              <c:f>'Bevor Datenvermehrung'!$N$202:$N$226</c:f>
              <c:numCache>
                <c:formatCode>General</c:formatCode>
                <c:ptCount val="25"/>
                <c:pt idx="0">
                  <c:v>0.70199999999999996</c:v>
                </c:pt>
                <c:pt idx="1">
                  <c:v>0.71599999999999997</c:v>
                </c:pt>
                <c:pt idx="2">
                  <c:v>0.72299999999999998</c:v>
                </c:pt>
                <c:pt idx="3">
                  <c:v>0.73</c:v>
                </c:pt>
                <c:pt idx="4">
                  <c:v>0.73699999999999999</c:v>
                </c:pt>
                <c:pt idx="5">
                  <c:v>0.751</c:v>
                </c:pt>
                <c:pt idx="6">
                  <c:v>0.751</c:v>
                </c:pt>
                <c:pt idx="7">
                  <c:v>0.74399999999999999</c:v>
                </c:pt>
                <c:pt idx="8">
                  <c:v>0.751</c:v>
                </c:pt>
                <c:pt idx="9">
                  <c:v>0.75800000000000001</c:v>
                </c:pt>
                <c:pt idx="10">
                  <c:v>0.75800000000000001</c:v>
                </c:pt>
                <c:pt idx="11">
                  <c:v>0.74399999999999999</c:v>
                </c:pt>
                <c:pt idx="12">
                  <c:v>0.75800000000000001</c:v>
                </c:pt>
                <c:pt idx="13">
                  <c:v>0.75800000000000001</c:v>
                </c:pt>
                <c:pt idx="14">
                  <c:v>0.75800000000000001</c:v>
                </c:pt>
                <c:pt idx="15">
                  <c:v>0.75800000000000001</c:v>
                </c:pt>
                <c:pt idx="16">
                  <c:v>0.751</c:v>
                </c:pt>
                <c:pt idx="17">
                  <c:v>0.74399999999999999</c:v>
                </c:pt>
                <c:pt idx="18">
                  <c:v>0.74399999999999999</c:v>
                </c:pt>
                <c:pt idx="19">
                  <c:v>0.74399999999999999</c:v>
                </c:pt>
                <c:pt idx="20">
                  <c:v>0.74399999999999999</c:v>
                </c:pt>
                <c:pt idx="21">
                  <c:v>0.74399999999999999</c:v>
                </c:pt>
                <c:pt idx="22">
                  <c:v>0.73699999999999999</c:v>
                </c:pt>
                <c:pt idx="23">
                  <c:v>0.73</c:v>
                </c:pt>
                <c:pt idx="24">
                  <c:v>0.73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'Bevor Datenvermehrung'!$O$201</c:f>
              <c:strCache>
                <c:ptCount val="1"/>
                <c:pt idx="0">
                  <c:v>3. 85/15</c:v>
                </c:pt>
              </c:strCache>
            </c:strRef>
          </c:tx>
          <c:marker>
            <c:symbol val="none"/>
          </c:marker>
          <c:cat>
            <c:numRef>
              <c:f>'Bevor Datenvermehrung'!$L$202:$L$226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</c:numCache>
            </c:numRef>
          </c:cat>
          <c:val>
            <c:numRef>
              <c:f>'Bevor Datenvermehrung'!$O$202:$O$226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0.754</c:v>
                </c:pt>
                <c:pt idx="2">
                  <c:v>0.76400000000000001</c:v>
                </c:pt>
                <c:pt idx="3">
                  <c:v>0.754</c:v>
                </c:pt>
                <c:pt idx="4">
                  <c:v>0.745</c:v>
                </c:pt>
                <c:pt idx="5">
                  <c:v>0.754</c:v>
                </c:pt>
                <c:pt idx="6">
                  <c:v>0.745</c:v>
                </c:pt>
                <c:pt idx="7">
                  <c:v>0.754</c:v>
                </c:pt>
                <c:pt idx="8">
                  <c:v>0.76400000000000001</c:v>
                </c:pt>
                <c:pt idx="9">
                  <c:v>0.76400000000000001</c:v>
                </c:pt>
                <c:pt idx="10">
                  <c:v>0.76400000000000001</c:v>
                </c:pt>
                <c:pt idx="11">
                  <c:v>0.76400000000000001</c:v>
                </c:pt>
                <c:pt idx="12">
                  <c:v>0.76400000000000001</c:v>
                </c:pt>
                <c:pt idx="13">
                  <c:v>0.78300000000000003</c:v>
                </c:pt>
                <c:pt idx="14">
                  <c:v>0.78300000000000003</c:v>
                </c:pt>
                <c:pt idx="15">
                  <c:v>0.77300000000000002</c:v>
                </c:pt>
                <c:pt idx="16">
                  <c:v>0.77300000000000002</c:v>
                </c:pt>
                <c:pt idx="17">
                  <c:v>0.76400000000000001</c:v>
                </c:pt>
                <c:pt idx="18">
                  <c:v>0.754</c:v>
                </c:pt>
                <c:pt idx="19">
                  <c:v>0.754</c:v>
                </c:pt>
                <c:pt idx="20">
                  <c:v>0.754</c:v>
                </c:pt>
                <c:pt idx="21">
                  <c:v>0.754</c:v>
                </c:pt>
                <c:pt idx="22">
                  <c:v>0.754</c:v>
                </c:pt>
                <c:pt idx="23">
                  <c:v>0.754</c:v>
                </c:pt>
                <c:pt idx="24">
                  <c:v>0.754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'Bevor Datenvermehrung'!$P$201</c:f>
              <c:strCache>
                <c:ptCount val="1"/>
                <c:pt idx="0">
                  <c:v>4. 90/10</c:v>
                </c:pt>
              </c:strCache>
            </c:strRef>
          </c:tx>
          <c:marker>
            <c:symbol val="none"/>
          </c:marker>
          <c:cat>
            <c:numRef>
              <c:f>'Bevor Datenvermehrung'!$L$202:$L$226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</c:numCache>
            </c:numRef>
          </c:cat>
          <c:val>
            <c:numRef>
              <c:f>'Bevor Datenvermehrung'!$P$202:$P$226</c:f>
              <c:numCache>
                <c:formatCode>General</c:formatCode>
                <c:ptCount val="25"/>
                <c:pt idx="0">
                  <c:v>0.74199999999999999</c:v>
                </c:pt>
                <c:pt idx="1">
                  <c:v>0.77100000000000002</c:v>
                </c:pt>
                <c:pt idx="2">
                  <c:v>0.78500000000000003</c:v>
                </c:pt>
                <c:pt idx="3">
                  <c:v>0.77100000000000002</c:v>
                </c:pt>
                <c:pt idx="4">
                  <c:v>0.78500000000000003</c:v>
                </c:pt>
                <c:pt idx="5">
                  <c:v>0.8</c:v>
                </c:pt>
                <c:pt idx="6">
                  <c:v>0.78500000000000003</c:v>
                </c:pt>
                <c:pt idx="7">
                  <c:v>0.77100000000000002</c:v>
                </c:pt>
                <c:pt idx="8">
                  <c:v>0.77100000000000002</c:v>
                </c:pt>
                <c:pt idx="9">
                  <c:v>0.77100000000000002</c:v>
                </c:pt>
                <c:pt idx="10">
                  <c:v>0.77100000000000002</c:v>
                </c:pt>
                <c:pt idx="11">
                  <c:v>0.77100000000000002</c:v>
                </c:pt>
                <c:pt idx="12">
                  <c:v>0.77100000000000002</c:v>
                </c:pt>
                <c:pt idx="13">
                  <c:v>0.77100000000000002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0.78500000000000003</c:v>
                </c:pt>
                <c:pt idx="18">
                  <c:v>0.8</c:v>
                </c:pt>
                <c:pt idx="19">
                  <c:v>0.78500000000000003</c:v>
                </c:pt>
                <c:pt idx="20">
                  <c:v>0.78500000000000003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0.78500000000000003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88864"/>
        <c:axId val="186390400"/>
      </c:lineChart>
      <c:catAx>
        <c:axId val="1863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390400"/>
        <c:crosses val="autoZero"/>
        <c:auto val="1"/>
        <c:lblAlgn val="ctr"/>
        <c:lblOffset val="100"/>
        <c:noMultiLvlLbl val="0"/>
      </c:catAx>
      <c:valAx>
        <c:axId val="1863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8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Vergleich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12 Classes (highest Sim.)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Datenvermehrung'!$S$3:$S$21</c:f>
              <c:numCache>
                <c:formatCode>General</c:formatCode>
                <c:ptCount val="19"/>
                <c:pt idx="0">
                  <c:v>0.70899999999999996</c:v>
                </c:pt>
                <c:pt idx="1">
                  <c:v>0.72199999999999998</c:v>
                </c:pt>
                <c:pt idx="2">
                  <c:v>0.70499999999999996</c:v>
                </c:pt>
                <c:pt idx="3">
                  <c:v>0.70899999999999996</c:v>
                </c:pt>
                <c:pt idx="4">
                  <c:v>0.69699999999999995</c:v>
                </c:pt>
                <c:pt idx="5">
                  <c:v>0.69699999999999995</c:v>
                </c:pt>
                <c:pt idx="6">
                  <c:v>0.70099999999999996</c:v>
                </c:pt>
                <c:pt idx="7">
                  <c:v>0.70899999999999996</c:v>
                </c:pt>
                <c:pt idx="8">
                  <c:v>0.70099999999999996</c:v>
                </c:pt>
                <c:pt idx="9">
                  <c:v>0.70899999999999996</c:v>
                </c:pt>
                <c:pt idx="10">
                  <c:v>0.70099999999999996</c:v>
                </c:pt>
                <c:pt idx="11">
                  <c:v>0.70099999999999996</c:v>
                </c:pt>
                <c:pt idx="12">
                  <c:v>0.70499999999999996</c:v>
                </c:pt>
                <c:pt idx="13">
                  <c:v>0.69699999999999995</c:v>
                </c:pt>
                <c:pt idx="14">
                  <c:v>0.69699999999999995</c:v>
                </c:pt>
                <c:pt idx="15">
                  <c:v>0.69699999999999995</c:v>
                </c:pt>
                <c:pt idx="16">
                  <c:v>0.69699999999999995</c:v>
                </c:pt>
                <c:pt idx="17">
                  <c:v>0.69299999999999995</c:v>
                </c:pt>
                <c:pt idx="18">
                  <c:v>0.68</c:v>
                </c:pt>
              </c:numCache>
            </c:numRef>
          </c:val>
          <c:smooth val="0"/>
        </c:ser>
        <c:ser>
          <c:idx val="4"/>
          <c:order val="1"/>
          <c:tx>
            <c:v>12 Classes (majority)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Datenvermehrung'!$R$3:$R$21</c:f>
              <c:numCache>
                <c:formatCode>General</c:formatCode>
                <c:ptCount val="19"/>
                <c:pt idx="0">
                  <c:v>0.68400000000000005</c:v>
                </c:pt>
                <c:pt idx="1">
                  <c:v>0.70099999999999996</c:v>
                </c:pt>
                <c:pt idx="2">
                  <c:v>0.67600000000000005</c:v>
                </c:pt>
                <c:pt idx="3">
                  <c:v>0.68</c:v>
                </c:pt>
                <c:pt idx="4">
                  <c:v>0.67200000000000004</c:v>
                </c:pt>
                <c:pt idx="5">
                  <c:v>0.67600000000000005</c:v>
                </c:pt>
                <c:pt idx="6">
                  <c:v>0.67600000000000005</c:v>
                </c:pt>
                <c:pt idx="7">
                  <c:v>0.68</c:v>
                </c:pt>
                <c:pt idx="8">
                  <c:v>0.67200000000000004</c:v>
                </c:pt>
                <c:pt idx="9">
                  <c:v>0.68</c:v>
                </c:pt>
                <c:pt idx="10">
                  <c:v>0.68799999999999994</c:v>
                </c:pt>
                <c:pt idx="11">
                  <c:v>0.67200000000000004</c:v>
                </c:pt>
                <c:pt idx="12">
                  <c:v>0.66400000000000003</c:v>
                </c:pt>
                <c:pt idx="13">
                  <c:v>0.64300000000000002</c:v>
                </c:pt>
                <c:pt idx="14">
                  <c:v>0.63900000000000001</c:v>
                </c:pt>
                <c:pt idx="15">
                  <c:v>0.63400000000000001</c:v>
                </c:pt>
                <c:pt idx="16">
                  <c:v>0.61799999999999999</c:v>
                </c:pt>
                <c:pt idx="17">
                  <c:v>0.61</c:v>
                </c:pt>
                <c:pt idx="18">
                  <c:v>0.60499999999999998</c:v>
                </c:pt>
              </c:numCache>
            </c:numRef>
          </c:val>
          <c:smooth val="0"/>
        </c:ser>
        <c:ser>
          <c:idx val="5"/>
          <c:order val="2"/>
          <c:tx>
            <c:v>2 Classes (highest Sim.)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Datenvermehrung'!$J$122:$J$139</c:f>
              <c:numCache>
                <c:formatCode>General</c:formatCode>
                <c:ptCount val="18"/>
                <c:pt idx="0">
                  <c:v>0.96666666666666667</c:v>
                </c:pt>
                <c:pt idx="1">
                  <c:v>0.96666666666666667</c:v>
                </c:pt>
                <c:pt idx="2">
                  <c:v>0.9555555555555556</c:v>
                </c:pt>
                <c:pt idx="3">
                  <c:v>0.94444444444444442</c:v>
                </c:pt>
                <c:pt idx="4">
                  <c:v>0.94444444444444442</c:v>
                </c:pt>
                <c:pt idx="5">
                  <c:v>0.94444444444444442</c:v>
                </c:pt>
                <c:pt idx="6">
                  <c:v>0.94444444444444442</c:v>
                </c:pt>
                <c:pt idx="7">
                  <c:v>0.94444444444444442</c:v>
                </c:pt>
                <c:pt idx="8">
                  <c:v>0.94444444444444442</c:v>
                </c:pt>
                <c:pt idx="9">
                  <c:v>0.94444444444444442</c:v>
                </c:pt>
                <c:pt idx="10">
                  <c:v>0.94444444444444442</c:v>
                </c:pt>
                <c:pt idx="11">
                  <c:v>0.93333333333333335</c:v>
                </c:pt>
                <c:pt idx="12">
                  <c:v>0.93333333333333335</c:v>
                </c:pt>
                <c:pt idx="13">
                  <c:v>0.93333333333333335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0.94444444444444442</c:v>
                </c:pt>
                <c:pt idx="17">
                  <c:v>0.93333333333333335</c:v>
                </c:pt>
              </c:numCache>
            </c:numRef>
          </c:val>
          <c:smooth val="0"/>
        </c:ser>
        <c:ser>
          <c:idx val="6"/>
          <c:order val="3"/>
          <c:tx>
            <c:v>2 Classes (majority)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Datenvermehrung'!$J$140:$J$157</c:f>
              <c:numCache>
                <c:formatCode>General</c:formatCode>
                <c:ptCount val="18"/>
                <c:pt idx="0">
                  <c:v>0.94444444444444442</c:v>
                </c:pt>
                <c:pt idx="1">
                  <c:v>0.9555555555555556</c:v>
                </c:pt>
                <c:pt idx="2">
                  <c:v>0.94444444444444442</c:v>
                </c:pt>
                <c:pt idx="3">
                  <c:v>0.94444444444444442</c:v>
                </c:pt>
                <c:pt idx="4">
                  <c:v>0.93333333333333335</c:v>
                </c:pt>
                <c:pt idx="5">
                  <c:v>0.91111111111111109</c:v>
                </c:pt>
                <c:pt idx="6">
                  <c:v>0.92222222222222228</c:v>
                </c:pt>
                <c:pt idx="7">
                  <c:v>0.92222222222222228</c:v>
                </c:pt>
                <c:pt idx="8">
                  <c:v>0.93333333333333335</c:v>
                </c:pt>
                <c:pt idx="9">
                  <c:v>0.93333333333333335</c:v>
                </c:pt>
                <c:pt idx="10">
                  <c:v>0.93333333333333335</c:v>
                </c:pt>
                <c:pt idx="11">
                  <c:v>0.91111111111111109</c:v>
                </c:pt>
                <c:pt idx="12">
                  <c:v>0.88888888888888884</c:v>
                </c:pt>
                <c:pt idx="13">
                  <c:v>0.87777777777777777</c:v>
                </c:pt>
                <c:pt idx="14">
                  <c:v>0.84444444444444444</c:v>
                </c:pt>
                <c:pt idx="15">
                  <c:v>0.74444444444444446</c:v>
                </c:pt>
                <c:pt idx="16">
                  <c:v>0.62222222222222223</c:v>
                </c:pt>
                <c:pt idx="17">
                  <c:v>0.5</c:v>
                </c:pt>
              </c:numCache>
            </c:numRef>
          </c:val>
          <c:smooth val="0"/>
        </c:ser>
        <c:ser>
          <c:idx val="0"/>
          <c:order val="4"/>
          <c:tx>
            <c:v>5 Classes (highest Sim.)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Datenvermehrung'!$Y$3:$Y$24</c:f>
              <c:numCache>
                <c:formatCode>General</c:formatCode>
                <c:ptCount val="22"/>
                <c:pt idx="0">
                  <c:v>0.72899999999999998</c:v>
                </c:pt>
                <c:pt idx="1">
                  <c:v>0.72099999999999997</c:v>
                </c:pt>
                <c:pt idx="2">
                  <c:v>0.70799999999999996</c:v>
                </c:pt>
                <c:pt idx="3">
                  <c:v>0.73799999999999999</c:v>
                </c:pt>
                <c:pt idx="4">
                  <c:v>0.751</c:v>
                </c:pt>
                <c:pt idx="5">
                  <c:v>0.73399999999999999</c:v>
                </c:pt>
                <c:pt idx="6">
                  <c:v>0.72899999999999998</c:v>
                </c:pt>
                <c:pt idx="7">
                  <c:v>0.746</c:v>
                </c:pt>
                <c:pt idx="8">
                  <c:v>0.73799999999999999</c:v>
                </c:pt>
                <c:pt idx="9">
                  <c:v>0.72099999999999997</c:v>
                </c:pt>
                <c:pt idx="10">
                  <c:v>0.71599999999999997</c:v>
                </c:pt>
                <c:pt idx="11">
                  <c:v>0.72099999999999997</c:v>
                </c:pt>
                <c:pt idx="12">
                  <c:v>0.73399999999999999</c:v>
                </c:pt>
                <c:pt idx="13">
                  <c:v>0.73399999999999999</c:v>
                </c:pt>
                <c:pt idx="14">
                  <c:v>0.73399999999999999</c:v>
                </c:pt>
                <c:pt idx="15">
                  <c:v>0.72499999999999998</c:v>
                </c:pt>
                <c:pt idx="16">
                  <c:v>0.73399999999999999</c:v>
                </c:pt>
                <c:pt idx="17">
                  <c:v>0.73399999999999999</c:v>
                </c:pt>
                <c:pt idx="18">
                  <c:v>0.72499999999999998</c:v>
                </c:pt>
                <c:pt idx="19">
                  <c:v>0.71599999999999997</c:v>
                </c:pt>
                <c:pt idx="20">
                  <c:v>0.72099999999999997</c:v>
                </c:pt>
                <c:pt idx="21">
                  <c:v>0.72499999999999998</c:v>
                </c:pt>
              </c:numCache>
            </c:numRef>
          </c:val>
          <c:smooth val="0"/>
        </c:ser>
        <c:ser>
          <c:idx val="1"/>
          <c:order val="5"/>
          <c:tx>
            <c:v>5 Classes (majority)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Datenvermehrung'!$X$3:$X$24</c:f>
              <c:numCache>
                <c:formatCode>General</c:formatCode>
                <c:ptCount val="22"/>
                <c:pt idx="0">
                  <c:v>0.73799999999999999</c:v>
                </c:pt>
                <c:pt idx="1">
                  <c:v>0.71199999999999997</c:v>
                </c:pt>
                <c:pt idx="2">
                  <c:v>0.69499999999999995</c:v>
                </c:pt>
                <c:pt idx="3">
                  <c:v>0.71599999999999997</c:v>
                </c:pt>
                <c:pt idx="4">
                  <c:v>0.73399999999999999</c:v>
                </c:pt>
                <c:pt idx="5">
                  <c:v>0.72899999999999998</c:v>
                </c:pt>
                <c:pt idx="6">
                  <c:v>0.72499999999999998</c:v>
                </c:pt>
                <c:pt idx="7">
                  <c:v>0.73399999999999999</c:v>
                </c:pt>
                <c:pt idx="8">
                  <c:v>0.72499999999999998</c:v>
                </c:pt>
                <c:pt idx="9">
                  <c:v>0.71599999999999997</c:v>
                </c:pt>
                <c:pt idx="10">
                  <c:v>0.71199999999999997</c:v>
                </c:pt>
                <c:pt idx="11">
                  <c:v>0.71199999999999997</c:v>
                </c:pt>
                <c:pt idx="12">
                  <c:v>0.70799999999999996</c:v>
                </c:pt>
                <c:pt idx="13">
                  <c:v>0.71599999999999997</c:v>
                </c:pt>
                <c:pt idx="14">
                  <c:v>0.70299999999999996</c:v>
                </c:pt>
                <c:pt idx="15">
                  <c:v>0.69499999999999995</c:v>
                </c:pt>
                <c:pt idx="16">
                  <c:v>0.68200000000000005</c:v>
                </c:pt>
                <c:pt idx="17">
                  <c:v>0.68200000000000005</c:v>
                </c:pt>
                <c:pt idx="18">
                  <c:v>0.66100000000000003</c:v>
                </c:pt>
                <c:pt idx="19">
                  <c:v>0.63100000000000001</c:v>
                </c:pt>
                <c:pt idx="20">
                  <c:v>0.61299999999999999</c:v>
                </c:pt>
                <c:pt idx="21">
                  <c:v>0.61799999999999999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43264"/>
        <c:axId val="186444800"/>
      </c:lineChart>
      <c:catAx>
        <c:axId val="1864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444800"/>
        <c:crosses val="autoZero"/>
        <c:auto val="1"/>
        <c:lblAlgn val="ctr"/>
        <c:lblOffset val="100"/>
        <c:noMultiLvlLbl val="0"/>
      </c:catAx>
      <c:valAx>
        <c:axId val="186444800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4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Football &amp; world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'Bevor Datenvermehrung'!$H$122</c:f>
              <c:strCache>
                <c:ptCount val="1"/>
                <c:pt idx="0">
                  <c:v>class with highest similarity</c:v>
                </c:pt>
              </c:strCache>
            </c:strRef>
          </c:tx>
          <c:marker>
            <c:symbol val="none"/>
          </c:marker>
          <c:cat>
            <c:numRef>
              <c:f>'Bevor Datenvermehrung'!$G$122:$G$139</c:f>
              <c:numCache>
                <c:formatCode>General</c:formatCode>
                <c:ptCount val="18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</c:numCache>
            </c:numRef>
          </c:cat>
          <c:val>
            <c:numRef>
              <c:f>'Bevor Datenvermehrung'!$J$122:$J$139</c:f>
              <c:numCache>
                <c:formatCode>General</c:formatCode>
                <c:ptCount val="18"/>
                <c:pt idx="0">
                  <c:v>0.96666666666666667</c:v>
                </c:pt>
                <c:pt idx="1">
                  <c:v>0.96666666666666667</c:v>
                </c:pt>
                <c:pt idx="2">
                  <c:v>0.9555555555555556</c:v>
                </c:pt>
                <c:pt idx="3">
                  <c:v>0.94444444444444442</c:v>
                </c:pt>
                <c:pt idx="4">
                  <c:v>0.94444444444444442</c:v>
                </c:pt>
                <c:pt idx="5">
                  <c:v>0.94444444444444442</c:v>
                </c:pt>
                <c:pt idx="6">
                  <c:v>0.94444444444444442</c:v>
                </c:pt>
                <c:pt idx="7">
                  <c:v>0.94444444444444442</c:v>
                </c:pt>
                <c:pt idx="8">
                  <c:v>0.94444444444444442</c:v>
                </c:pt>
                <c:pt idx="9">
                  <c:v>0.94444444444444442</c:v>
                </c:pt>
                <c:pt idx="10">
                  <c:v>0.94444444444444442</c:v>
                </c:pt>
                <c:pt idx="11">
                  <c:v>0.93333333333333335</c:v>
                </c:pt>
                <c:pt idx="12">
                  <c:v>0.93333333333333335</c:v>
                </c:pt>
                <c:pt idx="13">
                  <c:v>0.93333333333333335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0.94444444444444442</c:v>
                </c:pt>
                <c:pt idx="17">
                  <c:v>0.93333333333333335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'Bevor Datenvermehrung'!$H$140</c:f>
              <c:strCache>
                <c:ptCount val="1"/>
                <c:pt idx="0">
                  <c:v>class with most votes</c:v>
                </c:pt>
              </c:strCache>
            </c:strRef>
          </c:tx>
          <c:marker>
            <c:symbol val="none"/>
          </c:marker>
          <c:val>
            <c:numRef>
              <c:f>'Bevor Datenvermehrung'!$J$140:$J$157</c:f>
              <c:numCache>
                <c:formatCode>General</c:formatCode>
                <c:ptCount val="18"/>
                <c:pt idx="0">
                  <c:v>0.94444444444444442</c:v>
                </c:pt>
                <c:pt idx="1">
                  <c:v>0.9555555555555556</c:v>
                </c:pt>
                <c:pt idx="2">
                  <c:v>0.94444444444444442</c:v>
                </c:pt>
                <c:pt idx="3">
                  <c:v>0.94444444444444442</c:v>
                </c:pt>
                <c:pt idx="4">
                  <c:v>0.93333333333333335</c:v>
                </c:pt>
                <c:pt idx="5">
                  <c:v>0.91111111111111109</c:v>
                </c:pt>
                <c:pt idx="6">
                  <c:v>0.92222222222222228</c:v>
                </c:pt>
                <c:pt idx="7">
                  <c:v>0.92222222222222228</c:v>
                </c:pt>
                <c:pt idx="8">
                  <c:v>0.93333333333333335</c:v>
                </c:pt>
                <c:pt idx="9">
                  <c:v>0.93333333333333335</c:v>
                </c:pt>
                <c:pt idx="10">
                  <c:v>0.93333333333333335</c:v>
                </c:pt>
                <c:pt idx="11">
                  <c:v>0.91111111111111109</c:v>
                </c:pt>
                <c:pt idx="12">
                  <c:v>0.88888888888888884</c:v>
                </c:pt>
                <c:pt idx="13">
                  <c:v>0.87777777777777777</c:v>
                </c:pt>
                <c:pt idx="14">
                  <c:v>0.84444444444444444</c:v>
                </c:pt>
                <c:pt idx="15">
                  <c:v>0.74444444444444446</c:v>
                </c:pt>
                <c:pt idx="16">
                  <c:v>0.62222222222222223</c:v>
                </c:pt>
                <c:pt idx="17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3488"/>
        <c:axId val="186145024"/>
      </c:lineChart>
      <c:catAx>
        <c:axId val="1861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145024"/>
        <c:crosses val="autoZero"/>
        <c:auto val="1"/>
        <c:lblAlgn val="ctr"/>
        <c:lblOffset val="100"/>
        <c:noMultiLvlLbl val="0"/>
      </c:catAx>
      <c:valAx>
        <c:axId val="1861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4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'Bevor Datenvermehrung'!$A$293:$K$293</c:f>
              <c:strCache>
                <c:ptCount val="1"/>
                <c:pt idx="0">
                  <c:v>naive bayes (67% training data and 33% test data)</c:v>
                </c:pt>
              </c:strCache>
            </c:strRef>
          </c:tx>
          <c:invertIfNegative val="0"/>
          <c:cat>
            <c:numRef>
              <c:f>'Bevor Datenvermehrung'!$F$295:$F$299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</c:numCache>
            </c:numRef>
          </c:cat>
          <c:val>
            <c:numRef>
              <c:f>'Bevor Datenvermehrung'!$J$295:$J$299</c:f>
              <c:numCache>
                <c:formatCode>General</c:formatCode>
                <c:ptCount val="5"/>
                <c:pt idx="0">
                  <c:v>0.75107296137339052</c:v>
                </c:pt>
                <c:pt idx="1">
                  <c:v>0.97777777777777775</c:v>
                </c:pt>
                <c:pt idx="2">
                  <c:v>0.83233532934131738</c:v>
                </c:pt>
                <c:pt idx="3">
                  <c:v>0.95199999999999996</c:v>
                </c:pt>
                <c:pt idx="4">
                  <c:v>0.69709543568464727</c:v>
                </c:pt>
              </c:numCache>
            </c:numRef>
          </c:val>
        </c:ser>
        <c:ser>
          <c:idx val="1"/>
          <c:order val="1"/>
          <c:tx>
            <c:strRef>
              <c:f>'Bevor Datenvermehrung'!$A$307:$K$307</c:f>
              <c:strCache>
                <c:ptCount val="1"/>
                <c:pt idx="0">
                  <c:v>naive bayes (80% training data and 20% test data)</c:v>
                </c:pt>
              </c:strCache>
            </c:strRef>
          </c:tx>
          <c:invertIfNegative val="0"/>
          <c:val>
            <c:numRef>
              <c:f>'Bevor Datenvermehrung'!$J$309:$J$313</c:f>
              <c:numCache>
                <c:formatCode>General</c:formatCode>
                <c:ptCount val="5"/>
                <c:pt idx="0">
                  <c:v>0.76595744680851063</c:v>
                </c:pt>
                <c:pt idx="1">
                  <c:v>0.98148148148148151</c:v>
                </c:pt>
                <c:pt idx="2">
                  <c:v>0.85148514851485146</c:v>
                </c:pt>
                <c:pt idx="3">
                  <c:v>0.92105263157894735</c:v>
                </c:pt>
                <c:pt idx="4">
                  <c:v>0.69863013698630139</c:v>
                </c:pt>
              </c:numCache>
            </c:numRef>
          </c:val>
        </c:ser>
        <c:ser>
          <c:idx val="2"/>
          <c:order val="2"/>
          <c:tx>
            <c:strRef>
              <c:f>'Bevor Datenvermehrung'!$A$315:$K$315</c:f>
              <c:strCache>
                <c:ptCount val="1"/>
                <c:pt idx="0">
                  <c:v>naive bayes (85% training data and 15% test data)</c:v>
                </c:pt>
              </c:strCache>
            </c:strRef>
          </c:tx>
          <c:invertIfNegative val="0"/>
          <c:val>
            <c:numRef>
              <c:f>'Bevor Datenvermehrung'!$J$317:$J$321</c:f>
              <c:numCache>
                <c:formatCode>General</c:formatCode>
                <c:ptCount val="5"/>
                <c:pt idx="0">
                  <c:v>0.78301886792452835</c:v>
                </c:pt>
                <c:pt idx="1">
                  <c:v>1</c:v>
                </c:pt>
                <c:pt idx="2">
                  <c:v>0.85526315789473684</c:v>
                </c:pt>
                <c:pt idx="3">
                  <c:v>0.91228070175438591</c:v>
                </c:pt>
                <c:pt idx="4">
                  <c:v>0.67889908256880738</c:v>
                </c:pt>
              </c:numCache>
            </c:numRef>
          </c:val>
        </c:ser>
        <c:ser>
          <c:idx val="3"/>
          <c:order val="3"/>
          <c:tx>
            <c:strRef>
              <c:f>'Bevor Datenvermehrung'!$A$323:$K$323</c:f>
              <c:strCache>
                <c:ptCount val="1"/>
                <c:pt idx="0">
                  <c:v>naive bayes (90% training data and 10% test data)</c:v>
                </c:pt>
              </c:strCache>
            </c:strRef>
          </c:tx>
          <c:invertIfNegative val="0"/>
          <c:val>
            <c:numRef>
              <c:f>'Bevor Datenvermehrung'!$J$325:$J$329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0.84</c:v>
                </c:pt>
                <c:pt idx="3">
                  <c:v>0.92105263157894735</c:v>
                </c:pt>
                <c:pt idx="4">
                  <c:v>0.67123287671232879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84448"/>
        <c:axId val="186185984"/>
      </c:barChart>
      <c:catAx>
        <c:axId val="1861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185984"/>
        <c:crosses val="autoZero"/>
        <c:auto val="1"/>
        <c:lblAlgn val="ctr"/>
        <c:lblOffset val="100"/>
        <c:noMultiLvlLbl val="0"/>
      </c:catAx>
      <c:valAx>
        <c:axId val="1861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</c:v>
          </c:tx>
          <c:invertIfNegative val="0"/>
          <c:cat>
            <c:strRef>
              <c:f>('Bevor Datenvermehrung'!$K$297,'Bevor Datenvermehrung'!$K$298,'Bevor Datenvermehrung'!$K$304,'Bevor Datenvermehrung'!$K$305,'Bevor Datenvermehrung'!$K$303)</c:f>
              <c:strCache>
                <c:ptCount val="5"/>
                <c:pt idx="0">
                  <c:v>football,world,fashion,sport</c:v>
                </c:pt>
                <c:pt idx="1">
                  <c:v>football,world,fashion,opinion</c:v>
                </c:pt>
                <c:pt idx="2">
                  <c:v>uk-news &amp;world &amp;football &amp;fashion</c:v>
                </c:pt>
                <c:pt idx="3">
                  <c:v>football,world,fashion, culture</c:v>
                </c:pt>
                <c:pt idx="4">
                  <c:v>football,world,fashion</c:v>
                </c:pt>
              </c:strCache>
            </c:strRef>
          </c:cat>
          <c:val>
            <c:numRef>
              <c:f>('Bevor Datenvermehrung'!$J$297:$J$298,'Bevor Datenvermehrung'!$J$304:$J$305,'Bevor Datenvermehrung'!$J$303)</c:f>
              <c:numCache>
                <c:formatCode>General</c:formatCode>
                <c:ptCount val="5"/>
                <c:pt idx="0">
                  <c:v>0.83233532934131738</c:v>
                </c:pt>
                <c:pt idx="1">
                  <c:v>0.95199999999999996</c:v>
                </c:pt>
                <c:pt idx="2">
                  <c:v>0.84126984126984128</c:v>
                </c:pt>
                <c:pt idx="3">
                  <c:v>0.94399999999999995</c:v>
                </c:pt>
                <c:pt idx="4">
                  <c:v>0.96747967479674801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09792"/>
        <c:axId val="186211328"/>
      </c:barChart>
      <c:catAx>
        <c:axId val="1862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211328"/>
        <c:crosses val="autoZero"/>
        <c:auto val="1"/>
        <c:lblAlgn val="ctr"/>
        <c:lblOffset val="100"/>
        <c:noMultiLvlLbl val="0"/>
      </c:catAx>
      <c:valAx>
        <c:axId val="1862113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semantic fingerprinting (67% training data and 33% test data) rough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'Bevor Datenvermehrung'!$M$349</c:f>
              <c:strCache>
                <c:ptCount val="1"/>
                <c:pt idx="0">
                  <c:v>context map sorted nach similarity</c:v>
                </c:pt>
              </c:strCache>
            </c:strRef>
          </c:tx>
          <c:marker>
            <c:symbol val="none"/>
          </c:marker>
          <c:cat>
            <c:numRef>
              <c:f>'Bevor Datenvermehrung'!$G$341:$G$378</c:f>
              <c:numCache>
                <c:formatCode>General</c:formatCode>
                <c:ptCount val="38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63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73</c:v>
                </c:pt>
                <c:pt idx="28">
                  <c:v>75</c:v>
                </c:pt>
                <c:pt idx="29">
                  <c:v>78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cat>
          <c:val>
            <c:numRef>
              <c:f>'Bevor Datenvermehrung'!$J$341:$J$378</c:f>
              <c:numCache>
                <c:formatCode>General</c:formatCode>
                <c:ptCount val="38"/>
                <c:pt idx="0">
                  <c:v>0.38626609442060084</c:v>
                </c:pt>
                <c:pt idx="1">
                  <c:v>0.51502145922746778</c:v>
                </c:pt>
                <c:pt idx="2">
                  <c:v>0.57939914163090134</c:v>
                </c:pt>
                <c:pt idx="3">
                  <c:v>0.5622317596566524</c:v>
                </c:pt>
                <c:pt idx="4">
                  <c:v>0.63948497854077258</c:v>
                </c:pt>
                <c:pt idx="5">
                  <c:v>0.6523605150214592</c:v>
                </c:pt>
                <c:pt idx="6">
                  <c:v>0.62660944206008584</c:v>
                </c:pt>
                <c:pt idx="7">
                  <c:v>0.66094420600858372</c:v>
                </c:pt>
                <c:pt idx="8">
                  <c:v>0.66523605150214593</c:v>
                </c:pt>
                <c:pt idx="9">
                  <c:v>0.69098712446351929</c:v>
                </c:pt>
                <c:pt idx="10">
                  <c:v>0.66523605150214593</c:v>
                </c:pt>
                <c:pt idx="11">
                  <c:v>0.67811158798283266</c:v>
                </c:pt>
                <c:pt idx="12">
                  <c:v>0.67381974248927035</c:v>
                </c:pt>
                <c:pt idx="13">
                  <c:v>0.71244635193133043</c:v>
                </c:pt>
                <c:pt idx="14">
                  <c:v>0.68240343347639487</c:v>
                </c:pt>
                <c:pt idx="15">
                  <c:v>0.63948497854077258</c:v>
                </c:pt>
                <c:pt idx="16">
                  <c:v>0.6566523605150214</c:v>
                </c:pt>
                <c:pt idx="17">
                  <c:v>0.67381974248927035</c:v>
                </c:pt>
                <c:pt idx="18">
                  <c:v>0.6523605150214592</c:v>
                </c:pt>
                <c:pt idx="19">
                  <c:v>0.64806866952789699</c:v>
                </c:pt>
                <c:pt idx="20">
                  <c:v>0.67381974248927035</c:v>
                </c:pt>
                <c:pt idx="21">
                  <c:v>0.64377682403433478</c:v>
                </c:pt>
                <c:pt idx="22">
                  <c:v>0.63519313304721026</c:v>
                </c:pt>
                <c:pt idx="23">
                  <c:v>0.64377682403433478</c:v>
                </c:pt>
                <c:pt idx="24">
                  <c:v>0.6566523605150214</c:v>
                </c:pt>
                <c:pt idx="25">
                  <c:v>0.63090128755364805</c:v>
                </c:pt>
                <c:pt idx="26">
                  <c:v>0.61802575107296143</c:v>
                </c:pt>
                <c:pt idx="27">
                  <c:v>0.61802575107296143</c:v>
                </c:pt>
                <c:pt idx="28">
                  <c:v>0.63090128755364805</c:v>
                </c:pt>
                <c:pt idx="29">
                  <c:v>0.63519313304721026</c:v>
                </c:pt>
                <c:pt idx="30">
                  <c:v>0.63090128755364805</c:v>
                </c:pt>
                <c:pt idx="31">
                  <c:v>0.64806866952789699</c:v>
                </c:pt>
                <c:pt idx="32">
                  <c:v>0.64806866952789699</c:v>
                </c:pt>
                <c:pt idx="33">
                  <c:v>0.63519313304721026</c:v>
                </c:pt>
                <c:pt idx="34">
                  <c:v>0.62231759656652363</c:v>
                </c:pt>
                <c:pt idx="35">
                  <c:v>0.59227467811158796</c:v>
                </c:pt>
                <c:pt idx="36">
                  <c:v>0.61802575107296143</c:v>
                </c:pt>
                <c:pt idx="37">
                  <c:v>0.60515021459227469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06208"/>
        <c:axId val="161843456"/>
      </c:lineChart>
      <c:catAx>
        <c:axId val="1618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843456"/>
        <c:crosses val="autoZero"/>
        <c:auto val="1"/>
        <c:lblAlgn val="ctr"/>
        <c:lblOffset val="100"/>
        <c:noMultiLvlLbl val="0"/>
      </c:catAx>
      <c:valAx>
        <c:axId val="1618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0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25</xdr:row>
      <xdr:rowOff>133350</xdr:rowOff>
    </xdr:from>
    <xdr:to>
      <xdr:col>15</xdr:col>
      <xdr:colOff>180974</xdr:colOff>
      <xdr:row>48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5</xdr:row>
      <xdr:rowOff>161925</xdr:rowOff>
    </xdr:from>
    <xdr:to>
      <xdr:col>16</xdr:col>
      <xdr:colOff>238125</xdr:colOff>
      <xdr:row>20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75</xdr:row>
      <xdr:rowOff>104775</xdr:rowOff>
    </xdr:from>
    <xdr:to>
      <xdr:col>21</xdr:col>
      <xdr:colOff>419100</xdr:colOff>
      <xdr:row>99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532279</xdr:colOff>
      <xdr:row>228</xdr:row>
      <xdr:rowOff>132230</xdr:rowOff>
    </xdr:from>
    <xdr:to>
      <xdr:col>20</xdr:col>
      <xdr:colOff>36980</xdr:colOff>
      <xdr:row>247</xdr:row>
      <xdr:rowOff>189380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694765</xdr:colOff>
      <xdr:row>21</xdr:row>
      <xdr:rowOff>298077</xdr:rowOff>
    </xdr:from>
    <xdr:to>
      <xdr:col>21</xdr:col>
      <xdr:colOff>414618</xdr:colOff>
      <xdr:row>35</xdr:row>
      <xdr:rowOff>358587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2151529</xdr:colOff>
      <xdr:row>124</xdr:row>
      <xdr:rowOff>62751</xdr:rowOff>
    </xdr:from>
    <xdr:to>
      <xdr:col>14</xdr:col>
      <xdr:colOff>638735</xdr:colOff>
      <xdr:row>143</xdr:row>
      <xdr:rowOff>89646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672351</xdr:colOff>
      <xdr:row>312</xdr:row>
      <xdr:rowOff>336177</xdr:rowOff>
    </xdr:from>
    <xdr:to>
      <xdr:col>24</xdr:col>
      <xdr:colOff>89647</xdr:colOff>
      <xdr:row>330</xdr:row>
      <xdr:rowOff>571500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1893793</xdr:colOff>
      <xdr:row>289</xdr:row>
      <xdr:rowOff>163606</xdr:rowOff>
    </xdr:from>
    <xdr:to>
      <xdr:col>24</xdr:col>
      <xdr:colOff>649941</xdr:colOff>
      <xdr:row>312</xdr:row>
      <xdr:rowOff>212911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705971</xdr:colOff>
      <xdr:row>341</xdr:row>
      <xdr:rowOff>152399</xdr:rowOff>
    </xdr:from>
    <xdr:to>
      <xdr:col>28</xdr:col>
      <xdr:colOff>179295</xdr:colOff>
      <xdr:row>364</xdr:row>
      <xdr:rowOff>44822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313765</xdr:colOff>
      <xdr:row>379</xdr:row>
      <xdr:rowOff>107575</xdr:rowOff>
    </xdr:from>
    <xdr:to>
      <xdr:col>28</xdr:col>
      <xdr:colOff>549089</xdr:colOff>
      <xdr:row>401</xdr:row>
      <xdr:rowOff>190498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66675</xdr:colOff>
      <xdr:row>2</xdr:row>
      <xdr:rowOff>180975</xdr:rowOff>
    </xdr:from>
    <xdr:to>
      <xdr:col>31</xdr:col>
      <xdr:colOff>9525</xdr:colOff>
      <xdr:row>24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34</xdr:col>
      <xdr:colOff>704850</xdr:colOff>
      <xdr:row>51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733425</xdr:colOff>
      <xdr:row>1</xdr:row>
      <xdr:rowOff>147636</xdr:rowOff>
    </xdr:from>
    <xdr:to>
      <xdr:col>27</xdr:col>
      <xdr:colOff>428625</xdr:colOff>
      <xdr:row>24</xdr:row>
      <xdr:rowOff>190499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190499</xdr:colOff>
      <xdr:row>29</xdr:row>
      <xdr:rowOff>142875</xdr:rowOff>
    </xdr:from>
    <xdr:to>
      <xdr:col>30</xdr:col>
      <xdr:colOff>371475</xdr:colOff>
      <xdr:row>61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23" sqref="B23"/>
    </sheetView>
  </sheetViews>
  <sheetFormatPr baseColWidth="10" defaultRowHeight="15" x14ac:dyDescent="0.25"/>
  <cols>
    <col min="1" max="1" width="45.7109375" customWidth="1"/>
    <col min="6" max="6" width="5" customWidth="1"/>
  </cols>
  <sheetData>
    <row r="1" spans="1:8" x14ac:dyDescent="0.25">
      <c r="A1" s="29" t="s">
        <v>187</v>
      </c>
      <c r="B1" s="29">
        <v>19</v>
      </c>
      <c r="F1" s="54">
        <v>1</v>
      </c>
      <c r="G1" s="32" t="s">
        <v>223</v>
      </c>
      <c r="H1" s="32">
        <v>201</v>
      </c>
    </row>
    <row r="2" spans="1:8" x14ac:dyDescent="0.25">
      <c r="A2" s="29" t="s">
        <v>188</v>
      </c>
      <c r="B2" s="29">
        <v>39</v>
      </c>
      <c r="F2" s="54">
        <v>2</v>
      </c>
      <c r="G2" s="32" t="s">
        <v>224</v>
      </c>
      <c r="H2" s="32">
        <v>130</v>
      </c>
    </row>
    <row r="3" spans="1:8" x14ac:dyDescent="0.25">
      <c r="A3" s="29" t="s">
        <v>189</v>
      </c>
      <c r="B3" s="29">
        <v>62</v>
      </c>
      <c r="F3" s="54">
        <v>3</v>
      </c>
      <c r="G3" s="32" t="s">
        <v>225</v>
      </c>
      <c r="H3" s="32">
        <v>134</v>
      </c>
    </row>
    <row r="4" spans="1:8" x14ac:dyDescent="0.25">
      <c r="A4" s="29" t="s">
        <v>190</v>
      </c>
      <c r="B4" s="29">
        <v>33</v>
      </c>
      <c r="F4" s="54">
        <v>4</v>
      </c>
      <c r="G4" s="32" t="s">
        <v>226</v>
      </c>
      <c r="H4" s="32">
        <v>143</v>
      </c>
    </row>
    <row r="5" spans="1:8" x14ac:dyDescent="0.25">
      <c r="A5" s="29" t="s">
        <v>191</v>
      </c>
      <c r="B5" s="29">
        <v>29</v>
      </c>
      <c r="F5" s="54">
        <v>5</v>
      </c>
      <c r="G5" t="s">
        <v>227</v>
      </c>
      <c r="H5">
        <v>7</v>
      </c>
    </row>
    <row r="6" spans="1:8" x14ac:dyDescent="0.25">
      <c r="A6" s="29" t="s">
        <v>192</v>
      </c>
      <c r="B6" s="29">
        <v>41</v>
      </c>
      <c r="F6" s="54">
        <v>6</v>
      </c>
      <c r="G6" t="s">
        <v>228</v>
      </c>
      <c r="H6">
        <v>5</v>
      </c>
    </row>
    <row r="7" spans="1:8" x14ac:dyDescent="0.25">
      <c r="A7" s="29" t="s">
        <v>193</v>
      </c>
      <c r="B7" s="29">
        <v>100</v>
      </c>
      <c r="F7" s="54">
        <v>7</v>
      </c>
      <c r="G7" s="32" t="s">
        <v>229</v>
      </c>
      <c r="H7" s="32">
        <v>101</v>
      </c>
    </row>
    <row r="8" spans="1:8" x14ac:dyDescent="0.25">
      <c r="A8" s="29" t="s">
        <v>194</v>
      </c>
      <c r="B8" s="29">
        <v>22</v>
      </c>
      <c r="F8" s="54">
        <v>8</v>
      </c>
      <c r="G8" t="s">
        <v>230</v>
      </c>
      <c r="H8">
        <v>1</v>
      </c>
    </row>
    <row r="9" spans="1:8" x14ac:dyDescent="0.25">
      <c r="A9" s="29" t="s">
        <v>195</v>
      </c>
      <c r="B9" s="29">
        <v>16</v>
      </c>
      <c r="F9" s="54">
        <v>9</v>
      </c>
      <c r="G9" t="s">
        <v>231</v>
      </c>
      <c r="H9">
        <v>3</v>
      </c>
    </row>
    <row r="10" spans="1:8" x14ac:dyDescent="0.25">
      <c r="A10" t="s">
        <v>196</v>
      </c>
      <c r="B10">
        <v>11</v>
      </c>
      <c r="F10" s="54">
        <v>10</v>
      </c>
      <c r="G10" t="s">
        <v>232</v>
      </c>
      <c r="H10">
        <v>3</v>
      </c>
    </row>
    <row r="11" spans="1:8" x14ac:dyDescent="0.25">
      <c r="A11" t="s">
        <v>197</v>
      </c>
      <c r="B11">
        <v>2</v>
      </c>
      <c r="F11" s="54">
        <v>11</v>
      </c>
      <c r="G11" t="s">
        <v>233</v>
      </c>
      <c r="H11">
        <v>2</v>
      </c>
    </row>
    <row r="12" spans="1:8" ht="15.75" thickBot="1" x14ac:dyDescent="0.3">
      <c r="A12" t="s">
        <v>198</v>
      </c>
      <c r="B12">
        <v>4</v>
      </c>
      <c r="F12" s="54">
        <v>12</v>
      </c>
      <c r="G12" s="28" t="s">
        <v>234</v>
      </c>
      <c r="H12" s="28">
        <v>1</v>
      </c>
    </row>
    <row r="13" spans="1:8" x14ac:dyDescent="0.25">
      <c r="A13" s="31" t="s">
        <v>199</v>
      </c>
      <c r="B13" s="31">
        <v>11</v>
      </c>
      <c r="H13">
        <f>SUM(H1:H12)</f>
        <v>731</v>
      </c>
    </row>
    <row r="14" spans="1:8" x14ac:dyDescent="0.25">
      <c r="A14" t="s">
        <v>200</v>
      </c>
      <c r="B14">
        <v>6</v>
      </c>
      <c r="F14" s="6"/>
      <c r="G14" s="6"/>
    </row>
    <row r="15" spans="1:8" x14ac:dyDescent="0.25">
      <c r="A15" t="s">
        <v>201</v>
      </c>
      <c r="B15">
        <v>2</v>
      </c>
      <c r="F15" s="6"/>
      <c r="G15" s="6"/>
    </row>
    <row r="16" spans="1:8" x14ac:dyDescent="0.25">
      <c r="A16" t="s">
        <v>202</v>
      </c>
      <c r="B16">
        <v>4</v>
      </c>
      <c r="F16" s="6"/>
      <c r="G16" s="6"/>
    </row>
    <row r="17" spans="1:7" x14ac:dyDescent="0.25">
      <c r="A17" s="31" t="s">
        <v>203</v>
      </c>
      <c r="B17" s="31">
        <v>14</v>
      </c>
      <c r="F17" s="6"/>
      <c r="G17" s="6"/>
    </row>
    <row r="18" spans="1:7" x14ac:dyDescent="0.25">
      <c r="A18" s="31" t="s">
        <v>204</v>
      </c>
      <c r="B18" s="31">
        <v>14</v>
      </c>
      <c r="F18" s="6"/>
      <c r="G18" s="6"/>
    </row>
    <row r="19" spans="1:7" x14ac:dyDescent="0.25">
      <c r="A19" s="29" t="s">
        <v>205</v>
      </c>
      <c r="B19" s="29">
        <v>36</v>
      </c>
      <c r="F19" s="6"/>
      <c r="G19" s="6"/>
    </row>
    <row r="20" spans="1:7" x14ac:dyDescent="0.25">
      <c r="A20" t="s">
        <v>206</v>
      </c>
      <c r="B20">
        <v>3</v>
      </c>
      <c r="F20" s="6"/>
      <c r="G20" s="6"/>
    </row>
    <row r="21" spans="1:7" x14ac:dyDescent="0.25">
      <c r="A21" t="s">
        <v>207</v>
      </c>
      <c r="B21">
        <v>8</v>
      </c>
      <c r="F21" s="6"/>
      <c r="G21" s="6"/>
    </row>
    <row r="22" spans="1:7" x14ac:dyDescent="0.25">
      <c r="A22" t="s">
        <v>208</v>
      </c>
      <c r="B22">
        <v>5</v>
      </c>
      <c r="F22" s="6"/>
      <c r="G22" s="6"/>
    </row>
    <row r="23" spans="1:7" x14ac:dyDescent="0.25">
      <c r="A23" s="29" t="s">
        <v>209</v>
      </c>
      <c r="B23" s="29">
        <v>150</v>
      </c>
      <c r="F23" s="6"/>
      <c r="G23" s="6"/>
    </row>
    <row r="24" spans="1:7" x14ac:dyDescent="0.25">
      <c r="A24" s="29" t="s">
        <v>210</v>
      </c>
      <c r="B24" s="29">
        <v>68</v>
      </c>
      <c r="F24" s="6"/>
      <c r="G24" s="6"/>
    </row>
    <row r="25" spans="1:7" x14ac:dyDescent="0.25">
      <c r="A25" t="s">
        <v>211</v>
      </c>
      <c r="B25">
        <v>3</v>
      </c>
      <c r="F25" s="6"/>
      <c r="G25" s="6"/>
    </row>
    <row r="26" spans="1:7" x14ac:dyDescent="0.25">
      <c r="A26" t="s">
        <v>212</v>
      </c>
      <c r="B26">
        <v>3</v>
      </c>
      <c r="F26" s="6"/>
      <c r="G26" s="6"/>
    </row>
    <row r="27" spans="1:7" x14ac:dyDescent="0.25">
      <c r="A27" t="s">
        <v>213</v>
      </c>
      <c r="B27">
        <v>5</v>
      </c>
      <c r="F27" s="6"/>
      <c r="G27" s="6"/>
    </row>
    <row r="28" spans="1:7" x14ac:dyDescent="0.25">
      <c r="A28" t="s">
        <v>214</v>
      </c>
      <c r="B28">
        <v>2</v>
      </c>
      <c r="F28" s="6"/>
      <c r="G28" s="6"/>
    </row>
    <row r="29" spans="1:7" x14ac:dyDescent="0.25">
      <c r="A29" t="s">
        <v>215</v>
      </c>
      <c r="B29">
        <v>7</v>
      </c>
      <c r="F29" s="6"/>
      <c r="G29" s="6"/>
    </row>
    <row r="30" spans="1:7" x14ac:dyDescent="0.25">
      <c r="A30" t="s">
        <v>216</v>
      </c>
      <c r="B30">
        <v>4</v>
      </c>
      <c r="F30" s="6"/>
      <c r="G30" s="6"/>
    </row>
    <row r="31" spans="1:7" x14ac:dyDescent="0.25">
      <c r="A31" t="s">
        <v>217</v>
      </c>
      <c r="B31">
        <v>1</v>
      </c>
      <c r="F31" s="6"/>
      <c r="G31" s="6"/>
    </row>
    <row r="32" spans="1:7" x14ac:dyDescent="0.25">
      <c r="A32" t="s">
        <v>218</v>
      </c>
      <c r="B32">
        <v>3</v>
      </c>
      <c r="F32" s="6"/>
      <c r="G32" s="6"/>
    </row>
    <row r="33" spans="1:7" x14ac:dyDescent="0.25">
      <c r="A33" t="s">
        <v>219</v>
      </c>
      <c r="B33">
        <v>1</v>
      </c>
    </row>
    <row r="34" spans="1:7" x14ac:dyDescent="0.25">
      <c r="A34" t="s">
        <v>220</v>
      </c>
      <c r="B34">
        <v>1</v>
      </c>
    </row>
    <row r="35" spans="1:7" x14ac:dyDescent="0.25">
      <c r="A35" t="s">
        <v>221</v>
      </c>
      <c r="B35">
        <v>1</v>
      </c>
      <c r="F35" s="6"/>
      <c r="G35" s="6"/>
    </row>
    <row r="36" spans="1:7" ht="15.75" thickBot="1" x14ac:dyDescent="0.3">
      <c r="A36" s="28" t="s">
        <v>222</v>
      </c>
      <c r="B36" s="28">
        <v>1</v>
      </c>
      <c r="F36" s="6"/>
      <c r="G36" s="6"/>
    </row>
    <row r="37" spans="1:7" x14ac:dyDescent="0.25">
      <c r="B37">
        <f>SUM(B1:B36)</f>
        <v>731</v>
      </c>
      <c r="F37" s="6"/>
      <c r="G37" s="6"/>
    </row>
    <row r="38" spans="1:7" x14ac:dyDescent="0.25">
      <c r="F38" s="6"/>
      <c r="G38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5"/>
  <sheetViews>
    <sheetView tabSelected="1" topLeftCell="A374" zoomScale="85" zoomScaleNormal="85" workbookViewId="0">
      <selection activeCell="I384" sqref="I384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38.140625" bestFit="1" customWidth="1"/>
    <col min="9" max="9" width="26.5703125" bestFit="1" customWidth="1"/>
    <col min="11" max="11" width="59.5703125" customWidth="1"/>
    <col min="12" max="12" width="32" bestFit="1" customWidth="1"/>
    <col min="13" max="13" width="33.42578125" bestFit="1" customWidth="1"/>
  </cols>
  <sheetData>
    <row r="1" spans="1:26" ht="15.75" thickBot="1" x14ac:dyDescent="0.3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5"/>
      <c r="Q1" s="77" t="s">
        <v>247</v>
      </c>
      <c r="R1" s="78"/>
      <c r="S1" s="79"/>
      <c r="W1" s="77" t="s">
        <v>246</v>
      </c>
      <c r="X1" s="78"/>
      <c r="Y1" s="79"/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R2" t="s">
        <v>242</v>
      </c>
      <c r="S2" t="s">
        <v>243</v>
      </c>
      <c r="X2" t="s">
        <v>242</v>
      </c>
      <c r="Y2" t="s">
        <v>243</v>
      </c>
    </row>
    <row r="3" spans="1:26" ht="31.5" customHeight="1" x14ac:dyDescent="0.25">
      <c r="A3" s="31">
        <v>1</v>
      </c>
      <c r="B3" s="31" t="s">
        <v>10</v>
      </c>
      <c r="C3" s="31">
        <v>731</v>
      </c>
      <c r="D3" s="31">
        <v>241</v>
      </c>
      <c r="E3" s="31">
        <v>490</v>
      </c>
      <c r="F3" s="31">
        <v>12</v>
      </c>
      <c r="G3" s="31">
        <v>15</v>
      </c>
      <c r="H3" s="31" t="s">
        <v>11</v>
      </c>
      <c r="I3" s="31">
        <v>169</v>
      </c>
      <c r="J3" s="55">
        <f t="shared" ref="J3:J121" si="0">I3/D3</f>
        <v>0.70124481327800825</v>
      </c>
      <c r="K3" s="56" t="s">
        <v>236</v>
      </c>
      <c r="Q3">
        <v>5</v>
      </c>
      <c r="R3">
        <v>0.68400000000000005</v>
      </c>
      <c r="S3">
        <v>0.70899999999999996</v>
      </c>
      <c r="W3">
        <v>5</v>
      </c>
      <c r="X3">
        <v>0.73799999999999999</v>
      </c>
      <c r="Y3">
        <v>0.72899999999999998</v>
      </c>
    </row>
    <row r="4" spans="1:26" ht="30" x14ac:dyDescent="0.25">
      <c r="A4" s="31">
        <v>2</v>
      </c>
      <c r="B4" s="31" t="s">
        <v>10</v>
      </c>
      <c r="C4" s="31">
        <v>731</v>
      </c>
      <c r="D4" s="31">
        <v>241</v>
      </c>
      <c r="E4" s="31">
        <v>490</v>
      </c>
      <c r="F4" s="31">
        <v>12</v>
      </c>
      <c r="G4" s="31">
        <v>10</v>
      </c>
      <c r="H4" s="31" t="s">
        <v>11</v>
      </c>
      <c r="I4" s="31">
        <v>163</v>
      </c>
      <c r="J4" s="31">
        <f t="shared" si="0"/>
        <v>0.67634854771784236</v>
      </c>
      <c r="K4" s="56" t="s">
        <v>236</v>
      </c>
      <c r="Q4">
        <v>15</v>
      </c>
      <c r="R4">
        <v>0.70099999999999996</v>
      </c>
      <c r="S4">
        <v>0.72199999999999998</v>
      </c>
      <c r="W4">
        <v>10</v>
      </c>
      <c r="X4">
        <v>0.71199999999999997</v>
      </c>
      <c r="Y4">
        <v>0.72099999999999997</v>
      </c>
    </row>
    <row r="5" spans="1:26" ht="30" x14ac:dyDescent="0.25">
      <c r="A5" s="31">
        <v>3</v>
      </c>
      <c r="B5" s="31" t="s">
        <v>10</v>
      </c>
      <c r="C5" s="31">
        <v>731</v>
      </c>
      <c r="D5" s="31">
        <v>241</v>
      </c>
      <c r="E5" s="31">
        <v>490</v>
      </c>
      <c r="F5" s="31">
        <v>12</v>
      </c>
      <c r="G5" s="31">
        <v>5</v>
      </c>
      <c r="H5" s="31" t="s">
        <v>11</v>
      </c>
      <c r="I5" s="31">
        <v>165</v>
      </c>
      <c r="J5" s="31">
        <f t="shared" si="0"/>
        <v>0.68464730290456433</v>
      </c>
      <c r="K5" s="56" t="s">
        <v>236</v>
      </c>
      <c r="Q5">
        <v>25</v>
      </c>
      <c r="R5">
        <v>0.67600000000000005</v>
      </c>
      <c r="S5">
        <v>0.70499999999999996</v>
      </c>
      <c r="W5">
        <v>15</v>
      </c>
      <c r="X5">
        <v>0.69499999999999995</v>
      </c>
      <c r="Y5">
        <v>0.70799999999999996</v>
      </c>
    </row>
    <row r="6" spans="1:26" ht="30" x14ac:dyDescent="0.25">
      <c r="A6" s="31">
        <v>4</v>
      </c>
      <c r="B6" s="31" t="s">
        <v>10</v>
      </c>
      <c r="C6" s="31">
        <v>731</v>
      </c>
      <c r="D6" s="31">
        <v>241</v>
      </c>
      <c r="E6" s="31">
        <v>490</v>
      </c>
      <c r="F6" s="31">
        <v>12</v>
      </c>
      <c r="G6" s="31">
        <v>23</v>
      </c>
      <c r="H6" s="31" t="s">
        <v>11</v>
      </c>
      <c r="I6" s="31">
        <v>165</v>
      </c>
      <c r="J6" s="31">
        <f t="shared" si="0"/>
        <v>0.68464730290456433</v>
      </c>
      <c r="K6" s="56" t="s">
        <v>236</v>
      </c>
      <c r="Q6">
        <v>35</v>
      </c>
      <c r="R6">
        <v>0.68</v>
      </c>
      <c r="S6">
        <v>0.70899999999999996</v>
      </c>
      <c r="W6">
        <v>20</v>
      </c>
      <c r="X6">
        <v>0.71599999999999997</v>
      </c>
      <c r="Y6">
        <v>0.73799999999999999</v>
      </c>
    </row>
    <row r="7" spans="1:26" ht="30" x14ac:dyDescent="0.25">
      <c r="A7" s="31">
        <v>5</v>
      </c>
      <c r="B7" s="31" t="s">
        <v>10</v>
      </c>
      <c r="C7" s="31">
        <v>731</v>
      </c>
      <c r="D7" s="31">
        <v>241</v>
      </c>
      <c r="E7" s="31">
        <v>490</v>
      </c>
      <c r="F7" s="31">
        <v>12</v>
      </c>
      <c r="G7" s="31">
        <v>25</v>
      </c>
      <c r="H7" s="31" t="s">
        <v>11</v>
      </c>
      <c r="I7" s="31">
        <v>163</v>
      </c>
      <c r="J7" s="31">
        <f t="shared" si="0"/>
        <v>0.67634854771784236</v>
      </c>
      <c r="K7" s="56" t="s">
        <v>236</v>
      </c>
      <c r="Q7">
        <v>45</v>
      </c>
      <c r="R7">
        <v>0.67200000000000004</v>
      </c>
      <c r="S7">
        <v>0.69699999999999995</v>
      </c>
      <c r="W7">
        <v>25</v>
      </c>
      <c r="X7">
        <v>0.73399999999999999</v>
      </c>
      <c r="Y7">
        <v>0.751</v>
      </c>
    </row>
    <row r="8" spans="1:26" ht="30" x14ac:dyDescent="0.25">
      <c r="A8" s="31">
        <v>6</v>
      </c>
      <c r="B8" s="31" t="s">
        <v>10</v>
      </c>
      <c r="C8" s="31">
        <v>731</v>
      </c>
      <c r="D8" s="31">
        <v>241</v>
      </c>
      <c r="E8" s="31">
        <v>490</v>
      </c>
      <c r="F8" s="31">
        <v>12</v>
      </c>
      <c r="G8" s="31">
        <v>3</v>
      </c>
      <c r="H8" s="31" t="s">
        <v>11</v>
      </c>
      <c r="I8" s="31">
        <v>158</v>
      </c>
      <c r="J8" s="31">
        <f t="shared" si="0"/>
        <v>0.65560165975103735</v>
      </c>
      <c r="K8" s="56" t="s">
        <v>236</v>
      </c>
      <c r="Q8">
        <v>55</v>
      </c>
      <c r="R8">
        <v>0.67600000000000005</v>
      </c>
      <c r="S8">
        <v>0.69699999999999995</v>
      </c>
      <c r="W8">
        <v>30</v>
      </c>
      <c r="X8">
        <v>0.72899999999999998</v>
      </c>
      <c r="Y8">
        <v>0.73399999999999999</v>
      </c>
    </row>
    <row r="9" spans="1:26" ht="30" x14ac:dyDescent="0.25">
      <c r="A9" s="31"/>
      <c r="B9" s="31" t="s">
        <v>10</v>
      </c>
      <c r="C9" s="31">
        <v>731</v>
      </c>
      <c r="D9" s="31">
        <v>241</v>
      </c>
      <c r="E9" s="31">
        <v>490</v>
      </c>
      <c r="F9" s="31">
        <v>12</v>
      </c>
      <c r="G9" s="31">
        <v>35</v>
      </c>
      <c r="H9" s="31" t="s">
        <v>11</v>
      </c>
      <c r="I9" s="31">
        <v>164</v>
      </c>
      <c r="J9" s="31">
        <f t="shared" ref="J9:J12" si="1">I9/D9</f>
        <v>0.68049792531120334</v>
      </c>
      <c r="K9" s="56" t="s">
        <v>236</v>
      </c>
      <c r="L9" s="31"/>
      <c r="M9" s="31"/>
      <c r="N9" s="31"/>
      <c r="O9" s="31"/>
      <c r="P9" s="31"/>
      <c r="Q9">
        <v>65</v>
      </c>
      <c r="R9">
        <v>0.67600000000000005</v>
      </c>
      <c r="S9">
        <v>0.70099999999999996</v>
      </c>
      <c r="T9" s="31"/>
      <c r="U9" s="31"/>
      <c r="V9" s="56"/>
      <c r="W9" s="58">
        <v>35</v>
      </c>
      <c r="X9" s="58">
        <v>0.72499999999999998</v>
      </c>
      <c r="Y9" s="58">
        <v>0.72899999999999998</v>
      </c>
      <c r="Z9" s="7"/>
    </row>
    <row r="10" spans="1:26" ht="30" x14ac:dyDescent="0.25">
      <c r="B10" s="31" t="s">
        <v>10</v>
      </c>
      <c r="C10" s="31">
        <v>731</v>
      </c>
      <c r="D10" s="31">
        <v>241</v>
      </c>
      <c r="E10" s="31">
        <v>490</v>
      </c>
      <c r="F10" s="31">
        <v>12</v>
      </c>
      <c r="G10" s="31">
        <v>45</v>
      </c>
      <c r="H10" s="31" t="s">
        <v>11</v>
      </c>
      <c r="I10" s="31">
        <v>162</v>
      </c>
      <c r="J10" s="31">
        <f t="shared" si="1"/>
        <v>0.67219917012448138</v>
      </c>
      <c r="K10" s="56" t="s">
        <v>236</v>
      </c>
      <c r="Q10">
        <v>75</v>
      </c>
      <c r="R10">
        <v>0.68</v>
      </c>
      <c r="S10">
        <v>0.70899999999999996</v>
      </c>
      <c r="W10">
        <v>45</v>
      </c>
      <c r="X10" s="6">
        <v>0.73399999999999999</v>
      </c>
      <c r="Y10">
        <v>0.746</v>
      </c>
      <c r="Z10" s="6"/>
    </row>
    <row r="11" spans="1:26" ht="30" x14ac:dyDescent="0.25">
      <c r="A11" s="31"/>
      <c r="B11" s="31" t="s">
        <v>10</v>
      </c>
      <c r="C11" s="31">
        <v>731</v>
      </c>
      <c r="D11" s="31">
        <v>241</v>
      </c>
      <c r="E11" s="31">
        <v>490</v>
      </c>
      <c r="F11" s="31">
        <v>12</v>
      </c>
      <c r="G11" s="31">
        <v>55</v>
      </c>
      <c r="H11" s="31" t="s">
        <v>11</v>
      </c>
      <c r="I11" s="31">
        <v>163</v>
      </c>
      <c r="J11" s="31">
        <f t="shared" si="1"/>
        <v>0.67634854771784236</v>
      </c>
      <c r="K11" s="56" t="s">
        <v>236</v>
      </c>
      <c r="L11" s="31"/>
      <c r="M11" s="31"/>
      <c r="N11" s="31"/>
      <c r="O11" s="31"/>
      <c r="P11" s="31"/>
      <c r="Q11">
        <v>85</v>
      </c>
      <c r="R11">
        <v>0.67200000000000004</v>
      </c>
      <c r="S11">
        <v>0.70099999999999996</v>
      </c>
      <c r="T11" s="31"/>
      <c r="U11" s="31"/>
      <c r="V11" s="56"/>
      <c r="W11">
        <v>55</v>
      </c>
      <c r="X11" s="6">
        <v>0.72499999999999998</v>
      </c>
      <c r="Y11">
        <v>0.73799999999999999</v>
      </c>
      <c r="Z11" s="6"/>
    </row>
    <row r="12" spans="1:26" ht="30" x14ac:dyDescent="0.25">
      <c r="A12" s="31"/>
      <c r="B12" s="31" t="s">
        <v>10</v>
      </c>
      <c r="C12" s="31">
        <v>731</v>
      </c>
      <c r="D12" s="31">
        <v>241</v>
      </c>
      <c r="E12" s="31">
        <v>490</v>
      </c>
      <c r="F12" s="31">
        <v>12</v>
      </c>
      <c r="G12" s="31">
        <v>65</v>
      </c>
      <c r="H12" s="31" t="s">
        <v>11</v>
      </c>
      <c r="I12" s="31">
        <v>163</v>
      </c>
      <c r="J12" s="31">
        <f t="shared" si="1"/>
        <v>0.67634854771784236</v>
      </c>
      <c r="K12" s="56" t="s">
        <v>236</v>
      </c>
      <c r="L12" s="31"/>
      <c r="M12" s="31"/>
      <c r="N12" s="31"/>
      <c r="O12" s="31"/>
      <c r="P12" s="31"/>
      <c r="Q12">
        <v>95</v>
      </c>
      <c r="R12">
        <v>0.68</v>
      </c>
      <c r="S12">
        <v>0.70899999999999996</v>
      </c>
      <c r="T12" s="31"/>
      <c r="U12" s="31"/>
      <c r="V12" s="56"/>
      <c r="W12">
        <v>65</v>
      </c>
      <c r="X12" s="6">
        <v>0.71599999999999997</v>
      </c>
      <c r="Y12">
        <v>0.72099999999999997</v>
      </c>
      <c r="Z12" s="6"/>
    </row>
    <row r="13" spans="1:26" ht="30" x14ac:dyDescent="0.25">
      <c r="A13" s="31"/>
      <c r="B13" s="31" t="s">
        <v>10</v>
      </c>
      <c r="C13" s="31">
        <v>731</v>
      </c>
      <c r="D13" s="31">
        <v>241</v>
      </c>
      <c r="E13" s="31">
        <v>490</v>
      </c>
      <c r="F13" s="31">
        <v>12</v>
      </c>
      <c r="G13" s="31">
        <v>75</v>
      </c>
      <c r="H13" s="31" t="s">
        <v>11</v>
      </c>
      <c r="I13" s="31">
        <v>164</v>
      </c>
      <c r="J13" s="31">
        <f t="shared" ref="J13:J15" si="2">I13/D13</f>
        <v>0.68049792531120334</v>
      </c>
      <c r="K13" s="56" t="s">
        <v>236</v>
      </c>
      <c r="L13" s="31"/>
      <c r="M13" s="31"/>
      <c r="N13" s="31"/>
      <c r="O13" s="31"/>
      <c r="P13" s="31"/>
      <c r="Q13">
        <v>105</v>
      </c>
      <c r="R13">
        <v>0.68799999999999994</v>
      </c>
      <c r="S13">
        <v>0.70099999999999996</v>
      </c>
      <c r="T13" s="31"/>
      <c r="U13" s="31"/>
      <c r="V13" s="56"/>
      <c r="W13" s="7">
        <v>75</v>
      </c>
      <c r="X13" s="6">
        <v>0.71199999999999997</v>
      </c>
      <c r="Y13" s="7">
        <v>0.71599999999999997</v>
      </c>
      <c r="Z13" s="6"/>
    </row>
    <row r="14" spans="1:26" ht="30" x14ac:dyDescent="0.25">
      <c r="A14" s="31"/>
      <c r="B14" s="31" t="s">
        <v>10</v>
      </c>
      <c r="C14" s="31">
        <v>731</v>
      </c>
      <c r="D14" s="31">
        <v>241</v>
      </c>
      <c r="E14" s="31">
        <v>490</v>
      </c>
      <c r="F14" s="31">
        <v>12</v>
      </c>
      <c r="G14" s="31">
        <v>85</v>
      </c>
      <c r="H14" s="31" t="s">
        <v>11</v>
      </c>
      <c r="I14" s="31">
        <v>162</v>
      </c>
      <c r="J14" s="31">
        <f t="shared" si="2"/>
        <v>0.67219917012448138</v>
      </c>
      <c r="K14" s="56" t="s">
        <v>236</v>
      </c>
      <c r="Q14">
        <v>115</v>
      </c>
      <c r="R14">
        <v>0.67200000000000004</v>
      </c>
      <c r="S14">
        <v>0.70099999999999996</v>
      </c>
      <c r="W14" s="3">
        <v>85</v>
      </c>
      <c r="X14" s="6">
        <v>0.71199999999999997</v>
      </c>
      <c r="Y14">
        <v>0.72099999999999997</v>
      </c>
      <c r="Z14" s="6"/>
    </row>
    <row r="15" spans="1:26" ht="30" x14ac:dyDescent="0.25">
      <c r="A15" s="31"/>
      <c r="B15" s="31" t="s">
        <v>10</v>
      </c>
      <c r="C15" s="31">
        <v>731</v>
      </c>
      <c r="D15" s="31">
        <v>241</v>
      </c>
      <c r="E15" s="31">
        <v>490</v>
      </c>
      <c r="F15" s="31">
        <v>12</v>
      </c>
      <c r="G15" s="31">
        <v>95</v>
      </c>
      <c r="H15" s="31" t="s">
        <v>11</v>
      </c>
      <c r="I15" s="31">
        <v>164</v>
      </c>
      <c r="J15" s="31">
        <f t="shared" si="2"/>
        <v>0.68049792531120334</v>
      </c>
      <c r="K15" s="56" t="s">
        <v>236</v>
      </c>
      <c r="Q15">
        <v>125</v>
      </c>
      <c r="R15">
        <v>0.66400000000000003</v>
      </c>
      <c r="S15">
        <v>0.70499999999999996</v>
      </c>
      <c r="W15" s="3">
        <v>95</v>
      </c>
      <c r="X15" s="6">
        <v>0.70799999999999996</v>
      </c>
      <c r="Y15">
        <v>0.73399999999999999</v>
      </c>
      <c r="Z15" s="6"/>
    </row>
    <row r="16" spans="1:26" ht="30" x14ac:dyDescent="0.25">
      <c r="A16" s="31"/>
      <c r="B16" s="31" t="s">
        <v>10</v>
      </c>
      <c r="C16" s="31">
        <v>731</v>
      </c>
      <c r="D16" s="31">
        <v>241</v>
      </c>
      <c r="E16" s="31">
        <v>490</v>
      </c>
      <c r="F16" s="31">
        <v>12</v>
      </c>
      <c r="G16" s="31">
        <v>105</v>
      </c>
      <c r="H16" s="31" t="s">
        <v>11</v>
      </c>
      <c r="I16" s="31">
        <v>166</v>
      </c>
      <c r="J16" s="31">
        <f t="shared" ref="J16" si="3">I16/D16</f>
        <v>0.68879668049792531</v>
      </c>
      <c r="K16" s="56" t="s">
        <v>236</v>
      </c>
      <c r="Q16">
        <v>135</v>
      </c>
      <c r="R16">
        <v>0.64300000000000002</v>
      </c>
      <c r="S16">
        <v>0.69699999999999995</v>
      </c>
      <c r="W16" s="3">
        <v>105</v>
      </c>
      <c r="X16" s="6">
        <v>0.71599999999999997</v>
      </c>
      <c r="Y16">
        <v>0.73399999999999999</v>
      </c>
      <c r="Z16" s="6"/>
    </row>
    <row r="17" spans="1:26" ht="30" x14ac:dyDescent="0.25">
      <c r="A17" s="31"/>
      <c r="B17" s="31" t="s">
        <v>10</v>
      </c>
      <c r="C17" s="31">
        <v>731</v>
      </c>
      <c r="D17" s="31">
        <v>241</v>
      </c>
      <c r="E17" s="31">
        <v>490</v>
      </c>
      <c r="F17" s="31">
        <v>12</v>
      </c>
      <c r="G17" s="31">
        <v>115</v>
      </c>
      <c r="H17" s="31" t="s">
        <v>11</v>
      </c>
      <c r="I17" s="31">
        <v>162</v>
      </c>
      <c r="J17" s="31">
        <f t="shared" ref="J17:J20" si="4">I17/D17</f>
        <v>0.67219917012448138</v>
      </c>
      <c r="K17" s="56" t="s">
        <v>236</v>
      </c>
      <c r="Q17">
        <v>145</v>
      </c>
      <c r="R17">
        <v>0.63900000000000001</v>
      </c>
      <c r="S17">
        <v>0.69699999999999995</v>
      </c>
      <c r="W17" s="3">
        <v>115</v>
      </c>
      <c r="X17" s="6">
        <v>0.70299999999999996</v>
      </c>
      <c r="Y17">
        <v>0.73399999999999999</v>
      </c>
      <c r="Z17" s="6"/>
    </row>
    <row r="18" spans="1:26" ht="30" x14ac:dyDescent="0.25">
      <c r="A18" s="31"/>
      <c r="B18" s="31" t="s">
        <v>10</v>
      </c>
      <c r="C18" s="31">
        <v>731</v>
      </c>
      <c r="D18" s="31">
        <v>241</v>
      </c>
      <c r="E18" s="31">
        <v>490</v>
      </c>
      <c r="F18" s="31">
        <v>12</v>
      </c>
      <c r="G18" s="31">
        <v>125</v>
      </c>
      <c r="H18" s="31" t="s">
        <v>11</v>
      </c>
      <c r="I18" s="31">
        <v>160</v>
      </c>
      <c r="J18" s="31">
        <f t="shared" si="4"/>
        <v>0.66390041493775931</v>
      </c>
      <c r="K18" s="56" t="s">
        <v>236</v>
      </c>
      <c r="Q18">
        <v>155</v>
      </c>
      <c r="R18">
        <v>0.63400000000000001</v>
      </c>
      <c r="S18">
        <v>0.69699999999999995</v>
      </c>
      <c r="W18" s="3">
        <v>125</v>
      </c>
      <c r="X18" s="6">
        <v>0.69499999999999995</v>
      </c>
      <c r="Y18">
        <v>0.72499999999999998</v>
      </c>
      <c r="Z18" s="6"/>
    </row>
    <row r="19" spans="1:26" ht="30" x14ac:dyDescent="0.25">
      <c r="A19" s="31"/>
      <c r="B19" s="31" t="s">
        <v>10</v>
      </c>
      <c r="C19" s="31">
        <v>731</v>
      </c>
      <c r="D19" s="31">
        <v>241</v>
      </c>
      <c r="E19" s="31">
        <v>490</v>
      </c>
      <c r="F19" s="31">
        <v>12</v>
      </c>
      <c r="G19" s="31">
        <v>135</v>
      </c>
      <c r="H19" s="31" t="s">
        <v>11</v>
      </c>
      <c r="I19" s="31">
        <v>155</v>
      </c>
      <c r="J19" s="31">
        <f t="shared" si="4"/>
        <v>0.6431535269709544</v>
      </c>
      <c r="K19" s="56" t="s">
        <v>236</v>
      </c>
      <c r="Q19">
        <v>165</v>
      </c>
      <c r="R19">
        <v>0.61799999999999999</v>
      </c>
      <c r="S19">
        <v>0.69699999999999995</v>
      </c>
      <c r="W19" s="3">
        <v>135</v>
      </c>
      <c r="X19" s="6">
        <v>0.68200000000000005</v>
      </c>
      <c r="Y19">
        <v>0.73399999999999999</v>
      </c>
      <c r="Z19" s="6"/>
    </row>
    <row r="20" spans="1:26" ht="30" x14ac:dyDescent="0.25">
      <c r="A20" s="31"/>
      <c r="B20" s="31" t="s">
        <v>10</v>
      </c>
      <c r="C20" s="31">
        <v>731</v>
      </c>
      <c r="D20" s="31">
        <v>241</v>
      </c>
      <c r="E20" s="31">
        <v>490</v>
      </c>
      <c r="F20" s="31">
        <v>12</v>
      </c>
      <c r="G20" s="31">
        <v>145</v>
      </c>
      <c r="H20" s="31" t="s">
        <v>11</v>
      </c>
      <c r="I20" s="31">
        <v>154</v>
      </c>
      <c r="J20" s="31">
        <f t="shared" si="4"/>
        <v>0.63900414937759331</v>
      </c>
      <c r="K20" s="56" t="s">
        <v>236</v>
      </c>
      <c r="Q20">
        <v>175</v>
      </c>
      <c r="R20">
        <v>0.61</v>
      </c>
      <c r="S20">
        <v>0.69299999999999995</v>
      </c>
      <c r="W20" s="3">
        <v>145</v>
      </c>
      <c r="X20" s="6">
        <v>0.68200000000000005</v>
      </c>
      <c r="Y20">
        <v>0.73399999999999999</v>
      </c>
      <c r="Z20" s="6"/>
    </row>
    <row r="21" spans="1:26" ht="30" x14ac:dyDescent="0.25">
      <c r="A21" s="31"/>
      <c r="B21" s="31" t="s">
        <v>10</v>
      </c>
      <c r="C21" s="31">
        <v>731</v>
      </c>
      <c r="D21" s="31">
        <v>241</v>
      </c>
      <c r="E21" s="31">
        <v>490</v>
      </c>
      <c r="F21" s="31">
        <v>12</v>
      </c>
      <c r="G21" s="31">
        <v>155</v>
      </c>
      <c r="H21" s="31" t="s">
        <v>11</v>
      </c>
      <c r="I21" s="31">
        <v>153</v>
      </c>
      <c r="J21" s="31">
        <f t="shared" ref="J21:J24" si="5">I21/D21</f>
        <v>0.63485477178423233</v>
      </c>
      <c r="K21" s="56" t="s">
        <v>236</v>
      </c>
      <c r="Q21">
        <v>185</v>
      </c>
      <c r="R21">
        <v>0.60499999999999998</v>
      </c>
      <c r="S21">
        <v>0.68</v>
      </c>
      <c r="W21" s="3">
        <v>155</v>
      </c>
      <c r="X21" s="6">
        <v>0.66100000000000003</v>
      </c>
      <c r="Y21">
        <v>0.72499999999999998</v>
      </c>
      <c r="Z21" s="6"/>
    </row>
    <row r="22" spans="1:26" ht="30" x14ac:dyDescent="0.25">
      <c r="A22" s="31"/>
      <c r="B22" s="31" t="s">
        <v>10</v>
      </c>
      <c r="C22" s="31">
        <v>731</v>
      </c>
      <c r="D22" s="31">
        <v>241</v>
      </c>
      <c r="E22" s="31">
        <v>490</v>
      </c>
      <c r="F22" s="31">
        <v>12</v>
      </c>
      <c r="G22" s="31">
        <v>165</v>
      </c>
      <c r="H22" s="31" t="s">
        <v>11</v>
      </c>
      <c r="I22" s="31">
        <v>149</v>
      </c>
      <c r="J22" s="31">
        <f t="shared" si="5"/>
        <v>0.61825726141078841</v>
      </c>
      <c r="K22" s="56" t="s">
        <v>236</v>
      </c>
      <c r="W22" s="3">
        <v>165</v>
      </c>
      <c r="X22" s="6">
        <v>0.63100000000000001</v>
      </c>
      <c r="Y22">
        <v>0.71599999999999997</v>
      </c>
      <c r="Z22" s="6"/>
    </row>
    <row r="23" spans="1:26" ht="30" x14ac:dyDescent="0.25">
      <c r="A23" s="31"/>
      <c r="B23" s="31" t="s">
        <v>10</v>
      </c>
      <c r="C23" s="31">
        <v>731</v>
      </c>
      <c r="D23" s="31">
        <v>241</v>
      </c>
      <c r="E23" s="31">
        <v>490</v>
      </c>
      <c r="F23" s="31">
        <v>12</v>
      </c>
      <c r="G23" s="31">
        <v>175</v>
      </c>
      <c r="H23" s="31" t="s">
        <v>11</v>
      </c>
      <c r="I23" s="31">
        <v>147</v>
      </c>
      <c r="J23" s="31">
        <f t="shared" si="5"/>
        <v>0.60995850622406644</v>
      </c>
      <c r="K23" s="56" t="s">
        <v>236</v>
      </c>
      <c r="W23" s="3">
        <v>175</v>
      </c>
      <c r="X23" s="6">
        <v>0.61299999999999999</v>
      </c>
      <c r="Y23">
        <v>0.72099999999999997</v>
      </c>
      <c r="Z23" s="6"/>
    </row>
    <row r="24" spans="1:26" ht="30" x14ac:dyDescent="0.25">
      <c r="A24" s="31"/>
      <c r="B24" s="31" t="s">
        <v>10</v>
      </c>
      <c r="C24" s="31">
        <v>731</v>
      </c>
      <c r="D24" s="31">
        <v>241</v>
      </c>
      <c r="E24" s="31">
        <v>490</v>
      </c>
      <c r="F24" s="31">
        <v>12</v>
      </c>
      <c r="G24" s="31">
        <v>185</v>
      </c>
      <c r="H24" s="31" t="s">
        <v>11</v>
      </c>
      <c r="I24" s="31">
        <v>146</v>
      </c>
      <c r="J24" s="31">
        <f t="shared" si="5"/>
        <v>0.60580912863070535</v>
      </c>
      <c r="K24" s="56" t="s">
        <v>236</v>
      </c>
      <c r="W24" s="3">
        <v>185</v>
      </c>
      <c r="X24" s="6">
        <v>0.61799999999999999</v>
      </c>
      <c r="Y24">
        <v>0.72499999999999998</v>
      </c>
      <c r="Z24" s="6"/>
    </row>
    <row r="25" spans="1:26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56"/>
    </row>
    <row r="26" spans="1:26" x14ac:dyDescent="0.25">
      <c r="A26">
        <v>7</v>
      </c>
      <c r="B26" t="s">
        <v>10</v>
      </c>
      <c r="C26">
        <v>731</v>
      </c>
      <c r="D26">
        <v>241</v>
      </c>
      <c r="E26">
        <v>490</v>
      </c>
      <c r="F26">
        <v>35</v>
      </c>
      <c r="G26">
        <v>15</v>
      </c>
      <c r="H26" t="s">
        <v>11</v>
      </c>
      <c r="I26">
        <v>139</v>
      </c>
      <c r="J26">
        <f t="shared" si="0"/>
        <v>0.57676348547717837</v>
      </c>
      <c r="K26" s="7"/>
    </row>
    <row r="27" spans="1:26" ht="30" x14ac:dyDescent="0.25">
      <c r="A27" s="31">
        <v>8</v>
      </c>
      <c r="B27" s="31" t="s">
        <v>10</v>
      </c>
      <c r="C27" s="31">
        <v>731</v>
      </c>
      <c r="D27" s="31">
        <v>241</v>
      </c>
      <c r="E27" s="31">
        <v>490</v>
      </c>
      <c r="F27" s="31">
        <v>12</v>
      </c>
      <c r="G27" s="31">
        <v>15</v>
      </c>
      <c r="H27" s="31" t="s">
        <v>12</v>
      </c>
      <c r="I27" s="31">
        <v>174</v>
      </c>
      <c r="J27" s="55">
        <f t="shared" si="0"/>
        <v>0.72199170124481327</v>
      </c>
      <c r="K27" s="56" t="s">
        <v>236</v>
      </c>
    </row>
    <row r="28" spans="1:26" ht="30" x14ac:dyDescent="0.25">
      <c r="A28" s="31"/>
      <c r="B28" s="31" t="s">
        <v>10</v>
      </c>
      <c r="C28" s="31">
        <v>731</v>
      </c>
      <c r="D28" s="31">
        <v>241</v>
      </c>
      <c r="E28" s="31">
        <v>490</v>
      </c>
      <c r="F28" s="31">
        <v>12</v>
      </c>
      <c r="G28" s="31">
        <v>5</v>
      </c>
      <c r="H28" s="31" t="s">
        <v>12</v>
      </c>
      <c r="I28" s="6">
        <v>171</v>
      </c>
      <c r="J28" s="6">
        <f t="shared" ref="J28" si="6">I28/D28</f>
        <v>0.70954356846473032</v>
      </c>
      <c r="K28" s="56" t="s">
        <v>236</v>
      </c>
    </row>
    <row r="29" spans="1:26" ht="30" x14ac:dyDescent="0.25">
      <c r="A29" s="31"/>
      <c r="B29" s="31" t="s">
        <v>10</v>
      </c>
      <c r="C29" s="31">
        <v>731</v>
      </c>
      <c r="D29" s="31">
        <v>241</v>
      </c>
      <c r="E29" s="31">
        <v>490</v>
      </c>
      <c r="F29" s="31">
        <v>12</v>
      </c>
      <c r="G29" s="31">
        <v>25</v>
      </c>
      <c r="H29" s="31" t="s">
        <v>12</v>
      </c>
      <c r="I29" s="31">
        <v>170</v>
      </c>
      <c r="J29" s="6">
        <f t="shared" ref="J29" si="7">I29/D29</f>
        <v>0.70539419087136934</v>
      </c>
      <c r="K29" s="56" t="s">
        <v>236</v>
      </c>
    </row>
    <row r="30" spans="1:26" ht="30" x14ac:dyDescent="0.25">
      <c r="A30" s="31"/>
      <c r="B30" s="31" t="s">
        <v>10</v>
      </c>
      <c r="C30" s="31">
        <v>731</v>
      </c>
      <c r="D30" s="31">
        <v>241</v>
      </c>
      <c r="E30" s="31">
        <v>490</v>
      </c>
      <c r="F30" s="31">
        <v>12</v>
      </c>
      <c r="G30" s="31">
        <v>35</v>
      </c>
      <c r="H30" s="31" t="s">
        <v>12</v>
      </c>
      <c r="I30" s="6">
        <v>171</v>
      </c>
      <c r="J30" s="6">
        <f t="shared" ref="J30" si="8">I30/D30</f>
        <v>0.70954356846473032</v>
      </c>
      <c r="K30" s="56" t="s">
        <v>236</v>
      </c>
    </row>
    <row r="31" spans="1:26" ht="30" x14ac:dyDescent="0.25">
      <c r="A31" s="31"/>
      <c r="B31" s="31" t="s">
        <v>10</v>
      </c>
      <c r="C31" s="31">
        <v>731</v>
      </c>
      <c r="D31" s="31">
        <v>241</v>
      </c>
      <c r="E31" s="31">
        <v>490</v>
      </c>
      <c r="F31" s="31">
        <v>12</v>
      </c>
      <c r="G31" s="31">
        <v>45</v>
      </c>
      <c r="H31" s="31" t="s">
        <v>12</v>
      </c>
      <c r="I31" s="6">
        <v>168</v>
      </c>
      <c r="J31" s="6">
        <f t="shared" ref="J31" si="9">I31/D31</f>
        <v>0.69709543568464727</v>
      </c>
      <c r="K31" s="56" t="s">
        <v>236</v>
      </c>
    </row>
    <row r="32" spans="1:26" ht="30" x14ac:dyDescent="0.25">
      <c r="A32" s="31"/>
      <c r="B32" s="31" t="s">
        <v>10</v>
      </c>
      <c r="C32" s="31">
        <v>731</v>
      </c>
      <c r="D32" s="31">
        <v>241</v>
      </c>
      <c r="E32" s="31">
        <v>490</v>
      </c>
      <c r="F32" s="31">
        <v>12</v>
      </c>
      <c r="G32" s="31">
        <v>55</v>
      </c>
      <c r="H32" s="31" t="s">
        <v>12</v>
      </c>
      <c r="I32" s="6">
        <v>168</v>
      </c>
      <c r="J32" s="6">
        <f t="shared" ref="J32" si="10">I32/D32</f>
        <v>0.69709543568464727</v>
      </c>
      <c r="K32" s="56" t="s">
        <v>236</v>
      </c>
    </row>
    <row r="33" spans="1:16" ht="30" x14ac:dyDescent="0.25">
      <c r="A33" s="31"/>
      <c r="B33" s="31" t="s">
        <v>10</v>
      </c>
      <c r="C33" s="31">
        <v>731</v>
      </c>
      <c r="D33" s="31">
        <v>241</v>
      </c>
      <c r="E33" s="31">
        <v>490</v>
      </c>
      <c r="F33" s="31">
        <v>12</v>
      </c>
      <c r="G33" s="31">
        <v>65</v>
      </c>
      <c r="H33" s="31" t="s">
        <v>12</v>
      </c>
      <c r="I33" s="6">
        <v>169</v>
      </c>
      <c r="J33" s="6">
        <f t="shared" ref="J33" si="11">I33/D33</f>
        <v>0.70124481327800825</v>
      </c>
      <c r="K33" s="56" t="s">
        <v>236</v>
      </c>
    </row>
    <row r="34" spans="1:16" ht="30" x14ac:dyDescent="0.25">
      <c r="A34" s="31"/>
      <c r="B34" s="31" t="s">
        <v>10</v>
      </c>
      <c r="C34" s="31">
        <v>731</v>
      </c>
      <c r="D34" s="31">
        <v>241</v>
      </c>
      <c r="E34" s="31">
        <v>490</v>
      </c>
      <c r="F34" s="31">
        <v>12</v>
      </c>
      <c r="G34" s="31">
        <v>75</v>
      </c>
      <c r="H34" s="31" t="s">
        <v>12</v>
      </c>
      <c r="I34" s="6">
        <v>171</v>
      </c>
      <c r="J34" s="6">
        <f t="shared" ref="J34:J35" si="12">I34/D34</f>
        <v>0.70954356846473032</v>
      </c>
      <c r="K34" s="56" t="s">
        <v>236</v>
      </c>
    </row>
    <row r="35" spans="1:16" ht="30" x14ac:dyDescent="0.25">
      <c r="A35" s="31"/>
      <c r="B35" s="31" t="s">
        <v>10</v>
      </c>
      <c r="C35" s="31">
        <v>731</v>
      </c>
      <c r="D35" s="31">
        <v>241</v>
      </c>
      <c r="E35" s="31">
        <v>490</v>
      </c>
      <c r="F35" s="31">
        <v>12</v>
      </c>
      <c r="G35" s="31">
        <v>85</v>
      </c>
      <c r="H35" s="31" t="s">
        <v>12</v>
      </c>
      <c r="I35" s="6">
        <v>169</v>
      </c>
      <c r="J35" s="6">
        <f t="shared" si="12"/>
        <v>0.70124481327800825</v>
      </c>
      <c r="K35" s="56" t="s">
        <v>236</v>
      </c>
    </row>
    <row r="36" spans="1:16" ht="30" x14ac:dyDescent="0.25">
      <c r="A36" s="31"/>
      <c r="B36" s="31" t="s">
        <v>10</v>
      </c>
      <c r="C36" s="31">
        <v>731</v>
      </c>
      <c r="D36" s="31">
        <v>241</v>
      </c>
      <c r="E36" s="31">
        <v>490</v>
      </c>
      <c r="F36" s="31">
        <v>12</v>
      </c>
      <c r="G36" s="31">
        <v>95</v>
      </c>
      <c r="H36" s="31" t="s">
        <v>12</v>
      </c>
      <c r="I36" s="6">
        <v>171</v>
      </c>
      <c r="J36" s="6">
        <f t="shared" ref="J36" si="13">I36/D36</f>
        <v>0.70954356846473032</v>
      </c>
      <c r="K36" s="56" t="s">
        <v>236</v>
      </c>
    </row>
    <row r="37" spans="1:16" ht="30" x14ac:dyDescent="0.25">
      <c r="A37" s="31"/>
      <c r="B37" s="31" t="s">
        <v>10</v>
      </c>
      <c r="C37" s="31">
        <v>731</v>
      </c>
      <c r="D37" s="31">
        <v>241</v>
      </c>
      <c r="E37" s="31">
        <v>490</v>
      </c>
      <c r="F37" s="31">
        <v>12</v>
      </c>
      <c r="G37" s="31">
        <v>105</v>
      </c>
      <c r="H37" s="31" t="s">
        <v>12</v>
      </c>
      <c r="I37" s="6">
        <v>169</v>
      </c>
      <c r="J37" s="6">
        <f t="shared" ref="J37" si="14">I37/D37</f>
        <v>0.70124481327800825</v>
      </c>
      <c r="K37" s="56" t="s">
        <v>236</v>
      </c>
    </row>
    <row r="38" spans="1:16" ht="30" x14ac:dyDescent="0.25">
      <c r="A38" s="31"/>
      <c r="B38" s="31" t="s">
        <v>10</v>
      </c>
      <c r="C38" s="31">
        <v>731</v>
      </c>
      <c r="D38" s="31">
        <v>241</v>
      </c>
      <c r="E38" s="31">
        <v>490</v>
      </c>
      <c r="F38" s="31">
        <v>12</v>
      </c>
      <c r="G38" s="31">
        <v>115</v>
      </c>
      <c r="H38" s="31" t="s">
        <v>12</v>
      </c>
      <c r="I38" s="6">
        <v>169</v>
      </c>
      <c r="J38" s="6">
        <f t="shared" ref="J38" si="15">I38/D38</f>
        <v>0.70124481327800825</v>
      </c>
      <c r="K38" s="56" t="s">
        <v>236</v>
      </c>
    </row>
    <row r="39" spans="1:16" ht="30" x14ac:dyDescent="0.25">
      <c r="A39" s="31"/>
      <c r="B39" s="31" t="s">
        <v>10</v>
      </c>
      <c r="C39" s="31">
        <v>731</v>
      </c>
      <c r="D39" s="31">
        <v>241</v>
      </c>
      <c r="E39" s="31">
        <v>490</v>
      </c>
      <c r="F39" s="31">
        <v>12</v>
      </c>
      <c r="G39" s="31">
        <v>125</v>
      </c>
      <c r="H39" s="31" t="s">
        <v>12</v>
      </c>
      <c r="I39" s="6">
        <v>170</v>
      </c>
      <c r="J39" s="6">
        <f t="shared" ref="J39:J40" si="16">I39/D39</f>
        <v>0.70539419087136934</v>
      </c>
      <c r="K39" s="56" t="s">
        <v>236</v>
      </c>
    </row>
    <row r="40" spans="1:16" ht="30" x14ac:dyDescent="0.25">
      <c r="A40" s="31"/>
      <c r="B40" s="31" t="s">
        <v>10</v>
      </c>
      <c r="C40" s="31">
        <v>731</v>
      </c>
      <c r="D40" s="31">
        <v>241</v>
      </c>
      <c r="E40" s="31">
        <v>490</v>
      </c>
      <c r="F40" s="31">
        <v>12</v>
      </c>
      <c r="G40" s="31">
        <v>135</v>
      </c>
      <c r="H40" s="31" t="s">
        <v>12</v>
      </c>
      <c r="I40" s="6">
        <v>168</v>
      </c>
      <c r="J40" s="6">
        <f t="shared" si="16"/>
        <v>0.69709543568464727</v>
      </c>
      <c r="K40" s="56" t="s">
        <v>236</v>
      </c>
    </row>
    <row r="41" spans="1:16" ht="30" x14ac:dyDescent="0.25">
      <c r="A41" s="31"/>
      <c r="B41" s="31" t="s">
        <v>10</v>
      </c>
      <c r="C41" s="31">
        <v>731</v>
      </c>
      <c r="D41" s="31">
        <v>241</v>
      </c>
      <c r="E41" s="31">
        <v>490</v>
      </c>
      <c r="F41" s="31">
        <v>12</v>
      </c>
      <c r="G41" s="31">
        <v>145</v>
      </c>
      <c r="H41" s="31" t="s">
        <v>12</v>
      </c>
      <c r="I41" s="6">
        <v>168</v>
      </c>
      <c r="J41" s="6">
        <f t="shared" ref="J41:J42" si="17">I41/D41</f>
        <v>0.69709543568464727</v>
      </c>
      <c r="K41" s="56" t="s">
        <v>236</v>
      </c>
    </row>
    <row r="42" spans="1:16" ht="30" x14ac:dyDescent="0.25">
      <c r="A42" s="31"/>
      <c r="B42" s="31" t="s">
        <v>10</v>
      </c>
      <c r="C42" s="31">
        <v>731</v>
      </c>
      <c r="D42" s="31">
        <v>241</v>
      </c>
      <c r="E42" s="31">
        <v>490</v>
      </c>
      <c r="F42" s="31">
        <v>12</v>
      </c>
      <c r="G42" s="31">
        <v>155</v>
      </c>
      <c r="H42" s="31" t="s">
        <v>12</v>
      </c>
      <c r="I42" s="6">
        <v>168</v>
      </c>
      <c r="J42" s="6">
        <f t="shared" si="17"/>
        <v>0.69709543568464727</v>
      </c>
      <c r="K42" s="56" t="s">
        <v>236</v>
      </c>
    </row>
    <row r="43" spans="1:16" ht="30.75" thickBot="1" x14ac:dyDescent="0.3">
      <c r="A43" s="31"/>
      <c r="B43" s="31" t="s">
        <v>10</v>
      </c>
      <c r="C43" s="31">
        <v>731</v>
      </c>
      <c r="D43" s="31">
        <v>241</v>
      </c>
      <c r="E43" s="31">
        <v>490</v>
      </c>
      <c r="F43" s="31">
        <v>12</v>
      </c>
      <c r="G43" s="31">
        <v>165</v>
      </c>
      <c r="H43" s="31" t="s">
        <v>12</v>
      </c>
      <c r="I43" s="6">
        <v>168</v>
      </c>
      <c r="J43" s="6">
        <f t="shared" ref="J43:J44" si="18">I43/D43</f>
        <v>0.69709543568464727</v>
      </c>
      <c r="K43" s="56" t="s">
        <v>236</v>
      </c>
    </row>
    <row r="44" spans="1:16" ht="30.75" thickBot="1" x14ac:dyDescent="0.3">
      <c r="A44" s="31"/>
      <c r="B44" s="31" t="s">
        <v>10</v>
      </c>
      <c r="C44" s="31">
        <v>731</v>
      </c>
      <c r="D44" s="31">
        <v>241</v>
      </c>
      <c r="E44" s="31">
        <v>490</v>
      </c>
      <c r="F44" s="31">
        <v>12</v>
      </c>
      <c r="G44" s="31">
        <v>175</v>
      </c>
      <c r="H44" s="31" t="s">
        <v>12</v>
      </c>
      <c r="I44" s="6">
        <v>167</v>
      </c>
      <c r="J44" s="6">
        <f t="shared" si="18"/>
        <v>0.69294605809128629</v>
      </c>
      <c r="K44" s="56" t="s">
        <v>236</v>
      </c>
      <c r="M44" s="80" t="s">
        <v>248</v>
      </c>
      <c r="N44" s="81"/>
      <c r="O44" s="81"/>
      <c r="P44" s="82"/>
    </row>
    <row r="45" spans="1:16" ht="30" x14ac:dyDescent="0.25">
      <c r="A45" s="31"/>
      <c r="B45" s="31" t="s">
        <v>10</v>
      </c>
      <c r="C45" s="31">
        <v>731</v>
      </c>
      <c r="D45" s="31">
        <v>241</v>
      </c>
      <c r="E45" s="31">
        <v>490</v>
      </c>
      <c r="F45" s="31">
        <v>12</v>
      </c>
      <c r="G45" s="31">
        <v>185</v>
      </c>
      <c r="H45" s="31" t="s">
        <v>12</v>
      </c>
      <c r="I45" s="6">
        <v>164</v>
      </c>
      <c r="J45" s="6">
        <f t="shared" ref="J45" si="19">I45/D45</f>
        <v>0.68049792531120334</v>
      </c>
      <c r="K45" s="56" t="s">
        <v>236</v>
      </c>
      <c r="N45" t="s">
        <v>242</v>
      </c>
      <c r="O45" t="s">
        <v>243</v>
      </c>
      <c r="P45" t="s">
        <v>244</v>
      </c>
    </row>
    <row r="46" spans="1:16" x14ac:dyDescent="0.25">
      <c r="A46" s="31">
        <v>9</v>
      </c>
      <c r="B46" s="31" t="s">
        <v>10</v>
      </c>
      <c r="C46" s="31">
        <v>731</v>
      </c>
      <c r="D46" s="31">
        <v>241</v>
      </c>
      <c r="E46" s="31">
        <v>490</v>
      </c>
      <c r="F46" s="31">
        <v>35</v>
      </c>
      <c r="G46" s="31">
        <v>15</v>
      </c>
      <c r="H46" s="31" t="s">
        <v>12</v>
      </c>
      <c r="I46" s="31">
        <v>148</v>
      </c>
      <c r="J46" s="31">
        <f t="shared" si="0"/>
        <v>0.61410788381742742</v>
      </c>
      <c r="K46" s="31"/>
      <c r="M46">
        <v>5</v>
      </c>
      <c r="N46">
        <v>0.73799999999999999</v>
      </c>
      <c r="O46">
        <v>0.72899999999999998</v>
      </c>
      <c r="P46">
        <v>0.73799999999999999</v>
      </c>
    </row>
    <row r="47" spans="1:16" x14ac:dyDescent="0.25">
      <c r="A47" s="31">
        <v>10</v>
      </c>
      <c r="B47" s="31" t="s">
        <v>10</v>
      </c>
      <c r="C47" s="31">
        <v>731</v>
      </c>
      <c r="D47" s="31">
        <v>241</v>
      </c>
      <c r="E47" s="31">
        <v>490</v>
      </c>
      <c r="F47" s="31">
        <v>35</v>
      </c>
      <c r="G47" s="31">
        <v>17</v>
      </c>
      <c r="H47" s="31" t="s">
        <v>12</v>
      </c>
      <c r="I47" s="31">
        <v>150</v>
      </c>
      <c r="J47" s="31">
        <f t="shared" si="0"/>
        <v>0.62240663900414939</v>
      </c>
      <c r="K47" s="31"/>
      <c r="M47">
        <v>10</v>
      </c>
      <c r="N47">
        <v>0.71199999999999997</v>
      </c>
      <c r="O47">
        <v>0.72099999999999997</v>
      </c>
      <c r="P47">
        <v>0.71199999999999997</v>
      </c>
    </row>
    <row r="48" spans="1:16" ht="30" x14ac:dyDescent="0.25">
      <c r="A48" s="31">
        <v>11</v>
      </c>
      <c r="B48" s="31" t="s">
        <v>10</v>
      </c>
      <c r="C48" s="31">
        <v>731</v>
      </c>
      <c r="D48" s="31">
        <v>241</v>
      </c>
      <c r="E48" s="31">
        <v>490</v>
      </c>
      <c r="F48" s="31">
        <v>12</v>
      </c>
      <c r="G48" s="31">
        <v>5</v>
      </c>
      <c r="H48" s="31" t="s">
        <v>13</v>
      </c>
      <c r="I48" s="31">
        <v>145</v>
      </c>
      <c r="J48" s="31">
        <f t="shared" si="0"/>
        <v>0.60165975103734437</v>
      </c>
      <c r="K48" s="56" t="s">
        <v>236</v>
      </c>
      <c r="M48">
        <v>15</v>
      </c>
      <c r="N48">
        <v>0.69499999999999995</v>
      </c>
      <c r="O48">
        <v>0.70799999999999996</v>
      </c>
      <c r="P48">
        <v>0.69499999999999995</v>
      </c>
    </row>
    <row r="49" spans="1:16" x14ac:dyDescent="0.25">
      <c r="A49" s="31">
        <v>12</v>
      </c>
      <c r="B49" s="31" t="s">
        <v>10</v>
      </c>
      <c r="C49" s="31">
        <v>731</v>
      </c>
      <c r="D49" s="31">
        <v>241</v>
      </c>
      <c r="E49" s="31">
        <v>490</v>
      </c>
      <c r="F49" s="31">
        <v>35</v>
      </c>
      <c r="G49" s="31">
        <v>5</v>
      </c>
      <c r="H49" s="31" t="s">
        <v>13</v>
      </c>
      <c r="I49" s="31">
        <v>115</v>
      </c>
      <c r="J49" s="31">
        <f t="shared" si="0"/>
        <v>0.47717842323651455</v>
      </c>
      <c r="K49" s="31"/>
      <c r="M49">
        <v>20</v>
      </c>
      <c r="N49">
        <v>0.71599999999999997</v>
      </c>
      <c r="O49">
        <v>0.73799999999999999</v>
      </c>
      <c r="P49">
        <v>0.71599999999999997</v>
      </c>
    </row>
    <row r="50" spans="1:16" x14ac:dyDescent="0.25">
      <c r="A50" s="31">
        <v>13</v>
      </c>
      <c r="B50" s="31" t="s">
        <v>10</v>
      </c>
      <c r="C50" s="31">
        <v>709</v>
      </c>
      <c r="D50" s="31">
        <v>233</v>
      </c>
      <c r="E50" s="31">
        <v>476</v>
      </c>
      <c r="F50" s="31">
        <v>5</v>
      </c>
      <c r="G50" s="31">
        <v>15</v>
      </c>
      <c r="H50" s="31" t="s">
        <v>11</v>
      </c>
      <c r="I50" s="31">
        <v>162</v>
      </c>
      <c r="J50" s="31">
        <f t="shared" si="0"/>
        <v>0.69527896995708149</v>
      </c>
      <c r="K50" s="31" t="s">
        <v>235</v>
      </c>
      <c r="M50">
        <v>25</v>
      </c>
      <c r="N50">
        <v>0.73399999999999999</v>
      </c>
      <c r="O50">
        <v>0.751</v>
      </c>
      <c r="P50">
        <v>0.73399999999999999</v>
      </c>
    </row>
    <row r="51" spans="1:16" x14ac:dyDescent="0.25">
      <c r="A51" s="31">
        <v>14</v>
      </c>
      <c r="B51" s="31" t="s">
        <v>10</v>
      </c>
      <c r="C51" s="31">
        <v>709</v>
      </c>
      <c r="D51" s="31">
        <v>233</v>
      </c>
      <c r="E51" s="31">
        <v>476</v>
      </c>
      <c r="F51" s="31">
        <v>5</v>
      </c>
      <c r="G51" s="31">
        <v>5</v>
      </c>
      <c r="H51" s="31" t="s">
        <v>11</v>
      </c>
      <c r="I51" s="31">
        <v>172</v>
      </c>
      <c r="J51" s="55">
        <f t="shared" si="0"/>
        <v>0.7381974248927039</v>
      </c>
      <c r="K51" s="31" t="s">
        <v>235</v>
      </c>
      <c r="M51">
        <v>30</v>
      </c>
      <c r="N51">
        <v>0.72899999999999998</v>
      </c>
      <c r="O51">
        <v>0.73399999999999999</v>
      </c>
      <c r="P51">
        <v>0.72899999999999998</v>
      </c>
    </row>
    <row r="52" spans="1:16" x14ac:dyDescent="0.25">
      <c r="A52" s="31">
        <v>62</v>
      </c>
      <c r="B52" s="31" t="s">
        <v>10</v>
      </c>
      <c r="C52" s="31">
        <v>709</v>
      </c>
      <c r="D52" s="31">
        <v>233</v>
      </c>
      <c r="E52" s="31">
        <v>476</v>
      </c>
      <c r="F52" s="31">
        <v>5</v>
      </c>
      <c r="G52" s="31">
        <v>10</v>
      </c>
      <c r="H52" s="31" t="s">
        <v>11</v>
      </c>
      <c r="I52" s="31">
        <v>166</v>
      </c>
      <c r="J52" s="31">
        <f t="shared" ref="J52" si="20">I52/D52</f>
        <v>0.71244635193133043</v>
      </c>
      <c r="K52" s="31" t="s">
        <v>235</v>
      </c>
      <c r="M52" s="58">
        <v>35</v>
      </c>
      <c r="N52" s="58">
        <v>0.72499999999999998</v>
      </c>
      <c r="O52" s="58">
        <v>0.72899999999999998</v>
      </c>
      <c r="P52" s="58">
        <v>0.72499999999999998</v>
      </c>
    </row>
    <row r="53" spans="1:16" x14ac:dyDescent="0.25">
      <c r="A53" s="31">
        <v>63</v>
      </c>
      <c r="B53" s="31" t="s">
        <v>10</v>
      </c>
      <c r="C53" s="31">
        <v>709</v>
      </c>
      <c r="D53" s="31">
        <v>233</v>
      </c>
      <c r="E53" s="31">
        <v>476</v>
      </c>
      <c r="F53" s="31">
        <v>5</v>
      </c>
      <c r="G53" s="31">
        <v>20</v>
      </c>
      <c r="H53" s="31" t="s">
        <v>11</v>
      </c>
      <c r="I53" s="31">
        <v>167</v>
      </c>
      <c r="J53" s="31">
        <f t="shared" ref="J53" si="21">I53/D53</f>
        <v>0.71673819742489275</v>
      </c>
      <c r="K53" s="31" t="s">
        <v>235</v>
      </c>
      <c r="M53">
        <v>45</v>
      </c>
      <c r="N53" s="6">
        <v>0.73399999999999999</v>
      </c>
      <c r="O53">
        <v>0.746</v>
      </c>
      <c r="P53" s="6">
        <v>0.73399999999999999</v>
      </c>
    </row>
    <row r="54" spans="1:16" x14ac:dyDescent="0.25">
      <c r="A54" s="31">
        <v>15</v>
      </c>
      <c r="B54" s="31" t="s">
        <v>10</v>
      </c>
      <c r="C54" s="31">
        <v>709</v>
      </c>
      <c r="D54" s="31">
        <v>233</v>
      </c>
      <c r="E54" s="31">
        <v>476</v>
      </c>
      <c r="F54" s="31">
        <v>5</v>
      </c>
      <c r="G54" s="31">
        <v>19</v>
      </c>
      <c r="H54" s="31" t="s">
        <v>11</v>
      </c>
      <c r="I54" s="31">
        <v>167</v>
      </c>
      <c r="J54" s="31">
        <f t="shared" si="0"/>
        <v>0.71673819742489275</v>
      </c>
      <c r="K54" s="31" t="s">
        <v>235</v>
      </c>
      <c r="M54">
        <v>55</v>
      </c>
      <c r="N54" s="6">
        <v>0.72499999999999998</v>
      </c>
      <c r="O54">
        <v>0.73799999999999999</v>
      </c>
      <c r="P54" s="6">
        <v>0.72499999999999998</v>
      </c>
    </row>
    <row r="55" spans="1:16" x14ac:dyDescent="0.25">
      <c r="A55" s="31">
        <v>16</v>
      </c>
      <c r="B55" s="31" t="s">
        <v>10</v>
      </c>
      <c r="C55" s="31">
        <v>709</v>
      </c>
      <c r="D55" s="31">
        <v>233</v>
      </c>
      <c r="E55" s="31">
        <v>476</v>
      </c>
      <c r="F55" s="31">
        <v>5</v>
      </c>
      <c r="G55" s="31">
        <v>23</v>
      </c>
      <c r="H55" s="31" t="s">
        <v>11</v>
      </c>
      <c r="I55" s="31">
        <v>170</v>
      </c>
      <c r="J55" s="31">
        <f t="shared" si="0"/>
        <v>0.72961373390557938</v>
      </c>
      <c r="K55" s="31" t="s">
        <v>235</v>
      </c>
      <c r="L55" s="59"/>
      <c r="M55">
        <v>65</v>
      </c>
      <c r="N55" s="6">
        <v>0.71599999999999997</v>
      </c>
      <c r="O55">
        <v>0.72099999999999997</v>
      </c>
      <c r="P55" s="6">
        <v>0.71599999999999997</v>
      </c>
    </row>
    <row r="56" spans="1:16" x14ac:dyDescent="0.25">
      <c r="A56" s="31">
        <v>17</v>
      </c>
      <c r="B56" s="31" t="s">
        <v>10</v>
      </c>
      <c r="C56" s="31">
        <v>709</v>
      </c>
      <c r="D56" s="31">
        <v>233</v>
      </c>
      <c r="E56" s="31">
        <v>476</v>
      </c>
      <c r="F56" s="31">
        <v>5</v>
      </c>
      <c r="G56" s="31">
        <v>25</v>
      </c>
      <c r="H56" s="31" t="s">
        <v>11</v>
      </c>
      <c r="I56" s="31">
        <v>171</v>
      </c>
      <c r="J56" s="31">
        <f t="shared" si="0"/>
        <v>0.73390557939914158</v>
      </c>
      <c r="K56" s="31" t="s">
        <v>235</v>
      </c>
      <c r="L56" s="59"/>
      <c r="M56" s="7">
        <v>75</v>
      </c>
      <c r="N56" s="6">
        <v>0.71199999999999997</v>
      </c>
      <c r="O56" s="7">
        <v>0.71599999999999997</v>
      </c>
      <c r="P56" s="6">
        <v>0.71199999999999997</v>
      </c>
    </row>
    <row r="57" spans="1:16" x14ac:dyDescent="0.25">
      <c r="A57" s="31">
        <v>64</v>
      </c>
      <c r="B57" s="31" t="s">
        <v>10</v>
      </c>
      <c r="C57" s="31">
        <v>709</v>
      </c>
      <c r="D57" s="31">
        <v>233</v>
      </c>
      <c r="E57" s="31">
        <v>476</v>
      </c>
      <c r="F57" s="31">
        <v>5</v>
      </c>
      <c r="G57" s="31">
        <v>30</v>
      </c>
      <c r="H57" s="31" t="s">
        <v>11</v>
      </c>
      <c r="I57" s="31">
        <v>170</v>
      </c>
      <c r="J57" s="31">
        <f t="shared" si="0"/>
        <v>0.72961373390557938</v>
      </c>
      <c r="K57" s="31" t="s">
        <v>235</v>
      </c>
      <c r="L57" s="59"/>
      <c r="M57" s="3">
        <v>85</v>
      </c>
      <c r="N57" s="6">
        <v>0.71199999999999997</v>
      </c>
      <c r="O57">
        <v>0.72099999999999997</v>
      </c>
      <c r="P57" s="6">
        <v>0.71199999999999997</v>
      </c>
    </row>
    <row r="58" spans="1:16" x14ac:dyDescent="0.25">
      <c r="A58" s="31">
        <v>65</v>
      </c>
      <c r="B58" s="31" t="s">
        <v>10</v>
      </c>
      <c r="C58" s="31">
        <v>709</v>
      </c>
      <c r="D58" s="31">
        <v>233</v>
      </c>
      <c r="E58" s="31">
        <v>476</v>
      </c>
      <c r="F58" s="31">
        <v>5</v>
      </c>
      <c r="G58" s="31">
        <v>35</v>
      </c>
      <c r="H58" s="31" t="s">
        <v>11</v>
      </c>
      <c r="I58" s="31">
        <v>169</v>
      </c>
      <c r="J58" s="31">
        <f t="shared" si="0"/>
        <v>0.72532188841201717</v>
      </c>
      <c r="K58" s="31" t="s">
        <v>235</v>
      </c>
      <c r="L58" s="59"/>
      <c r="M58" s="3">
        <v>95</v>
      </c>
      <c r="N58" s="6">
        <v>0.70799999999999996</v>
      </c>
      <c r="O58">
        <v>0.73399999999999999</v>
      </c>
      <c r="P58" s="6">
        <v>0.70799999999999996</v>
      </c>
    </row>
    <row r="59" spans="1:16" x14ac:dyDescent="0.25">
      <c r="A59" s="31"/>
      <c r="B59" s="31" t="s">
        <v>10</v>
      </c>
      <c r="C59" s="31">
        <v>709</v>
      </c>
      <c r="D59" s="31">
        <v>233</v>
      </c>
      <c r="E59" s="31">
        <v>476</v>
      </c>
      <c r="F59" s="31">
        <v>5</v>
      </c>
      <c r="G59" s="31">
        <v>45</v>
      </c>
      <c r="H59" s="31" t="s">
        <v>11</v>
      </c>
      <c r="I59" s="31">
        <v>171</v>
      </c>
      <c r="J59" s="31">
        <f t="shared" ref="J59" si="22">I59/D59</f>
        <v>0.73390557939914158</v>
      </c>
      <c r="K59" s="31" t="s">
        <v>235</v>
      </c>
      <c r="L59" s="59"/>
      <c r="M59" s="3">
        <v>105</v>
      </c>
      <c r="N59" s="6">
        <v>0.71599999999999997</v>
      </c>
      <c r="O59">
        <v>0.73399999999999999</v>
      </c>
      <c r="P59" s="6">
        <v>0.71599999999999997</v>
      </c>
    </row>
    <row r="60" spans="1:16" x14ac:dyDescent="0.25">
      <c r="A60" s="31"/>
      <c r="B60" s="31" t="s">
        <v>10</v>
      </c>
      <c r="C60" s="31">
        <v>709</v>
      </c>
      <c r="D60" s="31">
        <v>233</v>
      </c>
      <c r="E60" s="31">
        <v>476</v>
      </c>
      <c r="F60" s="31">
        <v>5</v>
      </c>
      <c r="G60" s="31">
        <v>55</v>
      </c>
      <c r="H60" s="31" t="s">
        <v>11</v>
      </c>
      <c r="I60" s="31">
        <v>169</v>
      </c>
      <c r="J60" s="31">
        <f t="shared" ref="J60:J62" si="23">I60/D60</f>
        <v>0.72532188841201717</v>
      </c>
      <c r="K60" s="31" t="s">
        <v>235</v>
      </c>
      <c r="L60" s="59"/>
      <c r="M60" s="3">
        <v>115</v>
      </c>
      <c r="N60" s="6">
        <v>0.70299999999999996</v>
      </c>
      <c r="O60">
        <v>0.73399999999999999</v>
      </c>
      <c r="P60" s="6">
        <v>0.70299999999999996</v>
      </c>
    </row>
    <row r="61" spans="1:16" x14ac:dyDescent="0.25">
      <c r="B61" s="31" t="s">
        <v>10</v>
      </c>
      <c r="C61" s="31">
        <v>709</v>
      </c>
      <c r="D61" s="31">
        <v>233</v>
      </c>
      <c r="E61" s="31">
        <v>476</v>
      </c>
      <c r="F61" s="31">
        <v>5</v>
      </c>
      <c r="G61" s="31">
        <v>65</v>
      </c>
      <c r="H61" s="31" t="s">
        <v>11</v>
      </c>
      <c r="I61" s="31">
        <v>167</v>
      </c>
      <c r="J61" s="31">
        <f t="shared" si="23"/>
        <v>0.71673819742489275</v>
      </c>
      <c r="K61" s="31" t="s">
        <v>235</v>
      </c>
      <c r="L61" s="59"/>
      <c r="M61" s="3">
        <v>125</v>
      </c>
      <c r="N61" s="6">
        <v>0.69499999999999995</v>
      </c>
      <c r="O61">
        <v>0.72499999999999998</v>
      </c>
      <c r="P61" s="6">
        <v>0.69499999999999995</v>
      </c>
    </row>
    <row r="62" spans="1:16" x14ac:dyDescent="0.25">
      <c r="B62" s="31" t="s">
        <v>10</v>
      </c>
      <c r="C62" s="31">
        <v>709</v>
      </c>
      <c r="D62" s="31">
        <v>233</v>
      </c>
      <c r="E62" s="31">
        <v>476</v>
      </c>
      <c r="F62" s="31">
        <v>5</v>
      </c>
      <c r="G62" s="31">
        <v>75</v>
      </c>
      <c r="H62" s="31" t="s">
        <v>11</v>
      </c>
      <c r="I62" s="31">
        <v>166</v>
      </c>
      <c r="J62" s="31">
        <f t="shared" si="23"/>
        <v>0.71244635193133043</v>
      </c>
      <c r="K62" s="31" t="s">
        <v>235</v>
      </c>
      <c r="L62" s="59"/>
      <c r="M62" s="3">
        <v>135</v>
      </c>
      <c r="N62" s="6">
        <v>0.68200000000000005</v>
      </c>
      <c r="O62">
        <v>0.73399999999999999</v>
      </c>
      <c r="P62" s="6">
        <v>0.68200000000000005</v>
      </c>
    </row>
    <row r="63" spans="1:16" x14ac:dyDescent="0.25">
      <c r="B63" s="31" t="s">
        <v>10</v>
      </c>
      <c r="C63" s="31">
        <v>709</v>
      </c>
      <c r="D63" s="31">
        <v>233</v>
      </c>
      <c r="E63" s="31">
        <v>476</v>
      </c>
      <c r="F63" s="31">
        <v>5</v>
      </c>
      <c r="G63" s="31">
        <v>85</v>
      </c>
      <c r="H63" s="31" t="s">
        <v>11</v>
      </c>
      <c r="I63" s="31">
        <v>166</v>
      </c>
      <c r="J63" s="31">
        <f t="shared" ref="J63:J76" si="24">I63/D63</f>
        <v>0.71244635193133043</v>
      </c>
      <c r="K63" s="31" t="s">
        <v>235</v>
      </c>
      <c r="L63" s="59"/>
      <c r="M63" s="3">
        <v>145</v>
      </c>
      <c r="N63" s="6">
        <v>0.68200000000000005</v>
      </c>
      <c r="O63">
        <v>0.73399999999999999</v>
      </c>
      <c r="P63" s="6">
        <v>0.68200000000000005</v>
      </c>
    </row>
    <row r="64" spans="1:16" x14ac:dyDescent="0.25">
      <c r="B64" s="31" t="s">
        <v>10</v>
      </c>
      <c r="C64" s="31">
        <v>709</v>
      </c>
      <c r="D64" s="31">
        <v>233</v>
      </c>
      <c r="E64" s="31">
        <v>476</v>
      </c>
      <c r="F64" s="31">
        <v>5</v>
      </c>
      <c r="G64" s="31">
        <v>95</v>
      </c>
      <c r="H64" s="31" t="s">
        <v>11</v>
      </c>
      <c r="I64" s="31">
        <v>165</v>
      </c>
      <c r="J64" s="31">
        <f t="shared" si="24"/>
        <v>0.70815450643776823</v>
      </c>
      <c r="K64" s="31" t="s">
        <v>235</v>
      </c>
      <c r="L64" s="59"/>
      <c r="M64" s="3">
        <v>155</v>
      </c>
      <c r="N64" s="6">
        <v>0.66100000000000003</v>
      </c>
      <c r="O64">
        <v>0.72499999999999998</v>
      </c>
      <c r="P64" s="6">
        <v>0.66100000000000003</v>
      </c>
    </row>
    <row r="65" spans="1:16" x14ac:dyDescent="0.25">
      <c r="B65" s="31" t="s">
        <v>10</v>
      </c>
      <c r="C65" s="31">
        <v>709</v>
      </c>
      <c r="D65" s="31">
        <v>233</v>
      </c>
      <c r="E65" s="31">
        <v>476</v>
      </c>
      <c r="F65" s="31">
        <v>5</v>
      </c>
      <c r="G65" s="31">
        <v>105</v>
      </c>
      <c r="H65" s="31" t="s">
        <v>11</v>
      </c>
      <c r="I65" s="31">
        <v>167</v>
      </c>
      <c r="J65" s="31">
        <f t="shared" si="24"/>
        <v>0.71673819742489275</v>
      </c>
      <c r="K65" s="31" t="s">
        <v>235</v>
      </c>
      <c r="L65" s="59"/>
      <c r="M65" s="3">
        <v>165</v>
      </c>
      <c r="N65" s="6">
        <v>0.63100000000000001</v>
      </c>
      <c r="O65">
        <v>0.71599999999999997</v>
      </c>
      <c r="P65" s="6">
        <v>0.63100000000000001</v>
      </c>
    </row>
    <row r="66" spans="1:16" x14ac:dyDescent="0.25">
      <c r="B66" s="31" t="s">
        <v>10</v>
      </c>
      <c r="C66" s="31">
        <v>709</v>
      </c>
      <c r="D66" s="31">
        <v>233</v>
      </c>
      <c r="E66" s="31">
        <v>476</v>
      </c>
      <c r="F66" s="31">
        <v>5</v>
      </c>
      <c r="G66" s="3">
        <v>115</v>
      </c>
      <c r="H66" s="31" t="s">
        <v>11</v>
      </c>
      <c r="I66" s="31">
        <v>164</v>
      </c>
      <c r="J66" s="31">
        <f t="shared" si="24"/>
        <v>0.70386266094420602</v>
      </c>
      <c r="K66" s="31" t="s">
        <v>235</v>
      </c>
      <c r="L66" s="59"/>
      <c r="M66" s="3">
        <v>175</v>
      </c>
      <c r="N66" s="6">
        <v>0.61299999999999999</v>
      </c>
      <c r="O66">
        <v>0.72099999999999997</v>
      </c>
      <c r="P66" s="6">
        <v>0.61299999999999999</v>
      </c>
    </row>
    <row r="67" spans="1:16" x14ac:dyDescent="0.25">
      <c r="B67" s="31" t="s">
        <v>10</v>
      </c>
      <c r="C67" s="31">
        <v>709</v>
      </c>
      <c r="D67" s="31">
        <v>233</v>
      </c>
      <c r="E67" s="31">
        <v>476</v>
      </c>
      <c r="F67" s="31">
        <v>5</v>
      </c>
      <c r="G67" s="3">
        <v>125</v>
      </c>
      <c r="H67" s="31" t="s">
        <v>11</v>
      </c>
      <c r="I67" s="31">
        <v>162</v>
      </c>
      <c r="J67" s="31">
        <f t="shared" si="24"/>
        <v>0.69527896995708149</v>
      </c>
      <c r="K67" s="31" t="s">
        <v>235</v>
      </c>
      <c r="L67" s="59"/>
      <c r="M67" s="3">
        <v>185</v>
      </c>
      <c r="N67" s="6">
        <v>0.61799999999999999</v>
      </c>
      <c r="O67">
        <v>0.72499999999999998</v>
      </c>
      <c r="P67" s="6">
        <v>0.61799999999999999</v>
      </c>
    </row>
    <row r="68" spans="1:16" x14ac:dyDescent="0.25">
      <c r="B68" s="31" t="s">
        <v>10</v>
      </c>
      <c r="C68" s="31">
        <v>709</v>
      </c>
      <c r="D68" s="31">
        <v>233</v>
      </c>
      <c r="E68" s="31">
        <v>476</v>
      </c>
      <c r="F68" s="31">
        <v>5</v>
      </c>
      <c r="G68" s="3">
        <v>135</v>
      </c>
      <c r="H68" s="31" t="s">
        <v>11</v>
      </c>
      <c r="I68" s="31">
        <v>159</v>
      </c>
      <c r="J68" s="31">
        <f t="shared" si="24"/>
        <v>0.68240343347639487</v>
      </c>
      <c r="K68" s="31" t="s">
        <v>235</v>
      </c>
      <c r="L68" s="59"/>
      <c r="M68" s="3">
        <v>195</v>
      </c>
      <c r="N68" s="6">
        <v>0.60899999999999999</v>
      </c>
      <c r="O68">
        <v>0.72099999999999997</v>
      </c>
      <c r="P68" s="6">
        <v>0.60899999999999999</v>
      </c>
    </row>
    <row r="69" spans="1:16" x14ac:dyDescent="0.25">
      <c r="B69" s="31" t="s">
        <v>10</v>
      </c>
      <c r="C69" s="31">
        <v>709</v>
      </c>
      <c r="D69" s="31">
        <v>233</v>
      </c>
      <c r="E69" s="31">
        <v>476</v>
      </c>
      <c r="F69" s="31">
        <v>5</v>
      </c>
      <c r="G69" s="3">
        <v>145</v>
      </c>
      <c r="H69" s="31" t="s">
        <v>11</v>
      </c>
      <c r="I69" s="31">
        <v>159</v>
      </c>
      <c r="J69" s="31">
        <f t="shared" si="24"/>
        <v>0.68240343347639487</v>
      </c>
      <c r="K69" s="31" t="s">
        <v>235</v>
      </c>
      <c r="L69" s="59"/>
      <c r="M69" s="3">
        <v>205</v>
      </c>
      <c r="N69" s="6">
        <v>0.59199999999999997</v>
      </c>
      <c r="O69">
        <v>0.71599999999999997</v>
      </c>
      <c r="P69" s="6">
        <v>0.59199999999999997</v>
      </c>
    </row>
    <row r="70" spans="1:16" x14ac:dyDescent="0.25">
      <c r="B70" s="31" t="s">
        <v>10</v>
      </c>
      <c r="C70" s="31">
        <v>709</v>
      </c>
      <c r="D70" s="31">
        <v>233</v>
      </c>
      <c r="E70" s="31">
        <v>476</v>
      </c>
      <c r="F70" s="31">
        <v>5</v>
      </c>
      <c r="G70" s="3">
        <v>155</v>
      </c>
      <c r="H70" s="31" t="s">
        <v>11</v>
      </c>
      <c r="I70" s="31">
        <v>154</v>
      </c>
      <c r="J70" s="31">
        <f t="shared" si="24"/>
        <v>0.66094420600858372</v>
      </c>
      <c r="K70" s="31" t="s">
        <v>235</v>
      </c>
      <c r="L70" s="59"/>
      <c r="M70" s="3">
        <v>215</v>
      </c>
      <c r="N70" s="6">
        <v>0.57899999999999996</v>
      </c>
      <c r="O70">
        <v>0.72099999999999997</v>
      </c>
      <c r="P70" s="6">
        <v>0.57899999999999996</v>
      </c>
    </row>
    <row r="71" spans="1:16" x14ac:dyDescent="0.25">
      <c r="B71" s="31" t="s">
        <v>10</v>
      </c>
      <c r="C71" s="31">
        <v>709</v>
      </c>
      <c r="D71" s="31">
        <v>233</v>
      </c>
      <c r="E71" s="31">
        <v>476</v>
      </c>
      <c r="F71" s="31">
        <v>5</v>
      </c>
      <c r="G71" s="3">
        <v>165</v>
      </c>
      <c r="H71" s="31" t="s">
        <v>11</v>
      </c>
      <c r="I71" s="31">
        <v>147</v>
      </c>
      <c r="J71" s="31">
        <f t="shared" si="24"/>
        <v>0.63090128755364805</v>
      </c>
      <c r="K71" s="31" t="s">
        <v>235</v>
      </c>
      <c r="L71" s="59"/>
      <c r="M71" s="3">
        <v>225</v>
      </c>
      <c r="N71" s="6">
        <v>0.56599999999999995</v>
      </c>
      <c r="O71">
        <v>0.71199999999999997</v>
      </c>
      <c r="P71" s="6">
        <v>0.56599999999999995</v>
      </c>
    </row>
    <row r="72" spans="1:16" x14ac:dyDescent="0.25">
      <c r="B72" s="31" t="s">
        <v>10</v>
      </c>
      <c r="C72" s="31">
        <v>709</v>
      </c>
      <c r="D72" s="31">
        <v>233</v>
      </c>
      <c r="E72" s="31">
        <v>476</v>
      </c>
      <c r="F72" s="31">
        <v>5</v>
      </c>
      <c r="G72" s="3">
        <v>175</v>
      </c>
      <c r="H72" s="31" t="s">
        <v>11</v>
      </c>
      <c r="I72" s="31">
        <v>143</v>
      </c>
      <c r="J72" s="31">
        <f t="shared" si="24"/>
        <v>0.61373390557939911</v>
      </c>
      <c r="K72" s="31" t="s">
        <v>235</v>
      </c>
      <c r="L72" s="59"/>
      <c r="M72" s="3">
        <v>235</v>
      </c>
      <c r="N72" s="6">
        <v>0.55800000000000005</v>
      </c>
      <c r="O72">
        <v>0.70799999999999996</v>
      </c>
      <c r="P72" s="6">
        <v>0.55800000000000005</v>
      </c>
    </row>
    <row r="73" spans="1:16" x14ac:dyDescent="0.25">
      <c r="B73" s="31" t="s">
        <v>10</v>
      </c>
      <c r="C73" s="31">
        <v>709</v>
      </c>
      <c r="D73" s="31">
        <v>233</v>
      </c>
      <c r="E73" s="31">
        <v>476</v>
      </c>
      <c r="F73" s="31">
        <v>5</v>
      </c>
      <c r="G73" s="3">
        <v>185</v>
      </c>
      <c r="H73" s="31" t="s">
        <v>11</v>
      </c>
      <c r="I73" s="31">
        <v>144</v>
      </c>
      <c r="J73" s="31">
        <f t="shared" si="24"/>
        <v>0.61802575107296143</v>
      </c>
      <c r="K73" s="31" t="s">
        <v>235</v>
      </c>
      <c r="L73" s="59"/>
      <c r="M73" s="57">
        <v>245</v>
      </c>
      <c r="N73" s="6">
        <v>0.55800000000000005</v>
      </c>
      <c r="O73">
        <v>0.70799999999999996</v>
      </c>
      <c r="P73" s="6">
        <v>0.55800000000000005</v>
      </c>
    </row>
    <row r="74" spans="1:16" x14ac:dyDescent="0.25">
      <c r="B74" s="31" t="s">
        <v>10</v>
      </c>
      <c r="C74" s="31">
        <v>709</v>
      </c>
      <c r="D74" s="31">
        <v>233</v>
      </c>
      <c r="E74" s="31">
        <v>476</v>
      </c>
      <c r="F74" s="31">
        <v>5</v>
      </c>
      <c r="G74" s="3">
        <v>195</v>
      </c>
      <c r="H74" s="31" t="s">
        <v>11</v>
      </c>
      <c r="I74" s="31">
        <v>142</v>
      </c>
      <c r="J74" s="31">
        <f t="shared" si="24"/>
        <v>0.6094420600858369</v>
      </c>
      <c r="K74" s="31" t="s">
        <v>235</v>
      </c>
      <c r="L74" s="59"/>
    </row>
    <row r="75" spans="1:16" x14ac:dyDescent="0.25">
      <c r="B75" s="31" t="s">
        <v>10</v>
      </c>
      <c r="C75" s="31">
        <v>709</v>
      </c>
      <c r="D75" s="31">
        <v>233</v>
      </c>
      <c r="E75" s="31">
        <v>476</v>
      </c>
      <c r="F75" s="31">
        <v>5</v>
      </c>
      <c r="G75" s="3">
        <v>205</v>
      </c>
      <c r="H75" s="31" t="s">
        <v>11</v>
      </c>
      <c r="I75" s="31">
        <v>138</v>
      </c>
      <c r="J75" s="31">
        <f t="shared" si="24"/>
        <v>0.59227467811158796</v>
      </c>
      <c r="K75" s="31" t="s">
        <v>235</v>
      </c>
      <c r="L75" s="59"/>
    </row>
    <row r="76" spans="1:16" x14ac:dyDescent="0.25">
      <c r="B76" s="31" t="s">
        <v>10</v>
      </c>
      <c r="C76" s="31">
        <v>709</v>
      </c>
      <c r="D76" s="31">
        <v>233</v>
      </c>
      <c r="E76" s="31">
        <v>476</v>
      </c>
      <c r="F76" s="31">
        <v>5</v>
      </c>
      <c r="G76" s="3">
        <v>215</v>
      </c>
      <c r="H76" s="31" t="s">
        <v>11</v>
      </c>
      <c r="I76" s="31">
        <v>135</v>
      </c>
      <c r="J76" s="31">
        <f t="shared" si="24"/>
        <v>0.57939914163090134</v>
      </c>
      <c r="K76" s="31" t="s">
        <v>235</v>
      </c>
    </row>
    <row r="77" spans="1:16" x14ac:dyDescent="0.25">
      <c r="B77" s="31" t="s">
        <v>10</v>
      </c>
      <c r="C77" s="31">
        <v>709</v>
      </c>
      <c r="D77" s="31">
        <v>233</v>
      </c>
      <c r="E77" s="31">
        <v>476</v>
      </c>
      <c r="F77" s="31">
        <v>5</v>
      </c>
      <c r="G77" s="3">
        <v>225</v>
      </c>
      <c r="H77" s="31" t="s">
        <v>11</v>
      </c>
      <c r="I77" s="31">
        <v>132</v>
      </c>
      <c r="J77" s="31">
        <f t="shared" ref="J77:J79" si="25">I77/D77</f>
        <v>0.5665236051502146</v>
      </c>
      <c r="K77" s="31" t="s">
        <v>235</v>
      </c>
    </row>
    <row r="78" spans="1:16" x14ac:dyDescent="0.25">
      <c r="A78" s="31"/>
      <c r="B78" s="31" t="s">
        <v>10</v>
      </c>
      <c r="C78" s="31">
        <v>709</v>
      </c>
      <c r="D78" s="31">
        <v>233</v>
      </c>
      <c r="E78" s="31">
        <v>476</v>
      </c>
      <c r="F78" s="31">
        <v>5</v>
      </c>
      <c r="G78" s="57">
        <v>235</v>
      </c>
      <c r="H78" s="31" t="s">
        <v>11</v>
      </c>
      <c r="I78" s="31">
        <v>130</v>
      </c>
      <c r="J78" s="31">
        <f t="shared" si="25"/>
        <v>0.55793991416309008</v>
      </c>
      <c r="K78" s="31" t="s">
        <v>235</v>
      </c>
    </row>
    <row r="79" spans="1:16" x14ac:dyDescent="0.25">
      <c r="A79" s="31"/>
      <c r="B79" s="31" t="s">
        <v>10</v>
      </c>
      <c r="C79" s="31">
        <v>709</v>
      </c>
      <c r="D79" s="31">
        <v>233</v>
      </c>
      <c r="E79" s="31">
        <v>476</v>
      </c>
      <c r="F79" s="31">
        <v>5</v>
      </c>
      <c r="G79" s="57">
        <v>245</v>
      </c>
      <c r="H79" s="31" t="s">
        <v>11</v>
      </c>
      <c r="I79" s="31">
        <v>130</v>
      </c>
      <c r="J79" s="31">
        <f t="shared" si="25"/>
        <v>0.55793991416309008</v>
      </c>
      <c r="K79" s="31" t="s">
        <v>235</v>
      </c>
    </row>
    <row r="80" spans="1:16" x14ac:dyDescent="0.25">
      <c r="A80" s="31"/>
      <c r="B80" s="31"/>
      <c r="C80" s="31"/>
      <c r="D80" s="31"/>
      <c r="E80" s="31"/>
      <c r="F80" s="31"/>
      <c r="G80" s="57"/>
      <c r="H80" s="31"/>
      <c r="I80" s="31"/>
      <c r="J80" s="31"/>
      <c r="K80" s="31"/>
    </row>
    <row r="81" spans="1:11" x14ac:dyDescent="0.25">
      <c r="A81" s="31">
        <v>18</v>
      </c>
      <c r="B81" s="31" t="s">
        <v>10</v>
      </c>
      <c r="C81" s="31">
        <v>709</v>
      </c>
      <c r="D81" s="31">
        <v>233</v>
      </c>
      <c r="E81" s="31">
        <v>476</v>
      </c>
      <c r="F81" s="31">
        <v>5</v>
      </c>
      <c r="G81" s="31">
        <v>5</v>
      </c>
      <c r="H81" s="31" t="s">
        <v>12</v>
      </c>
      <c r="I81" s="31">
        <v>170</v>
      </c>
      <c r="J81" s="31">
        <f t="shared" si="0"/>
        <v>0.72961373390557938</v>
      </c>
      <c r="K81" s="31" t="s">
        <v>235</v>
      </c>
    </row>
    <row r="82" spans="1:11" x14ac:dyDescent="0.25">
      <c r="A82" s="31">
        <v>59</v>
      </c>
      <c r="B82" s="31" t="s">
        <v>10</v>
      </c>
      <c r="C82" s="31">
        <v>709</v>
      </c>
      <c r="D82" s="31">
        <v>233</v>
      </c>
      <c r="E82" s="31">
        <v>476</v>
      </c>
      <c r="F82" s="31">
        <v>5</v>
      </c>
      <c r="G82" s="31">
        <v>15</v>
      </c>
      <c r="H82" s="31" t="s">
        <v>12</v>
      </c>
      <c r="I82" s="31">
        <v>165</v>
      </c>
      <c r="J82" s="31">
        <f t="shared" ref="J82" si="26">I82/D82</f>
        <v>0.70815450643776823</v>
      </c>
      <c r="K82" s="31" t="s">
        <v>235</v>
      </c>
    </row>
    <row r="83" spans="1:11" x14ac:dyDescent="0.25">
      <c r="A83" s="31">
        <v>60</v>
      </c>
      <c r="B83" s="31" t="s">
        <v>10</v>
      </c>
      <c r="C83" s="31">
        <v>709</v>
      </c>
      <c r="D83" s="31">
        <v>233</v>
      </c>
      <c r="E83" s="31">
        <v>476</v>
      </c>
      <c r="F83" s="31">
        <v>5</v>
      </c>
      <c r="G83" s="31">
        <v>10</v>
      </c>
      <c r="H83" s="31" t="s">
        <v>12</v>
      </c>
      <c r="I83" s="31">
        <v>168</v>
      </c>
      <c r="J83" s="31">
        <f t="shared" ref="J83" si="27">I83/D83</f>
        <v>0.72103004291845496</v>
      </c>
      <c r="K83" s="31" t="s">
        <v>235</v>
      </c>
    </row>
    <row r="84" spans="1:11" x14ac:dyDescent="0.25">
      <c r="A84" s="31">
        <v>19</v>
      </c>
      <c r="B84" s="31" t="s">
        <v>10</v>
      </c>
      <c r="C84" s="31">
        <v>709</v>
      </c>
      <c r="D84" s="31">
        <v>233</v>
      </c>
      <c r="E84" s="31">
        <v>476</v>
      </c>
      <c r="F84" s="31">
        <v>5</v>
      </c>
      <c r="G84" s="31">
        <v>23</v>
      </c>
      <c r="H84" s="31" t="s">
        <v>12</v>
      </c>
      <c r="I84" s="31">
        <v>172</v>
      </c>
      <c r="J84" s="31">
        <f t="shared" si="0"/>
        <v>0.7381974248927039</v>
      </c>
      <c r="K84" s="31" t="s">
        <v>235</v>
      </c>
    </row>
    <row r="85" spans="1:11" x14ac:dyDescent="0.25">
      <c r="A85" s="31">
        <v>61</v>
      </c>
      <c r="B85" s="31" t="s">
        <v>10</v>
      </c>
      <c r="C85" s="31">
        <v>709</v>
      </c>
      <c r="D85" s="31">
        <v>233</v>
      </c>
      <c r="E85" s="31">
        <v>476</v>
      </c>
      <c r="F85" s="31">
        <v>5</v>
      </c>
      <c r="G85" s="31">
        <v>20</v>
      </c>
      <c r="H85" s="31" t="s">
        <v>12</v>
      </c>
      <c r="I85" s="31">
        <v>172</v>
      </c>
      <c r="J85" s="31">
        <f t="shared" si="0"/>
        <v>0.7381974248927039</v>
      </c>
      <c r="K85" s="31" t="s">
        <v>235</v>
      </c>
    </row>
    <row r="86" spans="1:11" x14ac:dyDescent="0.25">
      <c r="A86" s="31">
        <v>20</v>
      </c>
      <c r="B86" s="31" t="s">
        <v>10</v>
      </c>
      <c r="C86" s="31">
        <v>709</v>
      </c>
      <c r="D86" s="31">
        <v>233</v>
      </c>
      <c r="E86" s="31">
        <v>476</v>
      </c>
      <c r="F86" s="31">
        <v>5</v>
      </c>
      <c r="G86" s="31">
        <v>25</v>
      </c>
      <c r="H86" s="31" t="s">
        <v>12</v>
      </c>
      <c r="I86" s="31">
        <v>175</v>
      </c>
      <c r="J86" s="55">
        <f t="shared" si="0"/>
        <v>0.75107296137339052</v>
      </c>
      <c r="K86" s="31" t="s">
        <v>235</v>
      </c>
    </row>
    <row r="87" spans="1:11" x14ac:dyDescent="0.25">
      <c r="A87" s="31">
        <v>21</v>
      </c>
      <c r="B87" s="31" t="s">
        <v>10</v>
      </c>
      <c r="C87" s="31">
        <v>709</v>
      </c>
      <c r="D87" s="31">
        <v>233</v>
      </c>
      <c r="E87" s="31">
        <v>476</v>
      </c>
      <c r="F87" s="31">
        <v>5</v>
      </c>
      <c r="G87" s="31">
        <v>27</v>
      </c>
      <c r="H87" s="31" t="s">
        <v>12</v>
      </c>
      <c r="I87" s="31">
        <v>175</v>
      </c>
      <c r="J87" s="55">
        <f t="shared" si="0"/>
        <v>0.75107296137339052</v>
      </c>
      <c r="K87" s="31" t="s">
        <v>235</v>
      </c>
    </row>
    <row r="88" spans="1:11" x14ac:dyDescent="0.25">
      <c r="A88" s="31">
        <v>55</v>
      </c>
      <c r="B88" s="31" t="s">
        <v>10</v>
      </c>
      <c r="C88" s="31">
        <v>709</v>
      </c>
      <c r="D88" s="31">
        <v>233</v>
      </c>
      <c r="E88" s="31">
        <v>476</v>
      </c>
      <c r="F88" s="31">
        <v>5</v>
      </c>
      <c r="G88" s="31">
        <v>30</v>
      </c>
      <c r="H88" s="31" t="s">
        <v>12</v>
      </c>
      <c r="I88" s="31">
        <v>171</v>
      </c>
      <c r="J88" s="6">
        <f t="shared" ref="J88" si="28">I88/D88</f>
        <v>0.73390557939914158</v>
      </c>
      <c r="K88" s="31" t="s">
        <v>235</v>
      </c>
    </row>
    <row r="89" spans="1:11" x14ac:dyDescent="0.25">
      <c r="A89" s="31">
        <v>56</v>
      </c>
      <c r="B89" s="31" t="s">
        <v>10</v>
      </c>
      <c r="C89" s="31">
        <v>709</v>
      </c>
      <c r="D89" s="31">
        <v>233</v>
      </c>
      <c r="E89" s="31">
        <v>476</v>
      </c>
      <c r="F89" s="31">
        <v>5</v>
      </c>
      <c r="G89" s="31">
        <v>35</v>
      </c>
      <c r="H89" s="31" t="s">
        <v>12</v>
      </c>
      <c r="I89" s="31">
        <v>170</v>
      </c>
      <c r="J89" s="6">
        <f t="shared" ref="J89" si="29">I89/D89</f>
        <v>0.72961373390557938</v>
      </c>
      <c r="K89" s="31" t="s">
        <v>235</v>
      </c>
    </row>
    <row r="90" spans="1:11" x14ac:dyDescent="0.25">
      <c r="A90" s="31">
        <v>66</v>
      </c>
      <c r="B90" s="31" t="s">
        <v>10</v>
      </c>
      <c r="C90" s="31">
        <v>709</v>
      </c>
      <c r="D90" s="31">
        <v>233</v>
      </c>
      <c r="E90" s="31">
        <v>476</v>
      </c>
      <c r="F90" s="31">
        <v>5</v>
      </c>
      <c r="G90" s="31">
        <v>45</v>
      </c>
      <c r="H90" s="31" t="s">
        <v>12</v>
      </c>
      <c r="I90" s="31">
        <v>174</v>
      </c>
      <c r="J90" s="6">
        <f t="shared" ref="J90" si="30">I90/D90</f>
        <v>0.74678111587982832</v>
      </c>
      <c r="K90" s="31" t="s">
        <v>235</v>
      </c>
    </row>
    <row r="91" spans="1:11" x14ac:dyDescent="0.25">
      <c r="A91" s="31">
        <v>22</v>
      </c>
      <c r="B91" s="31" t="s">
        <v>10</v>
      </c>
      <c r="C91" s="31">
        <v>709</v>
      </c>
      <c r="D91" s="31">
        <v>233</v>
      </c>
      <c r="E91" s="31">
        <v>476</v>
      </c>
      <c r="F91" s="31">
        <v>5</v>
      </c>
      <c r="G91" s="31">
        <v>51</v>
      </c>
      <c r="H91" s="31" t="s">
        <v>12</v>
      </c>
      <c r="I91" s="31">
        <v>174</v>
      </c>
      <c r="J91" s="31">
        <f t="shared" si="0"/>
        <v>0.74678111587982832</v>
      </c>
      <c r="K91" s="31" t="s">
        <v>235</v>
      </c>
    </row>
    <row r="92" spans="1:11" x14ac:dyDescent="0.25">
      <c r="A92" s="31">
        <v>67</v>
      </c>
      <c r="B92" s="31" t="s">
        <v>10</v>
      </c>
      <c r="C92" s="31">
        <v>709</v>
      </c>
      <c r="D92" s="31">
        <v>233</v>
      </c>
      <c r="E92" s="31">
        <v>476</v>
      </c>
      <c r="F92" s="31">
        <v>5</v>
      </c>
      <c r="G92" s="31">
        <v>55</v>
      </c>
      <c r="H92" s="31" t="s">
        <v>12</v>
      </c>
      <c r="I92" s="31">
        <v>172</v>
      </c>
      <c r="J92" s="6">
        <f t="shared" si="0"/>
        <v>0.7381974248927039</v>
      </c>
      <c r="K92" s="31" t="s">
        <v>235</v>
      </c>
    </row>
    <row r="93" spans="1:11" x14ac:dyDescent="0.25">
      <c r="A93" s="31">
        <v>68</v>
      </c>
      <c r="B93" s="31" t="s">
        <v>10</v>
      </c>
      <c r="C93" s="31">
        <v>709</v>
      </c>
      <c r="D93" s="31">
        <v>233</v>
      </c>
      <c r="E93" s="31">
        <v>476</v>
      </c>
      <c r="F93" s="31">
        <v>5</v>
      </c>
      <c r="G93" s="31">
        <v>65</v>
      </c>
      <c r="H93" s="31" t="s">
        <v>12</v>
      </c>
      <c r="I93" s="31">
        <v>168</v>
      </c>
      <c r="J93" s="6">
        <f t="shared" ref="J93" si="31">I93/D93</f>
        <v>0.72103004291845496</v>
      </c>
      <c r="K93" s="31" t="s">
        <v>235</v>
      </c>
    </row>
    <row r="94" spans="1:11" x14ac:dyDescent="0.25">
      <c r="A94" s="31"/>
      <c r="B94" s="31" t="s">
        <v>10</v>
      </c>
      <c r="C94" s="31">
        <v>709</v>
      </c>
      <c r="D94" s="31">
        <v>233</v>
      </c>
      <c r="E94" s="31">
        <v>476</v>
      </c>
      <c r="F94" s="31">
        <v>5</v>
      </c>
      <c r="G94" s="31">
        <v>75</v>
      </c>
      <c r="H94" s="31" t="s">
        <v>12</v>
      </c>
      <c r="I94" s="31">
        <v>167</v>
      </c>
      <c r="J94" s="6">
        <f t="shared" ref="J94" si="32">I94/D94</f>
        <v>0.71673819742489275</v>
      </c>
      <c r="K94" s="31" t="s">
        <v>235</v>
      </c>
    </row>
    <row r="95" spans="1:11" x14ac:dyDescent="0.25">
      <c r="A95" s="31"/>
      <c r="B95" s="31" t="s">
        <v>10</v>
      </c>
      <c r="C95" s="31">
        <v>709</v>
      </c>
      <c r="D95" s="31">
        <v>233</v>
      </c>
      <c r="E95" s="31">
        <v>476</v>
      </c>
      <c r="F95" s="31">
        <v>5</v>
      </c>
      <c r="G95" s="57">
        <v>85</v>
      </c>
      <c r="H95" s="31" t="s">
        <v>12</v>
      </c>
      <c r="I95" s="31">
        <v>168</v>
      </c>
      <c r="J95" s="6">
        <f t="shared" ref="J95:J96" si="33">I95/D95</f>
        <v>0.72103004291845496</v>
      </c>
      <c r="K95" s="31" t="s">
        <v>235</v>
      </c>
    </row>
    <row r="96" spans="1:11" x14ac:dyDescent="0.25">
      <c r="A96" s="31"/>
      <c r="B96" s="31" t="s">
        <v>10</v>
      </c>
      <c r="C96" s="31">
        <v>709</v>
      </c>
      <c r="D96" s="31">
        <v>233</v>
      </c>
      <c r="E96" s="31">
        <v>476</v>
      </c>
      <c r="F96" s="31">
        <v>5</v>
      </c>
      <c r="G96" s="57">
        <v>95</v>
      </c>
      <c r="H96" s="31" t="s">
        <v>12</v>
      </c>
      <c r="I96" s="31">
        <v>171</v>
      </c>
      <c r="J96" s="6">
        <f t="shared" si="33"/>
        <v>0.73390557939914158</v>
      </c>
      <c r="K96" s="31" t="s">
        <v>235</v>
      </c>
    </row>
    <row r="97" spans="1:12" x14ac:dyDescent="0.25">
      <c r="A97" s="31"/>
      <c r="B97" s="31" t="s">
        <v>10</v>
      </c>
      <c r="C97" s="31">
        <v>709</v>
      </c>
      <c r="D97" s="31">
        <v>233</v>
      </c>
      <c r="E97" s="31">
        <v>476</v>
      </c>
      <c r="F97" s="31">
        <v>5</v>
      </c>
      <c r="G97" s="57">
        <v>105</v>
      </c>
      <c r="H97" s="31" t="s">
        <v>12</v>
      </c>
      <c r="I97" s="31">
        <v>171</v>
      </c>
      <c r="J97" s="6">
        <f t="shared" ref="J97:J100" si="34">I97/D97</f>
        <v>0.73390557939914158</v>
      </c>
      <c r="K97" s="31" t="s">
        <v>235</v>
      </c>
    </row>
    <row r="98" spans="1:12" x14ac:dyDescent="0.25">
      <c r="A98" s="31"/>
      <c r="B98" s="31" t="s">
        <v>10</v>
      </c>
      <c r="C98" s="31">
        <v>709</v>
      </c>
      <c r="D98" s="31">
        <v>233</v>
      </c>
      <c r="E98" s="31">
        <v>476</v>
      </c>
      <c r="F98" s="31">
        <v>5</v>
      </c>
      <c r="G98" s="57">
        <v>115</v>
      </c>
      <c r="H98" s="31" t="s">
        <v>12</v>
      </c>
      <c r="I98" s="31">
        <v>171</v>
      </c>
      <c r="J98" s="6">
        <f t="shared" si="34"/>
        <v>0.73390557939914158</v>
      </c>
      <c r="K98" s="31" t="s">
        <v>235</v>
      </c>
    </row>
    <row r="99" spans="1:12" x14ac:dyDescent="0.25">
      <c r="A99" s="31"/>
      <c r="B99" s="31" t="s">
        <v>10</v>
      </c>
      <c r="C99" s="31">
        <v>709</v>
      </c>
      <c r="D99" s="31">
        <v>233</v>
      </c>
      <c r="E99" s="31">
        <v>476</v>
      </c>
      <c r="F99" s="31">
        <v>5</v>
      </c>
      <c r="G99" s="57">
        <v>125</v>
      </c>
      <c r="H99" s="31" t="s">
        <v>12</v>
      </c>
      <c r="I99" s="31">
        <v>169</v>
      </c>
      <c r="J99" s="6">
        <f t="shared" si="34"/>
        <v>0.72532188841201717</v>
      </c>
      <c r="K99" s="31" t="s">
        <v>235</v>
      </c>
    </row>
    <row r="100" spans="1:12" x14ac:dyDescent="0.25">
      <c r="A100" s="31"/>
      <c r="B100" s="31" t="s">
        <v>10</v>
      </c>
      <c r="C100" s="31">
        <v>709</v>
      </c>
      <c r="D100" s="31">
        <v>233</v>
      </c>
      <c r="E100" s="31">
        <v>476</v>
      </c>
      <c r="F100" s="31">
        <v>5</v>
      </c>
      <c r="G100" s="57">
        <v>135</v>
      </c>
      <c r="H100" s="31" t="s">
        <v>12</v>
      </c>
      <c r="I100" s="31">
        <v>171</v>
      </c>
      <c r="J100" s="6">
        <f t="shared" si="34"/>
        <v>0.73390557939914158</v>
      </c>
      <c r="K100" s="31" t="s">
        <v>235</v>
      </c>
    </row>
    <row r="101" spans="1:12" x14ac:dyDescent="0.25">
      <c r="A101" s="31"/>
      <c r="B101" s="31" t="s">
        <v>10</v>
      </c>
      <c r="C101" s="31">
        <v>709</v>
      </c>
      <c r="D101" s="31">
        <v>233</v>
      </c>
      <c r="E101" s="31">
        <v>476</v>
      </c>
      <c r="F101" s="31">
        <v>5</v>
      </c>
      <c r="G101" s="57">
        <v>145</v>
      </c>
      <c r="H101" s="31" t="s">
        <v>12</v>
      </c>
      <c r="I101" s="31">
        <v>171</v>
      </c>
      <c r="J101" s="6">
        <f t="shared" ref="J101:J106" si="35">I101/D101</f>
        <v>0.73390557939914158</v>
      </c>
      <c r="K101" s="31" t="s">
        <v>235</v>
      </c>
    </row>
    <row r="102" spans="1:12" x14ac:dyDescent="0.25">
      <c r="A102" s="31"/>
      <c r="B102" s="31" t="s">
        <v>10</v>
      </c>
      <c r="C102" s="31">
        <v>709</v>
      </c>
      <c r="D102" s="31">
        <v>233</v>
      </c>
      <c r="E102" s="31">
        <v>476</v>
      </c>
      <c r="F102" s="31">
        <v>5</v>
      </c>
      <c r="G102" s="57">
        <v>155</v>
      </c>
      <c r="H102" s="31" t="s">
        <v>12</v>
      </c>
      <c r="I102" s="31">
        <v>169</v>
      </c>
      <c r="J102" s="6">
        <f t="shared" si="35"/>
        <v>0.72532188841201717</v>
      </c>
      <c r="K102" s="31" t="s">
        <v>235</v>
      </c>
    </row>
    <row r="103" spans="1:12" x14ac:dyDescent="0.25">
      <c r="B103" s="31" t="s">
        <v>10</v>
      </c>
      <c r="C103" s="31">
        <v>709</v>
      </c>
      <c r="D103" s="31">
        <v>233</v>
      </c>
      <c r="E103" s="31">
        <v>476</v>
      </c>
      <c r="F103" s="31">
        <v>5</v>
      </c>
      <c r="G103" s="3">
        <v>165</v>
      </c>
      <c r="H103" s="31" t="s">
        <v>12</v>
      </c>
      <c r="I103" s="31">
        <v>167</v>
      </c>
      <c r="J103" s="6">
        <f t="shared" si="35"/>
        <v>0.71673819742489275</v>
      </c>
      <c r="K103" s="31" t="s">
        <v>235</v>
      </c>
    </row>
    <row r="104" spans="1:12" x14ac:dyDescent="0.25">
      <c r="B104" s="31" t="s">
        <v>10</v>
      </c>
      <c r="C104" s="31">
        <v>709</v>
      </c>
      <c r="D104" s="31">
        <v>233</v>
      </c>
      <c r="E104" s="31">
        <v>476</v>
      </c>
      <c r="F104" s="31">
        <v>5</v>
      </c>
      <c r="G104" s="3">
        <v>175</v>
      </c>
      <c r="H104" s="31" t="s">
        <v>12</v>
      </c>
      <c r="I104" s="31">
        <v>168</v>
      </c>
      <c r="J104" s="6">
        <f t="shared" si="35"/>
        <v>0.72103004291845496</v>
      </c>
      <c r="K104" s="31" t="s">
        <v>235</v>
      </c>
    </row>
    <row r="105" spans="1:12" x14ac:dyDescent="0.25">
      <c r="B105" s="31" t="s">
        <v>10</v>
      </c>
      <c r="C105" s="31">
        <v>709</v>
      </c>
      <c r="D105" s="31">
        <v>233</v>
      </c>
      <c r="E105" s="31">
        <v>476</v>
      </c>
      <c r="F105" s="31">
        <v>5</v>
      </c>
      <c r="G105" s="3">
        <v>185</v>
      </c>
      <c r="H105" s="31" t="s">
        <v>12</v>
      </c>
      <c r="I105" s="31">
        <v>169</v>
      </c>
      <c r="J105" s="6">
        <f t="shared" si="35"/>
        <v>0.72532188841201717</v>
      </c>
      <c r="K105" s="31" t="s">
        <v>235</v>
      </c>
    </row>
    <row r="106" spans="1:12" x14ac:dyDescent="0.25">
      <c r="B106" s="31" t="s">
        <v>10</v>
      </c>
      <c r="C106" s="31">
        <v>709</v>
      </c>
      <c r="D106" s="31">
        <v>233</v>
      </c>
      <c r="E106" s="31">
        <v>476</v>
      </c>
      <c r="F106" s="31">
        <v>5</v>
      </c>
      <c r="G106" s="3">
        <v>195</v>
      </c>
      <c r="H106" s="31" t="s">
        <v>12</v>
      </c>
      <c r="I106" s="31">
        <v>168</v>
      </c>
      <c r="J106" s="6">
        <f t="shared" si="35"/>
        <v>0.72103004291845496</v>
      </c>
      <c r="K106" s="31" t="s">
        <v>235</v>
      </c>
    </row>
    <row r="107" spans="1:12" x14ac:dyDescent="0.25">
      <c r="B107" s="31" t="s">
        <v>10</v>
      </c>
      <c r="C107" s="31">
        <v>709</v>
      </c>
      <c r="D107" s="31">
        <v>233</v>
      </c>
      <c r="E107" s="31">
        <v>476</v>
      </c>
      <c r="F107" s="31">
        <v>5</v>
      </c>
      <c r="G107" s="3">
        <v>205</v>
      </c>
      <c r="H107" s="31" t="s">
        <v>12</v>
      </c>
      <c r="I107" s="31">
        <v>167</v>
      </c>
      <c r="J107" s="6">
        <f t="shared" ref="J107:J111" si="36">I107/D107</f>
        <v>0.71673819742489275</v>
      </c>
      <c r="K107" s="31" t="s">
        <v>235</v>
      </c>
    </row>
    <row r="108" spans="1:12" x14ac:dyDescent="0.25">
      <c r="B108" s="31" t="s">
        <v>10</v>
      </c>
      <c r="C108" s="31">
        <v>709</v>
      </c>
      <c r="D108" s="31">
        <v>233</v>
      </c>
      <c r="E108" s="31">
        <v>476</v>
      </c>
      <c r="F108" s="31">
        <v>5</v>
      </c>
      <c r="G108" s="3">
        <v>215</v>
      </c>
      <c r="H108" s="31" t="s">
        <v>12</v>
      </c>
      <c r="I108" s="31">
        <v>168</v>
      </c>
      <c r="J108" s="6">
        <f t="shared" si="36"/>
        <v>0.72103004291845496</v>
      </c>
      <c r="K108" s="31" t="s">
        <v>235</v>
      </c>
    </row>
    <row r="109" spans="1:12" x14ac:dyDescent="0.25">
      <c r="B109" s="31" t="s">
        <v>10</v>
      </c>
      <c r="C109" s="31">
        <v>709</v>
      </c>
      <c r="D109" s="31">
        <v>233</v>
      </c>
      <c r="E109" s="31">
        <v>476</v>
      </c>
      <c r="F109" s="31">
        <v>5</v>
      </c>
      <c r="G109" s="3">
        <v>225</v>
      </c>
      <c r="H109" s="31" t="s">
        <v>12</v>
      </c>
      <c r="I109" s="31">
        <v>166</v>
      </c>
      <c r="J109" s="6">
        <f t="shared" si="36"/>
        <v>0.71244635193133043</v>
      </c>
      <c r="K109" s="31" t="s">
        <v>235</v>
      </c>
    </row>
    <row r="110" spans="1:12" x14ac:dyDescent="0.25">
      <c r="B110" s="31" t="s">
        <v>10</v>
      </c>
      <c r="C110" s="31">
        <v>709</v>
      </c>
      <c r="D110" s="31">
        <v>233</v>
      </c>
      <c r="E110" s="31">
        <v>476</v>
      </c>
      <c r="F110" s="31">
        <v>5</v>
      </c>
      <c r="G110" s="3">
        <v>235</v>
      </c>
      <c r="H110" s="31" t="s">
        <v>12</v>
      </c>
      <c r="I110" s="31">
        <v>165</v>
      </c>
      <c r="J110" s="6">
        <f t="shared" si="36"/>
        <v>0.70815450643776823</v>
      </c>
      <c r="K110" s="31" t="s">
        <v>235</v>
      </c>
    </row>
    <row r="111" spans="1:12" x14ac:dyDescent="0.25">
      <c r="A111" s="31"/>
      <c r="B111" s="31" t="s">
        <v>10</v>
      </c>
      <c r="C111" s="31">
        <v>709</v>
      </c>
      <c r="D111" s="31">
        <v>233</v>
      </c>
      <c r="E111" s="31">
        <v>476</v>
      </c>
      <c r="F111" s="31">
        <v>5</v>
      </c>
      <c r="G111" s="57">
        <v>245</v>
      </c>
      <c r="H111" s="31" t="s">
        <v>12</v>
      </c>
      <c r="I111" s="31">
        <v>165</v>
      </c>
      <c r="J111" s="6">
        <f t="shared" si="36"/>
        <v>0.70815450643776823</v>
      </c>
      <c r="K111" s="31" t="s">
        <v>235</v>
      </c>
      <c r="L111" s="31"/>
    </row>
    <row r="112" spans="1:12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6"/>
      <c r="K112" s="31"/>
      <c r="L112" s="31"/>
    </row>
    <row r="113" spans="1:12" x14ac:dyDescent="0.25">
      <c r="A113" s="31">
        <v>23</v>
      </c>
      <c r="B113" s="31" t="s">
        <v>10</v>
      </c>
      <c r="C113" s="31">
        <v>665</v>
      </c>
      <c r="D113" s="31">
        <v>219</v>
      </c>
      <c r="E113" s="31">
        <v>446</v>
      </c>
      <c r="F113" s="31">
        <v>16</v>
      </c>
      <c r="G113" s="31">
        <v>5</v>
      </c>
      <c r="H113" s="31" t="s">
        <v>11</v>
      </c>
      <c r="I113" s="31">
        <v>132</v>
      </c>
      <c r="J113" s="31">
        <f t="shared" si="0"/>
        <v>0.60273972602739723</v>
      </c>
      <c r="K113" s="31"/>
      <c r="L113" s="31"/>
    </row>
    <row r="114" spans="1:12" x14ac:dyDescent="0.25">
      <c r="A114" s="31">
        <v>24</v>
      </c>
      <c r="B114" s="31" t="s">
        <v>10</v>
      </c>
      <c r="C114" s="31">
        <v>665</v>
      </c>
      <c r="D114" s="31">
        <v>219</v>
      </c>
      <c r="E114" s="31">
        <v>446</v>
      </c>
      <c r="F114" s="31">
        <v>16</v>
      </c>
      <c r="G114" s="31">
        <v>15</v>
      </c>
      <c r="H114" s="31" t="s">
        <v>11</v>
      </c>
      <c r="I114" s="31">
        <v>134</v>
      </c>
      <c r="J114" s="31">
        <f t="shared" si="0"/>
        <v>0.61187214611872143</v>
      </c>
      <c r="K114" s="31"/>
      <c r="L114" s="31"/>
    </row>
    <row r="115" spans="1:12" x14ac:dyDescent="0.25">
      <c r="A115" s="31">
        <v>25</v>
      </c>
      <c r="B115" s="31" t="s">
        <v>10</v>
      </c>
      <c r="C115" s="31">
        <v>665</v>
      </c>
      <c r="D115" s="31">
        <v>219</v>
      </c>
      <c r="E115" s="31">
        <v>446</v>
      </c>
      <c r="F115" s="31">
        <v>16</v>
      </c>
      <c r="G115" s="31">
        <v>5</v>
      </c>
      <c r="H115" s="31" t="s">
        <v>12</v>
      </c>
      <c r="I115" s="31">
        <v>135</v>
      </c>
      <c r="J115" s="31">
        <f t="shared" si="0"/>
        <v>0.61643835616438358</v>
      </c>
      <c r="K115" s="31"/>
      <c r="L115" s="31"/>
    </row>
    <row r="116" spans="1:12" x14ac:dyDescent="0.25">
      <c r="A116" s="31">
        <v>26</v>
      </c>
      <c r="B116" s="31" t="s">
        <v>10</v>
      </c>
      <c r="C116" s="31">
        <v>665</v>
      </c>
      <c r="D116" s="31">
        <v>219</v>
      </c>
      <c r="E116" s="31">
        <v>446</v>
      </c>
      <c r="F116" s="31">
        <v>16</v>
      </c>
      <c r="G116" s="31">
        <v>15</v>
      </c>
      <c r="H116" s="31" t="s">
        <v>12</v>
      </c>
      <c r="I116" s="31">
        <v>138</v>
      </c>
      <c r="J116" s="31">
        <f t="shared" si="0"/>
        <v>0.63013698630136983</v>
      </c>
      <c r="K116" s="31"/>
      <c r="L116" s="31"/>
    </row>
    <row r="117" spans="1:12" x14ac:dyDescent="0.25">
      <c r="A117" s="31">
        <v>27</v>
      </c>
      <c r="B117" s="31" t="s">
        <v>10</v>
      </c>
      <c r="C117" s="31">
        <v>665</v>
      </c>
      <c r="D117" s="31">
        <v>219</v>
      </c>
      <c r="E117" s="31">
        <v>446</v>
      </c>
      <c r="F117" s="31">
        <v>16</v>
      </c>
      <c r="G117" s="31">
        <v>19</v>
      </c>
      <c r="H117" s="31" t="s">
        <v>12</v>
      </c>
      <c r="I117" s="31">
        <v>139</v>
      </c>
      <c r="J117" s="31">
        <f t="shared" si="0"/>
        <v>0.63470319634703198</v>
      </c>
      <c r="K117" s="31"/>
      <c r="L117" s="31"/>
    </row>
    <row r="118" spans="1:12" x14ac:dyDescent="0.25">
      <c r="A118" s="31">
        <v>28</v>
      </c>
      <c r="B118" s="31" t="s">
        <v>10</v>
      </c>
      <c r="C118" s="31">
        <v>665</v>
      </c>
      <c r="D118" s="31">
        <v>219</v>
      </c>
      <c r="E118" s="31">
        <v>446</v>
      </c>
      <c r="F118" s="31">
        <v>16</v>
      </c>
      <c r="G118" s="31">
        <v>23</v>
      </c>
      <c r="H118" s="31" t="s">
        <v>12</v>
      </c>
      <c r="I118" s="31">
        <v>136</v>
      </c>
      <c r="J118" s="31">
        <f t="shared" si="0"/>
        <v>0.62100456621004563</v>
      </c>
      <c r="K118" s="31"/>
      <c r="L118" s="31" t="s">
        <v>237</v>
      </c>
    </row>
    <row r="119" spans="1:12" x14ac:dyDescent="0.25">
      <c r="A119" s="31">
        <v>29</v>
      </c>
      <c r="B119" s="31" t="s">
        <v>10</v>
      </c>
      <c r="C119" s="31">
        <v>415</v>
      </c>
      <c r="D119" s="31">
        <v>136</v>
      </c>
      <c r="E119" s="31">
        <v>279</v>
      </c>
      <c r="F119" s="31">
        <v>14</v>
      </c>
      <c r="G119" s="31">
        <v>15</v>
      </c>
      <c r="H119" s="31" t="s">
        <v>12</v>
      </c>
      <c r="I119" s="31">
        <v>95</v>
      </c>
      <c r="J119" s="31">
        <f t="shared" si="0"/>
        <v>0.69852941176470584</v>
      </c>
      <c r="K119" s="31" t="s">
        <v>27</v>
      </c>
      <c r="L119" s="31" t="s">
        <v>237</v>
      </c>
    </row>
    <row r="120" spans="1:12" x14ac:dyDescent="0.25">
      <c r="A120" s="31">
        <v>30</v>
      </c>
      <c r="B120" s="31" t="s">
        <v>10</v>
      </c>
      <c r="C120" s="31">
        <v>415</v>
      </c>
      <c r="D120" s="31">
        <v>136</v>
      </c>
      <c r="E120" s="31">
        <v>279</v>
      </c>
      <c r="F120" s="31">
        <v>14</v>
      </c>
      <c r="G120" s="31">
        <v>23</v>
      </c>
      <c r="H120" s="31" t="s">
        <v>12</v>
      </c>
      <c r="I120" s="31">
        <v>97</v>
      </c>
      <c r="J120" s="31">
        <f t="shared" si="0"/>
        <v>0.71323529411764708</v>
      </c>
      <c r="K120" s="31"/>
      <c r="L120" s="31" t="s">
        <v>237</v>
      </c>
    </row>
    <row r="121" spans="1:12" x14ac:dyDescent="0.25">
      <c r="A121" s="31">
        <v>47</v>
      </c>
      <c r="B121" s="31" t="s">
        <v>10</v>
      </c>
      <c r="C121" s="31">
        <v>250</v>
      </c>
      <c r="D121" s="31">
        <v>82</v>
      </c>
      <c r="E121" s="31">
        <f t="shared" ref="E121:E157" si="37">C121-D121</f>
        <v>168</v>
      </c>
      <c r="F121" s="31">
        <v>2</v>
      </c>
      <c r="G121" s="31">
        <v>15</v>
      </c>
      <c r="H121" s="31" t="s">
        <v>12</v>
      </c>
      <c r="I121" s="31">
        <v>75</v>
      </c>
      <c r="J121" s="63">
        <f t="shared" si="0"/>
        <v>0.91463414634146345</v>
      </c>
      <c r="K121" s="31" t="s">
        <v>28</v>
      </c>
      <c r="L121" s="31"/>
    </row>
    <row r="122" spans="1:12" x14ac:dyDescent="0.25">
      <c r="A122" s="31"/>
      <c r="B122" s="31" t="s">
        <v>10</v>
      </c>
      <c r="C122" s="31">
        <v>273</v>
      </c>
      <c r="D122" s="31">
        <v>90</v>
      </c>
      <c r="E122" s="31">
        <f t="shared" si="37"/>
        <v>183</v>
      </c>
      <c r="F122" s="31">
        <v>2</v>
      </c>
      <c r="G122" s="31">
        <v>5</v>
      </c>
      <c r="H122" s="31" t="s">
        <v>12</v>
      </c>
      <c r="I122" s="31">
        <v>87</v>
      </c>
      <c r="J122" s="6">
        <f t="shared" ref="J122" si="38">I122/D122</f>
        <v>0.96666666666666667</v>
      </c>
      <c r="K122" s="31" t="s">
        <v>245</v>
      </c>
      <c r="L122" s="31"/>
    </row>
    <row r="123" spans="1:12" x14ac:dyDescent="0.25">
      <c r="B123" s="31" t="s">
        <v>10</v>
      </c>
      <c r="C123" s="31">
        <v>273</v>
      </c>
      <c r="D123" s="31">
        <v>90</v>
      </c>
      <c r="E123" s="31">
        <f t="shared" si="37"/>
        <v>183</v>
      </c>
      <c r="F123" s="31">
        <v>2</v>
      </c>
      <c r="G123" s="31">
        <v>15</v>
      </c>
      <c r="H123" s="31" t="s">
        <v>12</v>
      </c>
      <c r="I123" s="6">
        <v>87</v>
      </c>
      <c r="J123" s="6">
        <f t="shared" ref="J123:J125" si="39">I123/D123</f>
        <v>0.96666666666666667</v>
      </c>
      <c r="K123" s="31" t="s">
        <v>245</v>
      </c>
    </row>
    <row r="124" spans="1:12" x14ac:dyDescent="0.25">
      <c r="B124" s="31" t="s">
        <v>10</v>
      </c>
      <c r="C124" s="31">
        <v>273</v>
      </c>
      <c r="D124" s="31">
        <v>90</v>
      </c>
      <c r="E124" s="31">
        <f t="shared" si="37"/>
        <v>183</v>
      </c>
      <c r="F124" s="31">
        <v>2</v>
      </c>
      <c r="G124" s="31">
        <v>25</v>
      </c>
      <c r="H124" s="31" t="s">
        <v>12</v>
      </c>
      <c r="I124" s="6">
        <v>86</v>
      </c>
      <c r="J124" s="6">
        <f t="shared" si="39"/>
        <v>0.9555555555555556</v>
      </c>
      <c r="K124" s="31" t="s">
        <v>245</v>
      </c>
    </row>
    <row r="125" spans="1:12" x14ac:dyDescent="0.25">
      <c r="B125" s="31" t="s">
        <v>10</v>
      </c>
      <c r="C125" s="31">
        <v>273</v>
      </c>
      <c r="D125" s="31">
        <v>90</v>
      </c>
      <c r="E125" s="31">
        <f t="shared" si="37"/>
        <v>183</v>
      </c>
      <c r="F125" s="31">
        <v>2</v>
      </c>
      <c r="G125" s="31">
        <v>35</v>
      </c>
      <c r="H125" s="31" t="s">
        <v>12</v>
      </c>
      <c r="I125" s="6">
        <v>85</v>
      </c>
      <c r="J125" s="6">
        <f t="shared" si="39"/>
        <v>0.94444444444444442</v>
      </c>
      <c r="K125" s="31" t="s">
        <v>245</v>
      </c>
    </row>
    <row r="126" spans="1:12" x14ac:dyDescent="0.25">
      <c r="B126" s="31" t="s">
        <v>10</v>
      </c>
      <c r="C126" s="31">
        <v>273</v>
      </c>
      <c r="D126" s="31">
        <v>90</v>
      </c>
      <c r="E126" s="31">
        <f t="shared" si="37"/>
        <v>183</v>
      </c>
      <c r="F126" s="31">
        <v>2</v>
      </c>
      <c r="G126" s="31">
        <v>45</v>
      </c>
      <c r="H126" s="31" t="s">
        <v>12</v>
      </c>
      <c r="I126" s="6">
        <v>85</v>
      </c>
      <c r="J126" s="6">
        <f t="shared" ref="J126:J143" si="40">I126/D126</f>
        <v>0.94444444444444442</v>
      </c>
      <c r="K126" s="31" t="s">
        <v>245</v>
      </c>
    </row>
    <row r="127" spans="1:12" x14ac:dyDescent="0.25">
      <c r="B127" s="31" t="s">
        <v>10</v>
      </c>
      <c r="C127" s="31">
        <v>273</v>
      </c>
      <c r="D127" s="31">
        <v>90</v>
      </c>
      <c r="E127" s="31">
        <f t="shared" si="37"/>
        <v>183</v>
      </c>
      <c r="F127" s="31">
        <v>2</v>
      </c>
      <c r="G127" s="31">
        <v>55</v>
      </c>
      <c r="H127" s="31" t="s">
        <v>12</v>
      </c>
      <c r="I127" s="6">
        <v>85</v>
      </c>
      <c r="J127" s="6">
        <f t="shared" si="40"/>
        <v>0.94444444444444442</v>
      </c>
      <c r="K127" s="31" t="s">
        <v>245</v>
      </c>
    </row>
    <row r="128" spans="1:12" x14ac:dyDescent="0.25">
      <c r="B128" s="31" t="s">
        <v>10</v>
      </c>
      <c r="C128" s="31">
        <v>273</v>
      </c>
      <c r="D128" s="31">
        <v>90</v>
      </c>
      <c r="E128" s="31">
        <f t="shared" si="37"/>
        <v>183</v>
      </c>
      <c r="F128" s="31">
        <v>2</v>
      </c>
      <c r="G128" s="31">
        <v>65</v>
      </c>
      <c r="H128" s="31" t="s">
        <v>12</v>
      </c>
      <c r="I128" s="6">
        <v>85</v>
      </c>
      <c r="J128" s="6">
        <f t="shared" si="40"/>
        <v>0.94444444444444442</v>
      </c>
      <c r="K128" s="31" t="s">
        <v>245</v>
      </c>
    </row>
    <row r="129" spans="1:12" x14ac:dyDescent="0.25">
      <c r="B129" s="31" t="s">
        <v>10</v>
      </c>
      <c r="C129" s="31">
        <v>273</v>
      </c>
      <c r="D129" s="31">
        <v>90</v>
      </c>
      <c r="E129" s="31">
        <f t="shared" si="37"/>
        <v>183</v>
      </c>
      <c r="F129" s="31">
        <v>2</v>
      </c>
      <c r="G129" s="31">
        <v>75</v>
      </c>
      <c r="H129" s="31" t="s">
        <v>12</v>
      </c>
      <c r="I129" s="6">
        <v>85</v>
      </c>
      <c r="J129" s="6">
        <f t="shared" si="40"/>
        <v>0.94444444444444442</v>
      </c>
      <c r="K129" s="31" t="s">
        <v>245</v>
      </c>
    </row>
    <row r="130" spans="1:12" x14ac:dyDescent="0.25">
      <c r="B130" s="31" t="s">
        <v>10</v>
      </c>
      <c r="C130" s="31">
        <v>273</v>
      </c>
      <c r="D130" s="31">
        <v>90</v>
      </c>
      <c r="E130" s="31">
        <f t="shared" si="37"/>
        <v>183</v>
      </c>
      <c r="F130" s="31">
        <v>2</v>
      </c>
      <c r="G130" s="31">
        <v>85</v>
      </c>
      <c r="H130" s="31" t="s">
        <v>12</v>
      </c>
      <c r="I130" s="6">
        <v>85</v>
      </c>
      <c r="J130" s="6">
        <f t="shared" si="40"/>
        <v>0.94444444444444442</v>
      </c>
      <c r="K130" s="31" t="s">
        <v>245</v>
      </c>
    </row>
    <row r="131" spans="1:12" x14ac:dyDescent="0.25">
      <c r="B131" s="31" t="s">
        <v>10</v>
      </c>
      <c r="C131" s="31">
        <v>273</v>
      </c>
      <c r="D131" s="31">
        <v>90</v>
      </c>
      <c r="E131" s="31">
        <f t="shared" si="37"/>
        <v>183</v>
      </c>
      <c r="F131" s="31">
        <v>2</v>
      </c>
      <c r="G131" s="31">
        <v>95</v>
      </c>
      <c r="H131" s="31" t="s">
        <v>12</v>
      </c>
      <c r="I131" s="6">
        <v>85</v>
      </c>
      <c r="J131" s="6">
        <f t="shared" si="40"/>
        <v>0.94444444444444442</v>
      </c>
      <c r="K131" s="31" t="s">
        <v>245</v>
      </c>
    </row>
    <row r="132" spans="1:12" x14ac:dyDescent="0.25">
      <c r="B132" s="31" t="s">
        <v>10</v>
      </c>
      <c r="C132" s="31">
        <v>273</v>
      </c>
      <c r="D132" s="31">
        <v>90</v>
      </c>
      <c r="E132" s="31">
        <f t="shared" si="37"/>
        <v>183</v>
      </c>
      <c r="F132" s="31">
        <v>2</v>
      </c>
      <c r="G132" s="31">
        <v>105</v>
      </c>
      <c r="H132" s="31" t="s">
        <v>12</v>
      </c>
      <c r="I132" s="6">
        <v>85</v>
      </c>
      <c r="J132" s="6">
        <f t="shared" si="40"/>
        <v>0.94444444444444442</v>
      </c>
      <c r="K132" s="31" t="s">
        <v>245</v>
      </c>
    </row>
    <row r="133" spans="1:12" x14ac:dyDescent="0.25">
      <c r="B133" s="31" t="s">
        <v>10</v>
      </c>
      <c r="C133" s="31">
        <v>273</v>
      </c>
      <c r="D133" s="31">
        <v>90</v>
      </c>
      <c r="E133" s="31">
        <f t="shared" si="37"/>
        <v>183</v>
      </c>
      <c r="F133" s="31">
        <v>2</v>
      </c>
      <c r="G133" s="31">
        <v>115</v>
      </c>
      <c r="H133" s="31" t="s">
        <v>12</v>
      </c>
      <c r="I133" s="6">
        <v>84</v>
      </c>
      <c r="J133" s="6">
        <f t="shared" si="40"/>
        <v>0.93333333333333335</v>
      </c>
      <c r="K133" s="31" t="s">
        <v>245</v>
      </c>
    </row>
    <row r="134" spans="1:12" x14ac:dyDescent="0.25">
      <c r="B134" s="31" t="s">
        <v>10</v>
      </c>
      <c r="C134" s="31">
        <v>273</v>
      </c>
      <c r="D134" s="31">
        <v>90</v>
      </c>
      <c r="E134" s="31">
        <f t="shared" si="37"/>
        <v>183</v>
      </c>
      <c r="F134" s="31">
        <v>2</v>
      </c>
      <c r="G134" s="31">
        <v>125</v>
      </c>
      <c r="H134" s="31" t="s">
        <v>12</v>
      </c>
      <c r="I134" s="6">
        <v>84</v>
      </c>
      <c r="J134" s="6">
        <f t="shared" si="40"/>
        <v>0.93333333333333335</v>
      </c>
      <c r="K134" s="31" t="s">
        <v>245</v>
      </c>
    </row>
    <row r="135" spans="1:12" x14ac:dyDescent="0.25">
      <c r="B135" s="31" t="s">
        <v>10</v>
      </c>
      <c r="C135" s="31">
        <v>273</v>
      </c>
      <c r="D135" s="31">
        <v>90</v>
      </c>
      <c r="E135" s="31">
        <f t="shared" si="37"/>
        <v>183</v>
      </c>
      <c r="F135" s="31">
        <v>2</v>
      </c>
      <c r="G135" s="31">
        <v>135</v>
      </c>
      <c r="H135" s="31" t="s">
        <v>12</v>
      </c>
      <c r="I135" s="6">
        <v>84</v>
      </c>
      <c r="J135" s="6">
        <f t="shared" si="40"/>
        <v>0.93333333333333335</v>
      </c>
      <c r="K135" s="31" t="s">
        <v>245</v>
      </c>
    </row>
    <row r="136" spans="1:12" x14ac:dyDescent="0.25">
      <c r="B136" s="31" t="s">
        <v>10</v>
      </c>
      <c r="C136" s="31">
        <v>273</v>
      </c>
      <c r="D136" s="31">
        <v>90</v>
      </c>
      <c r="E136" s="31">
        <f t="shared" si="37"/>
        <v>183</v>
      </c>
      <c r="F136" s="31">
        <v>2</v>
      </c>
      <c r="G136" s="31">
        <v>145</v>
      </c>
      <c r="H136" s="31" t="s">
        <v>12</v>
      </c>
      <c r="I136" s="6">
        <v>84</v>
      </c>
      <c r="J136" s="6">
        <f t="shared" si="40"/>
        <v>0.93333333333333335</v>
      </c>
      <c r="K136" s="31" t="s">
        <v>245</v>
      </c>
    </row>
    <row r="137" spans="1:12" x14ac:dyDescent="0.25">
      <c r="B137" s="31" t="s">
        <v>10</v>
      </c>
      <c r="C137" s="31">
        <v>273</v>
      </c>
      <c r="D137" s="31">
        <v>90</v>
      </c>
      <c r="E137" s="31">
        <f t="shared" si="37"/>
        <v>183</v>
      </c>
      <c r="F137" s="31">
        <v>2</v>
      </c>
      <c r="G137" s="31">
        <v>155</v>
      </c>
      <c r="H137" s="31" t="s">
        <v>12</v>
      </c>
      <c r="I137" s="6">
        <v>84</v>
      </c>
      <c r="J137" s="6">
        <f t="shared" si="40"/>
        <v>0.93333333333333335</v>
      </c>
      <c r="K137" s="31" t="s">
        <v>245</v>
      </c>
    </row>
    <row r="138" spans="1:12" x14ac:dyDescent="0.25">
      <c r="B138" s="31" t="s">
        <v>10</v>
      </c>
      <c r="C138" s="31">
        <v>273</v>
      </c>
      <c r="D138" s="31">
        <v>90</v>
      </c>
      <c r="E138" s="31">
        <f t="shared" si="37"/>
        <v>183</v>
      </c>
      <c r="F138" s="31">
        <v>2</v>
      </c>
      <c r="G138" s="31">
        <v>165</v>
      </c>
      <c r="H138" s="31" t="s">
        <v>12</v>
      </c>
      <c r="I138" s="6">
        <v>85</v>
      </c>
      <c r="J138" s="6">
        <f t="shared" si="40"/>
        <v>0.94444444444444442</v>
      </c>
      <c r="K138" s="31" t="s">
        <v>245</v>
      </c>
    </row>
    <row r="139" spans="1:12" x14ac:dyDescent="0.25">
      <c r="A139" s="31"/>
      <c r="B139" s="31" t="s">
        <v>10</v>
      </c>
      <c r="C139" s="31">
        <v>273</v>
      </c>
      <c r="D139" s="31">
        <v>90</v>
      </c>
      <c r="E139" s="31">
        <f t="shared" si="37"/>
        <v>183</v>
      </c>
      <c r="F139" s="31">
        <v>2</v>
      </c>
      <c r="G139" s="31">
        <v>175</v>
      </c>
      <c r="H139" s="31" t="s">
        <v>12</v>
      </c>
      <c r="I139" s="6">
        <v>84</v>
      </c>
      <c r="J139" s="6">
        <f t="shared" si="40"/>
        <v>0.93333333333333335</v>
      </c>
      <c r="K139" s="31" t="s">
        <v>245</v>
      </c>
      <c r="L139" s="31"/>
    </row>
    <row r="140" spans="1:12" x14ac:dyDescent="0.25">
      <c r="B140" s="31" t="s">
        <v>10</v>
      </c>
      <c r="C140" s="31">
        <v>273</v>
      </c>
      <c r="D140" s="31">
        <v>90</v>
      </c>
      <c r="E140" s="31">
        <f t="shared" si="37"/>
        <v>183</v>
      </c>
      <c r="F140" s="31">
        <v>2</v>
      </c>
      <c r="G140" s="31">
        <v>5</v>
      </c>
      <c r="H140" s="31" t="s">
        <v>11</v>
      </c>
      <c r="I140" s="6">
        <v>85</v>
      </c>
      <c r="J140" s="6">
        <f t="shared" si="40"/>
        <v>0.94444444444444442</v>
      </c>
      <c r="K140" s="31" t="s">
        <v>245</v>
      </c>
    </row>
    <row r="141" spans="1:12" x14ac:dyDescent="0.25">
      <c r="B141" s="31" t="s">
        <v>10</v>
      </c>
      <c r="C141" s="31">
        <v>273</v>
      </c>
      <c r="D141" s="31">
        <v>90</v>
      </c>
      <c r="E141" s="31">
        <f t="shared" si="37"/>
        <v>183</v>
      </c>
      <c r="F141" s="31">
        <v>2</v>
      </c>
      <c r="G141" s="31">
        <v>15</v>
      </c>
      <c r="H141" s="31" t="s">
        <v>11</v>
      </c>
      <c r="I141" s="6">
        <v>86</v>
      </c>
      <c r="J141" s="6">
        <f t="shared" si="40"/>
        <v>0.9555555555555556</v>
      </c>
      <c r="K141" s="31" t="s">
        <v>245</v>
      </c>
    </row>
    <row r="142" spans="1:12" x14ac:dyDescent="0.25">
      <c r="B142" s="31" t="s">
        <v>10</v>
      </c>
      <c r="C142" s="31">
        <v>273</v>
      </c>
      <c r="D142" s="31">
        <v>90</v>
      </c>
      <c r="E142" s="31">
        <f t="shared" si="37"/>
        <v>183</v>
      </c>
      <c r="F142" s="31">
        <v>2</v>
      </c>
      <c r="G142" s="31">
        <v>25</v>
      </c>
      <c r="H142" s="31" t="s">
        <v>11</v>
      </c>
      <c r="I142" s="6">
        <v>85</v>
      </c>
      <c r="J142" s="6">
        <f t="shared" si="40"/>
        <v>0.94444444444444442</v>
      </c>
      <c r="K142" s="31" t="s">
        <v>245</v>
      </c>
    </row>
    <row r="143" spans="1:12" x14ac:dyDescent="0.25">
      <c r="B143" s="31" t="s">
        <v>10</v>
      </c>
      <c r="C143" s="31">
        <v>273</v>
      </c>
      <c r="D143" s="31">
        <v>90</v>
      </c>
      <c r="E143" s="31">
        <f t="shared" si="37"/>
        <v>183</v>
      </c>
      <c r="F143" s="31">
        <v>2</v>
      </c>
      <c r="G143" s="31">
        <v>35</v>
      </c>
      <c r="H143" s="31" t="s">
        <v>11</v>
      </c>
      <c r="I143" s="6">
        <v>85</v>
      </c>
      <c r="J143" s="6">
        <f t="shared" si="40"/>
        <v>0.94444444444444442</v>
      </c>
      <c r="K143" s="31" t="s">
        <v>245</v>
      </c>
    </row>
    <row r="144" spans="1:12" x14ac:dyDescent="0.25">
      <c r="B144" s="31" t="s">
        <v>10</v>
      </c>
      <c r="C144" s="31">
        <v>273</v>
      </c>
      <c r="D144" s="31">
        <v>90</v>
      </c>
      <c r="E144" s="31">
        <f t="shared" si="37"/>
        <v>183</v>
      </c>
      <c r="F144" s="31">
        <v>2</v>
      </c>
      <c r="G144" s="31">
        <v>45</v>
      </c>
      <c r="H144" s="31" t="s">
        <v>11</v>
      </c>
      <c r="I144" s="6">
        <v>84</v>
      </c>
      <c r="J144" s="6">
        <f t="shared" ref="J144:J157" si="41">I144/D144</f>
        <v>0.93333333333333335</v>
      </c>
      <c r="K144" s="31" t="s">
        <v>245</v>
      </c>
    </row>
    <row r="145" spans="2:11" x14ac:dyDescent="0.25">
      <c r="B145" s="31" t="s">
        <v>10</v>
      </c>
      <c r="C145" s="31">
        <v>273</v>
      </c>
      <c r="D145" s="31">
        <v>90</v>
      </c>
      <c r="E145" s="31">
        <f t="shared" si="37"/>
        <v>183</v>
      </c>
      <c r="F145" s="31">
        <v>2</v>
      </c>
      <c r="G145" s="31">
        <v>55</v>
      </c>
      <c r="H145" s="31" t="s">
        <v>11</v>
      </c>
      <c r="I145" s="6">
        <v>82</v>
      </c>
      <c r="J145" s="6">
        <f t="shared" si="41"/>
        <v>0.91111111111111109</v>
      </c>
      <c r="K145" s="31" t="s">
        <v>245</v>
      </c>
    </row>
    <row r="146" spans="2:11" x14ac:dyDescent="0.25">
      <c r="B146" s="31" t="s">
        <v>10</v>
      </c>
      <c r="C146" s="31">
        <v>273</v>
      </c>
      <c r="D146" s="31">
        <v>90</v>
      </c>
      <c r="E146" s="31">
        <f t="shared" si="37"/>
        <v>183</v>
      </c>
      <c r="F146" s="31">
        <v>2</v>
      </c>
      <c r="G146" s="31">
        <v>65</v>
      </c>
      <c r="H146" s="31" t="s">
        <v>11</v>
      </c>
      <c r="I146" s="6">
        <v>83</v>
      </c>
      <c r="J146" s="6">
        <f t="shared" si="41"/>
        <v>0.92222222222222228</v>
      </c>
      <c r="K146" s="31" t="s">
        <v>245</v>
      </c>
    </row>
    <row r="147" spans="2:11" x14ac:dyDescent="0.25">
      <c r="B147" s="31" t="s">
        <v>10</v>
      </c>
      <c r="C147" s="31">
        <v>273</v>
      </c>
      <c r="D147" s="31">
        <v>90</v>
      </c>
      <c r="E147" s="31">
        <f t="shared" si="37"/>
        <v>183</v>
      </c>
      <c r="F147" s="31">
        <v>2</v>
      </c>
      <c r="G147" s="31">
        <v>75</v>
      </c>
      <c r="H147" s="31" t="s">
        <v>11</v>
      </c>
      <c r="I147" s="6">
        <v>83</v>
      </c>
      <c r="J147" s="6">
        <f t="shared" si="41"/>
        <v>0.92222222222222228</v>
      </c>
      <c r="K147" s="31" t="s">
        <v>245</v>
      </c>
    </row>
    <row r="148" spans="2:11" x14ac:dyDescent="0.25">
      <c r="B148" s="31" t="s">
        <v>10</v>
      </c>
      <c r="C148" s="31">
        <v>273</v>
      </c>
      <c r="D148" s="31">
        <v>90</v>
      </c>
      <c r="E148" s="31">
        <f t="shared" si="37"/>
        <v>183</v>
      </c>
      <c r="F148" s="31">
        <v>2</v>
      </c>
      <c r="G148" s="31">
        <v>85</v>
      </c>
      <c r="H148" s="31" t="s">
        <v>11</v>
      </c>
      <c r="I148" s="6">
        <v>84</v>
      </c>
      <c r="J148" s="6">
        <f t="shared" si="41"/>
        <v>0.93333333333333335</v>
      </c>
      <c r="K148" s="31" t="s">
        <v>245</v>
      </c>
    </row>
    <row r="149" spans="2:11" x14ac:dyDescent="0.25">
      <c r="B149" s="31" t="s">
        <v>10</v>
      </c>
      <c r="C149" s="31">
        <v>273</v>
      </c>
      <c r="D149" s="31">
        <v>90</v>
      </c>
      <c r="E149" s="31">
        <f t="shared" si="37"/>
        <v>183</v>
      </c>
      <c r="F149" s="31">
        <v>2</v>
      </c>
      <c r="G149" s="31">
        <v>95</v>
      </c>
      <c r="H149" s="31" t="s">
        <v>11</v>
      </c>
      <c r="I149" s="6">
        <v>84</v>
      </c>
      <c r="J149" s="6">
        <f t="shared" si="41"/>
        <v>0.93333333333333335</v>
      </c>
      <c r="K149" s="31" t="s">
        <v>245</v>
      </c>
    </row>
    <row r="150" spans="2:11" x14ac:dyDescent="0.25">
      <c r="B150" s="31" t="s">
        <v>10</v>
      </c>
      <c r="C150" s="31">
        <v>273</v>
      </c>
      <c r="D150" s="31">
        <v>90</v>
      </c>
      <c r="E150" s="31">
        <f t="shared" si="37"/>
        <v>183</v>
      </c>
      <c r="F150" s="31">
        <v>2</v>
      </c>
      <c r="G150" s="31">
        <v>105</v>
      </c>
      <c r="H150" s="31" t="s">
        <v>11</v>
      </c>
      <c r="I150" s="6">
        <v>84</v>
      </c>
      <c r="J150" s="6">
        <f t="shared" si="41"/>
        <v>0.93333333333333335</v>
      </c>
      <c r="K150" s="31" t="s">
        <v>245</v>
      </c>
    </row>
    <row r="151" spans="2:11" x14ac:dyDescent="0.25">
      <c r="B151" s="31" t="s">
        <v>10</v>
      </c>
      <c r="C151" s="31">
        <v>273</v>
      </c>
      <c r="D151" s="31">
        <v>90</v>
      </c>
      <c r="E151" s="31">
        <f t="shared" si="37"/>
        <v>183</v>
      </c>
      <c r="F151" s="31">
        <v>2</v>
      </c>
      <c r="G151" s="31">
        <v>115</v>
      </c>
      <c r="H151" s="31" t="s">
        <v>11</v>
      </c>
      <c r="I151" s="6">
        <v>82</v>
      </c>
      <c r="J151" s="6">
        <f t="shared" si="41"/>
        <v>0.91111111111111109</v>
      </c>
      <c r="K151" s="31" t="s">
        <v>245</v>
      </c>
    </row>
    <row r="152" spans="2:11" x14ac:dyDescent="0.25">
      <c r="B152" s="31" t="s">
        <v>10</v>
      </c>
      <c r="C152" s="31">
        <v>273</v>
      </c>
      <c r="D152" s="31">
        <v>90</v>
      </c>
      <c r="E152" s="31">
        <f t="shared" si="37"/>
        <v>183</v>
      </c>
      <c r="F152" s="31">
        <v>2</v>
      </c>
      <c r="G152" s="31">
        <v>125</v>
      </c>
      <c r="H152" s="31" t="s">
        <v>11</v>
      </c>
      <c r="I152" s="6">
        <v>80</v>
      </c>
      <c r="J152" s="6">
        <f t="shared" si="41"/>
        <v>0.88888888888888884</v>
      </c>
      <c r="K152" s="31" t="s">
        <v>245</v>
      </c>
    </row>
    <row r="153" spans="2:11" x14ac:dyDescent="0.25">
      <c r="B153" s="31" t="s">
        <v>10</v>
      </c>
      <c r="C153" s="31">
        <v>273</v>
      </c>
      <c r="D153" s="31">
        <v>90</v>
      </c>
      <c r="E153" s="31">
        <f t="shared" si="37"/>
        <v>183</v>
      </c>
      <c r="F153" s="31">
        <v>2</v>
      </c>
      <c r="G153" s="31">
        <v>135</v>
      </c>
      <c r="H153" s="31" t="s">
        <v>11</v>
      </c>
      <c r="I153" s="6">
        <v>79</v>
      </c>
      <c r="J153" s="6">
        <f t="shared" si="41"/>
        <v>0.87777777777777777</v>
      </c>
      <c r="K153" s="31" t="s">
        <v>245</v>
      </c>
    </row>
    <row r="154" spans="2:11" x14ac:dyDescent="0.25">
      <c r="B154" s="31" t="s">
        <v>10</v>
      </c>
      <c r="C154" s="31">
        <v>273</v>
      </c>
      <c r="D154" s="31">
        <v>90</v>
      </c>
      <c r="E154" s="31">
        <f t="shared" si="37"/>
        <v>183</v>
      </c>
      <c r="F154" s="31">
        <v>2</v>
      </c>
      <c r="G154" s="31">
        <v>145</v>
      </c>
      <c r="H154" s="31" t="s">
        <v>11</v>
      </c>
      <c r="I154" s="6">
        <v>76</v>
      </c>
      <c r="J154" s="6">
        <f t="shared" si="41"/>
        <v>0.84444444444444444</v>
      </c>
      <c r="K154" s="31" t="s">
        <v>245</v>
      </c>
    </row>
    <row r="155" spans="2:11" x14ac:dyDescent="0.25">
      <c r="B155" s="31" t="s">
        <v>10</v>
      </c>
      <c r="C155" s="31">
        <v>273</v>
      </c>
      <c r="D155" s="31">
        <v>90</v>
      </c>
      <c r="E155" s="31">
        <f t="shared" si="37"/>
        <v>183</v>
      </c>
      <c r="F155" s="31">
        <v>2</v>
      </c>
      <c r="G155" s="31">
        <v>155</v>
      </c>
      <c r="H155" s="31" t="s">
        <v>11</v>
      </c>
      <c r="I155" s="6">
        <v>67</v>
      </c>
      <c r="J155" s="6">
        <f t="shared" si="41"/>
        <v>0.74444444444444446</v>
      </c>
      <c r="K155" s="31" t="s">
        <v>245</v>
      </c>
    </row>
    <row r="156" spans="2:11" x14ac:dyDescent="0.25">
      <c r="B156" s="31" t="s">
        <v>10</v>
      </c>
      <c r="C156" s="31">
        <v>273</v>
      </c>
      <c r="D156" s="31">
        <v>90</v>
      </c>
      <c r="E156" s="31">
        <f t="shared" si="37"/>
        <v>183</v>
      </c>
      <c r="F156" s="31">
        <v>2</v>
      </c>
      <c r="G156" s="31">
        <v>165</v>
      </c>
      <c r="H156" s="31" t="s">
        <v>11</v>
      </c>
      <c r="I156" s="6">
        <v>56</v>
      </c>
      <c r="J156" s="6">
        <f t="shared" si="41"/>
        <v>0.62222222222222223</v>
      </c>
      <c r="K156" s="31" t="s">
        <v>245</v>
      </c>
    </row>
    <row r="157" spans="2:11" x14ac:dyDescent="0.25">
      <c r="B157" s="31" t="s">
        <v>10</v>
      </c>
      <c r="C157" s="31">
        <v>273</v>
      </c>
      <c r="D157" s="31">
        <v>90</v>
      </c>
      <c r="E157" s="31">
        <f t="shared" si="37"/>
        <v>183</v>
      </c>
      <c r="F157" s="31">
        <v>2</v>
      </c>
      <c r="G157" s="31">
        <v>175</v>
      </c>
      <c r="H157" s="31" t="s">
        <v>11</v>
      </c>
      <c r="I157" s="6">
        <v>45</v>
      </c>
      <c r="J157" s="6">
        <f t="shared" si="41"/>
        <v>0.5</v>
      </c>
      <c r="K157" s="31" t="s">
        <v>245</v>
      </c>
    </row>
    <row r="162" spans="1:12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6"/>
      <c r="K162" s="31"/>
      <c r="L162" s="31"/>
    </row>
    <row r="163" spans="1:12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6"/>
      <c r="K163" s="31"/>
      <c r="L163" s="31"/>
    </row>
    <row r="164" spans="1:12" x14ac:dyDescent="0.25">
      <c r="A164" s="31">
        <v>48</v>
      </c>
      <c r="B164" s="31" t="s">
        <v>10</v>
      </c>
      <c r="C164" s="31">
        <v>709</v>
      </c>
      <c r="D164" s="31">
        <v>233</v>
      </c>
      <c r="E164" s="31">
        <v>476</v>
      </c>
      <c r="F164" s="31">
        <v>5</v>
      </c>
      <c r="G164" s="31">
        <v>5</v>
      </c>
      <c r="H164" s="31" t="s">
        <v>11</v>
      </c>
      <c r="I164" s="31">
        <v>172</v>
      </c>
      <c r="J164" s="64">
        <f t="shared" ref="J164" si="42">I164/D164</f>
        <v>0.7381974248927039</v>
      </c>
      <c r="K164" s="31" t="s">
        <v>235</v>
      </c>
      <c r="L164" s="31" t="s">
        <v>237</v>
      </c>
    </row>
    <row r="165" spans="1:12" x14ac:dyDescent="0.25">
      <c r="A165" s="31">
        <v>66</v>
      </c>
      <c r="B165" s="31" t="s">
        <v>10</v>
      </c>
      <c r="C165" s="31">
        <v>709</v>
      </c>
      <c r="D165" s="31">
        <v>233</v>
      </c>
      <c r="E165" s="31">
        <v>476</v>
      </c>
      <c r="F165" s="31">
        <v>5</v>
      </c>
      <c r="G165" s="31">
        <v>10</v>
      </c>
      <c r="H165" s="31" t="s">
        <v>11</v>
      </c>
      <c r="I165" s="31">
        <v>166</v>
      </c>
      <c r="J165" s="6">
        <f t="shared" ref="J165" si="43">I165/D165</f>
        <v>0.71244635193133043</v>
      </c>
      <c r="K165" s="31" t="s">
        <v>235</v>
      </c>
      <c r="L165" s="31" t="s">
        <v>237</v>
      </c>
    </row>
    <row r="166" spans="1:12" x14ac:dyDescent="0.25">
      <c r="A166" s="31">
        <v>67</v>
      </c>
      <c r="B166" s="31" t="s">
        <v>10</v>
      </c>
      <c r="C166" s="31">
        <v>709</v>
      </c>
      <c r="D166" s="31">
        <v>233</v>
      </c>
      <c r="E166" s="31">
        <v>476</v>
      </c>
      <c r="F166" s="31">
        <v>5</v>
      </c>
      <c r="G166" s="31">
        <v>20</v>
      </c>
      <c r="H166" s="31" t="s">
        <v>11</v>
      </c>
      <c r="I166" s="31">
        <v>167</v>
      </c>
      <c r="J166" s="6">
        <f t="shared" ref="J166" si="44">I166/D166</f>
        <v>0.71673819742489275</v>
      </c>
      <c r="K166" s="31" t="s">
        <v>235</v>
      </c>
      <c r="L166" s="31" t="s">
        <v>237</v>
      </c>
    </row>
    <row r="167" spans="1:12" x14ac:dyDescent="0.25">
      <c r="A167" s="31">
        <v>49</v>
      </c>
      <c r="B167" s="31" t="s">
        <v>10</v>
      </c>
      <c r="C167" s="31">
        <v>709</v>
      </c>
      <c r="D167" s="31">
        <v>233</v>
      </c>
      <c r="E167" s="31">
        <v>476</v>
      </c>
      <c r="F167" s="31">
        <v>5</v>
      </c>
      <c r="G167" s="31">
        <v>15</v>
      </c>
      <c r="H167" s="31" t="s">
        <v>11</v>
      </c>
      <c r="I167" s="31">
        <v>162</v>
      </c>
      <c r="J167" s="6">
        <f t="shared" ref="J167" si="45">I167/D167</f>
        <v>0.69527896995708149</v>
      </c>
      <c r="K167" s="31" t="s">
        <v>235</v>
      </c>
      <c r="L167" s="31" t="s">
        <v>237</v>
      </c>
    </row>
    <row r="168" spans="1:12" x14ac:dyDescent="0.25">
      <c r="A168" s="31">
        <v>50</v>
      </c>
      <c r="B168" s="31" t="s">
        <v>10</v>
      </c>
      <c r="C168" s="31">
        <v>709</v>
      </c>
      <c r="D168" s="31">
        <v>233</v>
      </c>
      <c r="E168" s="31">
        <v>476</v>
      </c>
      <c r="F168" s="31">
        <v>5</v>
      </c>
      <c r="G168" s="31">
        <v>25</v>
      </c>
      <c r="H168" s="31" t="s">
        <v>11</v>
      </c>
      <c r="I168" s="31">
        <v>171</v>
      </c>
      <c r="J168" s="6">
        <f t="shared" ref="J168:J196" si="46">I168/D168</f>
        <v>0.73390557939914158</v>
      </c>
      <c r="K168" s="31" t="s">
        <v>235</v>
      </c>
      <c r="L168" s="31" t="s">
        <v>237</v>
      </c>
    </row>
    <row r="169" spans="1:12" x14ac:dyDescent="0.25">
      <c r="A169" s="31">
        <v>55</v>
      </c>
      <c r="B169" s="31" t="s">
        <v>10</v>
      </c>
      <c r="C169" s="31">
        <v>709</v>
      </c>
      <c r="D169" s="31">
        <v>233</v>
      </c>
      <c r="E169" s="31">
        <v>476</v>
      </c>
      <c r="F169" s="31">
        <v>5</v>
      </c>
      <c r="G169" s="31">
        <v>27</v>
      </c>
      <c r="H169" s="31" t="s">
        <v>11</v>
      </c>
      <c r="I169" s="31">
        <v>173</v>
      </c>
      <c r="J169" s="55">
        <f t="shared" ref="J169" si="47">I169/D169</f>
        <v>0.74248927038626611</v>
      </c>
      <c r="K169" s="31" t="s">
        <v>235</v>
      </c>
      <c r="L169" s="31" t="s">
        <v>237</v>
      </c>
    </row>
    <row r="170" spans="1:12" x14ac:dyDescent="0.25">
      <c r="A170" s="31">
        <v>57</v>
      </c>
      <c r="B170" s="31" t="s">
        <v>10</v>
      </c>
      <c r="C170" s="31">
        <v>709</v>
      </c>
      <c r="D170" s="31">
        <v>233</v>
      </c>
      <c r="E170" s="31">
        <v>476</v>
      </c>
      <c r="F170" s="31">
        <v>5</v>
      </c>
      <c r="G170" s="31">
        <v>30</v>
      </c>
      <c r="H170" s="31" t="s">
        <v>11</v>
      </c>
      <c r="I170" s="31">
        <v>170</v>
      </c>
      <c r="J170" s="6">
        <f t="shared" ref="J170:J192" si="48">I170/D170</f>
        <v>0.72961373390557938</v>
      </c>
      <c r="K170" s="31" t="s">
        <v>235</v>
      </c>
      <c r="L170" s="31" t="s">
        <v>237</v>
      </c>
    </row>
    <row r="171" spans="1:12" x14ac:dyDescent="0.25">
      <c r="A171" s="31">
        <v>58</v>
      </c>
      <c r="B171" s="31" t="s">
        <v>10</v>
      </c>
      <c r="C171" s="31">
        <v>709</v>
      </c>
      <c r="D171" s="31">
        <v>233</v>
      </c>
      <c r="E171" s="31">
        <v>476</v>
      </c>
      <c r="F171" s="31">
        <v>5</v>
      </c>
      <c r="G171" s="31">
        <v>35</v>
      </c>
      <c r="H171" s="31" t="s">
        <v>11</v>
      </c>
      <c r="I171" s="31">
        <v>169</v>
      </c>
      <c r="J171" s="6">
        <f t="shared" si="48"/>
        <v>0.72532188841201717</v>
      </c>
      <c r="K171" s="31" t="s">
        <v>235</v>
      </c>
      <c r="L171" s="31" t="s">
        <v>237</v>
      </c>
    </row>
    <row r="172" spans="1:12" x14ac:dyDescent="0.25">
      <c r="B172" s="31" t="s">
        <v>10</v>
      </c>
      <c r="C172" s="31">
        <v>709</v>
      </c>
      <c r="D172" s="31">
        <v>233</v>
      </c>
      <c r="E172" s="31">
        <v>476</v>
      </c>
      <c r="F172" s="31">
        <v>5</v>
      </c>
      <c r="G172" s="31">
        <v>45</v>
      </c>
      <c r="H172" s="31" t="s">
        <v>11</v>
      </c>
      <c r="I172" s="31">
        <v>171</v>
      </c>
      <c r="J172" s="31">
        <f t="shared" si="48"/>
        <v>0.73390557939914158</v>
      </c>
      <c r="K172" s="31" t="s">
        <v>235</v>
      </c>
      <c r="L172" s="31" t="s">
        <v>237</v>
      </c>
    </row>
    <row r="173" spans="1:12" x14ac:dyDescent="0.25">
      <c r="B173" s="31" t="s">
        <v>10</v>
      </c>
      <c r="C173" s="31">
        <v>709</v>
      </c>
      <c r="D173" s="31">
        <v>233</v>
      </c>
      <c r="E173" s="31">
        <v>476</v>
      </c>
      <c r="F173" s="31">
        <v>5</v>
      </c>
      <c r="G173" s="31">
        <v>55</v>
      </c>
      <c r="H173" s="31" t="s">
        <v>11</v>
      </c>
      <c r="I173" s="31">
        <v>169</v>
      </c>
      <c r="J173" s="31">
        <f t="shared" si="48"/>
        <v>0.72532188841201717</v>
      </c>
      <c r="K173" s="31" t="s">
        <v>235</v>
      </c>
      <c r="L173" s="31" t="s">
        <v>237</v>
      </c>
    </row>
    <row r="174" spans="1:12" x14ac:dyDescent="0.25">
      <c r="B174" s="31" t="s">
        <v>10</v>
      </c>
      <c r="C174" s="31">
        <v>709</v>
      </c>
      <c r="D174" s="31">
        <v>233</v>
      </c>
      <c r="E174" s="31">
        <v>476</v>
      </c>
      <c r="F174" s="31">
        <v>5</v>
      </c>
      <c r="G174" s="31">
        <v>65</v>
      </c>
      <c r="H174" s="31" t="s">
        <v>11</v>
      </c>
      <c r="I174" s="31">
        <v>167</v>
      </c>
      <c r="J174" s="31">
        <f t="shared" si="48"/>
        <v>0.71673819742489275</v>
      </c>
      <c r="K174" s="31" t="s">
        <v>235</v>
      </c>
      <c r="L174" s="31" t="s">
        <v>237</v>
      </c>
    </row>
    <row r="175" spans="1:12" x14ac:dyDescent="0.25">
      <c r="B175" s="31" t="s">
        <v>10</v>
      </c>
      <c r="C175" s="31">
        <v>709</v>
      </c>
      <c r="D175" s="31">
        <v>233</v>
      </c>
      <c r="E175" s="31">
        <v>476</v>
      </c>
      <c r="F175" s="31">
        <v>5</v>
      </c>
      <c r="G175" s="31">
        <v>75</v>
      </c>
      <c r="H175" s="31" t="s">
        <v>11</v>
      </c>
      <c r="I175" s="31">
        <v>166</v>
      </c>
      <c r="J175" s="31">
        <f t="shared" si="48"/>
        <v>0.71244635193133043</v>
      </c>
      <c r="K175" s="31" t="s">
        <v>235</v>
      </c>
      <c r="L175" s="31" t="s">
        <v>237</v>
      </c>
    </row>
    <row r="176" spans="1:12" x14ac:dyDescent="0.25">
      <c r="B176" s="31" t="s">
        <v>10</v>
      </c>
      <c r="C176" s="31">
        <v>709</v>
      </c>
      <c r="D176" s="31">
        <v>233</v>
      </c>
      <c r="E176" s="31">
        <v>476</v>
      </c>
      <c r="F176" s="31">
        <v>5</v>
      </c>
      <c r="G176" s="31">
        <v>85</v>
      </c>
      <c r="H176" s="31" t="s">
        <v>11</v>
      </c>
      <c r="I176" s="31">
        <v>166</v>
      </c>
      <c r="J176" s="31">
        <f t="shared" si="48"/>
        <v>0.71244635193133043</v>
      </c>
      <c r="K176" s="31" t="s">
        <v>235</v>
      </c>
      <c r="L176" s="31" t="s">
        <v>237</v>
      </c>
    </row>
    <row r="177" spans="2:12" x14ac:dyDescent="0.25">
      <c r="B177" s="31" t="s">
        <v>10</v>
      </c>
      <c r="C177" s="31">
        <v>709</v>
      </c>
      <c r="D177" s="31">
        <v>233</v>
      </c>
      <c r="E177" s="31">
        <v>476</v>
      </c>
      <c r="F177" s="31">
        <v>5</v>
      </c>
      <c r="G177" s="31">
        <v>95</v>
      </c>
      <c r="H177" s="31" t="s">
        <v>11</v>
      </c>
      <c r="I177" s="31">
        <v>165</v>
      </c>
      <c r="J177" s="31">
        <f t="shared" si="48"/>
        <v>0.70815450643776823</v>
      </c>
      <c r="K177" s="31" t="s">
        <v>235</v>
      </c>
      <c r="L177" s="31" t="s">
        <v>237</v>
      </c>
    </row>
    <row r="178" spans="2:12" x14ac:dyDescent="0.25">
      <c r="B178" s="31" t="s">
        <v>10</v>
      </c>
      <c r="C178" s="31">
        <v>709</v>
      </c>
      <c r="D178" s="31">
        <v>233</v>
      </c>
      <c r="E178" s="31">
        <v>476</v>
      </c>
      <c r="F178" s="31">
        <v>5</v>
      </c>
      <c r="G178" s="31">
        <v>105</v>
      </c>
      <c r="H178" s="31" t="s">
        <v>11</v>
      </c>
      <c r="I178" s="31">
        <v>167</v>
      </c>
      <c r="J178" s="31">
        <f t="shared" si="48"/>
        <v>0.71673819742489275</v>
      </c>
      <c r="K178" s="31" t="s">
        <v>235</v>
      </c>
      <c r="L178" s="31" t="s">
        <v>237</v>
      </c>
    </row>
    <row r="179" spans="2:12" x14ac:dyDescent="0.25">
      <c r="B179" s="31" t="s">
        <v>10</v>
      </c>
      <c r="C179" s="31">
        <v>709</v>
      </c>
      <c r="D179" s="31">
        <v>233</v>
      </c>
      <c r="E179" s="31">
        <v>476</v>
      </c>
      <c r="F179" s="31">
        <v>5</v>
      </c>
      <c r="G179" s="3">
        <v>115</v>
      </c>
      <c r="H179" s="31" t="s">
        <v>11</v>
      </c>
      <c r="I179" s="31">
        <v>164</v>
      </c>
      <c r="J179" s="31">
        <f t="shared" si="48"/>
        <v>0.70386266094420602</v>
      </c>
      <c r="K179" s="31" t="s">
        <v>235</v>
      </c>
      <c r="L179" s="31" t="s">
        <v>237</v>
      </c>
    </row>
    <row r="180" spans="2:12" x14ac:dyDescent="0.25">
      <c r="B180" s="31" t="s">
        <v>10</v>
      </c>
      <c r="C180" s="31">
        <v>709</v>
      </c>
      <c r="D180" s="31">
        <v>233</v>
      </c>
      <c r="E180" s="31">
        <v>476</v>
      </c>
      <c r="F180" s="31">
        <v>5</v>
      </c>
      <c r="G180" s="3">
        <v>125</v>
      </c>
      <c r="H180" s="31" t="s">
        <v>11</v>
      </c>
      <c r="I180" s="31">
        <v>162</v>
      </c>
      <c r="J180" s="31">
        <f t="shared" si="48"/>
        <v>0.69527896995708149</v>
      </c>
      <c r="K180" s="31" t="s">
        <v>235</v>
      </c>
      <c r="L180" s="31" t="s">
        <v>237</v>
      </c>
    </row>
    <row r="181" spans="2:12" x14ac:dyDescent="0.25">
      <c r="B181" s="31" t="s">
        <v>10</v>
      </c>
      <c r="C181" s="31">
        <v>709</v>
      </c>
      <c r="D181" s="31">
        <v>233</v>
      </c>
      <c r="E181" s="31">
        <v>476</v>
      </c>
      <c r="F181" s="31">
        <v>5</v>
      </c>
      <c r="G181" s="3">
        <v>135</v>
      </c>
      <c r="H181" s="31" t="s">
        <v>11</v>
      </c>
      <c r="I181" s="31">
        <v>159</v>
      </c>
      <c r="J181" s="31">
        <f t="shared" si="48"/>
        <v>0.68240343347639487</v>
      </c>
      <c r="K181" s="31" t="s">
        <v>235</v>
      </c>
      <c r="L181" s="31" t="s">
        <v>237</v>
      </c>
    </row>
    <row r="182" spans="2:12" x14ac:dyDescent="0.25">
      <c r="B182" s="31" t="s">
        <v>10</v>
      </c>
      <c r="C182" s="31">
        <v>709</v>
      </c>
      <c r="D182" s="31">
        <v>233</v>
      </c>
      <c r="E182" s="31">
        <v>476</v>
      </c>
      <c r="F182" s="31">
        <v>5</v>
      </c>
      <c r="G182" s="3">
        <v>145</v>
      </c>
      <c r="H182" s="31" t="s">
        <v>11</v>
      </c>
      <c r="I182" s="31">
        <v>159</v>
      </c>
      <c r="J182" s="31">
        <f t="shared" si="48"/>
        <v>0.68240343347639487</v>
      </c>
      <c r="K182" s="31" t="s">
        <v>235</v>
      </c>
      <c r="L182" s="31" t="s">
        <v>237</v>
      </c>
    </row>
    <row r="183" spans="2:12" x14ac:dyDescent="0.25">
      <c r="B183" s="31" t="s">
        <v>10</v>
      </c>
      <c r="C183" s="31">
        <v>709</v>
      </c>
      <c r="D183" s="31">
        <v>233</v>
      </c>
      <c r="E183" s="31">
        <v>476</v>
      </c>
      <c r="F183" s="31">
        <v>5</v>
      </c>
      <c r="G183" s="3">
        <v>155</v>
      </c>
      <c r="H183" s="31" t="s">
        <v>11</v>
      </c>
      <c r="I183" s="31">
        <v>154</v>
      </c>
      <c r="J183" s="31">
        <f t="shared" si="48"/>
        <v>0.66094420600858372</v>
      </c>
      <c r="K183" s="31" t="s">
        <v>235</v>
      </c>
      <c r="L183" s="31" t="s">
        <v>237</v>
      </c>
    </row>
    <row r="184" spans="2:12" x14ac:dyDescent="0.25">
      <c r="B184" s="31" t="s">
        <v>10</v>
      </c>
      <c r="C184" s="31">
        <v>709</v>
      </c>
      <c r="D184" s="31">
        <v>233</v>
      </c>
      <c r="E184" s="31">
        <v>476</v>
      </c>
      <c r="F184" s="31">
        <v>5</v>
      </c>
      <c r="G184" s="3">
        <v>165</v>
      </c>
      <c r="H184" s="31" t="s">
        <v>11</v>
      </c>
      <c r="I184" s="31">
        <v>147</v>
      </c>
      <c r="J184" s="31">
        <f t="shared" si="48"/>
        <v>0.63090128755364805</v>
      </c>
      <c r="K184" s="31" t="s">
        <v>235</v>
      </c>
      <c r="L184" s="31" t="s">
        <v>237</v>
      </c>
    </row>
    <row r="185" spans="2:12" x14ac:dyDescent="0.25">
      <c r="B185" s="31" t="s">
        <v>10</v>
      </c>
      <c r="C185" s="31">
        <v>709</v>
      </c>
      <c r="D185" s="31">
        <v>233</v>
      </c>
      <c r="E185" s="31">
        <v>476</v>
      </c>
      <c r="F185" s="31">
        <v>5</v>
      </c>
      <c r="G185" s="3">
        <v>175</v>
      </c>
      <c r="H185" s="31" t="s">
        <v>11</v>
      </c>
      <c r="I185" s="31">
        <v>143</v>
      </c>
      <c r="J185" s="31">
        <f t="shared" si="48"/>
        <v>0.61373390557939911</v>
      </c>
      <c r="K185" s="31" t="s">
        <v>235</v>
      </c>
      <c r="L185" s="31" t="s">
        <v>237</v>
      </c>
    </row>
    <row r="186" spans="2:12" x14ac:dyDescent="0.25">
      <c r="B186" s="31" t="s">
        <v>10</v>
      </c>
      <c r="C186" s="31">
        <v>709</v>
      </c>
      <c r="D186" s="31">
        <v>233</v>
      </c>
      <c r="E186" s="31">
        <v>476</v>
      </c>
      <c r="F186" s="31">
        <v>5</v>
      </c>
      <c r="G186" s="3">
        <v>185</v>
      </c>
      <c r="H186" s="31" t="s">
        <v>11</v>
      </c>
      <c r="I186" s="31">
        <v>144</v>
      </c>
      <c r="J186" s="31">
        <f t="shared" si="48"/>
        <v>0.61802575107296143</v>
      </c>
      <c r="K186" s="31" t="s">
        <v>235</v>
      </c>
      <c r="L186" s="31" t="s">
        <v>237</v>
      </c>
    </row>
    <row r="187" spans="2:12" x14ac:dyDescent="0.25">
      <c r="B187" s="31" t="s">
        <v>10</v>
      </c>
      <c r="C187" s="31">
        <v>709</v>
      </c>
      <c r="D187" s="31">
        <v>233</v>
      </c>
      <c r="E187" s="31">
        <v>476</v>
      </c>
      <c r="F187" s="31">
        <v>5</v>
      </c>
      <c r="G187" s="3">
        <v>195</v>
      </c>
      <c r="H187" s="31" t="s">
        <v>11</v>
      </c>
      <c r="I187" s="31">
        <v>142</v>
      </c>
      <c r="J187" s="31">
        <f t="shared" si="48"/>
        <v>0.6094420600858369</v>
      </c>
      <c r="K187" s="31" t="s">
        <v>235</v>
      </c>
      <c r="L187" s="31" t="s">
        <v>237</v>
      </c>
    </row>
    <row r="188" spans="2:12" x14ac:dyDescent="0.25">
      <c r="B188" s="31" t="s">
        <v>10</v>
      </c>
      <c r="C188" s="31">
        <v>709</v>
      </c>
      <c r="D188" s="31">
        <v>233</v>
      </c>
      <c r="E188" s="31">
        <v>476</v>
      </c>
      <c r="F188" s="31">
        <v>5</v>
      </c>
      <c r="G188" s="3">
        <v>205</v>
      </c>
      <c r="H188" s="31" t="s">
        <v>11</v>
      </c>
      <c r="I188" s="31">
        <v>138</v>
      </c>
      <c r="J188" s="31">
        <f t="shared" si="48"/>
        <v>0.59227467811158796</v>
      </c>
      <c r="K188" s="31" t="s">
        <v>235</v>
      </c>
      <c r="L188" s="31" t="s">
        <v>237</v>
      </c>
    </row>
    <row r="189" spans="2:12" x14ac:dyDescent="0.25">
      <c r="B189" s="31" t="s">
        <v>10</v>
      </c>
      <c r="C189" s="31">
        <v>709</v>
      </c>
      <c r="D189" s="31">
        <v>233</v>
      </c>
      <c r="E189" s="31">
        <v>476</v>
      </c>
      <c r="F189" s="31">
        <v>5</v>
      </c>
      <c r="G189" s="3">
        <v>215</v>
      </c>
      <c r="H189" s="31" t="s">
        <v>11</v>
      </c>
      <c r="I189" s="31">
        <v>135</v>
      </c>
      <c r="J189" s="31">
        <f t="shared" si="48"/>
        <v>0.57939914163090134</v>
      </c>
      <c r="K189" s="31" t="s">
        <v>235</v>
      </c>
      <c r="L189" s="31"/>
    </row>
    <row r="190" spans="2:12" x14ac:dyDescent="0.25">
      <c r="B190" s="31" t="s">
        <v>10</v>
      </c>
      <c r="C190" s="31">
        <v>709</v>
      </c>
      <c r="D190" s="31">
        <v>233</v>
      </c>
      <c r="E190" s="31">
        <v>476</v>
      </c>
      <c r="F190" s="31">
        <v>5</v>
      </c>
      <c r="G190" s="3">
        <v>225</v>
      </c>
      <c r="H190" s="31" t="s">
        <v>11</v>
      </c>
      <c r="I190" s="31">
        <v>132</v>
      </c>
      <c r="J190" s="31">
        <f t="shared" si="48"/>
        <v>0.5665236051502146</v>
      </c>
      <c r="K190" s="31" t="s">
        <v>235</v>
      </c>
      <c r="L190" s="31"/>
    </row>
    <row r="191" spans="2:12" x14ac:dyDescent="0.25">
      <c r="B191" s="31" t="s">
        <v>10</v>
      </c>
      <c r="C191" s="31">
        <v>709</v>
      </c>
      <c r="D191" s="31">
        <v>233</v>
      </c>
      <c r="E191" s="31">
        <v>476</v>
      </c>
      <c r="F191" s="31">
        <v>5</v>
      </c>
      <c r="G191" s="3">
        <v>235</v>
      </c>
      <c r="H191" s="31" t="s">
        <v>11</v>
      </c>
      <c r="I191" s="31">
        <v>130</v>
      </c>
      <c r="J191" s="31">
        <f t="shared" si="48"/>
        <v>0.55793991416309008</v>
      </c>
      <c r="K191" s="31" t="s">
        <v>235</v>
      </c>
      <c r="L191" s="31" t="s">
        <v>237</v>
      </c>
    </row>
    <row r="192" spans="2:12" x14ac:dyDescent="0.25">
      <c r="B192" s="31" t="s">
        <v>10</v>
      </c>
      <c r="C192" s="31">
        <v>709</v>
      </c>
      <c r="D192" s="31">
        <v>233</v>
      </c>
      <c r="E192" s="31">
        <v>476</v>
      </c>
      <c r="F192" s="31">
        <v>5</v>
      </c>
      <c r="G192" s="3">
        <v>245</v>
      </c>
      <c r="H192" s="31" t="s">
        <v>11</v>
      </c>
      <c r="I192" s="31">
        <v>130</v>
      </c>
      <c r="J192" s="31">
        <f t="shared" si="48"/>
        <v>0.55793991416309008</v>
      </c>
      <c r="K192" s="31" t="s">
        <v>235</v>
      </c>
      <c r="L192" s="31" t="s">
        <v>237</v>
      </c>
    </row>
    <row r="193" spans="1:16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6"/>
      <c r="K193" s="31"/>
      <c r="L193" s="31" t="s">
        <v>237</v>
      </c>
    </row>
    <row r="194" spans="1:16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6"/>
      <c r="K194" s="31"/>
      <c r="L194" s="31" t="s">
        <v>237</v>
      </c>
    </row>
    <row r="195" spans="1:16" ht="30" x14ac:dyDescent="0.25">
      <c r="A195" s="31">
        <v>51</v>
      </c>
      <c r="B195" s="31" t="s">
        <v>10</v>
      </c>
      <c r="C195" s="31">
        <v>731</v>
      </c>
      <c r="D195" s="31">
        <v>241</v>
      </c>
      <c r="E195" s="31">
        <v>490</v>
      </c>
      <c r="F195" s="31">
        <v>12</v>
      </c>
      <c r="G195" s="31">
        <v>5</v>
      </c>
      <c r="H195" s="31" t="s">
        <v>11</v>
      </c>
      <c r="I195" s="31">
        <v>165</v>
      </c>
      <c r="J195" s="6">
        <f t="shared" si="46"/>
        <v>0.68464730290456433</v>
      </c>
      <c r="K195" s="56" t="s">
        <v>236</v>
      </c>
    </row>
    <row r="196" spans="1:16" ht="30" x14ac:dyDescent="0.25">
      <c r="A196" s="31">
        <v>52</v>
      </c>
      <c r="B196" s="31" t="s">
        <v>10</v>
      </c>
      <c r="C196" s="31">
        <v>731</v>
      </c>
      <c r="D196" s="31">
        <v>241</v>
      </c>
      <c r="E196" s="31">
        <v>490</v>
      </c>
      <c r="F196" s="31">
        <v>12</v>
      </c>
      <c r="G196" s="31">
        <v>15</v>
      </c>
      <c r="H196" s="31" t="s">
        <v>11</v>
      </c>
      <c r="I196" s="31">
        <v>169</v>
      </c>
      <c r="J196" s="55">
        <f t="shared" si="46"/>
        <v>0.70124481327800825</v>
      </c>
      <c r="K196" s="56" t="s">
        <v>236</v>
      </c>
    </row>
    <row r="197" spans="1:16" ht="30" x14ac:dyDescent="0.25">
      <c r="A197" s="31">
        <v>53</v>
      </c>
      <c r="B197" s="31" t="s">
        <v>10</v>
      </c>
      <c r="C197" s="31">
        <v>731</v>
      </c>
      <c r="D197" s="31">
        <v>241</v>
      </c>
      <c r="E197" s="31">
        <v>490</v>
      </c>
      <c r="F197" s="31">
        <v>12</v>
      </c>
      <c r="G197" s="31">
        <v>25</v>
      </c>
      <c r="H197" s="31" t="s">
        <v>11</v>
      </c>
      <c r="I197" s="31">
        <v>163</v>
      </c>
      <c r="J197" s="6">
        <f t="shared" ref="J197" si="49">I197/D197</f>
        <v>0.67634854771784236</v>
      </c>
      <c r="K197" s="56" t="s">
        <v>236</v>
      </c>
    </row>
    <row r="198" spans="1:16" ht="30" x14ac:dyDescent="0.25">
      <c r="A198" s="31">
        <v>54</v>
      </c>
      <c r="B198" s="31" t="s">
        <v>10</v>
      </c>
      <c r="C198" s="31">
        <v>731</v>
      </c>
      <c r="D198" s="31">
        <v>241</v>
      </c>
      <c r="E198" s="31">
        <v>490</v>
      </c>
      <c r="F198" s="31">
        <v>12</v>
      </c>
      <c r="G198" s="31">
        <v>35</v>
      </c>
      <c r="H198" s="31" t="s">
        <v>11</v>
      </c>
      <c r="I198" s="31">
        <v>164</v>
      </c>
      <c r="J198" s="6">
        <f t="shared" ref="J198" si="50">I198/D198</f>
        <v>0.68049792531120334</v>
      </c>
      <c r="K198" s="56" t="s">
        <v>236</v>
      </c>
    </row>
    <row r="199" spans="1:16" ht="15.75" thickBo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6"/>
      <c r="K199" s="31"/>
    </row>
    <row r="200" spans="1:16" ht="15.75" thickBot="1" x14ac:dyDescent="0.3">
      <c r="H200" s="31"/>
      <c r="M200" s="77" t="s">
        <v>248</v>
      </c>
      <c r="N200" s="78"/>
      <c r="O200" s="78"/>
      <c r="P200" s="79"/>
    </row>
    <row r="201" spans="1:16" x14ac:dyDescent="0.25">
      <c r="A201" s="98" t="s">
        <v>24</v>
      </c>
      <c r="B201" s="99"/>
      <c r="C201" s="99"/>
      <c r="D201" s="99"/>
      <c r="E201" s="99"/>
      <c r="F201" s="99"/>
      <c r="G201" s="99"/>
      <c r="H201" s="99"/>
      <c r="I201" s="99"/>
      <c r="J201" s="99"/>
      <c r="K201" s="100"/>
      <c r="M201" t="s">
        <v>238</v>
      </c>
      <c r="N201" t="s">
        <v>239</v>
      </c>
      <c r="O201" t="s">
        <v>240</v>
      </c>
      <c r="P201" t="s">
        <v>241</v>
      </c>
    </row>
    <row r="202" spans="1:16" x14ac:dyDescent="0.25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14</v>
      </c>
      <c r="L202">
        <v>5</v>
      </c>
      <c r="M202">
        <v>0.72899999999999998</v>
      </c>
      <c r="N202">
        <v>0.70199999999999996</v>
      </c>
      <c r="O202">
        <v>0.71599999999999997</v>
      </c>
      <c r="P202">
        <v>0.74199999999999999</v>
      </c>
    </row>
    <row r="203" spans="1:16" x14ac:dyDescent="0.25">
      <c r="A203" s="3">
        <v>31</v>
      </c>
      <c r="B203" s="1" t="s">
        <v>10</v>
      </c>
      <c r="C203" s="3">
        <v>709</v>
      </c>
      <c r="D203" s="3">
        <v>141</v>
      </c>
      <c r="E203" s="3">
        <v>568</v>
      </c>
      <c r="F203" s="3">
        <v>5</v>
      </c>
      <c r="G203" s="3">
        <v>5</v>
      </c>
      <c r="H203" s="1" t="s">
        <v>12</v>
      </c>
      <c r="I203" s="3">
        <v>99</v>
      </c>
      <c r="J203" s="1">
        <f t="shared" ref="J203:J210" si="51">I203/D203</f>
        <v>0.7021276595744681</v>
      </c>
      <c r="K203" t="s">
        <v>235</v>
      </c>
      <c r="L203">
        <v>15</v>
      </c>
      <c r="M203">
        <v>0.70799999999999996</v>
      </c>
      <c r="N203">
        <v>0.71599999999999997</v>
      </c>
      <c r="O203">
        <v>0.754</v>
      </c>
      <c r="P203">
        <v>0.77100000000000002</v>
      </c>
    </row>
    <row r="204" spans="1:16" x14ac:dyDescent="0.25">
      <c r="A204" s="57">
        <v>32</v>
      </c>
      <c r="B204" s="2" t="s">
        <v>10</v>
      </c>
      <c r="C204" s="57">
        <v>709</v>
      </c>
      <c r="D204" s="57">
        <v>141</v>
      </c>
      <c r="E204" s="57">
        <v>568</v>
      </c>
      <c r="F204" s="57">
        <v>5</v>
      </c>
      <c r="G204" s="57">
        <v>15</v>
      </c>
      <c r="H204" s="2" t="s">
        <v>12</v>
      </c>
      <c r="I204" s="57">
        <v>101</v>
      </c>
      <c r="J204" s="2">
        <f t="shared" si="51"/>
        <v>0.71631205673758869</v>
      </c>
      <c r="K204" t="s">
        <v>235</v>
      </c>
      <c r="L204">
        <v>25</v>
      </c>
      <c r="M204">
        <v>0.751</v>
      </c>
      <c r="N204">
        <v>0.72299999999999998</v>
      </c>
      <c r="O204">
        <v>0.76400000000000001</v>
      </c>
      <c r="P204">
        <v>0.78500000000000003</v>
      </c>
    </row>
    <row r="205" spans="1:16" x14ac:dyDescent="0.25">
      <c r="A205" s="57">
        <v>33</v>
      </c>
      <c r="B205" s="2" t="s">
        <v>10</v>
      </c>
      <c r="C205" s="57">
        <v>709</v>
      </c>
      <c r="D205" s="57">
        <v>141</v>
      </c>
      <c r="E205" s="57">
        <v>568</v>
      </c>
      <c r="F205" s="57">
        <v>5</v>
      </c>
      <c r="G205" s="57">
        <v>19</v>
      </c>
      <c r="H205" s="2" t="s">
        <v>12</v>
      </c>
      <c r="I205" s="57">
        <v>100</v>
      </c>
      <c r="J205" s="2">
        <f t="shared" si="51"/>
        <v>0.70921985815602839</v>
      </c>
      <c r="K205" t="s">
        <v>235</v>
      </c>
      <c r="L205">
        <v>35</v>
      </c>
      <c r="M205">
        <v>0.72899999999999998</v>
      </c>
      <c r="N205">
        <v>0.73</v>
      </c>
      <c r="O205">
        <v>0.754</v>
      </c>
      <c r="P205">
        <v>0.77100000000000002</v>
      </c>
    </row>
    <row r="206" spans="1:16" x14ac:dyDescent="0.25">
      <c r="A206" s="57">
        <v>34</v>
      </c>
      <c r="B206" s="2" t="s">
        <v>10</v>
      </c>
      <c r="C206" s="57">
        <v>709</v>
      </c>
      <c r="D206" s="57">
        <v>141</v>
      </c>
      <c r="E206" s="57">
        <v>568</v>
      </c>
      <c r="F206" s="57">
        <v>5</v>
      </c>
      <c r="G206" s="57">
        <v>25</v>
      </c>
      <c r="H206" s="2" t="s">
        <v>12</v>
      </c>
      <c r="I206" s="57">
        <v>102</v>
      </c>
      <c r="J206" s="2">
        <f t="shared" si="51"/>
        <v>0.72340425531914898</v>
      </c>
      <c r="K206" t="s">
        <v>235</v>
      </c>
      <c r="L206">
        <v>45</v>
      </c>
      <c r="M206">
        <v>0.746</v>
      </c>
      <c r="N206">
        <v>0.73699999999999999</v>
      </c>
      <c r="O206">
        <v>0.745</v>
      </c>
      <c r="P206">
        <v>0.78500000000000003</v>
      </c>
    </row>
    <row r="207" spans="1:16" x14ac:dyDescent="0.25">
      <c r="A207" s="57">
        <v>35</v>
      </c>
      <c r="B207" s="2" t="s">
        <v>10</v>
      </c>
      <c r="C207" s="57">
        <v>709</v>
      </c>
      <c r="D207" s="57">
        <v>141</v>
      </c>
      <c r="E207" s="57">
        <v>568</v>
      </c>
      <c r="F207" s="57">
        <v>5</v>
      </c>
      <c r="G207" s="57">
        <v>29</v>
      </c>
      <c r="H207" s="2" t="s">
        <v>12</v>
      </c>
      <c r="I207" s="57">
        <v>102</v>
      </c>
      <c r="J207" s="2">
        <f t="shared" si="51"/>
        <v>0.72340425531914898</v>
      </c>
      <c r="K207" t="s">
        <v>235</v>
      </c>
      <c r="L207">
        <v>55</v>
      </c>
      <c r="M207">
        <v>0.73799999999999999</v>
      </c>
      <c r="N207">
        <v>0.751</v>
      </c>
      <c r="O207">
        <v>0.754</v>
      </c>
      <c r="P207">
        <v>0.8</v>
      </c>
    </row>
    <row r="208" spans="1:16" x14ac:dyDescent="0.25">
      <c r="A208" s="57">
        <v>36</v>
      </c>
      <c r="B208" s="2" t="s">
        <v>10</v>
      </c>
      <c r="C208" s="57">
        <v>709</v>
      </c>
      <c r="D208" s="57">
        <v>141</v>
      </c>
      <c r="E208" s="57">
        <v>568</v>
      </c>
      <c r="F208" s="57">
        <v>5</v>
      </c>
      <c r="G208" s="57">
        <v>35</v>
      </c>
      <c r="H208" s="2" t="s">
        <v>12</v>
      </c>
      <c r="I208" s="57">
        <v>103</v>
      </c>
      <c r="J208" s="2">
        <f t="shared" si="51"/>
        <v>0.73049645390070927</v>
      </c>
      <c r="K208" t="s">
        <v>235</v>
      </c>
      <c r="L208">
        <v>65</v>
      </c>
      <c r="M208">
        <v>0.72099999999999997</v>
      </c>
      <c r="N208">
        <v>0.751</v>
      </c>
      <c r="O208">
        <v>0.745</v>
      </c>
      <c r="P208">
        <v>0.78500000000000003</v>
      </c>
    </row>
    <row r="209" spans="1:16" x14ac:dyDescent="0.25">
      <c r="A209" s="57">
        <v>37</v>
      </c>
      <c r="B209" s="2" t="s">
        <v>10</v>
      </c>
      <c r="C209" s="57">
        <v>709</v>
      </c>
      <c r="D209" s="57">
        <v>141</v>
      </c>
      <c r="E209" s="57">
        <v>568</v>
      </c>
      <c r="F209" s="57">
        <v>5</v>
      </c>
      <c r="G209" s="57">
        <v>45</v>
      </c>
      <c r="H209" s="2" t="s">
        <v>12</v>
      </c>
      <c r="I209" s="57">
        <v>104</v>
      </c>
      <c r="J209" s="2">
        <f t="shared" si="51"/>
        <v>0.73758865248226946</v>
      </c>
      <c r="K209" t="s">
        <v>235</v>
      </c>
      <c r="L209" s="58">
        <v>75</v>
      </c>
      <c r="M209" s="58">
        <v>0.71599999999999997</v>
      </c>
      <c r="N209" s="58">
        <v>0.74399999999999999</v>
      </c>
      <c r="O209" s="58">
        <v>0.754</v>
      </c>
      <c r="P209" s="58">
        <v>0.77100000000000002</v>
      </c>
    </row>
    <row r="210" spans="1:16" x14ac:dyDescent="0.25">
      <c r="A210" s="57">
        <v>38</v>
      </c>
      <c r="B210" s="2" t="s">
        <v>10</v>
      </c>
      <c r="C210" s="57">
        <v>709</v>
      </c>
      <c r="D210" s="57">
        <v>141</v>
      </c>
      <c r="E210" s="57">
        <v>568</v>
      </c>
      <c r="F210" s="57">
        <v>5</v>
      </c>
      <c r="G210" s="57">
        <v>55</v>
      </c>
      <c r="H210" s="2" t="s">
        <v>12</v>
      </c>
      <c r="I210" s="57">
        <v>106</v>
      </c>
      <c r="J210" s="2">
        <f t="shared" si="51"/>
        <v>0.75177304964539005</v>
      </c>
      <c r="K210" t="s">
        <v>235</v>
      </c>
      <c r="L210" s="3">
        <v>85</v>
      </c>
      <c r="M210">
        <v>0.72099999999999997</v>
      </c>
      <c r="N210">
        <v>0.751</v>
      </c>
      <c r="O210">
        <v>0.76400000000000001</v>
      </c>
      <c r="P210">
        <v>0.77100000000000002</v>
      </c>
    </row>
    <row r="211" spans="1:16" x14ac:dyDescent="0.25">
      <c r="A211" s="57"/>
      <c r="B211" s="2" t="s">
        <v>10</v>
      </c>
      <c r="C211" s="57">
        <v>709</v>
      </c>
      <c r="D211" s="57">
        <v>141</v>
      </c>
      <c r="E211" s="57">
        <f t="shared" ref="E211:E229" si="52">C211-D211</f>
        <v>568</v>
      </c>
      <c r="F211" s="57">
        <v>5</v>
      </c>
      <c r="G211" s="57">
        <v>65</v>
      </c>
      <c r="H211" s="2" t="s">
        <v>12</v>
      </c>
      <c r="I211" s="57">
        <v>106</v>
      </c>
      <c r="J211" s="2">
        <f t="shared" ref="J211:J229" si="53">I211/D211</f>
        <v>0.75177304964539005</v>
      </c>
      <c r="K211" t="s">
        <v>235</v>
      </c>
      <c r="L211" s="3">
        <v>95</v>
      </c>
      <c r="M211">
        <v>0.73399999999999999</v>
      </c>
      <c r="N211">
        <v>0.75800000000000001</v>
      </c>
      <c r="O211">
        <v>0.76400000000000001</v>
      </c>
      <c r="P211">
        <v>0.77100000000000002</v>
      </c>
    </row>
    <row r="212" spans="1:16" x14ac:dyDescent="0.25">
      <c r="A212" s="57"/>
      <c r="B212" s="2" t="s">
        <v>10</v>
      </c>
      <c r="C212" s="57">
        <v>709</v>
      </c>
      <c r="D212" s="57">
        <v>141</v>
      </c>
      <c r="E212" s="57">
        <f t="shared" si="52"/>
        <v>568</v>
      </c>
      <c r="F212" s="57">
        <v>5</v>
      </c>
      <c r="G212" s="57">
        <v>75</v>
      </c>
      <c r="H212" s="2" t="s">
        <v>12</v>
      </c>
      <c r="I212" s="57">
        <v>105</v>
      </c>
      <c r="J212" s="2">
        <f t="shared" si="53"/>
        <v>0.74468085106382975</v>
      </c>
      <c r="K212" t="s">
        <v>235</v>
      </c>
      <c r="L212" s="3">
        <v>105</v>
      </c>
      <c r="M212">
        <v>0.73399999999999999</v>
      </c>
      <c r="N212">
        <v>0.75800000000000001</v>
      </c>
      <c r="O212">
        <v>0.76400000000000001</v>
      </c>
      <c r="P212">
        <v>0.77100000000000002</v>
      </c>
    </row>
    <row r="213" spans="1:16" x14ac:dyDescent="0.25">
      <c r="A213" s="57"/>
      <c r="B213" s="2" t="s">
        <v>10</v>
      </c>
      <c r="C213" s="57">
        <v>709</v>
      </c>
      <c r="D213" s="57">
        <v>141</v>
      </c>
      <c r="E213" s="57">
        <f t="shared" si="52"/>
        <v>568</v>
      </c>
      <c r="F213" s="57">
        <v>5</v>
      </c>
      <c r="G213" s="57">
        <v>85</v>
      </c>
      <c r="H213" s="2" t="s">
        <v>12</v>
      </c>
      <c r="I213" s="57">
        <v>106</v>
      </c>
      <c r="J213" s="2">
        <f t="shared" si="53"/>
        <v>0.75177304964539005</v>
      </c>
      <c r="K213" t="s">
        <v>235</v>
      </c>
      <c r="L213" s="3">
        <v>115</v>
      </c>
      <c r="M213">
        <v>0.73399999999999999</v>
      </c>
      <c r="N213">
        <v>0.74399999999999999</v>
      </c>
      <c r="O213">
        <v>0.76400000000000001</v>
      </c>
      <c r="P213">
        <v>0.77100000000000002</v>
      </c>
    </row>
    <row r="214" spans="1:16" x14ac:dyDescent="0.25">
      <c r="A214" s="57"/>
      <c r="B214" s="2" t="s">
        <v>10</v>
      </c>
      <c r="C214" s="57">
        <v>709</v>
      </c>
      <c r="D214" s="57">
        <v>141</v>
      </c>
      <c r="E214" s="57">
        <f t="shared" si="52"/>
        <v>568</v>
      </c>
      <c r="F214" s="57">
        <v>5</v>
      </c>
      <c r="G214" s="57">
        <v>95</v>
      </c>
      <c r="H214" s="2" t="s">
        <v>12</v>
      </c>
      <c r="I214" s="57">
        <v>107</v>
      </c>
      <c r="J214" s="65">
        <f t="shared" si="53"/>
        <v>0.75886524822695034</v>
      </c>
      <c r="K214" t="s">
        <v>235</v>
      </c>
      <c r="L214" s="3">
        <v>125</v>
      </c>
      <c r="M214">
        <v>0.72499999999999998</v>
      </c>
      <c r="N214">
        <v>0.75800000000000001</v>
      </c>
      <c r="O214">
        <v>0.76400000000000001</v>
      </c>
      <c r="P214">
        <v>0.77100000000000002</v>
      </c>
    </row>
    <row r="215" spans="1:16" x14ac:dyDescent="0.25">
      <c r="A215" s="57"/>
      <c r="B215" s="2" t="s">
        <v>10</v>
      </c>
      <c r="C215" s="57">
        <v>709</v>
      </c>
      <c r="D215" s="57">
        <v>141</v>
      </c>
      <c r="E215" s="57">
        <f t="shared" si="52"/>
        <v>568</v>
      </c>
      <c r="F215" s="57">
        <v>5</v>
      </c>
      <c r="G215" s="57">
        <v>105</v>
      </c>
      <c r="H215" s="2" t="s">
        <v>12</v>
      </c>
      <c r="I215" s="57">
        <v>107</v>
      </c>
      <c r="J215" s="2">
        <f t="shared" si="53"/>
        <v>0.75886524822695034</v>
      </c>
      <c r="K215" t="s">
        <v>235</v>
      </c>
      <c r="L215" s="3">
        <v>135</v>
      </c>
      <c r="M215">
        <v>0.73399999999999999</v>
      </c>
      <c r="N215">
        <v>0.75800000000000001</v>
      </c>
      <c r="O215">
        <v>0.78300000000000003</v>
      </c>
      <c r="P215">
        <v>0.77100000000000002</v>
      </c>
    </row>
    <row r="216" spans="1:16" x14ac:dyDescent="0.25">
      <c r="A216" s="57"/>
      <c r="B216" s="2" t="s">
        <v>10</v>
      </c>
      <c r="C216" s="57">
        <v>709</v>
      </c>
      <c r="D216" s="57">
        <v>141</v>
      </c>
      <c r="E216" s="57">
        <f t="shared" si="52"/>
        <v>568</v>
      </c>
      <c r="F216" s="57">
        <v>5</v>
      </c>
      <c r="G216" s="57">
        <v>115</v>
      </c>
      <c r="H216" s="2" t="s">
        <v>12</v>
      </c>
      <c r="I216" s="57">
        <v>105</v>
      </c>
      <c r="J216" s="2">
        <f t="shared" si="53"/>
        <v>0.74468085106382975</v>
      </c>
      <c r="K216" t="s">
        <v>235</v>
      </c>
      <c r="L216" s="3">
        <v>145</v>
      </c>
      <c r="M216">
        <v>0.73399999999999999</v>
      </c>
      <c r="N216">
        <v>0.75800000000000001</v>
      </c>
      <c r="O216">
        <v>0.78300000000000003</v>
      </c>
      <c r="P216">
        <v>0.8</v>
      </c>
    </row>
    <row r="217" spans="1:16" x14ac:dyDescent="0.25">
      <c r="A217" s="57"/>
      <c r="B217" s="2" t="s">
        <v>10</v>
      </c>
      <c r="C217" s="57">
        <v>709</v>
      </c>
      <c r="D217" s="57">
        <v>141</v>
      </c>
      <c r="E217" s="57">
        <f t="shared" si="52"/>
        <v>568</v>
      </c>
      <c r="F217" s="57">
        <v>5</v>
      </c>
      <c r="G217" s="57">
        <v>125</v>
      </c>
      <c r="H217" s="2" t="s">
        <v>12</v>
      </c>
      <c r="I217" s="57">
        <v>107</v>
      </c>
      <c r="J217" s="2">
        <f t="shared" si="53"/>
        <v>0.75886524822695034</v>
      </c>
      <c r="K217" t="s">
        <v>235</v>
      </c>
      <c r="L217" s="3">
        <v>155</v>
      </c>
      <c r="M217">
        <v>0.72499999999999998</v>
      </c>
      <c r="N217">
        <v>0.75800000000000001</v>
      </c>
      <c r="O217">
        <v>0.77300000000000002</v>
      </c>
      <c r="P217">
        <v>0.8</v>
      </c>
    </row>
    <row r="218" spans="1:16" x14ac:dyDescent="0.25">
      <c r="A218" s="57"/>
      <c r="B218" s="2" t="s">
        <v>10</v>
      </c>
      <c r="C218" s="57">
        <v>709</v>
      </c>
      <c r="D218" s="57">
        <v>141</v>
      </c>
      <c r="E218" s="57">
        <f t="shared" si="52"/>
        <v>568</v>
      </c>
      <c r="F218" s="57">
        <v>5</v>
      </c>
      <c r="G218" s="57">
        <v>135</v>
      </c>
      <c r="H218" s="2" t="s">
        <v>12</v>
      </c>
      <c r="I218" s="57">
        <v>107</v>
      </c>
      <c r="J218" s="2">
        <f t="shared" si="53"/>
        <v>0.75886524822695034</v>
      </c>
      <c r="K218" t="s">
        <v>235</v>
      </c>
      <c r="L218" s="3">
        <v>165</v>
      </c>
      <c r="M218">
        <v>0.71599999999999997</v>
      </c>
      <c r="N218">
        <v>0.751</v>
      </c>
      <c r="O218">
        <v>0.77300000000000002</v>
      </c>
      <c r="P218">
        <v>0.8</v>
      </c>
    </row>
    <row r="219" spans="1:16" x14ac:dyDescent="0.25">
      <c r="A219" s="57"/>
      <c r="B219" s="1" t="s">
        <v>10</v>
      </c>
      <c r="C219" s="3">
        <v>709</v>
      </c>
      <c r="D219" s="3">
        <v>141</v>
      </c>
      <c r="E219" s="3">
        <f t="shared" si="52"/>
        <v>568</v>
      </c>
      <c r="F219" s="3">
        <v>5</v>
      </c>
      <c r="G219" s="3">
        <v>145</v>
      </c>
      <c r="H219" s="1" t="s">
        <v>12</v>
      </c>
      <c r="I219" s="3">
        <v>107</v>
      </c>
      <c r="J219" s="1">
        <f t="shared" si="53"/>
        <v>0.75886524822695034</v>
      </c>
      <c r="K219" t="s">
        <v>235</v>
      </c>
      <c r="L219" s="3">
        <v>175</v>
      </c>
      <c r="M219">
        <v>0.72099999999999997</v>
      </c>
      <c r="N219">
        <v>0.74399999999999999</v>
      </c>
      <c r="O219">
        <v>0.76400000000000001</v>
      </c>
      <c r="P219">
        <v>0.78500000000000003</v>
      </c>
    </row>
    <row r="220" spans="1:16" x14ac:dyDescent="0.25">
      <c r="A220" s="57"/>
      <c r="B220" s="1" t="s">
        <v>10</v>
      </c>
      <c r="C220" s="3">
        <v>709</v>
      </c>
      <c r="D220" s="3">
        <v>141</v>
      </c>
      <c r="E220" s="3">
        <f t="shared" si="52"/>
        <v>568</v>
      </c>
      <c r="F220" s="3">
        <v>5</v>
      </c>
      <c r="G220" s="3">
        <v>155</v>
      </c>
      <c r="H220" s="1" t="s">
        <v>12</v>
      </c>
      <c r="I220" s="3">
        <v>107</v>
      </c>
      <c r="J220" s="1">
        <f t="shared" si="53"/>
        <v>0.75886524822695034</v>
      </c>
      <c r="K220" t="s">
        <v>235</v>
      </c>
      <c r="L220" s="3">
        <v>185</v>
      </c>
      <c r="M220">
        <v>0.72499999999999998</v>
      </c>
      <c r="N220">
        <v>0.74399999999999999</v>
      </c>
      <c r="O220">
        <v>0.754</v>
      </c>
      <c r="P220">
        <v>0.8</v>
      </c>
    </row>
    <row r="221" spans="1:16" x14ac:dyDescent="0.25">
      <c r="A221" s="57"/>
      <c r="B221" s="1" t="s">
        <v>10</v>
      </c>
      <c r="C221" s="3">
        <v>709</v>
      </c>
      <c r="D221" s="3">
        <v>141</v>
      </c>
      <c r="E221" s="3">
        <f t="shared" si="52"/>
        <v>568</v>
      </c>
      <c r="F221" s="3">
        <v>5</v>
      </c>
      <c r="G221" s="3">
        <v>165</v>
      </c>
      <c r="H221" s="1" t="s">
        <v>12</v>
      </c>
      <c r="I221" s="3">
        <v>106</v>
      </c>
      <c r="J221" s="1">
        <f t="shared" si="53"/>
        <v>0.75177304964539005</v>
      </c>
      <c r="K221" t="s">
        <v>235</v>
      </c>
      <c r="L221" s="3">
        <v>195</v>
      </c>
      <c r="M221">
        <v>0.72099999999999997</v>
      </c>
      <c r="N221">
        <v>0.74399999999999999</v>
      </c>
      <c r="O221">
        <v>0.754</v>
      </c>
      <c r="P221">
        <v>0.78500000000000003</v>
      </c>
    </row>
    <row r="222" spans="1:16" x14ac:dyDescent="0.25">
      <c r="A222" s="57"/>
      <c r="B222" s="1" t="s">
        <v>10</v>
      </c>
      <c r="C222" s="3">
        <v>709</v>
      </c>
      <c r="D222" s="3">
        <v>141</v>
      </c>
      <c r="E222" s="3">
        <f t="shared" si="52"/>
        <v>568</v>
      </c>
      <c r="F222" s="3">
        <v>5</v>
      </c>
      <c r="G222" s="3">
        <v>175</v>
      </c>
      <c r="H222" s="1" t="s">
        <v>12</v>
      </c>
      <c r="I222" s="3">
        <v>105</v>
      </c>
      <c r="J222" s="1">
        <f t="shared" si="53"/>
        <v>0.74468085106382975</v>
      </c>
      <c r="K222" t="s">
        <v>235</v>
      </c>
      <c r="L222" s="3">
        <v>205</v>
      </c>
      <c r="M222">
        <v>0.71599999999999997</v>
      </c>
      <c r="N222">
        <v>0.74399999999999999</v>
      </c>
      <c r="O222">
        <v>0.754</v>
      </c>
      <c r="P222">
        <v>0.78500000000000003</v>
      </c>
    </row>
    <row r="223" spans="1:16" x14ac:dyDescent="0.25">
      <c r="A223" s="57"/>
      <c r="B223" s="1" t="s">
        <v>10</v>
      </c>
      <c r="C223" s="3">
        <v>709</v>
      </c>
      <c r="D223" s="3">
        <v>141</v>
      </c>
      <c r="E223" s="3">
        <f t="shared" si="52"/>
        <v>568</v>
      </c>
      <c r="F223" s="3">
        <v>5</v>
      </c>
      <c r="G223" s="3">
        <v>185</v>
      </c>
      <c r="H223" s="1" t="s">
        <v>12</v>
      </c>
      <c r="I223" s="3">
        <v>105</v>
      </c>
      <c r="J223" s="1">
        <f t="shared" si="53"/>
        <v>0.74468085106382975</v>
      </c>
      <c r="K223" t="s">
        <v>235</v>
      </c>
      <c r="L223" s="3">
        <v>215</v>
      </c>
      <c r="M223">
        <v>0.72099999999999997</v>
      </c>
      <c r="N223">
        <v>0.74399999999999999</v>
      </c>
      <c r="O223">
        <v>0.754</v>
      </c>
      <c r="P223">
        <v>0.78500000000000003</v>
      </c>
    </row>
    <row r="224" spans="1:16" x14ac:dyDescent="0.25">
      <c r="A224" s="57"/>
      <c r="B224" s="1" t="s">
        <v>10</v>
      </c>
      <c r="C224" s="3">
        <v>709</v>
      </c>
      <c r="D224" s="3">
        <v>141</v>
      </c>
      <c r="E224" s="3">
        <f t="shared" si="52"/>
        <v>568</v>
      </c>
      <c r="F224" s="3">
        <v>5</v>
      </c>
      <c r="G224" s="3">
        <v>195</v>
      </c>
      <c r="H224" s="1" t="s">
        <v>12</v>
      </c>
      <c r="I224" s="3">
        <v>105</v>
      </c>
      <c r="J224" s="1">
        <f t="shared" si="53"/>
        <v>0.74468085106382975</v>
      </c>
      <c r="K224" t="s">
        <v>235</v>
      </c>
      <c r="L224" s="3">
        <v>225</v>
      </c>
      <c r="M224">
        <v>0.71199999999999997</v>
      </c>
      <c r="N224">
        <v>0.73699999999999999</v>
      </c>
      <c r="O224">
        <v>0.754</v>
      </c>
      <c r="P224">
        <v>0.78500000000000003</v>
      </c>
    </row>
    <row r="225" spans="1:16" x14ac:dyDescent="0.25">
      <c r="A225" s="57"/>
      <c r="B225" s="1" t="s">
        <v>10</v>
      </c>
      <c r="C225" s="3">
        <v>709</v>
      </c>
      <c r="D225" s="3">
        <v>141</v>
      </c>
      <c r="E225" s="3">
        <f t="shared" si="52"/>
        <v>568</v>
      </c>
      <c r="F225" s="3">
        <v>5</v>
      </c>
      <c r="G225" s="3">
        <v>205</v>
      </c>
      <c r="H225" s="1" t="s">
        <v>12</v>
      </c>
      <c r="I225" s="3">
        <v>105</v>
      </c>
      <c r="J225" s="1">
        <f t="shared" si="53"/>
        <v>0.74468085106382975</v>
      </c>
      <c r="K225" t="s">
        <v>235</v>
      </c>
      <c r="L225" s="3">
        <v>235</v>
      </c>
      <c r="M225">
        <v>0.70799999999999996</v>
      </c>
      <c r="N225">
        <v>0.73</v>
      </c>
      <c r="O225">
        <v>0.754</v>
      </c>
      <c r="P225">
        <v>0.78500000000000003</v>
      </c>
    </row>
    <row r="226" spans="1:16" x14ac:dyDescent="0.25">
      <c r="A226" s="57"/>
      <c r="B226" s="1" t="s">
        <v>10</v>
      </c>
      <c r="C226" s="3">
        <v>709</v>
      </c>
      <c r="D226" s="3">
        <v>141</v>
      </c>
      <c r="E226" s="3">
        <f t="shared" si="52"/>
        <v>568</v>
      </c>
      <c r="F226" s="3">
        <v>5</v>
      </c>
      <c r="G226" s="3">
        <v>215</v>
      </c>
      <c r="H226" s="1" t="s">
        <v>12</v>
      </c>
      <c r="I226" s="3">
        <v>105</v>
      </c>
      <c r="J226" s="1">
        <f t="shared" si="53"/>
        <v>0.74468085106382975</v>
      </c>
      <c r="K226" t="s">
        <v>235</v>
      </c>
      <c r="L226" s="57">
        <v>245</v>
      </c>
      <c r="M226">
        <v>0.70799999999999996</v>
      </c>
      <c r="N226">
        <v>0.73</v>
      </c>
      <c r="O226">
        <v>0.754</v>
      </c>
      <c r="P226">
        <v>0.78500000000000003</v>
      </c>
    </row>
    <row r="227" spans="1:16" x14ac:dyDescent="0.25">
      <c r="A227" s="57"/>
      <c r="B227" s="1" t="s">
        <v>10</v>
      </c>
      <c r="C227" s="3">
        <v>709</v>
      </c>
      <c r="D227" s="3">
        <v>141</v>
      </c>
      <c r="E227" s="3">
        <f t="shared" si="52"/>
        <v>568</v>
      </c>
      <c r="F227" s="3">
        <v>5</v>
      </c>
      <c r="G227" s="3">
        <v>225</v>
      </c>
      <c r="H227" s="1" t="s">
        <v>12</v>
      </c>
      <c r="I227" s="3">
        <v>104</v>
      </c>
      <c r="J227" s="1">
        <f t="shared" si="53"/>
        <v>0.73758865248226946</v>
      </c>
      <c r="K227" t="s">
        <v>235</v>
      </c>
    </row>
    <row r="228" spans="1:16" x14ac:dyDescent="0.25">
      <c r="A228" s="57"/>
      <c r="B228" s="1" t="s">
        <v>10</v>
      </c>
      <c r="C228" s="3">
        <v>709</v>
      </c>
      <c r="D228" s="3">
        <v>141</v>
      </c>
      <c r="E228" s="3">
        <f t="shared" si="52"/>
        <v>568</v>
      </c>
      <c r="F228" s="3">
        <v>5</v>
      </c>
      <c r="G228" s="3">
        <v>235</v>
      </c>
      <c r="H228" s="1" t="s">
        <v>12</v>
      </c>
      <c r="I228" s="3">
        <v>103</v>
      </c>
      <c r="J228" s="1">
        <f t="shared" si="53"/>
        <v>0.73049645390070927</v>
      </c>
      <c r="K228" t="s">
        <v>235</v>
      </c>
    </row>
    <row r="229" spans="1:16" x14ac:dyDescent="0.25">
      <c r="A229" s="57"/>
      <c r="B229" s="1" t="s">
        <v>10</v>
      </c>
      <c r="C229" s="3">
        <v>709</v>
      </c>
      <c r="D229" s="3">
        <v>141</v>
      </c>
      <c r="E229" s="3">
        <f t="shared" si="52"/>
        <v>568</v>
      </c>
      <c r="F229" s="3">
        <v>5</v>
      </c>
      <c r="G229" s="3">
        <v>245</v>
      </c>
      <c r="H229" s="1" t="s">
        <v>12</v>
      </c>
      <c r="I229" s="3">
        <v>103</v>
      </c>
      <c r="J229" s="1">
        <f t="shared" si="53"/>
        <v>0.73049645390070927</v>
      </c>
      <c r="K229" t="s">
        <v>235</v>
      </c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6" x14ac:dyDescent="0.25">
      <c r="A231" s="101" t="s">
        <v>25</v>
      </c>
      <c r="B231" s="102"/>
      <c r="C231" s="102"/>
      <c r="D231" s="102"/>
      <c r="E231" s="102"/>
      <c r="F231" s="102"/>
      <c r="G231" s="102"/>
      <c r="H231" s="102"/>
      <c r="I231" s="102"/>
      <c r="J231" s="102"/>
      <c r="K231" s="103"/>
    </row>
    <row r="232" spans="1:16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14</v>
      </c>
    </row>
    <row r="233" spans="1:16" x14ac:dyDescent="0.25">
      <c r="A233" s="31">
        <v>39</v>
      </c>
      <c r="B233" s="2" t="s">
        <v>10</v>
      </c>
      <c r="C233" s="31">
        <v>709</v>
      </c>
      <c r="D233" s="31">
        <v>106</v>
      </c>
      <c r="E233" s="31">
        <v>603</v>
      </c>
      <c r="F233" s="31">
        <v>5</v>
      </c>
      <c r="G233" s="31">
        <v>75</v>
      </c>
      <c r="H233" s="2" t="s">
        <v>12</v>
      </c>
      <c r="I233" s="31">
        <v>80</v>
      </c>
      <c r="J233" s="31">
        <f t="shared" ref="J233:J258" si="54">I233/D233</f>
        <v>0.75471698113207553</v>
      </c>
      <c r="K233" s="31" t="s">
        <v>235</v>
      </c>
    </row>
    <row r="234" spans="1:16" x14ac:dyDescent="0.25">
      <c r="A234" s="31">
        <v>40</v>
      </c>
      <c r="B234" s="2" t="s">
        <v>10</v>
      </c>
      <c r="C234" s="31">
        <v>709</v>
      </c>
      <c r="D234" s="31">
        <v>106</v>
      </c>
      <c r="E234" s="31">
        <v>603</v>
      </c>
      <c r="F234" s="31">
        <v>5</v>
      </c>
      <c r="G234" s="31">
        <v>25</v>
      </c>
      <c r="H234" s="2" t="s">
        <v>12</v>
      </c>
      <c r="I234" s="31">
        <v>81</v>
      </c>
      <c r="J234" s="6">
        <f t="shared" si="54"/>
        <v>0.76415094339622647</v>
      </c>
      <c r="K234" s="31" t="s">
        <v>235</v>
      </c>
    </row>
    <row r="235" spans="1:16" x14ac:dyDescent="0.25">
      <c r="A235" s="31">
        <v>41</v>
      </c>
      <c r="B235" s="2" t="s">
        <v>10</v>
      </c>
      <c r="C235" s="31">
        <v>709</v>
      </c>
      <c r="D235" s="31">
        <v>106</v>
      </c>
      <c r="E235" s="31">
        <v>603</v>
      </c>
      <c r="F235" s="31">
        <v>5</v>
      </c>
      <c r="G235" s="31">
        <v>15</v>
      </c>
      <c r="H235" s="2" t="s">
        <v>12</v>
      </c>
      <c r="I235" s="31">
        <v>80</v>
      </c>
      <c r="J235" s="31">
        <f t="shared" si="54"/>
        <v>0.75471698113207553</v>
      </c>
      <c r="K235" s="31" t="s">
        <v>235</v>
      </c>
    </row>
    <row r="236" spans="1:16" x14ac:dyDescent="0.25">
      <c r="A236" s="57">
        <v>42</v>
      </c>
      <c r="B236" s="2" t="s">
        <v>10</v>
      </c>
      <c r="C236" s="57">
        <v>709</v>
      </c>
      <c r="D236" s="57">
        <v>106</v>
      </c>
      <c r="E236" s="57">
        <v>603</v>
      </c>
      <c r="F236" s="57">
        <v>5</v>
      </c>
      <c r="G236" s="57">
        <v>5</v>
      </c>
      <c r="H236" s="2" t="s">
        <v>12</v>
      </c>
      <c r="I236" s="57">
        <v>76</v>
      </c>
      <c r="J236" s="2">
        <f t="shared" si="54"/>
        <v>0.71698113207547165</v>
      </c>
      <c r="K236" s="31" t="s">
        <v>235</v>
      </c>
    </row>
    <row r="237" spans="1:16" x14ac:dyDescent="0.25">
      <c r="A237" s="57"/>
      <c r="B237" s="2" t="s">
        <v>10</v>
      </c>
      <c r="C237" s="57">
        <v>709</v>
      </c>
      <c r="D237" s="57">
        <v>106</v>
      </c>
      <c r="E237" s="57">
        <v>603</v>
      </c>
      <c r="F237" s="57">
        <v>5</v>
      </c>
      <c r="G237" s="57">
        <v>35</v>
      </c>
      <c r="H237" s="2" t="s">
        <v>12</v>
      </c>
      <c r="I237" s="57">
        <v>80</v>
      </c>
      <c r="J237" s="2">
        <f t="shared" si="54"/>
        <v>0.75471698113207553</v>
      </c>
      <c r="K237" s="31" t="s">
        <v>235</v>
      </c>
    </row>
    <row r="238" spans="1:16" x14ac:dyDescent="0.25">
      <c r="A238" s="57"/>
      <c r="B238" s="2" t="s">
        <v>10</v>
      </c>
      <c r="C238" s="57">
        <v>709</v>
      </c>
      <c r="D238" s="57">
        <v>106</v>
      </c>
      <c r="E238" s="57">
        <v>603</v>
      </c>
      <c r="F238" s="57">
        <v>5</v>
      </c>
      <c r="G238" s="57">
        <v>45</v>
      </c>
      <c r="H238" s="2" t="s">
        <v>12</v>
      </c>
      <c r="I238" s="57">
        <v>79</v>
      </c>
      <c r="J238" s="2">
        <f t="shared" si="54"/>
        <v>0.74528301886792447</v>
      </c>
      <c r="K238" s="31" t="s">
        <v>235</v>
      </c>
    </row>
    <row r="239" spans="1:16" x14ac:dyDescent="0.25">
      <c r="A239" s="57"/>
      <c r="B239" s="2" t="s">
        <v>10</v>
      </c>
      <c r="C239" s="57">
        <v>709</v>
      </c>
      <c r="D239" s="57">
        <v>106</v>
      </c>
      <c r="E239" s="57">
        <v>603</v>
      </c>
      <c r="F239" s="57">
        <v>5</v>
      </c>
      <c r="G239" s="57">
        <v>55</v>
      </c>
      <c r="H239" s="2" t="s">
        <v>12</v>
      </c>
      <c r="I239" s="57">
        <v>80</v>
      </c>
      <c r="J239" s="2">
        <f t="shared" si="54"/>
        <v>0.75471698113207553</v>
      </c>
      <c r="K239" s="31" t="s">
        <v>235</v>
      </c>
    </row>
    <row r="240" spans="1:16" x14ac:dyDescent="0.25">
      <c r="A240" s="57"/>
      <c r="B240" s="2" t="s">
        <v>10</v>
      </c>
      <c r="C240" s="57">
        <v>709</v>
      </c>
      <c r="D240" s="57">
        <v>106</v>
      </c>
      <c r="E240" s="57">
        <v>603</v>
      </c>
      <c r="F240" s="57">
        <v>5</v>
      </c>
      <c r="G240" s="57">
        <v>65</v>
      </c>
      <c r="H240" s="2" t="s">
        <v>12</v>
      </c>
      <c r="I240" s="57">
        <v>79</v>
      </c>
      <c r="J240" s="2">
        <f t="shared" si="54"/>
        <v>0.74528301886792447</v>
      </c>
      <c r="K240" s="31" t="s">
        <v>235</v>
      </c>
    </row>
    <row r="241" spans="1:11" x14ac:dyDescent="0.25">
      <c r="A241" s="57"/>
      <c r="B241" s="2" t="s">
        <v>10</v>
      </c>
      <c r="C241" s="57">
        <v>709</v>
      </c>
      <c r="D241" s="57">
        <v>106</v>
      </c>
      <c r="E241" s="57">
        <v>603</v>
      </c>
      <c r="F241" s="57">
        <v>5</v>
      </c>
      <c r="G241" s="57">
        <v>75</v>
      </c>
      <c r="H241" s="2" t="s">
        <v>12</v>
      </c>
      <c r="I241" s="57">
        <v>80</v>
      </c>
      <c r="J241" s="2">
        <f t="shared" si="54"/>
        <v>0.75471698113207553</v>
      </c>
      <c r="K241" s="31" t="s">
        <v>235</v>
      </c>
    </row>
    <row r="242" spans="1:11" x14ac:dyDescent="0.25">
      <c r="A242" s="31"/>
      <c r="B242" s="2" t="s">
        <v>10</v>
      </c>
      <c r="C242" s="57">
        <v>709</v>
      </c>
      <c r="D242" s="57">
        <v>106</v>
      </c>
      <c r="E242" s="57">
        <v>603</v>
      </c>
      <c r="F242" s="57">
        <v>5</v>
      </c>
      <c r="G242" s="57">
        <v>85</v>
      </c>
      <c r="H242" s="2" t="s">
        <v>12</v>
      </c>
      <c r="I242" s="57">
        <v>81</v>
      </c>
      <c r="J242" s="2">
        <f t="shared" si="54"/>
        <v>0.76415094339622647</v>
      </c>
      <c r="K242" s="31" t="s">
        <v>235</v>
      </c>
    </row>
    <row r="243" spans="1:11" x14ac:dyDescent="0.25">
      <c r="A243" s="31"/>
      <c r="B243" s="2" t="s">
        <v>10</v>
      </c>
      <c r="C243" s="57">
        <v>709</v>
      </c>
      <c r="D243" s="57">
        <v>106</v>
      </c>
      <c r="E243" s="57">
        <v>603</v>
      </c>
      <c r="F243" s="57">
        <v>5</v>
      </c>
      <c r="G243" s="57">
        <v>95</v>
      </c>
      <c r="H243" s="2" t="s">
        <v>12</v>
      </c>
      <c r="I243" s="57">
        <v>81</v>
      </c>
      <c r="J243" s="2">
        <f t="shared" si="54"/>
        <v>0.76415094339622647</v>
      </c>
      <c r="K243" s="31" t="s">
        <v>235</v>
      </c>
    </row>
    <row r="244" spans="1:11" x14ac:dyDescent="0.25">
      <c r="A244" s="31"/>
      <c r="B244" s="2" t="s">
        <v>10</v>
      </c>
      <c r="C244" s="57">
        <v>709</v>
      </c>
      <c r="D244" s="57">
        <v>106</v>
      </c>
      <c r="E244" s="57">
        <v>603</v>
      </c>
      <c r="F244" s="57">
        <v>5</v>
      </c>
      <c r="G244" s="57">
        <v>105</v>
      </c>
      <c r="H244" s="2" t="s">
        <v>12</v>
      </c>
      <c r="I244" s="57">
        <v>81</v>
      </c>
      <c r="J244" s="2">
        <f t="shared" si="54"/>
        <v>0.76415094339622647</v>
      </c>
      <c r="K244" s="31" t="s">
        <v>235</v>
      </c>
    </row>
    <row r="245" spans="1:11" x14ac:dyDescent="0.25">
      <c r="A245" s="31"/>
      <c r="B245" s="2" t="s">
        <v>10</v>
      </c>
      <c r="C245" s="57">
        <v>709</v>
      </c>
      <c r="D245" s="57">
        <v>106</v>
      </c>
      <c r="E245" s="57">
        <v>603</v>
      </c>
      <c r="F245" s="57">
        <v>5</v>
      </c>
      <c r="G245" s="57">
        <v>115</v>
      </c>
      <c r="H245" s="2" t="s">
        <v>12</v>
      </c>
      <c r="I245" s="57">
        <v>81</v>
      </c>
      <c r="J245" s="2">
        <f t="shared" si="54"/>
        <v>0.76415094339622647</v>
      </c>
      <c r="K245" s="31" t="s">
        <v>235</v>
      </c>
    </row>
    <row r="246" spans="1:11" x14ac:dyDescent="0.25">
      <c r="A246" s="31"/>
      <c r="B246" s="2" t="s">
        <v>10</v>
      </c>
      <c r="C246" s="57">
        <v>709</v>
      </c>
      <c r="D246" s="57">
        <v>106</v>
      </c>
      <c r="E246" s="57">
        <v>603</v>
      </c>
      <c r="F246" s="57">
        <v>5</v>
      </c>
      <c r="G246" s="57">
        <v>125</v>
      </c>
      <c r="H246" s="2" t="s">
        <v>12</v>
      </c>
      <c r="I246" s="57">
        <v>81</v>
      </c>
      <c r="J246" s="2">
        <f t="shared" si="54"/>
        <v>0.76415094339622647</v>
      </c>
      <c r="K246" s="31" t="s">
        <v>235</v>
      </c>
    </row>
    <row r="247" spans="1:11" x14ac:dyDescent="0.25">
      <c r="A247" s="31"/>
      <c r="B247" s="2" t="s">
        <v>10</v>
      </c>
      <c r="C247" s="57">
        <v>709</v>
      </c>
      <c r="D247" s="57">
        <v>106</v>
      </c>
      <c r="E247" s="57">
        <v>603</v>
      </c>
      <c r="F247" s="57">
        <v>5</v>
      </c>
      <c r="G247" s="57">
        <v>135</v>
      </c>
      <c r="H247" s="2" t="s">
        <v>12</v>
      </c>
      <c r="I247" s="57">
        <v>83</v>
      </c>
      <c r="J247" s="66">
        <f t="shared" si="54"/>
        <v>0.78301886792452835</v>
      </c>
      <c r="K247" s="31" t="s">
        <v>235</v>
      </c>
    </row>
    <row r="248" spans="1:11" x14ac:dyDescent="0.25">
      <c r="A248" s="31"/>
      <c r="B248" s="2" t="s">
        <v>10</v>
      </c>
      <c r="C248" s="57">
        <v>709</v>
      </c>
      <c r="D248" s="57">
        <v>106</v>
      </c>
      <c r="E248" s="57">
        <v>603</v>
      </c>
      <c r="F248" s="57">
        <v>5</v>
      </c>
      <c r="G248" s="57">
        <v>145</v>
      </c>
      <c r="H248" s="2" t="s">
        <v>12</v>
      </c>
      <c r="I248" s="57">
        <v>83</v>
      </c>
      <c r="J248" s="67">
        <f t="shared" si="54"/>
        <v>0.78301886792452835</v>
      </c>
      <c r="K248" s="31" t="s">
        <v>235</v>
      </c>
    </row>
    <row r="249" spans="1:11" x14ac:dyDescent="0.25">
      <c r="A249" s="31"/>
      <c r="B249" s="2" t="s">
        <v>10</v>
      </c>
      <c r="C249" s="57">
        <v>709</v>
      </c>
      <c r="D249" s="57">
        <v>106</v>
      </c>
      <c r="E249" s="57">
        <v>603</v>
      </c>
      <c r="F249" s="57">
        <v>5</v>
      </c>
      <c r="G249" s="57">
        <v>155</v>
      </c>
      <c r="H249" s="2" t="s">
        <v>12</v>
      </c>
      <c r="I249" s="57">
        <v>82</v>
      </c>
      <c r="J249" s="2">
        <f t="shared" si="54"/>
        <v>0.77358490566037741</v>
      </c>
      <c r="K249" s="31" t="s">
        <v>235</v>
      </c>
    </row>
    <row r="250" spans="1:11" x14ac:dyDescent="0.25">
      <c r="A250" s="31"/>
      <c r="B250" s="2" t="s">
        <v>10</v>
      </c>
      <c r="C250" s="57">
        <v>709</v>
      </c>
      <c r="D250" s="57">
        <v>106</v>
      </c>
      <c r="E250" s="57">
        <v>603</v>
      </c>
      <c r="F250" s="57">
        <v>5</v>
      </c>
      <c r="G250" s="57">
        <v>165</v>
      </c>
      <c r="H250" s="2" t="s">
        <v>12</v>
      </c>
      <c r="I250" s="57">
        <v>82</v>
      </c>
      <c r="J250" s="2">
        <f t="shared" si="54"/>
        <v>0.77358490566037741</v>
      </c>
      <c r="K250" s="31" t="s">
        <v>235</v>
      </c>
    </row>
    <row r="251" spans="1:11" x14ac:dyDescent="0.25">
      <c r="B251" s="1" t="s">
        <v>10</v>
      </c>
      <c r="C251" s="3">
        <v>709</v>
      </c>
      <c r="D251" s="3">
        <v>106</v>
      </c>
      <c r="E251" s="3">
        <v>603</v>
      </c>
      <c r="F251" s="3">
        <v>5</v>
      </c>
      <c r="G251" s="3">
        <v>175</v>
      </c>
      <c r="H251" s="1" t="s">
        <v>12</v>
      </c>
      <c r="I251" s="3">
        <v>81</v>
      </c>
      <c r="J251" s="1">
        <f t="shared" si="54"/>
        <v>0.76415094339622647</v>
      </c>
      <c r="K251" t="s">
        <v>235</v>
      </c>
    </row>
    <row r="252" spans="1:11" x14ac:dyDescent="0.25">
      <c r="B252" s="1" t="s">
        <v>10</v>
      </c>
      <c r="C252" s="3">
        <v>709</v>
      </c>
      <c r="D252" s="3">
        <v>106</v>
      </c>
      <c r="E252" s="3">
        <v>603</v>
      </c>
      <c r="F252" s="3">
        <v>5</v>
      </c>
      <c r="G252" s="3">
        <v>185</v>
      </c>
      <c r="H252" s="1" t="s">
        <v>12</v>
      </c>
      <c r="I252" s="3">
        <v>80</v>
      </c>
      <c r="J252" s="1">
        <f t="shared" si="54"/>
        <v>0.75471698113207553</v>
      </c>
      <c r="K252" t="s">
        <v>235</v>
      </c>
    </row>
    <row r="253" spans="1:11" x14ac:dyDescent="0.25">
      <c r="B253" s="1" t="s">
        <v>10</v>
      </c>
      <c r="C253" s="3">
        <v>709</v>
      </c>
      <c r="D253" s="3">
        <v>106</v>
      </c>
      <c r="E253" s="3">
        <v>603</v>
      </c>
      <c r="F253" s="3">
        <v>5</v>
      </c>
      <c r="G253" s="3">
        <v>195</v>
      </c>
      <c r="H253" s="1" t="s">
        <v>12</v>
      </c>
      <c r="I253" s="3">
        <v>80</v>
      </c>
      <c r="J253" s="1">
        <f t="shared" si="54"/>
        <v>0.75471698113207553</v>
      </c>
      <c r="K253" t="s">
        <v>235</v>
      </c>
    </row>
    <row r="254" spans="1:11" x14ac:dyDescent="0.25">
      <c r="B254" s="1" t="s">
        <v>10</v>
      </c>
      <c r="C254" s="3">
        <v>709</v>
      </c>
      <c r="D254" s="3">
        <v>106</v>
      </c>
      <c r="E254" s="3">
        <v>603</v>
      </c>
      <c r="F254" s="3">
        <v>5</v>
      </c>
      <c r="G254" s="3">
        <v>205</v>
      </c>
      <c r="H254" s="1" t="s">
        <v>12</v>
      </c>
      <c r="I254" s="3">
        <v>80</v>
      </c>
      <c r="J254" s="1">
        <f t="shared" si="54"/>
        <v>0.75471698113207553</v>
      </c>
      <c r="K254" t="s">
        <v>235</v>
      </c>
    </row>
    <row r="255" spans="1:11" x14ac:dyDescent="0.25">
      <c r="B255" s="1" t="s">
        <v>10</v>
      </c>
      <c r="C255" s="3">
        <v>709</v>
      </c>
      <c r="D255" s="3">
        <v>106</v>
      </c>
      <c r="E255" s="3">
        <v>603</v>
      </c>
      <c r="F255" s="3">
        <v>5</v>
      </c>
      <c r="G255" s="3">
        <v>215</v>
      </c>
      <c r="H255" s="1" t="s">
        <v>12</v>
      </c>
      <c r="I255" s="3">
        <v>80</v>
      </c>
      <c r="J255" s="1">
        <f t="shared" si="54"/>
        <v>0.75471698113207553</v>
      </c>
      <c r="K255" t="s">
        <v>235</v>
      </c>
    </row>
    <row r="256" spans="1:11" x14ac:dyDescent="0.25">
      <c r="B256" s="1" t="s">
        <v>10</v>
      </c>
      <c r="C256" s="3">
        <v>709</v>
      </c>
      <c r="D256" s="3">
        <v>106</v>
      </c>
      <c r="E256" s="3">
        <v>603</v>
      </c>
      <c r="F256" s="3">
        <v>5</v>
      </c>
      <c r="G256" s="3">
        <v>225</v>
      </c>
      <c r="H256" s="1" t="s">
        <v>12</v>
      </c>
      <c r="I256" s="3">
        <v>80</v>
      </c>
      <c r="J256" s="1">
        <f t="shared" si="54"/>
        <v>0.75471698113207553</v>
      </c>
      <c r="K256" t="s">
        <v>235</v>
      </c>
    </row>
    <row r="257" spans="1:11" x14ac:dyDescent="0.25">
      <c r="B257" s="1" t="s">
        <v>10</v>
      </c>
      <c r="C257" s="3">
        <v>709</v>
      </c>
      <c r="D257" s="3">
        <v>106</v>
      </c>
      <c r="E257" s="3">
        <v>603</v>
      </c>
      <c r="F257" s="3">
        <v>5</v>
      </c>
      <c r="G257" s="3">
        <v>235</v>
      </c>
      <c r="H257" s="1" t="s">
        <v>12</v>
      </c>
      <c r="I257" s="3">
        <v>80</v>
      </c>
      <c r="J257" s="1">
        <f t="shared" si="54"/>
        <v>0.75471698113207553</v>
      </c>
      <c r="K257" t="s">
        <v>235</v>
      </c>
    </row>
    <row r="258" spans="1:11" x14ac:dyDescent="0.25">
      <c r="B258" s="1" t="s">
        <v>10</v>
      </c>
      <c r="C258" s="3">
        <v>709</v>
      </c>
      <c r="D258" s="3">
        <v>106</v>
      </c>
      <c r="E258" s="3">
        <v>603</v>
      </c>
      <c r="F258" s="3">
        <v>5</v>
      </c>
      <c r="G258" s="3">
        <v>245</v>
      </c>
      <c r="H258" s="1" t="s">
        <v>12</v>
      </c>
      <c r="I258" s="3">
        <v>80</v>
      </c>
      <c r="J258" s="1">
        <f t="shared" si="54"/>
        <v>0.75471698113207553</v>
      </c>
      <c r="K258" t="s">
        <v>235</v>
      </c>
    </row>
    <row r="259" spans="1:11" x14ac:dyDescent="0.25">
      <c r="A259" s="3"/>
      <c r="B259" s="1"/>
      <c r="C259" s="3"/>
      <c r="D259" s="3"/>
      <c r="E259" s="3"/>
      <c r="F259" s="3"/>
      <c r="G259" s="3"/>
      <c r="H259" s="1"/>
      <c r="I259" s="3"/>
      <c r="J259" s="1"/>
      <c r="K259" s="1"/>
    </row>
    <row r="260" spans="1:11" x14ac:dyDescent="0.25">
      <c r="A260" s="3"/>
      <c r="B260" s="1"/>
      <c r="C260" s="3"/>
      <c r="D260" s="3"/>
      <c r="E260" s="3"/>
      <c r="F260" s="3"/>
      <c r="G260" s="3"/>
      <c r="H260" s="1"/>
      <c r="I260" s="3"/>
      <c r="J260" s="1"/>
      <c r="K260" s="1"/>
    </row>
    <row r="261" spans="1:11" x14ac:dyDescent="0.25">
      <c r="A261" s="104" t="s">
        <v>26</v>
      </c>
      <c r="B261" s="105"/>
      <c r="C261" s="105"/>
      <c r="D261" s="105"/>
      <c r="E261" s="105"/>
      <c r="F261" s="105"/>
      <c r="G261" s="105"/>
      <c r="H261" s="105"/>
      <c r="I261" s="105"/>
      <c r="J261" s="105"/>
      <c r="K261" s="106"/>
    </row>
    <row r="262" spans="1:11" x14ac:dyDescent="0.25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14</v>
      </c>
    </row>
    <row r="263" spans="1:11" x14ac:dyDescent="0.25">
      <c r="A263" s="3">
        <v>43</v>
      </c>
      <c r="B263" s="1" t="s">
        <v>10</v>
      </c>
      <c r="C263" s="3">
        <v>709</v>
      </c>
      <c r="D263" s="3">
        <v>70</v>
      </c>
      <c r="E263" s="3">
        <v>639</v>
      </c>
      <c r="F263" s="3">
        <v>5</v>
      </c>
      <c r="G263" s="3">
        <v>5</v>
      </c>
      <c r="H263" s="2" t="s">
        <v>12</v>
      </c>
      <c r="I263" s="3">
        <v>52</v>
      </c>
      <c r="J263" s="1">
        <f t="shared" ref="J263:J287" si="55">I263/D263</f>
        <v>0.74285714285714288</v>
      </c>
      <c r="K263" t="s">
        <v>235</v>
      </c>
    </row>
    <row r="264" spans="1:11" x14ac:dyDescent="0.25">
      <c r="A264" s="57">
        <v>45</v>
      </c>
      <c r="B264" s="2" t="s">
        <v>10</v>
      </c>
      <c r="C264" s="57">
        <v>709</v>
      </c>
      <c r="D264" s="57">
        <v>70</v>
      </c>
      <c r="E264" s="57">
        <v>639</v>
      </c>
      <c r="F264" s="57">
        <v>5</v>
      </c>
      <c r="G264" s="57">
        <v>15</v>
      </c>
      <c r="H264" s="2" t="s">
        <v>12</v>
      </c>
      <c r="I264" s="57">
        <v>54</v>
      </c>
      <c r="J264" s="2">
        <f t="shared" si="55"/>
        <v>0.77142857142857146</v>
      </c>
      <c r="K264" t="s">
        <v>235</v>
      </c>
    </row>
    <row r="265" spans="1:11" x14ac:dyDescent="0.25">
      <c r="A265" s="57">
        <v>46</v>
      </c>
      <c r="B265" s="2" t="s">
        <v>10</v>
      </c>
      <c r="C265" s="57">
        <v>709</v>
      </c>
      <c r="D265" s="57">
        <v>70</v>
      </c>
      <c r="E265" s="57">
        <v>639</v>
      </c>
      <c r="F265" s="57">
        <v>5</v>
      </c>
      <c r="G265" s="57">
        <v>25</v>
      </c>
      <c r="H265" s="2" t="s">
        <v>12</v>
      </c>
      <c r="I265" s="57">
        <v>55</v>
      </c>
      <c r="J265" s="2">
        <f t="shared" si="55"/>
        <v>0.7857142857142857</v>
      </c>
      <c r="K265" t="s">
        <v>235</v>
      </c>
    </row>
    <row r="266" spans="1:11" x14ac:dyDescent="0.25">
      <c r="A266" s="57">
        <v>47</v>
      </c>
      <c r="B266" s="2" t="s">
        <v>10</v>
      </c>
      <c r="C266" s="57">
        <v>709</v>
      </c>
      <c r="D266" s="57">
        <v>70</v>
      </c>
      <c r="E266" s="57">
        <v>639</v>
      </c>
      <c r="F266" s="57">
        <v>5</v>
      </c>
      <c r="G266" s="57">
        <v>55</v>
      </c>
      <c r="H266" s="2" t="s">
        <v>12</v>
      </c>
      <c r="I266" s="57">
        <v>56</v>
      </c>
      <c r="J266" s="2">
        <f t="shared" si="55"/>
        <v>0.8</v>
      </c>
      <c r="K266" t="s">
        <v>235</v>
      </c>
    </row>
    <row r="267" spans="1:11" x14ac:dyDescent="0.25">
      <c r="A267" s="2"/>
      <c r="B267" s="2" t="s">
        <v>10</v>
      </c>
      <c r="C267" s="57">
        <v>709</v>
      </c>
      <c r="D267" s="57">
        <v>70</v>
      </c>
      <c r="E267" s="57">
        <v>603</v>
      </c>
      <c r="F267" s="57">
        <v>5</v>
      </c>
      <c r="G267" s="57">
        <v>35</v>
      </c>
      <c r="H267" s="2" t="s">
        <v>12</v>
      </c>
      <c r="I267" s="57">
        <v>54</v>
      </c>
      <c r="J267" s="2">
        <f t="shared" si="55"/>
        <v>0.77142857142857146</v>
      </c>
      <c r="K267" t="s">
        <v>235</v>
      </c>
    </row>
    <row r="268" spans="1:11" x14ac:dyDescent="0.25">
      <c r="A268" s="2"/>
      <c r="B268" s="2" t="s">
        <v>10</v>
      </c>
      <c r="C268" s="57">
        <v>709</v>
      </c>
      <c r="D268" s="57">
        <v>70</v>
      </c>
      <c r="E268" s="57">
        <v>603</v>
      </c>
      <c r="F268" s="57">
        <v>5</v>
      </c>
      <c r="G268" s="57">
        <v>45</v>
      </c>
      <c r="H268" s="2" t="s">
        <v>12</v>
      </c>
      <c r="I268" s="57">
        <v>55</v>
      </c>
      <c r="J268" s="2">
        <f t="shared" si="55"/>
        <v>0.7857142857142857</v>
      </c>
      <c r="K268" t="s">
        <v>235</v>
      </c>
    </row>
    <row r="269" spans="1:11" x14ac:dyDescent="0.25">
      <c r="A269" s="2"/>
      <c r="B269" s="2" t="s">
        <v>10</v>
      </c>
      <c r="C269" s="57">
        <v>709</v>
      </c>
      <c r="D269" s="57">
        <v>70</v>
      </c>
      <c r="E269" s="57">
        <v>603</v>
      </c>
      <c r="F269" s="57">
        <v>5</v>
      </c>
      <c r="G269" s="57">
        <v>65</v>
      </c>
      <c r="H269" s="2" t="s">
        <v>12</v>
      </c>
      <c r="I269" s="57">
        <v>55</v>
      </c>
      <c r="J269" s="2">
        <f t="shared" si="55"/>
        <v>0.7857142857142857</v>
      </c>
      <c r="K269" t="s">
        <v>235</v>
      </c>
    </row>
    <row r="270" spans="1:11" x14ac:dyDescent="0.25">
      <c r="A270" s="2"/>
      <c r="B270" s="2" t="s">
        <v>10</v>
      </c>
      <c r="C270" s="57">
        <v>709</v>
      </c>
      <c r="D270" s="57">
        <v>70</v>
      </c>
      <c r="E270" s="57">
        <v>603</v>
      </c>
      <c r="F270" s="57">
        <v>5</v>
      </c>
      <c r="G270" s="57">
        <v>75</v>
      </c>
      <c r="H270" s="2" t="s">
        <v>12</v>
      </c>
      <c r="I270" s="57">
        <v>54</v>
      </c>
      <c r="J270" s="2">
        <f t="shared" si="55"/>
        <v>0.77142857142857146</v>
      </c>
      <c r="K270" t="s">
        <v>235</v>
      </c>
    </row>
    <row r="271" spans="1:11" x14ac:dyDescent="0.25">
      <c r="B271" s="1" t="s">
        <v>10</v>
      </c>
      <c r="C271" s="3">
        <v>709</v>
      </c>
      <c r="D271" s="3">
        <v>70</v>
      </c>
      <c r="E271" s="3">
        <v>603</v>
      </c>
      <c r="F271" s="3">
        <v>5</v>
      </c>
      <c r="G271" s="3">
        <v>85</v>
      </c>
      <c r="H271" s="1" t="s">
        <v>12</v>
      </c>
      <c r="I271" s="3">
        <v>54</v>
      </c>
      <c r="J271" s="1">
        <f t="shared" si="55"/>
        <v>0.77142857142857146</v>
      </c>
      <c r="K271" t="s">
        <v>235</v>
      </c>
    </row>
    <row r="272" spans="1:11" x14ac:dyDescent="0.25">
      <c r="B272" s="1" t="s">
        <v>10</v>
      </c>
      <c r="C272" s="3">
        <v>709</v>
      </c>
      <c r="D272" s="3">
        <v>70</v>
      </c>
      <c r="E272" s="3">
        <v>603</v>
      </c>
      <c r="F272" s="3">
        <v>5</v>
      </c>
      <c r="G272" s="3">
        <v>95</v>
      </c>
      <c r="H272" s="1" t="s">
        <v>12</v>
      </c>
      <c r="I272" s="3">
        <v>54</v>
      </c>
      <c r="J272" s="1">
        <f t="shared" si="55"/>
        <v>0.77142857142857146</v>
      </c>
      <c r="K272" t="s">
        <v>235</v>
      </c>
    </row>
    <row r="273" spans="1:11" x14ac:dyDescent="0.25">
      <c r="B273" s="1" t="s">
        <v>10</v>
      </c>
      <c r="C273" s="3">
        <v>709</v>
      </c>
      <c r="D273" s="3">
        <v>70</v>
      </c>
      <c r="E273" s="3">
        <v>603</v>
      </c>
      <c r="F273" s="3">
        <v>5</v>
      </c>
      <c r="G273" s="3">
        <v>105</v>
      </c>
      <c r="H273" s="1" t="s">
        <v>12</v>
      </c>
      <c r="I273" s="3">
        <v>54</v>
      </c>
      <c r="J273" s="1">
        <f t="shared" si="55"/>
        <v>0.77142857142857146</v>
      </c>
      <c r="K273" t="s">
        <v>235</v>
      </c>
    </row>
    <row r="274" spans="1:11" x14ac:dyDescent="0.25">
      <c r="B274" s="1" t="s">
        <v>10</v>
      </c>
      <c r="C274" s="3">
        <v>709</v>
      </c>
      <c r="D274" s="3">
        <v>70</v>
      </c>
      <c r="E274" s="3">
        <v>603</v>
      </c>
      <c r="F274" s="3">
        <v>5</v>
      </c>
      <c r="G274" s="3">
        <v>115</v>
      </c>
      <c r="H274" s="1" t="s">
        <v>12</v>
      </c>
      <c r="I274" s="3">
        <v>54</v>
      </c>
      <c r="J274" s="1">
        <f t="shared" si="55"/>
        <v>0.77142857142857146</v>
      </c>
      <c r="K274" t="s">
        <v>235</v>
      </c>
    </row>
    <row r="275" spans="1:11" x14ac:dyDescent="0.25">
      <c r="B275" s="1" t="s">
        <v>10</v>
      </c>
      <c r="C275" s="3">
        <v>709</v>
      </c>
      <c r="D275" s="3">
        <v>70</v>
      </c>
      <c r="E275" s="3">
        <v>603</v>
      </c>
      <c r="F275" s="3">
        <v>5</v>
      </c>
      <c r="G275" s="3">
        <v>125</v>
      </c>
      <c r="H275" s="1" t="s">
        <v>12</v>
      </c>
      <c r="I275" s="3">
        <v>54</v>
      </c>
      <c r="J275" s="1">
        <f t="shared" si="55"/>
        <v>0.77142857142857146</v>
      </c>
      <c r="K275" t="s">
        <v>235</v>
      </c>
    </row>
    <row r="276" spans="1:11" x14ac:dyDescent="0.25">
      <c r="B276" s="1" t="s">
        <v>10</v>
      </c>
      <c r="C276" s="3">
        <v>709</v>
      </c>
      <c r="D276" s="3">
        <v>70</v>
      </c>
      <c r="E276" s="3">
        <v>603</v>
      </c>
      <c r="F276" s="3">
        <v>5</v>
      </c>
      <c r="G276" s="3">
        <v>135</v>
      </c>
      <c r="H276" s="1" t="s">
        <v>12</v>
      </c>
      <c r="I276" s="3">
        <v>54</v>
      </c>
      <c r="J276" s="1">
        <f t="shared" si="55"/>
        <v>0.77142857142857146</v>
      </c>
      <c r="K276" t="s">
        <v>235</v>
      </c>
    </row>
    <row r="277" spans="1:11" x14ac:dyDescent="0.25">
      <c r="B277" s="1" t="s">
        <v>10</v>
      </c>
      <c r="C277" s="3">
        <v>709</v>
      </c>
      <c r="D277" s="3">
        <v>70</v>
      </c>
      <c r="E277" s="3">
        <v>603</v>
      </c>
      <c r="F277" s="3">
        <v>5</v>
      </c>
      <c r="G277" s="3">
        <v>145</v>
      </c>
      <c r="H277" s="1" t="s">
        <v>12</v>
      </c>
      <c r="I277" s="3">
        <v>56</v>
      </c>
      <c r="J277" s="1">
        <f t="shared" si="55"/>
        <v>0.8</v>
      </c>
      <c r="K277" t="s">
        <v>235</v>
      </c>
    </row>
    <row r="278" spans="1:11" x14ac:dyDescent="0.25">
      <c r="B278" s="1" t="s">
        <v>10</v>
      </c>
      <c r="C278" s="3">
        <v>709</v>
      </c>
      <c r="D278" s="3">
        <v>70</v>
      </c>
      <c r="E278" s="3">
        <v>603</v>
      </c>
      <c r="F278" s="3">
        <v>5</v>
      </c>
      <c r="G278" s="3">
        <v>155</v>
      </c>
      <c r="H278" s="1" t="s">
        <v>12</v>
      </c>
      <c r="I278" s="3">
        <v>56</v>
      </c>
      <c r="J278" s="1">
        <f t="shared" si="55"/>
        <v>0.8</v>
      </c>
      <c r="K278" t="s">
        <v>235</v>
      </c>
    </row>
    <row r="279" spans="1:11" x14ac:dyDescent="0.25">
      <c r="B279" s="1" t="s">
        <v>10</v>
      </c>
      <c r="C279" s="3">
        <v>709</v>
      </c>
      <c r="D279" s="3">
        <v>70</v>
      </c>
      <c r="E279" s="3">
        <v>603</v>
      </c>
      <c r="F279" s="3">
        <v>5</v>
      </c>
      <c r="G279" s="3">
        <v>165</v>
      </c>
      <c r="H279" s="1" t="s">
        <v>12</v>
      </c>
      <c r="I279" s="3">
        <v>56</v>
      </c>
      <c r="J279" s="1">
        <f t="shared" si="55"/>
        <v>0.8</v>
      </c>
      <c r="K279" t="s">
        <v>235</v>
      </c>
    </row>
    <row r="280" spans="1:11" x14ac:dyDescent="0.25">
      <c r="B280" s="1" t="s">
        <v>10</v>
      </c>
      <c r="C280" s="3">
        <v>709</v>
      </c>
      <c r="D280" s="3">
        <v>70</v>
      </c>
      <c r="E280" s="3">
        <v>603</v>
      </c>
      <c r="F280" s="3">
        <v>5</v>
      </c>
      <c r="G280" s="3">
        <v>175</v>
      </c>
      <c r="H280" s="1" t="s">
        <v>12</v>
      </c>
      <c r="I280" s="3">
        <v>55</v>
      </c>
      <c r="J280" s="1">
        <f t="shared" si="55"/>
        <v>0.7857142857142857</v>
      </c>
      <c r="K280" t="s">
        <v>235</v>
      </c>
    </row>
    <row r="281" spans="1:11" x14ac:dyDescent="0.25">
      <c r="B281" s="1" t="s">
        <v>10</v>
      </c>
      <c r="C281" s="3">
        <v>709</v>
      </c>
      <c r="D281" s="3">
        <v>70</v>
      </c>
      <c r="E281" s="3">
        <v>603</v>
      </c>
      <c r="F281" s="3">
        <v>5</v>
      </c>
      <c r="G281" s="3">
        <v>185</v>
      </c>
      <c r="H281" s="1" t="s">
        <v>12</v>
      </c>
      <c r="I281" s="3">
        <v>56</v>
      </c>
      <c r="J281" s="1">
        <f t="shared" si="55"/>
        <v>0.8</v>
      </c>
      <c r="K281" t="s">
        <v>235</v>
      </c>
    </row>
    <row r="282" spans="1:11" x14ac:dyDescent="0.25">
      <c r="B282" s="1" t="s">
        <v>10</v>
      </c>
      <c r="C282" s="3">
        <v>709</v>
      </c>
      <c r="D282" s="3">
        <v>70</v>
      </c>
      <c r="E282" s="3">
        <v>603</v>
      </c>
      <c r="F282" s="3">
        <v>5</v>
      </c>
      <c r="G282" s="3">
        <v>195</v>
      </c>
      <c r="H282" s="1" t="s">
        <v>12</v>
      </c>
      <c r="I282" s="3">
        <v>55</v>
      </c>
      <c r="J282" s="1">
        <f t="shared" si="55"/>
        <v>0.7857142857142857</v>
      </c>
      <c r="K282" t="s">
        <v>235</v>
      </c>
    </row>
    <row r="283" spans="1:11" x14ac:dyDescent="0.25">
      <c r="B283" s="1" t="s">
        <v>10</v>
      </c>
      <c r="C283" s="3">
        <v>709</v>
      </c>
      <c r="D283" s="3">
        <v>70</v>
      </c>
      <c r="E283" s="3">
        <v>603</v>
      </c>
      <c r="F283" s="3">
        <v>5</v>
      </c>
      <c r="G283" s="3">
        <v>205</v>
      </c>
      <c r="H283" s="1" t="s">
        <v>12</v>
      </c>
      <c r="I283" s="3">
        <v>55</v>
      </c>
      <c r="J283" s="1">
        <f t="shared" si="55"/>
        <v>0.7857142857142857</v>
      </c>
      <c r="K283" t="s">
        <v>235</v>
      </c>
    </row>
    <row r="284" spans="1:11" x14ac:dyDescent="0.25">
      <c r="B284" s="1" t="s">
        <v>10</v>
      </c>
      <c r="C284" s="3">
        <v>709</v>
      </c>
      <c r="D284" s="3">
        <v>70</v>
      </c>
      <c r="E284" s="3">
        <v>603</v>
      </c>
      <c r="F284" s="3">
        <v>5</v>
      </c>
      <c r="G284" s="3">
        <v>215</v>
      </c>
      <c r="H284" s="1" t="s">
        <v>12</v>
      </c>
      <c r="I284" s="3">
        <v>55</v>
      </c>
      <c r="J284" s="1">
        <f t="shared" si="55"/>
        <v>0.7857142857142857</v>
      </c>
      <c r="K284" t="s">
        <v>235</v>
      </c>
    </row>
    <row r="285" spans="1:11" x14ac:dyDescent="0.25">
      <c r="B285" s="1" t="s">
        <v>10</v>
      </c>
      <c r="C285" s="3">
        <v>709</v>
      </c>
      <c r="D285" s="3">
        <v>70</v>
      </c>
      <c r="E285" s="3">
        <v>603</v>
      </c>
      <c r="F285" s="3">
        <v>5</v>
      </c>
      <c r="G285" s="3">
        <v>225</v>
      </c>
      <c r="H285" s="1" t="s">
        <v>12</v>
      </c>
      <c r="I285" s="3">
        <v>55</v>
      </c>
      <c r="J285" s="1">
        <f t="shared" si="55"/>
        <v>0.7857142857142857</v>
      </c>
      <c r="K285" t="s">
        <v>235</v>
      </c>
    </row>
    <row r="286" spans="1:11" x14ac:dyDescent="0.25">
      <c r="B286" s="1" t="s">
        <v>10</v>
      </c>
      <c r="C286" s="3">
        <v>709</v>
      </c>
      <c r="D286" s="3">
        <v>70</v>
      </c>
      <c r="E286" s="3">
        <v>603</v>
      </c>
      <c r="F286" s="3">
        <v>5</v>
      </c>
      <c r="G286" s="3">
        <v>235</v>
      </c>
      <c r="H286" s="1" t="s">
        <v>12</v>
      </c>
      <c r="I286" s="3">
        <v>55</v>
      </c>
      <c r="J286" s="1">
        <f t="shared" si="55"/>
        <v>0.7857142857142857</v>
      </c>
      <c r="K286" t="s">
        <v>235</v>
      </c>
    </row>
    <row r="287" spans="1:11" x14ac:dyDescent="0.25">
      <c r="B287" s="1" t="s">
        <v>10</v>
      </c>
      <c r="C287" s="3">
        <v>709</v>
      </c>
      <c r="D287" s="3">
        <v>70</v>
      </c>
      <c r="E287" s="3">
        <v>603</v>
      </c>
      <c r="F287" s="3">
        <v>5</v>
      </c>
      <c r="G287" s="3">
        <v>245</v>
      </c>
      <c r="H287" s="1" t="s">
        <v>12</v>
      </c>
      <c r="I287" s="3">
        <v>55</v>
      </c>
      <c r="J287" s="1">
        <f t="shared" si="55"/>
        <v>0.7857142857142857</v>
      </c>
      <c r="K287" t="s">
        <v>235</v>
      </c>
    </row>
    <row r="288" spans="1:1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25">
      <c r="A293" s="86" t="s">
        <v>16</v>
      </c>
      <c r="B293" s="87"/>
      <c r="C293" s="87"/>
      <c r="D293" s="87"/>
      <c r="E293" s="87"/>
      <c r="F293" s="87"/>
      <c r="G293" s="87"/>
      <c r="H293" s="87"/>
      <c r="I293" s="87"/>
      <c r="J293" s="87"/>
      <c r="K293" s="88"/>
    </row>
    <row r="294" spans="1:11" x14ac:dyDescent="0.25">
      <c r="A294" t="s">
        <v>0</v>
      </c>
      <c r="B294" t="s">
        <v>1</v>
      </c>
      <c r="C294" t="s">
        <v>2</v>
      </c>
      <c r="D294" t="s">
        <v>3</v>
      </c>
      <c r="E294" t="s">
        <v>4</v>
      </c>
      <c r="F294" t="s">
        <v>5</v>
      </c>
      <c r="G294" t="s">
        <v>17</v>
      </c>
      <c r="H294" t="s">
        <v>7</v>
      </c>
      <c r="I294" t="s">
        <v>8</v>
      </c>
      <c r="J294" t="s">
        <v>9</v>
      </c>
      <c r="K294" t="s">
        <v>14</v>
      </c>
    </row>
    <row r="295" spans="1:11" x14ac:dyDescent="0.25">
      <c r="A295" s="31">
        <v>1</v>
      </c>
      <c r="B295" s="31" t="s">
        <v>10</v>
      </c>
      <c r="C295" s="31">
        <v>709</v>
      </c>
      <c r="D295" s="31">
        <v>233</v>
      </c>
      <c r="E295" s="31">
        <v>476</v>
      </c>
      <c r="F295" s="31">
        <v>5</v>
      </c>
      <c r="G295" s="31" t="s">
        <v>18</v>
      </c>
      <c r="H295" s="31" t="s">
        <v>19</v>
      </c>
      <c r="I295" s="31">
        <v>175</v>
      </c>
      <c r="J295" s="31">
        <f t="shared" ref="J295:J301" si="56">I295/D295</f>
        <v>0.75107296137339052</v>
      </c>
      <c r="K295" s="31" t="s">
        <v>235</v>
      </c>
    </row>
    <row r="296" spans="1:11" x14ac:dyDescent="0.25">
      <c r="A296" s="31">
        <v>9</v>
      </c>
      <c r="B296" s="31" t="s">
        <v>10</v>
      </c>
      <c r="C296" s="31">
        <v>273</v>
      </c>
      <c r="D296" s="31">
        <v>90</v>
      </c>
      <c r="E296" s="31">
        <f>C296-D296</f>
        <v>183</v>
      </c>
      <c r="F296" s="31">
        <v>2</v>
      </c>
      <c r="G296" s="31" t="s">
        <v>18</v>
      </c>
      <c r="H296" s="31" t="s">
        <v>19</v>
      </c>
      <c r="I296" s="31">
        <v>88</v>
      </c>
      <c r="J296" s="55">
        <f>I296/D296</f>
        <v>0.97777777777777775</v>
      </c>
      <c r="K296" s="31" t="s">
        <v>28</v>
      </c>
    </row>
    <row r="297" spans="1:11" x14ac:dyDescent="0.25">
      <c r="A297" s="31">
        <v>11</v>
      </c>
      <c r="B297" s="31" t="s">
        <v>10</v>
      </c>
      <c r="C297" s="31">
        <v>508</v>
      </c>
      <c r="D297" s="31">
        <v>167</v>
      </c>
      <c r="E297" s="31">
        <f>C297-D297</f>
        <v>341</v>
      </c>
      <c r="F297" s="31">
        <v>4</v>
      </c>
      <c r="G297" s="31" t="s">
        <v>18</v>
      </c>
      <c r="H297" s="31" t="s">
        <v>19</v>
      </c>
      <c r="I297" s="31">
        <v>139</v>
      </c>
      <c r="J297" s="6">
        <f>I297/D297</f>
        <v>0.83233532934131738</v>
      </c>
      <c r="K297" s="31" t="s">
        <v>260</v>
      </c>
    </row>
    <row r="298" spans="1:11" x14ac:dyDescent="0.25">
      <c r="A298" s="31">
        <v>10</v>
      </c>
      <c r="B298" s="31" t="s">
        <v>10</v>
      </c>
      <c r="C298" s="31">
        <v>381</v>
      </c>
      <c r="D298" s="31">
        <v>125</v>
      </c>
      <c r="E298" s="31">
        <f>C298-D298</f>
        <v>256</v>
      </c>
      <c r="F298" s="31">
        <v>4</v>
      </c>
      <c r="G298" s="31" t="s">
        <v>18</v>
      </c>
      <c r="H298" s="31" t="s">
        <v>19</v>
      </c>
      <c r="I298" s="31">
        <v>119</v>
      </c>
      <c r="J298" s="55">
        <f>I298/D298</f>
        <v>0.95199999999999996</v>
      </c>
      <c r="K298" s="31" t="s">
        <v>29</v>
      </c>
    </row>
    <row r="299" spans="1:11" ht="30" x14ac:dyDescent="0.25">
      <c r="A299" s="31">
        <v>2</v>
      </c>
      <c r="B299" s="31" t="s">
        <v>10</v>
      </c>
      <c r="C299" s="31">
        <v>731</v>
      </c>
      <c r="D299" s="31">
        <v>241</v>
      </c>
      <c r="E299" s="31">
        <v>490</v>
      </c>
      <c r="F299" s="31">
        <v>12</v>
      </c>
      <c r="G299" s="31" t="s">
        <v>18</v>
      </c>
      <c r="H299" s="31" t="s">
        <v>19</v>
      </c>
      <c r="I299" s="31">
        <v>168</v>
      </c>
      <c r="J299" s="31">
        <f t="shared" si="56"/>
        <v>0.69709543568464727</v>
      </c>
      <c r="K299" s="56" t="s">
        <v>236</v>
      </c>
    </row>
    <row r="300" spans="1:11" x14ac:dyDescent="0.25">
      <c r="A300" s="31">
        <v>3</v>
      </c>
      <c r="B300" s="31" t="s">
        <v>10</v>
      </c>
      <c r="C300" s="31">
        <v>665</v>
      </c>
      <c r="D300" s="31">
        <v>219</v>
      </c>
      <c r="E300" s="31">
        <v>446</v>
      </c>
      <c r="F300" s="31">
        <v>16</v>
      </c>
      <c r="G300" s="31" t="s">
        <v>18</v>
      </c>
      <c r="H300" s="31" t="s">
        <v>19</v>
      </c>
      <c r="I300" s="31">
        <v>137</v>
      </c>
      <c r="J300" s="31">
        <f t="shared" si="56"/>
        <v>0.62557077625570778</v>
      </c>
      <c r="K300" s="31"/>
    </row>
    <row r="301" spans="1:11" x14ac:dyDescent="0.25">
      <c r="A301" s="31">
        <v>4</v>
      </c>
      <c r="B301" s="31" t="s">
        <v>10</v>
      </c>
      <c r="C301" s="31">
        <v>709</v>
      </c>
      <c r="D301" s="31">
        <v>233</v>
      </c>
      <c r="E301" s="31">
        <v>476</v>
      </c>
      <c r="F301" s="31">
        <v>5</v>
      </c>
      <c r="G301" s="31" t="s">
        <v>20</v>
      </c>
      <c r="H301" s="31" t="s">
        <v>19</v>
      </c>
      <c r="I301" s="31">
        <v>173</v>
      </c>
      <c r="J301" s="31">
        <f t="shared" si="56"/>
        <v>0.74248927038626611</v>
      </c>
      <c r="K301" s="31"/>
    </row>
    <row r="302" spans="1:11" x14ac:dyDescent="0.25">
      <c r="A302" s="31"/>
      <c r="B302" s="31" t="s">
        <v>10</v>
      </c>
      <c r="C302" s="31">
        <v>582</v>
      </c>
      <c r="D302" s="31">
        <v>192</v>
      </c>
      <c r="E302" s="31">
        <f>C302-D302</f>
        <v>390</v>
      </c>
      <c r="F302" s="31">
        <v>5</v>
      </c>
      <c r="G302" s="31" t="s">
        <v>18</v>
      </c>
      <c r="H302" s="31" t="s">
        <v>19</v>
      </c>
      <c r="I302" s="31">
        <v>158</v>
      </c>
      <c r="J302" s="31">
        <f t="shared" ref="J302" si="57">I302/D302</f>
        <v>0.82291666666666663</v>
      </c>
      <c r="K302" s="31" t="s">
        <v>261</v>
      </c>
    </row>
    <row r="303" spans="1:11" x14ac:dyDescent="0.25">
      <c r="A303" s="31"/>
      <c r="B303" s="31" t="s">
        <v>10</v>
      </c>
      <c r="C303" s="31">
        <v>374</v>
      </c>
      <c r="D303" s="31">
        <v>123</v>
      </c>
      <c r="E303" s="31">
        <f>C303-D303</f>
        <v>251</v>
      </c>
      <c r="F303" s="31">
        <v>3</v>
      </c>
      <c r="G303" s="31" t="s">
        <v>18</v>
      </c>
      <c r="H303" s="31" t="s">
        <v>19</v>
      </c>
      <c r="I303" s="31">
        <v>119</v>
      </c>
      <c r="J303" s="55">
        <f>I303/D303</f>
        <v>0.96747967479674801</v>
      </c>
      <c r="K303" s="31" t="s">
        <v>262</v>
      </c>
    </row>
    <row r="304" spans="1:11" x14ac:dyDescent="0.25">
      <c r="A304" s="31"/>
      <c r="B304" s="31" t="s">
        <v>10</v>
      </c>
      <c r="C304" s="31">
        <v>575</v>
      </c>
      <c r="D304" s="31">
        <v>189</v>
      </c>
      <c r="E304" s="31">
        <f>C304-D304</f>
        <v>386</v>
      </c>
      <c r="F304" s="31">
        <v>4</v>
      </c>
      <c r="G304" s="31" t="s">
        <v>18</v>
      </c>
      <c r="H304" s="31" t="s">
        <v>19</v>
      </c>
      <c r="I304" s="31">
        <v>159</v>
      </c>
      <c r="J304" s="31">
        <f t="shared" ref="J304" si="58">I304/D304</f>
        <v>0.84126984126984128</v>
      </c>
      <c r="K304" s="31" t="s">
        <v>263</v>
      </c>
    </row>
    <row r="305" spans="1:11" x14ac:dyDescent="0.25">
      <c r="A305" s="31"/>
      <c r="B305" s="31" t="s">
        <v>10</v>
      </c>
      <c r="C305" s="31">
        <v>379</v>
      </c>
      <c r="D305" s="31">
        <v>125</v>
      </c>
      <c r="E305" s="31">
        <f>C305-D305</f>
        <v>254</v>
      </c>
      <c r="F305" s="31">
        <v>4</v>
      </c>
      <c r="G305" s="31" t="s">
        <v>18</v>
      </c>
      <c r="H305" s="31" t="s">
        <v>19</v>
      </c>
      <c r="I305" s="31">
        <v>118</v>
      </c>
      <c r="J305" s="55">
        <f>I305/D305</f>
        <v>0.94399999999999995</v>
      </c>
      <c r="K305" s="31" t="s">
        <v>264</v>
      </c>
    </row>
    <row r="307" spans="1:11" x14ac:dyDescent="0.25">
      <c r="A307" s="89" t="s">
        <v>21</v>
      </c>
      <c r="B307" s="90"/>
      <c r="C307" s="90"/>
      <c r="D307" s="90"/>
      <c r="E307" s="90"/>
      <c r="F307" s="90"/>
      <c r="G307" s="90"/>
      <c r="H307" s="90"/>
      <c r="I307" s="90"/>
      <c r="J307" s="90"/>
      <c r="K307" s="91"/>
    </row>
    <row r="308" spans="1:11" x14ac:dyDescent="0.25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17</v>
      </c>
      <c r="H308" t="s">
        <v>7</v>
      </c>
      <c r="I308" t="s">
        <v>8</v>
      </c>
      <c r="J308" t="s">
        <v>9</v>
      </c>
      <c r="K308" t="s">
        <v>14</v>
      </c>
    </row>
    <row r="309" spans="1:11" x14ac:dyDescent="0.25">
      <c r="A309" s="31">
        <v>5</v>
      </c>
      <c r="B309" s="31" t="s">
        <v>10</v>
      </c>
      <c r="C309" s="31">
        <v>709</v>
      </c>
      <c r="D309" s="31">
        <v>141</v>
      </c>
      <c r="E309" s="31">
        <v>568</v>
      </c>
      <c r="F309" s="31">
        <v>5</v>
      </c>
      <c r="G309" s="31" t="s">
        <v>18</v>
      </c>
      <c r="H309" s="31" t="s">
        <v>19</v>
      </c>
      <c r="I309" s="31">
        <v>108</v>
      </c>
      <c r="J309" s="31">
        <f>I309/D309</f>
        <v>0.76595744680851063</v>
      </c>
      <c r="K309" s="31" t="s">
        <v>235</v>
      </c>
    </row>
    <row r="310" spans="1:11" x14ac:dyDescent="0.25">
      <c r="A310" s="31">
        <v>8</v>
      </c>
      <c r="B310" s="31" t="s">
        <v>10</v>
      </c>
      <c r="C310" s="31">
        <v>273</v>
      </c>
      <c r="D310" s="31">
        <v>54</v>
      </c>
      <c r="E310" s="31">
        <f>C310-D310</f>
        <v>219</v>
      </c>
      <c r="F310" s="31">
        <v>2</v>
      </c>
      <c r="G310" s="31" t="s">
        <v>18</v>
      </c>
      <c r="H310" s="31" t="s">
        <v>19</v>
      </c>
      <c r="I310" s="31">
        <v>53</v>
      </c>
      <c r="J310" s="55">
        <f>I310/D310</f>
        <v>0.98148148148148151</v>
      </c>
      <c r="K310" s="31" t="s">
        <v>28</v>
      </c>
    </row>
    <row r="311" spans="1:11" x14ac:dyDescent="0.25">
      <c r="A311" s="31">
        <v>10</v>
      </c>
      <c r="B311" s="31" t="s">
        <v>10</v>
      </c>
      <c r="C311" s="31">
        <v>508</v>
      </c>
      <c r="D311" s="31">
        <v>101</v>
      </c>
      <c r="E311" s="31">
        <f>C311-D311</f>
        <v>407</v>
      </c>
      <c r="F311" s="31">
        <v>4</v>
      </c>
      <c r="G311" s="31" t="s">
        <v>18</v>
      </c>
      <c r="H311" s="31" t="s">
        <v>19</v>
      </c>
      <c r="I311" s="31">
        <v>86</v>
      </c>
      <c r="J311" s="6">
        <f>I311/D311</f>
        <v>0.85148514851485146</v>
      </c>
      <c r="K311" s="31" t="s">
        <v>260</v>
      </c>
    </row>
    <row r="312" spans="1:11" x14ac:dyDescent="0.25">
      <c r="A312" s="31">
        <v>9</v>
      </c>
      <c r="B312" s="31" t="s">
        <v>10</v>
      </c>
      <c r="C312" s="31">
        <v>381</v>
      </c>
      <c r="D312" s="31">
        <v>76</v>
      </c>
      <c r="E312" s="31">
        <f>C312-D312</f>
        <v>305</v>
      </c>
      <c r="F312" s="31">
        <v>4</v>
      </c>
      <c r="G312" s="31" t="s">
        <v>18</v>
      </c>
      <c r="H312" s="31" t="s">
        <v>19</v>
      </c>
      <c r="I312" s="31">
        <v>70</v>
      </c>
      <c r="J312" s="55">
        <f>I312/D312</f>
        <v>0.92105263157894735</v>
      </c>
      <c r="K312" s="31" t="s">
        <v>29</v>
      </c>
    </row>
    <row r="313" spans="1:11" ht="30" x14ac:dyDescent="0.25">
      <c r="A313" s="31"/>
      <c r="B313" s="31" t="s">
        <v>10</v>
      </c>
      <c r="C313" s="31">
        <v>731</v>
      </c>
      <c r="D313" s="31">
        <v>146</v>
      </c>
      <c r="E313" s="31">
        <f>C313-D313</f>
        <v>585</v>
      </c>
      <c r="F313" s="31">
        <v>12</v>
      </c>
      <c r="G313" s="31" t="s">
        <v>18</v>
      </c>
      <c r="H313" s="31" t="s">
        <v>19</v>
      </c>
      <c r="I313" s="31">
        <v>102</v>
      </c>
      <c r="J313" s="31">
        <f t="shared" ref="J313" si="59">I313/D313</f>
        <v>0.69863013698630139</v>
      </c>
      <c r="K313" s="56" t="s">
        <v>236</v>
      </c>
    </row>
    <row r="315" spans="1:11" x14ac:dyDescent="0.25">
      <c r="A315" s="92" t="s">
        <v>22</v>
      </c>
      <c r="B315" s="93"/>
      <c r="C315" s="93"/>
      <c r="D315" s="93"/>
      <c r="E315" s="93"/>
      <c r="F315" s="93"/>
      <c r="G315" s="93"/>
      <c r="H315" s="93"/>
      <c r="I315" s="93"/>
      <c r="J315" s="93"/>
      <c r="K315" s="94"/>
    </row>
    <row r="316" spans="1:11" x14ac:dyDescent="0.25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17</v>
      </c>
      <c r="H316" t="s">
        <v>7</v>
      </c>
      <c r="I316" t="s">
        <v>8</v>
      </c>
      <c r="J316" t="s">
        <v>9</v>
      </c>
      <c r="K316" t="s">
        <v>14</v>
      </c>
    </row>
    <row r="317" spans="1:11" x14ac:dyDescent="0.25">
      <c r="A317" s="31">
        <v>1</v>
      </c>
      <c r="B317" s="31" t="s">
        <v>10</v>
      </c>
      <c r="C317" s="31">
        <v>709</v>
      </c>
      <c r="D317" s="31">
        <v>106</v>
      </c>
      <c r="E317" s="31">
        <v>603</v>
      </c>
      <c r="F317" s="31">
        <v>5</v>
      </c>
      <c r="G317" s="31" t="s">
        <v>18</v>
      </c>
      <c r="H317" s="31" t="s">
        <v>19</v>
      </c>
      <c r="I317" s="31">
        <v>83</v>
      </c>
      <c r="J317" s="31">
        <f>I317/D317</f>
        <v>0.78301886792452835</v>
      </c>
      <c r="K317" s="31" t="s">
        <v>235</v>
      </c>
    </row>
    <row r="318" spans="1:11" x14ac:dyDescent="0.25">
      <c r="A318" s="31">
        <v>2</v>
      </c>
      <c r="B318" s="31" t="s">
        <v>10</v>
      </c>
      <c r="C318" s="31">
        <v>273</v>
      </c>
      <c r="D318" s="31">
        <v>40</v>
      </c>
      <c r="E318" s="31">
        <f>C318-D318</f>
        <v>233</v>
      </c>
      <c r="F318" s="31">
        <v>2</v>
      </c>
      <c r="G318" s="31" t="s">
        <v>18</v>
      </c>
      <c r="H318" s="31" t="s">
        <v>19</v>
      </c>
      <c r="I318" s="31">
        <v>40</v>
      </c>
      <c r="J318" s="55">
        <f>I318/D318</f>
        <v>1</v>
      </c>
      <c r="K318" s="31" t="s">
        <v>28</v>
      </c>
    </row>
    <row r="319" spans="1:11" x14ac:dyDescent="0.25">
      <c r="A319" s="31">
        <v>3</v>
      </c>
      <c r="B319" s="31" t="s">
        <v>10</v>
      </c>
      <c r="C319" s="31">
        <v>508</v>
      </c>
      <c r="D319" s="31">
        <v>76</v>
      </c>
      <c r="E319" s="31">
        <f>C319-D319</f>
        <v>432</v>
      </c>
      <c r="F319" s="31">
        <v>4</v>
      </c>
      <c r="G319" s="31" t="s">
        <v>18</v>
      </c>
      <c r="H319" s="31" t="s">
        <v>19</v>
      </c>
      <c r="I319" s="31">
        <v>65</v>
      </c>
      <c r="J319" s="6">
        <f t="shared" ref="J319" si="60">I319/D319</f>
        <v>0.85526315789473684</v>
      </c>
      <c r="K319" s="31" t="s">
        <v>260</v>
      </c>
    </row>
    <row r="320" spans="1:11" x14ac:dyDescent="0.25">
      <c r="A320" s="31">
        <v>4</v>
      </c>
      <c r="B320" s="31" t="s">
        <v>10</v>
      </c>
      <c r="C320" s="31">
        <v>381</v>
      </c>
      <c r="D320" s="31">
        <v>57</v>
      </c>
      <c r="E320" s="31">
        <f>C320-D320</f>
        <v>324</v>
      </c>
      <c r="F320" s="31">
        <v>4</v>
      </c>
      <c r="G320" s="31" t="s">
        <v>18</v>
      </c>
      <c r="H320" s="31" t="s">
        <v>19</v>
      </c>
      <c r="I320" s="31">
        <v>52</v>
      </c>
      <c r="J320" s="55">
        <f>I320/D320</f>
        <v>0.91228070175438591</v>
      </c>
      <c r="K320" s="31" t="s">
        <v>29</v>
      </c>
    </row>
    <row r="321" spans="1:11" ht="30" x14ac:dyDescent="0.25">
      <c r="A321" s="31">
        <v>5</v>
      </c>
      <c r="B321" s="31" t="s">
        <v>10</v>
      </c>
      <c r="C321" s="31">
        <v>731</v>
      </c>
      <c r="D321" s="31">
        <v>109</v>
      </c>
      <c r="E321" s="31">
        <f>C321-D321</f>
        <v>622</v>
      </c>
      <c r="F321" s="31">
        <v>12</v>
      </c>
      <c r="G321" s="31" t="s">
        <v>18</v>
      </c>
      <c r="H321" s="31" t="s">
        <v>19</v>
      </c>
      <c r="I321" s="31">
        <v>74</v>
      </c>
      <c r="J321" s="31">
        <f t="shared" ref="J321" si="61">I321/D321</f>
        <v>0.67889908256880738</v>
      </c>
      <c r="K321" s="56" t="s">
        <v>236</v>
      </c>
    </row>
    <row r="323" spans="1:11" x14ac:dyDescent="0.25">
      <c r="A323" s="95" t="s">
        <v>23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7"/>
    </row>
    <row r="324" spans="1:11" x14ac:dyDescent="0.25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17</v>
      </c>
      <c r="H324" t="s">
        <v>7</v>
      </c>
      <c r="I324" t="s">
        <v>8</v>
      </c>
      <c r="J324" t="s">
        <v>9</v>
      </c>
      <c r="K324" t="s">
        <v>14</v>
      </c>
    </row>
    <row r="325" spans="1:11" x14ac:dyDescent="0.25">
      <c r="A325" s="31">
        <v>7</v>
      </c>
      <c r="B325" s="31" t="s">
        <v>10</v>
      </c>
      <c r="C325" s="31">
        <v>709</v>
      </c>
      <c r="D325" s="31">
        <v>70</v>
      </c>
      <c r="E325" s="31">
        <v>639</v>
      </c>
      <c r="F325" s="31">
        <v>5</v>
      </c>
      <c r="G325" s="31" t="s">
        <v>18</v>
      </c>
      <c r="H325" s="31" t="s">
        <v>19</v>
      </c>
      <c r="I325" s="31">
        <v>56</v>
      </c>
      <c r="J325" s="31">
        <f>I325/D325</f>
        <v>0.8</v>
      </c>
      <c r="K325" s="31" t="s">
        <v>235</v>
      </c>
    </row>
    <row r="326" spans="1:11" x14ac:dyDescent="0.25">
      <c r="A326" s="31"/>
      <c r="B326" s="31" t="s">
        <v>10</v>
      </c>
      <c r="C326" s="31">
        <v>273</v>
      </c>
      <c r="D326" s="31">
        <v>27</v>
      </c>
      <c r="E326" s="31">
        <f>C326-D326</f>
        <v>246</v>
      </c>
      <c r="F326" s="31">
        <v>2</v>
      </c>
      <c r="G326" s="31" t="s">
        <v>18</v>
      </c>
      <c r="H326" s="31" t="s">
        <v>19</v>
      </c>
      <c r="I326" s="31">
        <v>27</v>
      </c>
      <c r="J326" s="55">
        <f>I326/D326</f>
        <v>1</v>
      </c>
      <c r="K326" s="31" t="s">
        <v>28</v>
      </c>
    </row>
    <row r="327" spans="1:11" x14ac:dyDescent="0.25">
      <c r="A327" s="31"/>
      <c r="B327" s="31" t="s">
        <v>10</v>
      </c>
      <c r="C327" s="31">
        <v>508</v>
      </c>
      <c r="D327" s="31">
        <v>50</v>
      </c>
      <c r="E327" s="31">
        <f>C327-D327</f>
        <v>458</v>
      </c>
      <c r="F327" s="31">
        <v>4</v>
      </c>
      <c r="G327" s="31" t="s">
        <v>18</v>
      </c>
      <c r="H327" s="31" t="s">
        <v>19</v>
      </c>
      <c r="I327" s="31">
        <v>42</v>
      </c>
      <c r="J327" s="6">
        <f t="shared" ref="J327" si="62">I327/D327</f>
        <v>0.84</v>
      </c>
      <c r="K327" s="31" t="s">
        <v>260</v>
      </c>
    </row>
    <row r="328" spans="1:11" x14ac:dyDescent="0.25">
      <c r="A328" s="31"/>
      <c r="B328" s="31" t="s">
        <v>10</v>
      </c>
      <c r="C328" s="31">
        <v>381</v>
      </c>
      <c r="D328" s="31">
        <v>38</v>
      </c>
      <c r="E328" s="31">
        <f>C328-D328</f>
        <v>343</v>
      </c>
      <c r="F328" s="31">
        <v>4</v>
      </c>
      <c r="G328" s="31" t="s">
        <v>18</v>
      </c>
      <c r="H328" s="31" t="s">
        <v>19</v>
      </c>
      <c r="I328" s="31">
        <v>35</v>
      </c>
      <c r="J328" s="55">
        <f>I328/D328</f>
        <v>0.92105263157894735</v>
      </c>
      <c r="K328" s="31" t="s">
        <v>29</v>
      </c>
    </row>
    <row r="329" spans="1:11" ht="30" x14ac:dyDescent="0.25">
      <c r="A329" s="31"/>
      <c r="B329" s="31" t="s">
        <v>10</v>
      </c>
      <c r="C329" s="31">
        <v>731</v>
      </c>
      <c r="D329" s="31">
        <v>73</v>
      </c>
      <c r="E329" s="31">
        <f>C329-D329</f>
        <v>658</v>
      </c>
      <c r="F329" s="31">
        <v>12</v>
      </c>
      <c r="G329" s="31" t="s">
        <v>18</v>
      </c>
      <c r="H329" s="31" t="s">
        <v>19</v>
      </c>
      <c r="I329" s="31">
        <v>49</v>
      </c>
      <c r="J329" s="31">
        <f t="shared" ref="J329" si="63">I329/D329</f>
        <v>0.67123287671232879</v>
      </c>
      <c r="K329" s="56" t="s">
        <v>236</v>
      </c>
    </row>
    <row r="331" spans="1:11" ht="145.5" customHeight="1" x14ac:dyDescent="0.25"/>
    <row r="332" spans="1:11" ht="76.5" customHeight="1" x14ac:dyDescent="0.25"/>
    <row r="336" spans="1:11" x14ac:dyDescent="0.25">
      <c r="A336" s="110" t="s">
        <v>267</v>
      </c>
      <c r="B336" s="111"/>
      <c r="C336" s="111"/>
      <c r="D336" s="111"/>
      <c r="E336" s="111"/>
      <c r="F336" s="111"/>
      <c r="G336" s="111"/>
      <c r="H336" s="111"/>
      <c r="I336" s="111"/>
      <c r="J336" s="111"/>
      <c r="K336" s="112"/>
    </row>
    <row r="337" spans="1:13" x14ac:dyDescent="0.25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32</v>
      </c>
      <c r="H337" t="s">
        <v>7</v>
      </c>
      <c r="I337" t="s">
        <v>8</v>
      </c>
      <c r="J337" t="s">
        <v>9</v>
      </c>
      <c r="L337" t="s">
        <v>14</v>
      </c>
      <c r="M337" t="s">
        <v>14</v>
      </c>
    </row>
    <row r="338" spans="1:13" x14ac:dyDescent="0.25">
      <c r="A338" s="32">
        <v>1</v>
      </c>
      <c r="B338" s="32" t="s">
        <v>10</v>
      </c>
      <c r="C338" s="32">
        <v>273</v>
      </c>
      <c r="D338" s="32">
        <v>90</v>
      </c>
      <c r="E338" s="32">
        <f>C338-D338</f>
        <v>183</v>
      </c>
      <c r="F338" s="32">
        <v>2</v>
      </c>
      <c r="G338" s="32">
        <v>28</v>
      </c>
      <c r="H338" s="32" t="s">
        <v>35</v>
      </c>
      <c r="I338" s="32">
        <v>84</v>
      </c>
      <c r="J338" s="32">
        <f t="shared" ref="J338:J418" si="64">I338/D338</f>
        <v>0.93333333333333335</v>
      </c>
      <c r="K338" s="32" t="s">
        <v>165</v>
      </c>
      <c r="L338" s="32" t="s">
        <v>31</v>
      </c>
      <c r="M338" t="s">
        <v>33</v>
      </c>
    </row>
    <row r="339" spans="1:13" x14ac:dyDescent="0.25">
      <c r="A339">
        <v>2</v>
      </c>
      <c r="B339" t="s">
        <v>10</v>
      </c>
      <c r="C339">
        <v>709</v>
      </c>
      <c r="D339">
        <v>233</v>
      </c>
      <c r="E339">
        <f>C339-D339</f>
        <v>476</v>
      </c>
      <c r="F339">
        <v>5</v>
      </c>
      <c r="G339">
        <v>28</v>
      </c>
      <c r="H339" t="s">
        <v>35</v>
      </c>
      <c r="I339">
        <v>161</v>
      </c>
      <c r="J339">
        <f t="shared" si="64"/>
        <v>0.69098712446351929</v>
      </c>
      <c r="K339" s="31" t="s">
        <v>235</v>
      </c>
      <c r="L339" t="s">
        <v>31</v>
      </c>
      <c r="M339" t="s">
        <v>33</v>
      </c>
    </row>
    <row r="340" spans="1:13" x14ac:dyDescent="0.25">
      <c r="A340">
        <v>3</v>
      </c>
      <c r="B340" t="s">
        <v>10</v>
      </c>
      <c r="C340">
        <v>709</v>
      </c>
      <c r="D340">
        <v>233</v>
      </c>
      <c r="E340">
        <f>C340-D340</f>
        <v>476</v>
      </c>
      <c r="F340">
        <v>5</v>
      </c>
      <c r="G340">
        <v>30</v>
      </c>
      <c r="H340" t="s">
        <v>35</v>
      </c>
      <c r="I340">
        <v>155</v>
      </c>
      <c r="J340">
        <f t="shared" si="64"/>
        <v>0.66523605150214593</v>
      </c>
      <c r="K340" s="31" t="s">
        <v>235</v>
      </c>
      <c r="L340" t="s">
        <v>31</v>
      </c>
      <c r="M340" t="s">
        <v>33</v>
      </c>
    </row>
    <row r="341" spans="1:13" x14ac:dyDescent="0.25">
      <c r="A341" s="29">
        <v>4</v>
      </c>
      <c r="B341" s="29" t="s">
        <v>10</v>
      </c>
      <c r="C341" s="29">
        <v>709</v>
      </c>
      <c r="D341" s="29">
        <v>233</v>
      </c>
      <c r="E341" s="29">
        <f>C341-D341</f>
        <v>476</v>
      </c>
      <c r="F341" s="29">
        <v>5</v>
      </c>
      <c r="G341" s="29">
        <v>5</v>
      </c>
      <c r="H341" s="29" t="s">
        <v>35</v>
      </c>
      <c r="I341" s="29">
        <v>90</v>
      </c>
      <c r="J341" s="29">
        <f t="shared" si="64"/>
        <v>0.38626609442060084</v>
      </c>
      <c r="K341" s="29" t="s">
        <v>235</v>
      </c>
      <c r="L341" s="29" t="s">
        <v>31</v>
      </c>
      <c r="M341" s="124" t="s">
        <v>33</v>
      </c>
    </row>
    <row r="342" spans="1:13" x14ac:dyDescent="0.25">
      <c r="A342" s="29"/>
      <c r="B342" s="29" t="s">
        <v>10</v>
      </c>
      <c r="C342" s="29">
        <v>709</v>
      </c>
      <c r="D342" s="29">
        <v>233</v>
      </c>
      <c r="E342" s="29">
        <f>C342-D342</f>
        <v>476</v>
      </c>
      <c r="F342" s="29">
        <v>5</v>
      </c>
      <c r="G342" s="29">
        <v>8</v>
      </c>
      <c r="H342" s="29" t="s">
        <v>35</v>
      </c>
      <c r="I342" s="29">
        <v>120</v>
      </c>
      <c r="J342" s="29">
        <f t="shared" si="64"/>
        <v>0.51502145922746778</v>
      </c>
      <c r="K342" s="29" t="s">
        <v>235</v>
      </c>
      <c r="L342" s="29" t="s">
        <v>31</v>
      </c>
      <c r="M342" s="124" t="s">
        <v>33</v>
      </c>
    </row>
    <row r="343" spans="1:13" x14ac:dyDescent="0.25">
      <c r="A343" s="29"/>
      <c r="B343" s="29" t="s">
        <v>10</v>
      </c>
      <c r="C343" s="29">
        <v>709</v>
      </c>
      <c r="D343" s="29">
        <v>233</v>
      </c>
      <c r="E343" s="29">
        <f>C343-D343</f>
        <v>476</v>
      </c>
      <c r="F343" s="29">
        <v>5</v>
      </c>
      <c r="G343" s="29">
        <v>10</v>
      </c>
      <c r="H343" s="29" t="s">
        <v>35</v>
      </c>
      <c r="I343" s="29">
        <v>135</v>
      </c>
      <c r="J343" s="29">
        <f t="shared" ref="J343:J344" si="65">I343/D343</f>
        <v>0.57939914163090134</v>
      </c>
      <c r="K343" s="29" t="s">
        <v>235</v>
      </c>
      <c r="L343" s="29" t="s">
        <v>31</v>
      </c>
      <c r="M343" s="124" t="s">
        <v>33</v>
      </c>
    </row>
    <row r="344" spans="1:13" x14ac:dyDescent="0.25">
      <c r="A344" s="29"/>
      <c r="B344" s="29" t="s">
        <v>10</v>
      </c>
      <c r="C344" s="29">
        <v>709</v>
      </c>
      <c r="D344" s="29">
        <v>233</v>
      </c>
      <c r="E344" s="29">
        <f>C344-D344</f>
        <v>476</v>
      </c>
      <c r="F344" s="29">
        <v>5</v>
      </c>
      <c r="G344" s="29">
        <v>13</v>
      </c>
      <c r="H344" s="29" t="s">
        <v>35</v>
      </c>
      <c r="I344" s="29">
        <v>131</v>
      </c>
      <c r="J344" s="29">
        <f t="shared" si="65"/>
        <v>0.5622317596566524</v>
      </c>
      <c r="K344" s="29" t="s">
        <v>235</v>
      </c>
      <c r="L344" s="29" t="s">
        <v>31</v>
      </c>
      <c r="M344" s="124" t="s">
        <v>33</v>
      </c>
    </row>
    <row r="345" spans="1:13" x14ac:dyDescent="0.25">
      <c r="A345" s="29">
        <v>5</v>
      </c>
      <c r="B345" s="29" t="s">
        <v>10</v>
      </c>
      <c r="C345" s="29">
        <v>709</v>
      </c>
      <c r="D345" s="29">
        <v>233</v>
      </c>
      <c r="E345" s="29">
        <f>C345-D345</f>
        <v>476</v>
      </c>
      <c r="F345" s="29">
        <v>5</v>
      </c>
      <c r="G345" s="29">
        <v>15</v>
      </c>
      <c r="H345" s="29" t="s">
        <v>35</v>
      </c>
      <c r="I345" s="29">
        <v>149</v>
      </c>
      <c r="J345" s="29">
        <f t="shared" si="64"/>
        <v>0.63948497854077258</v>
      </c>
      <c r="K345" s="29" t="s">
        <v>235</v>
      </c>
      <c r="L345" s="29" t="s">
        <v>31</v>
      </c>
      <c r="M345" s="124" t="s">
        <v>33</v>
      </c>
    </row>
    <row r="346" spans="1:13" x14ac:dyDescent="0.25">
      <c r="A346" s="29"/>
      <c r="B346" s="29" t="s">
        <v>10</v>
      </c>
      <c r="C346" s="29">
        <v>709</v>
      </c>
      <c r="D346" s="29">
        <v>233</v>
      </c>
      <c r="E346" s="29">
        <f>C346-D346</f>
        <v>476</v>
      </c>
      <c r="F346" s="29">
        <v>5</v>
      </c>
      <c r="G346" s="29">
        <v>18</v>
      </c>
      <c r="H346" s="29" t="s">
        <v>35</v>
      </c>
      <c r="I346" s="29">
        <v>152</v>
      </c>
      <c r="J346" s="29">
        <f t="shared" si="64"/>
        <v>0.6523605150214592</v>
      </c>
      <c r="K346" s="29" t="s">
        <v>235</v>
      </c>
      <c r="L346" s="29" t="s">
        <v>31</v>
      </c>
      <c r="M346" s="124" t="s">
        <v>33</v>
      </c>
    </row>
    <row r="347" spans="1:13" x14ac:dyDescent="0.25">
      <c r="A347" s="29"/>
      <c r="B347" s="29" t="s">
        <v>10</v>
      </c>
      <c r="C347" s="29">
        <v>709</v>
      </c>
      <c r="D347" s="29">
        <v>233</v>
      </c>
      <c r="E347" s="29">
        <f>C347-D347</f>
        <v>476</v>
      </c>
      <c r="F347" s="29">
        <v>5</v>
      </c>
      <c r="G347" s="29">
        <v>20</v>
      </c>
      <c r="H347" s="29" t="s">
        <v>35</v>
      </c>
      <c r="I347" s="29">
        <v>146</v>
      </c>
      <c r="J347" s="29">
        <f t="shared" ref="J347:J348" si="66">I347/D347</f>
        <v>0.62660944206008584</v>
      </c>
      <c r="K347" s="29" t="s">
        <v>235</v>
      </c>
      <c r="L347" s="29" t="s">
        <v>31</v>
      </c>
      <c r="M347" s="124" t="s">
        <v>33</v>
      </c>
    </row>
    <row r="348" spans="1:13" x14ac:dyDescent="0.25">
      <c r="A348" s="29"/>
      <c r="B348" s="29" t="s">
        <v>10</v>
      </c>
      <c r="C348" s="29">
        <v>709</v>
      </c>
      <c r="D348" s="29">
        <v>233</v>
      </c>
      <c r="E348" s="29">
        <f>C348-D348</f>
        <v>476</v>
      </c>
      <c r="F348" s="29">
        <v>5</v>
      </c>
      <c r="G348" s="29">
        <v>23</v>
      </c>
      <c r="H348" s="29" t="s">
        <v>35</v>
      </c>
      <c r="I348" s="29">
        <v>154</v>
      </c>
      <c r="J348" s="29">
        <f t="shared" si="66"/>
        <v>0.66094420600858372</v>
      </c>
      <c r="K348" s="29" t="s">
        <v>235</v>
      </c>
      <c r="L348" s="29" t="s">
        <v>31</v>
      </c>
      <c r="M348" s="124" t="s">
        <v>33</v>
      </c>
    </row>
    <row r="349" spans="1:13" x14ac:dyDescent="0.25">
      <c r="A349" s="29">
        <v>6</v>
      </c>
      <c r="B349" s="29" t="s">
        <v>10</v>
      </c>
      <c r="C349" s="29">
        <v>709</v>
      </c>
      <c r="D349" s="29">
        <v>233</v>
      </c>
      <c r="E349" s="29">
        <f>C349-D349</f>
        <v>476</v>
      </c>
      <c r="F349" s="29">
        <v>5</v>
      </c>
      <c r="G349" s="29">
        <v>25</v>
      </c>
      <c r="H349" s="29" t="s">
        <v>35</v>
      </c>
      <c r="I349" s="29">
        <v>155</v>
      </c>
      <c r="J349" s="29">
        <f t="shared" si="64"/>
        <v>0.66523605150214593</v>
      </c>
      <c r="K349" s="29" t="s">
        <v>235</v>
      </c>
      <c r="L349" s="29" t="s">
        <v>31</v>
      </c>
      <c r="M349" s="124" t="s">
        <v>33</v>
      </c>
    </row>
    <row r="350" spans="1:13" x14ac:dyDescent="0.25">
      <c r="A350" s="29"/>
      <c r="B350" s="29" t="s">
        <v>10</v>
      </c>
      <c r="C350" s="29">
        <v>709</v>
      </c>
      <c r="D350" s="29">
        <v>233</v>
      </c>
      <c r="E350" s="29">
        <f>C350-D350</f>
        <v>476</v>
      </c>
      <c r="F350" s="29">
        <v>5</v>
      </c>
      <c r="G350" s="29">
        <v>28</v>
      </c>
      <c r="H350" s="29" t="s">
        <v>35</v>
      </c>
      <c r="I350" s="29">
        <v>161</v>
      </c>
      <c r="J350" s="29">
        <f t="shared" si="64"/>
        <v>0.69098712446351929</v>
      </c>
      <c r="K350" s="29" t="s">
        <v>235</v>
      </c>
      <c r="L350" s="29" t="s">
        <v>31</v>
      </c>
      <c r="M350" s="124" t="s">
        <v>33</v>
      </c>
    </row>
    <row r="351" spans="1:13" x14ac:dyDescent="0.25">
      <c r="A351" s="29"/>
      <c r="B351" s="29" t="s">
        <v>10</v>
      </c>
      <c r="C351" s="29">
        <v>709</v>
      </c>
      <c r="D351" s="29">
        <v>233</v>
      </c>
      <c r="E351" s="29">
        <f>C351-D351</f>
        <v>476</v>
      </c>
      <c r="F351" s="29">
        <v>5</v>
      </c>
      <c r="G351" s="29">
        <v>30</v>
      </c>
      <c r="H351" s="29" t="s">
        <v>35</v>
      </c>
      <c r="I351" s="29">
        <v>155</v>
      </c>
      <c r="J351" s="29">
        <f t="shared" ref="J351:J352" si="67">I351/D351</f>
        <v>0.66523605150214593</v>
      </c>
      <c r="K351" s="29" t="s">
        <v>235</v>
      </c>
      <c r="L351" s="29" t="s">
        <v>31</v>
      </c>
      <c r="M351" s="124" t="s">
        <v>33</v>
      </c>
    </row>
    <row r="352" spans="1:13" x14ac:dyDescent="0.25">
      <c r="A352" s="29"/>
      <c r="B352" s="29" t="s">
        <v>10</v>
      </c>
      <c r="C352" s="29">
        <v>709</v>
      </c>
      <c r="D352" s="29">
        <v>233</v>
      </c>
      <c r="E352" s="29">
        <f>C352-D352</f>
        <v>476</v>
      </c>
      <c r="F352" s="29">
        <v>5</v>
      </c>
      <c r="G352" s="29">
        <v>33</v>
      </c>
      <c r="H352" s="29" t="s">
        <v>35</v>
      </c>
      <c r="I352" s="29">
        <v>158</v>
      </c>
      <c r="J352" s="29">
        <f t="shared" si="67"/>
        <v>0.67811158798283266</v>
      </c>
      <c r="K352" s="29" t="s">
        <v>235</v>
      </c>
      <c r="L352" s="29" t="s">
        <v>31</v>
      </c>
      <c r="M352" s="124" t="s">
        <v>33</v>
      </c>
    </row>
    <row r="353" spans="1:13" x14ac:dyDescent="0.25">
      <c r="A353" s="29">
        <v>7</v>
      </c>
      <c r="B353" s="29" t="s">
        <v>10</v>
      </c>
      <c r="C353" s="29">
        <v>709</v>
      </c>
      <c r="D353" s="29">
        <v>233</v>
      </c>
      <c r="E353" s="29">
        <f>C353-D353</f>
        <v>476</v>
      </c>
      <c r="F353" s="29">
        <v>5</v>
      </c>
      <c r="G353" s="29">
        <v>35</v>
      </c>
      <c r="H353" s="29" t="s">
        <v>35</v>
      </c>
      <c r="I353" s="29">
        <v>157</v>
      </c>
      <c r="J353" s="29">
        <f t="shared" si="64"/>
        <v>0.67381974248927035</v>
      </c>
      <c r="K353" s="29" t="s">
        <v>235</v>
      </c>
      <c r="L353" s="29" t="s">
        <v>31</v>
      </c>
      <c r="M353" s="124" t="s">
        <v>33</v>
      </c>
    </row>
    <row r="354" spans="1:13" x14ac:dyDescent="0.25">
      <c r="A354" s="29"/>
      <c r="B354" s="29" t="s">
        <v>10</v>
      </c>
      <c r="C354" s="29">
        <v>709</v>
      </c>
      <c r="D354" s="29">
        <v>233</v>
      </c>
      <c r="E354" s="29">
        <f>C354-D354</f>
        <v>476</v>
      </c>
      <c r="F354" s="29">
        <v>5</v>
      </c>
      <c r="G354" s="29">
        <v>38</v>
      </c>
      <c r="H354" s="29" t="s">
        <v>35</v>
      </c>
      <c r="I354" s="29">
        <v>166</v>
      </c>
      <c r="J354" s="29">
        <f t="shared" si="64"/>
        <v>0.71244635193133043</v>
      </c>
      <c r="K354" s="29" t="s">
        <v>235</v>
      </c>
      <c r="L354" s="29" t="s">
        <v>31</v>
      </c>
      <c r="M354" s="124" t="s">
        <v>33</v>
      </c>
    </row>
    <row r="355" spans="1:13" x14ac:dyDescent="0.25">
      <c r="A355" s="29"/>
      <c r="B355" s="29" t="s">
        <v>10</v>
      </c>
      <c r="C355" s="29">
        <v>709</v>
      </c>
      <c r="D355" s="29">
        <v>233</v>
      </c>
      <c r="E355" s="29">
        <f>C355-D355</f>
        <v>476</v>
      </c>
      <c r="F355" s="29">
        <v>5</v>
      </c>
      <c r="G355" s="29">
        <v>40</v>
      </c>
      <c r="H355" s="29" t="s">
        <v>35</v>
      </c>
      <c r="I355" s="29">
        <v>159</v>
      </c>
      <c r="J355" s="29">
        <f t="shared" ref="J355:J356" si="68">I355/D355</f>
        <v>0.68240343347639487</v>
      </c>
      <c r="K355" s="29" t="s">
        <v>235</v>
      </c>
      <c r="L355" s="29" t="s">
        <v>31</v>
      </c>
      <c r="M355" s="124" t="s">
        <v>33</v>
      </c>
    </row>
    <row r="356" spans="1:13" x14ac:dyDescent="0.25">
      <c r="A356" s="29"/>
      <c r="B356" s="29" t="s">
        <v>10</v>
      </c>
      <c r="C356" s="29">
        <v>709</v>
      </c>
      <c r="D356" s="29">
        <v>233</v>
      </c>
      <c r="E356" s="29">
        <f>C356-D356</f>
        <v>476</v>
      </c>
      <c r="F356" s="29">
        <v>5</v>
      </c>
      <c r="G356" s="29">
        <v>43</v>
      </c>
      <c r="H356" s="29" t="s">
        <v>35</v>
      </c>
      <c r="I356" s="29">
        <v>149</v>
      </c>
      <c r="J356" s="29">
        <f t="shared" si="68"/>
        <v>0.63948497854077258</v>
      </c>
      <c r="K356" s="29" t="s">
        <v>235</v>
      </c>
      <c r="L356" s="29" t="s">
        <v>31</v>
      </c>
      <c r="M356" s="124" t="s">
        <v>33</v>
      </c>
    </row>
    <row r="357" spans="1:13" x14ac:dyDescent="0.25">
      <c r="A357" s="29">
        <v>7</v>
      </c>
      <c r="B357" s="29" t="s">
        <v>10</v>
      </c>
      <c r="C357" s="29">
        <v>709</v>
      </c>
      <c r="D357" s="29">
        <v>233</v>
      </c>
      <c r="E357" s="29">
        <f>C357-D357</f>
        <v>476</v>
      </c>
      <c r="F357" s="29">
        <v>5</v>
      </c>
      <c r="G357" s="29">
        <v>45</v>
      </c>
      <c r="H357" s="29" t="s">
        <v>35</v>
      </c>
      <c r="I357" s="29">
        <v>153</v>
      </c>
      <c r="J357" s="29">
        <f t="shared" si="64"/>
        <v>0.6566523605150214</v>
      </c>
      <c r="K357" s="29" t="s">
        <v>235</v>
      </c>
      <c r="L357" s="29" t="s">
        <v>31</v>
      </c>
      <c r="M357" s="124" t="s">
        <v>33</v>
      </c>
    </row>
    <row r="358" spans="1:13" x14ac:dyDescent="0.25">
      <c r="A358" s="29"/>
      <c r="B358" s="29" t="s">
        <v>10</v>
      </c>
      <c r="C358" s="29">
        <v>709</v>
      </c>
      <c r="D358" s="29">
        <v>233</v>
      </c>
      <c r="E358" s="29">
        <f>C358-D358</f>
        <v>476</v>
      </c>
      <c r="F358" s="29">
        <v>5</v>
      </c>
      <c r="G358" s="29">
        <v>48</v>
      </c>
      <c r="H358" s="29" t="s">
        <v>35</v>
      </c>
      <c r="I358" s="29">
        <v>157</v>
      </c>
      <c r="J358" s="29">
        <f t="shared" si="64"/>
        <v>0.67381974248927035</v>
      </c>
      <c r="K358" s="29" t="s">
        <v>235</v>
      </c>
      <c r="L358" s="29" t="s">
        <v>31</v>
      </c>
      <c r="M358" s="124" t="s">
        <v>33</v>
      </c>
    </row>
    <row r="359" spans="1:13" x14ac:dyDescent="0.25">
      <c r="A359" s="29"/>
      <c r="B359" s="29" t="s">
        <v>10</v>
      </c>
      <c r="C359" s="29">
        <v>709</v>
      </c>
      <c r="D359" s="29">
        <v>233</v>
      </c>
      <c r="E359" s="29">
        <f>C359-D359</f>
        <v>476</v>
      </c>
      <c r="F359" s="29">
        <v>5</v>
      </c>
      <c r="G359" s="29">
        <v>50</v>
      </c>
      <c r="H359" s="29" t="s">
        <v>35</v>
      </c>
      <c r="I359" s="29">
        <v>152</v>
      </c>
      <c r="J359" s="29">
        <f t="shared" ref="J359:J360" si="69">I359/D359</f>
        <v>0.6523605150214592</v>
      </c>
      <c r="K359" s="29" t="s">
        <v>235</v>
      </c>
      <c r="L359" s="29" t="s">
        <v>31</v>
      </c>
      <c r="M359" s="124" t="s">
        <v>33</v>
      </c>
    </row>
    <row r="360" spans="1:13" x14ac:dyDescent="0.25">
      <c r="A360" s="29"/>
      <c r="B360" s="29" t="s">
        <v>10</v>
      </c>
      <c r="C360" s="29">
        <v>709</v>
      </c>
      <c r="D360" s="29">
        <v>233</v>
      </c>
      <c r="E360" s="29">
        <f>C360-D360</f>
        <v>476</v>
      </c>
      <c r="F360" s="29">
        <v>5</v>
      </c>
      <c r="G360" s="29">
        <v>53</v>
      </c>
      <c r="H360" s="29" t="s">
        <v>35</v>
      </c>
      <c r="I360" s="29">
        <v>151</v>
      </c>
      <c r="J360" s="29">
        <f t="shared" si="69"/>
        <v>0.64806866952789699</v>
      </c>
      <c r="K360" s="29" t="s">
        <v>235</v>
      </c>
      <c r="L360" s="29" t="s">
        <v>31</v>
      </c>
      <c r="M360" s="124" t="s">
        <v>33</v>
      </c>
    </row>
    <row r="361" spans="1:13" x14ac:dyDescent="0.25">
      <c r="A361" s="29"/>
      <c r="B361" s="29" t="s">
        <v>10</v>
      </c>
      <c r="C361" s="29">
        <v>709</v>
      </c>
      <c r="D361" s="29">
        <v>233</v>
      </c>
      <c r="E361" s="29">
        <f>C361-D361</f>
        <v>476</v>
      </c>
      <c r="F361" s="29">
        <v>5</v>
      </c>
      <c r="G361" s="29">
        <v>55</v>
      </c>
      <c r="H361" s="29" t="s">
        <v>35</v>
      </c>
      <c r="I361" s="29">
        <v>157</v>
      </c>
      <c r="J361" s="29">
        <f t="shared" ref="J361:J375" si="70">I361/D361</f>
        <v>0.67381974248927035</v>
      </c>
      <c r="K361" s="29" t="s">
        <v>235</v>
      </c>
      <c r="L361" s="29" t="s">
        <v>31</v>
      </c>
      <c r="M361" s="124" t="s">
        <v>33</v>
      </c>
    </row>
    <row r="362" spans="1:13" x14ac:dyDescent="0.25">
      <c r="A362" s="29"/>
      <c r="B362" s="29" t="s">
        <v>10</v>
      </c>
      <c r="C362" s="29">
        <v>709</v>
      </c>
      <c r="D362" s="29">
        <v>233</v>
      </c>
      <c r="E362" s="29">
        <f>C362-D362</f>
        <v>476</v>
      </c>
      <c r="F362" s="29">
        <v>5</v>
      </c>
      <c r="G362" s="29">
        <v>58</v>
      </c>
      <c r="H362" s="29" t="s">
        <v>35</v>
      </c>
      <c r="I362" s="29">
        <v>150</v>
      </c>
      <c r="J362" s="29">
        <f t="shared" si="70"/>
        <v>0.64377682403433478</v>
      </c>
      <c r="K362" s="29" t="s">
        <v>235</v>
      </c>
      <c r="L362" s="29" t="s">
        <v>31</v>
      </c>
      <c r="M362" s="124" t="s">
        <v>33</v>
      </c>
    </row>
    <row r="363" spans="1:13" x14ac:dyDescent="0.25">
      <c r="A363" s="29"/>
      <c r="B363" s="29" t="s">
        <v>10</v>
      </c>
      <c r="C363" s="29">
        <v>709</v>
      </c>
      <c r="D363" s="29">
        <v>233</v>
      </c>
      <c r="E363" s="29">
        <f>C363-D363</f>
        <v>476</v>
      </c>
      <c r="F363" s="29">
        <v>5</v>
      </c>
      <c r="G363" s="29">
        <v>60</v>
      </c>
      <c r="H363" s="29" t="s">
        <v>35</v>
      </c>
      <c r="I363" s="29">
        <v>148</v>
      </c>
      <c r="J363" s="29">
        <f t="shared" si="70"/>
        <v>0.63519313304721026</v>
      </c>
      <c r="K363" s="29" t="s">
        <v>235</v>
      </c>
      <c r="L363" s="29" t="s">
        <v>31</v>
      </c>
      <c r="M363" s="124" t="s">
        <v>33</v>
      </c>
    </row>
    <row r="364" spans="1:13" x14ac:dyDescent="0.25">
      <c r="A364" s="29"/>
      <c r="B364" s="29" t="s">
        <v>10</v>
      </c>
      <c r="C364" s="29">
        <v>709</v>
      </c>
      <c r="D364" s="29">
        <v>233</v>
      </c>
      <c r="E364" s="29">
        <f>C364-D364</f>
        <v>476</v>
      </c>
      <c r="F364" s="29">
        <v>5</v>
      </c>
      <c r="G364" s="29">
        <v>63</v>
      </c>
      <c r="H364" s="29" t="s">
        <v>35</v>
      </c>
      <c r="I364" s="29">
        <v>150</v>
      </c>
      <c r="J364" s="29">
        <f t="shared" si="70"/>
        <v>0.64377682403433478</v>
      </c>
      <c r="K364" s="29" t="s">
        <v>235</v>
      </c>
      <c r="L364" s="29" t="s">
        <v>31</v>
      </c>
      <c r="M364" s="124" t="s">
        <v>33</v>
      </c>
    </row>
    <row r="365" spans="1:13" s="7" customFormat="1" x14ac:dyDescent="0.25">
      <c r="A365" s="49"/>
      <c r="B365" s="49" t="s">
        <v>10</v>
      </c>
      <c r="C365" s="49">
        <v>709</v>
      </c>
      <c r="D365" s="49">
        <v>233</v>
      </c>
      <c r="E365" s="49">
        <f>C365-D365</f>
        <v>476</v>
      </c>
      <c r="F365" s="49">
        <v>5</v>
      </c>
      <c r="G365" s="49">
        <v>65</v>
      </c>
      <c r="H365" s="49" t="s">
        <v>35</v>
      </c>
      <c r="I365" s="49">
        <v>153</v>
      </c>
      <c r="J365" s="49">
        <f t="shared" si="70"/>
        <v>0.6566523605150214</v>
      </c>
      <c r="K365" s="29" t="s">
        <v>235</v>
      </c>
      <c r="L365" s="29" t="s">
        <v>31</v>
      </c>
      <c r="M365" s="124" t="s">
        <v>33</v>
      </c>
    </row>
    <row r="366" spans="1:13" x14ac:dyDescent="0.25">
      <c r="A366" s="29"/>
      <c r="B366" s="29" t="s">
        <v>10</v>
      </c>
      <c r="C366" s="29">
        <v>709</v>
      </c>
      <c r="D366" s="29">
        <v>233</v>
      </c>
      <c r="E366" s="29">
        <f>C366-D366</f>
        <v>476</v>
      </c>
      <c r="F366" s="29">
        <v>5</v>
      </c>
      <c r="G366" s="49">
        <v>68</v>
      </c>
      <c r="H366" s="49" t="s">
        <v>35</v>
      </c>
      <c r="I366" s="49">
        <v>147</v>
      </c>
      <c r="J366" s="49">
        <f t="shared" si="70"/>
        <v>0.63090128755364805</v>
      </c>
      <c r="K366" s="29" t="s">
        <v>235</v>
      </c>
      <c r="L366" s="29" t="s">
        <v>31</v>
      </c>
      <c r="M366" s="124" t="s">
        <v>33</v>
      </c>
    </row>
    <row r="367" spans="1:13" x14ac:dyDescent="0.25">
      <c r="A367" s="29"/>
      <c r="B367" s="29" t="s">
        <v>10</v>
      </c>
      <c r="C367" s="29">
        <v>709</v>
      </c>
      <c r="D367" s="29">
        <v>233</v>
      </c>
      <c r="E367" s="29">
        <f>C367-D367</f>
        <v>476</v>
      </c>
      <c r="F367" s="29">
        <v>5</v>
      </c>
      <c r="G367" s="29">
        <v>70</v>
      </c>
      <c r="H367" s="49" t="s">
        <v>35</v>
      </c>
      <c r="I367" s="29">
        <v>144</v>
      </c>
      <c r="J367" s="29">
        <f t="shared" si="70"/>
        <v>0.61802575107296143</v>
      </c>
      <c r="K367" s="29" t="s">
        <v>235</v>
      </c>
      <c r="L367" s="29" t="s">
        <v>31</v>
      </c>
      <c r="M367" s="124" t="s">
        <v>33</v>
      </c>
    </row>
    <row r="368" spans="1:13" x14ac:dyDescent="0.25">
      <c r="A368" s="29"/>
      <c r="B368" s="29" t="s">
        <v>10</v>
      </c>
      <c r="C368" s="29">
        <v>709</v>
      </c>
      <c r="D368" s="29">
        <v>233</v>
      </c>
      <c r="E368" s="29">
        <f>C368-D368</f>
        <v>476</v>
      </c>
      <c r="F368" s="29">
        <v>5</v>
      </c>
      <c r="G368" s="29">
        <v>73</v>
      </c>
      <c r="H368" s="49" t="s">
        <v>35</v>
      </c>
      <c r="I368" s="29">
        <v>144</v>
      </c>
      <c r="J368" s="29">
        <f t="shared" si="70"/>
        <v>0.61802575107296143</v>
      </c>
      <c r="K368" s="29" t="s">
        <v>235</v>
      </c>
      <c r="L368" s="29" t="s">
        <v>31</v>
      </c>
      <c r="M368" s="124" t="s">
        <v>33</v>
      </c>
    </row>
    <row r="369" spans="1:13" x14ac:dyDescent="0.25">
      <c r="A369" s="29"/>
      <c r="B369" s="29" t="s">
        <v>10</v>
      </c>
      <c r="C369" s="29">
        <v>709</v>
      </c>
      <c r="D369" s="29">
        <v>233</v>
      </c>
      <c r="E369" s="29">
        <f>C369-D369</f>
        <v>476</v>
      </c>
      <c r="F369" s="29">
        <v>5</v>
      </c>
      <c r="G369" s="29">
        <v>75</v>
      </c>
      <c r="H369" s="49" t="s">
        <v>35</v>
      </c>
      <c r="I369" s="29">
        <v>147</v>
      </c>
      <c r="J369" s="29">
        <f t="shared" si="70"/>
        <v>0.63090128755364805</v>
      </c>
      <c r="K369" s="29" t="s">
        <v>235</v>
      </c>
      <c r="L369" s="29" t="s">
        <v>31</v>
      </c>
      <c r="M369" s="124" t="s">
        <v>33</v>
      </c>
    </row>
    <row r="370" spans="1:13" x14ac:dyDescent="0.25">
      <c r="A370" s="29"/>
      <c r="B370" s="29" t="s">
        <v>10</v>
      </c>
      <c r="C370" s="29">
        <v>709</v>
      </c>
      <c r="D370" s="29">
        <v>233</v>
      </c>
      <c r="E370" s="29">
        <f>C370-D370</f>
        <v>476</v>
      </c>
      <c r="F370" s="29">
        <v>5</v>
      </c>
      <c r="G370" s="29">
        <v>78</v>
      </c>
      <c r="H370" s="49" t="s">
        <v>35</v>
      </c>
      <c r="I370" s="29">
        <v>148</v>
      </c>
      <c r="J370" s="29">
        <f t="shared" si="70"/>
        <v>0.63519313304721026</v>
      </c>
      <c r="K370" s="29" t="s">
        <v>235</v>
      </c>
      <c r="L370" s="29" t="s">
        <v>31</v>
      </c>
      <c r="M370" s="124" t="s">
        <v>33</v>
      </c>
    </row>
    <row r="371" spans="1:13" s="7" customFormat="1" x14ac:dyDescent="0.25">
      <c r="A371" s="49"/>
      <c r="B371" s="49" t="s">
        <v>10</v>
      </c>
      <c r="C371" s="49">
        <v>709</v>
      </c>
      <c r="D371" s="49">
        <v>233</v>
      </c>
      <c r="E371" s="49">
        <f>C371-D371</f>
        <v>476</v>
      </c>
      <c r="F371" s="49">
        <v>5</v>
      </c>
      <c r="G371" s="49">
        <v>80</v>
      </c>
      <c r="H371" s="49" t="s">
        <v>35</v>
      </c>
      <c r="I371" s="49">
        <v>147</v>
      </c>
      <c r="J371" s="49">
        <f t="shared" si="70"/>
        <v>0.63090128755364805</v>
      </c>
      <c r="K371" s="49" t="s">
        <v>235</v>
      </c>
      <c r="L371" s="29" t="s">
        <v>31</v>
      </c>
      <c r="M371" s="124" t="s">
        <v>33</v>
      </c>
    </row>
    <row r="372" spans="1:13" s="123" customFormat="1" x14ac:dyDescent="0.25">
      <c r="B372" s="123" t="s">
        <v>10</v>
      </c>
      <c r="C372" s="123">
        <v>709</v>
      </c>
      <c r="D372" s="123">
        <v>233</v>
      </c>
      <c r="E372" s="123">
        <f>C372-D372</f>
        <v>476</v>
      </c>
      <c r="F372" s="123">
        <v>5</v>
      </c>
      <c r="G372" s="123">
        <v>85</v>
      </c>
      <c r="H372" s="123" t="s">
        <v>35</v>
      </c>
      <c r="I372" s="123">
        <v>151</v>
      </c>
      <c r="J372" s="123">
        <f t="shared" si="70"/>
        <v>0.64806866952789699</v>
      </c>
      <c r="K372" s="123" t="s">
        <v>235</v>
      </c>
      <c r="L372" s="123" t="s">
        <v>31</v>
      </c>
      <c r="M372" s="122" t="s">
        <v>33</v>
      </c>
    </row>
    <row r="373" spans="1:13" s="6" customFormat="1" x14ac:dyDescent="0.25">
      <c r="B373" s="6" t="s">
        <v>10</v>
      </c>
      <c r="C373" s="6">
        <v>709</v>
      </c>
      <c r="D373" s="6">
        <v>233</v>
      </c>
      <c r="E373" s="6">
        <f>C373-D373</f>
        <v>476</v>
      </c>
      <c r="F373" s="6">
        <v>5</v>
      </c>
      <c r="G373" s="6">
        <v>90</v>
      </c>
      <c r="H373" s="6" t="s">
        <v>35</v>
      </c>
      <c r="I373" s="6">
        <v>151</v>
      </c>
      <c r="J373" s="6">
        <f t="shared" si="70"/>
        <v>0.64806866952789699</v>
      </c>
      <c r="K373" s="6" t="s">
        <v>235</v>
      </c>
      <c r="L373" s="6" t="s">
        <v>31</v>
      </c>
      <c r="M373" t="s">
        <v>33</v>
      </c>
    </row>
    <row r="374" spans="1:13" s="6" customFormat="1" x14ac:dyDescent="0.25">
      <c r="B374" s="6" t="s">
        <v>10</v>
      </c>
      <c r="C374" s="6">
        <v>709</v>
      </c>
      <c r="D374" s="6">
        <v>233</v>
      </c>
      <c r="E374" s="6">
        <f>C374-D374</f>
        <v>476</v>
      </c>
      <c r="F374" s="6">
        <v>5</v>
      </c>
      <c r="G374" s="6">
        <v>95</v>
      </c>
      <c r="H374" s="6" t="s">
        <v>35</v>
      </c>
      <c r="I374" s="6">
        <v>148</v>
      </c>
      <c r="J374" s="6">
        <f t="shared" si="70"/>
        <v>0.63519313304721026</v>
      </c>
      <c r="K374" s="6" t="s">
        <v>235</v>
      </c>
      <c r="L374" s="6" t="s">
        <v>31</v>
      </c>
      <c r="M374" t="s">
        <v>33</v>
      </c>
    </row>
    <row r="375" spans="1:13" s="6" customFormat="1" x14ac:dyDescent="0.25">
      <c r="B375" s="6" t="s">
        <v>10</v>
      </c>
      <c r="C375" s="6">
        <v>709</v>
      </c>
      <c r="D375" s="6">
        <v>233</v>
      </c>
      <c r="E375" s="6">
        <f>C375-D375</f>
        <v>476</v>
      </c>
      <c r="F375" s="6">
        <v>5</v>
      </c>
      <c r="G375" s="6">
        <v>100</v>
      </c>
      <c r="H375" s="6" t="s">
        <v>35</v>
      </c>
      <c r="I375" s="6">
        <v>145</v>
      </c>
      <c r="J375" s="6">
        <f t="shared" si="70"/>
        <v>0.62231759656652363</v>
      </c>
      <c r="K375" s="6" t="s">
        <v>235</v>
      </c>
      <c r="L375" s="6" t="s">
        <v>31</v>
      </c>
      <c r="M375" t="s">
        <v>33</v>
      </c>
    </row>
    <row r="376" spans="1:13" s="6" customFormat="1" x14ac:dyDescent="0.25">
      <c r="B376" s="6" t="s">
        <v>10</v>
      </c>
      <c r="C376" s="6">
        <v>709</v>
      </c>
      <c r="D376" s="6">
        <v>233</v>
      </c>
      <c r="E376" s="6">
        <f>C376-D376</f>
        <v>476</v>
      </c>
      <c r="F376" s="6">
        <v>5</v>
      </c>
      <c r="G376" s="6">
        <v>105</v>
      </c>
      <c r="H376" s="6" t="s">
        <v>35</v>
      </c>
      <c r="I376" s="6">
        <v>138</v>
      </c>
      <c r="J376" s="6">
        <f t="shared" ref="J376:J380" si="71">I376/D376</f>
        <v>0.59227467811158796</v>
      </c>
      <c r="K376" s="6" t="s">
        <v>235</v>
      </c>
      <c r="L376" s="6" t="s">
        <v>31</v>
      </c>
      <c r="M376" t="s">
        <v>33</v>
      </c>
    </row>
    <row r="377" spans="1:13" s="6" customFormat="1" x14ac:dyDescent="0.25">
      <c r="B377" s="6" t="s">
        <v>10</v>
      </c>
      <c r="C377" s="6">
        <v>709</v>
      </c>
      <c r="D377" s="6">
        <v>233</v>
      </c>
      <c r="E377" s="6">
        <f>C377-D377</f>
        <v>476</v>
      </c>
      <c r="F377" s="6">
        <v>5</v>
      </c>
      <c r="G377" s="6">
        <v>110</v>
      </c>
      <c r="H377" s="6" t="s">
        <v>35</v>
      </c>
      <c r="I377" s="6">
        <v>144</v>
      </c>
      <c r="J377" s="6">
        <f t="shared" si="71"/>
        <v>0.61802575107296143</v>
      </c>
      <c r="K377" s="6" t="s">
        <v>235</v>
      </c>
      <c r="L377" s="6" t="s">
        <v>31</v>
      </c>
      <c r="M377" t="s">
        <v>33</v>
      </c>
    </row>
    <row r="378" spans="1:13" s="6" customFormat="1" x14ac:dyDescent="0.25">
      <c r="B378" s="6" t="s">
        <v>10</v>
      </c>
      <c r="C378" s="6">
        <v>709</v>
      </c>
      <c r="D378" s="6">
        <v>233</v>
      </c>
      <c r="E378" s="6">
        <f>C378-D378</f>
        <v>476</v>
      </c>
      <c r="F378" s="6">
        <v>5</v>
      </c>
      <c r="G378" s="6">
        <v>115</v>
      </c>
      <c r="H378" s="6" t="s">
        <v>35</v>
      </c>
      <c r="I378" s="6">
        <v>141</v>
      </c>
      <c r="J378" s="6">
        <f t="shared" si="71"/>
        <v>0.60515021459227469</v>
      </c>
      <c r="K378" s="6" t="s">
        <v>235</v>
      </c>
      <c r="L378" s="6" t="s">
        <v>31</v>
      </c>
      <c r="M378" t="s">
        <v>33</v>
      </c>
    </row>
    <row r="379" spans="1:13" s="31" customFormat="1" x14ac:dyDescent="0.25">
      <c r="B379" s="31" t="s">
        <v>10</v>
      </c>
      <c r="C379" s="31">
        <v>709</v>
      </c>
      <c r="D379" s="31">
        <v>233</v>
      </c>
      <c r="E379" s="31">
        <f>C379-D379</f>
        <v>476</v>
      </c>
      <c r="F379" s="31">
        <v>5</v>
      </c>
      <c r="G379" s="31">
        <v>125</v>
      </c>
      <c r="H379" s="31" t="s">
        <v>35</v>
      </c>
      <c r="I379" s="31">
        <v>145</v>
      </c>
      <c r="J379" s="31">
        <f t="shared" si="71"/>
        <v>0.62231759656652363</v>
      </c>
      <c r="K379" s="31" t="s">
        <v>235</v>
      </c>
      <c r="L379" s="6" t="s">
        <v>31</v>
      </c>
      <c r="M379" t="s">
        <v>33</v>
      </c>
    </row>
    <row r="380" spans="1:13" s="31" customFormat="1" x14ac:dyDescent="0.25">
      <c r="B380" s="31" t="s">
        <v>10</v>
      </c>
      <c r="C380" s="31">
        <v>709</v>
      </c>
      <c r="D380" s="31">
        <v>233</v>
      </c>
      <c r="E380" s="31">
        <f>C380-D380</f>
        <v>476</v>
      </c>
      <c r="F380" s="31">
        <v>5</v>
      </c>
      <c r="G380" s="31">
        <v>135</v>
      </c>
      <c r="H380" s="31" t="s">
        <v>35</v>
      </c>
      <c r="I380" s="31">
        <v>140</v>
      </c>
      <c r="J380" s="31">
        <f t="shared" si="71"/>
        <v>0.60085836909871249</v>
      </c>
      <c r="K380" s="31" t="s">
        <v>235</v>
      </c>
      <c r="L380" s="6" t="s">
        <v>31</v>
      </c>
      <c r="M380" t="s">
        <v>33</v>
      </c>
    </row>
    <row r="381" spans="1:13" s="31" customFormat="1" x14ac:dyDescent="0.25">
      <c r="B381" s="31" t="s">
        <v>10</v>
      </c>
      <c r="C381" s="31">
        <v>709</v>
      </c>
      <c r="D381" s="31">
        <v>233</v>
      </c>
      <c r="E381" s="31">
        <f>C381-D381</f>
        <v>476</v>
      </c>
      <c r="F381" s="31">
        <v>5</v>
      </c>
      <c r="G381" s="31">
        <v>145</v>
      </c>
      <c r="H381" s="31" t="s">
        <v>35</v>
      </c>
      <c r="I381" s="31">
        <v>139</v>
      </c>
      <c r="J381" s="31">
        <f t="shared" ref="J381:J382" si="72">I381/D381</f>
        <v>0.59656652360515017</v>
      </c>
      <c r="K381" s="31" t="s">
        <v>235</v>
      </c>
      <c r="L381" s="6" t="s">
        <v>31</v>
      </c>
      <c r="M381" t="s">
        <v>33</v>
      </c>
    </row>
    <row r="382" spans="1:13" s="31" customFormat="1" x14ac:dyDescent="0.25">
      <c r="B382" s="31" t="s">
        <v>10</v>
      </c>
      <c r="C382" s="31">
        <v>709</v>
      </c>
      <c r="D382" s="31">
        <v>233</v>
      </c>
      <c r="E382" s="31">
        <f>C382-D382</f>
        <v>476</v>
      </c>
      <c r="F382" s="31">
        <v>5</v>
      </c>
      <c r="G382" s="31">
        <v>155</v>
      </c>
      <c r="H382" s="31" t="s">
        <v>35</v>
      </c>
      <c r="I382" s="31">
        <v>135</v>
      </c>
      <c r="J382" s="31">
        <f t="shared" si="72"/>
        <v>0.57939914163090134</v>
      </c>
      <c r="K382" s="31" t="s">
        <v>235</v>
      </c>
      <c r="L382" s="6" t="s">
        <v>31</v>
      </c>
      <c r="M382" t="s">
        <v>33</v>
      </c>
    </row>
    <row r="383" spans="1:13" s="31" customFormat="1" x14ac:dyDescent="0.25">
      <c r="L383" s="6"/>
      <c r="M383"/>
    </row>
    <row r="384" spans="1:13" x14ac:dyDescent="0.25">
      <c r="A384" s="29">
        <v>4</v>
      </c>
      <c r="B384" s="29" t="s">
        <v>10</v>
      </c>
      <c r="C384" s="29">
        <v>709</v>
      </c>
      <c r="D384" s="29">
        <v>233</v>
      </c>
      <c r="E384" s="29">
        <f>C384-D384</f>
        <v>476</v>
      </c>
      <c r="F384" s="29">
        <v>5</v>
      </c>
      <c r="G384" s="29">
        <v>5</v>
      </c>
      <c r="H384" s="29" t="s">
        <v>35</v>
      </c>
      <c r="I384" s="29"/>
      <c r="J384" s="29">
        <f t="shared" ref="J384:J414" si="73">I384/D384</f>
        <v>0</v>
      </c>
      <c r="K384" s="29" t="s">
        <v>235</v>
      </c>
      <c r="L384" s="29" t="s">
        <v>31</v>
      </c>
      <c r="M384" s="125" t="s">
        <v>34</v>
      </c>
    </row>
    <row r="385" spans="1:13" x14ac:dyDescent="0.25">
      <c r="A385" s="29"/>
      <c r="B385" s="29" t="s">
        <v>10</v>
      </c>
      <c r="C385" s="29">
        <v>709</v>
      </c>
      <c r="D385" s="29">
        <v>233</v>
      </c>
      <c r="E385" s="29">
        <f>C385-D385</f>
        <v>476</v>
      </c>
      <c r="F385" s="29">
        <v>5</v>
      </c>
      <c r="G385" s="29">
        <v>8</v>
      </c>
      <c r="H385" s="29" t="s">
        <v>35</v>
      </c>
      <c r="I385" s="29"/>
      <c r="J385" s="29">
        <f t="shared" si="73"/>
        <v>0</v>
      </c>
      <c r="K385" s="29" t="s">
        <v>235</v>
      </c>
      <c r="L385" s="29" t="s">
        <v>31</v>
      </c>
      <c r="M385" s="125" t="s">
        <v>34</v>
      </c>
    </row>
    <row r="386" spans="1:13" x14ac:dyDescent="0.25">
      <c r="A386" s="29"/>
      <c r="B386" s="29" t="s">
        <v>10</v>
      </c>
      <c r="C386" s="29">
        <v>709</v>
      </c>
      <c r="D386" s="29">
        <v>233</v>
      </c>
      <c r="E386" s="29">
        <f>C386-D386</f>
        <v>476</v>
      </c>
      <c r="F386" s="29">
        <v>5</v>
      </c>
      <c r="G386" s="29">
        <v>10</v>
      </c>
      <c r="H386" s="29" t="s">
        <v>35</v>
      </c>
      <c r="I386" s="29"/>
      <c r="J386" s="29">
        <f t="shared" si="73"/>
        <v>0</v>
      </c>
      <c r="K386" s="29" t="s">
        <v>235</v>
      </c>
      <c r="L386" s="29" t="s">
        <v>31</v>
      </c>
      <c r="M386" s="125" t="s">
        <v>34</v>
      </c>
    </row>
    <row r="387" spans="1:13" x14ac:dyDescent="0.25">
      <c r="A387" s="29"/>
      <c r="B387" s="29" t="s">
        <v>10</v>
      </c>
      <c r="C387" s="29">
        <v>709</v>
      </c>
      <c r="D387" s="29">
        <v>233</v>
      </c>
      <c r="E387" s="29">
        <f>C387-D387</f>
        <v>476</v>
      </c>
      <c r="F387" s="29">
        <v>5</v>
      </c>
      <c r="G387" s="29">
        <v>13</v>
      </c>
      <c r="H387" s="29" t="s">
        <v>35</v>
      </c>
      <c r="I387" s="29"/>
      <c r="J387" s="29">
        <f t="shared" si="73"/>
        <v>0</v>
      </c>
      <c r="K387" s="29" t="s">
        <v>235</v>
      </c>
      <c r="L387" s="29" t="s">
        <v>31</v>
      </c>
      <c r="M387" s="125" t="s">
        <v>34</v>
      </c>
    </row>
    <row r="388" spans="1:13" x14ac:dyDescent="0.25">
      <c r="A388" s="29">
        <v>5</v>
      </c>
      <c r="B388" s="29" t="s">
        <v>10</v>
      </c>
      <c r="C388" s="29">
        <v>709</v>
      </c>
      <c r="D388" s="29">
        <v>233</v>
      </c>
      <c r="E388" s="29">
        <f>C388-D388</f>
        <v>476</v>
      </c>
      <c r="F388" s="29">
        <v>5</v>
      </c>
      <c r="G388" s="29">
        <v>15</v>
      </c>
      <c r="H388" s="29" t="s">
        <v>35</v>
      </c>
      <c r="I388" s="29"/>
      <c r="J388" s="29">
        <f t="shared" si="73"/>
        <v>0</v>
      </c>
      <c r="K388" s="29" t="s">
        <v>235</v>
      </c>
      <c r="L388" s="29" t="s">
        <v>31</v>
      </c>
      <c r="M388" s="125" t="s">
        <v>34</v>
      </c>
    </row>
    <row r="389" spans="1:13" x14ac:dyDescent="0.25">
      <c r="A389" s="29"/>
      <c r="B389" s="29" t="s">
        <v>10</v>
      </c>
      <c r="C389" s="29">
        <v>709</v>
      </c>
      <c r="D389" s="29">
        <v>233</v>
      </c>
      <c r="E389" s="29">
        <f>C389-D389</f>
        <v>476</v>
      </c>
      <c r="F389" s="29">
        <v>5</v>
      </c>
      <c r="G389" s="29">
        <v>18</v>
      </c>
      <c r="H389" s="29" t="s">
        <v>35</v>
      </c>
      <c r="I389" s="29"/>
      <c r="J389" s="29">
        <f t="shared" si="73"/>
        <v>0</v>
      </c>
      <c r="K389" s="29" t="s">
        <v>235</v>
      </c>
      <c r="L389" s="29" t="s">
        <v>31</v>
      </c>
      <c r="M389" s="125" t="s">
        <v>34</v>
      </c>
    </row>
    <row r="390" spans="1:13" x14ac:dyDescent="0.25">
      <c r="A390" s="29"/>
      <c r="B390" s="29" t="s">
        <v>10</v>
      </c>
      <c r="C390" s="29">
        <v>709</v>
      </c>
      <c r="D390" s="29">
        <v>233</v>
      </c>
      <c r="E390" s="29">
        <f>C390-D390</f>
        <v>476</v>
      </c>
      <c r="F390" s="29">
        <v>5</v>
      </c>
      <c r="G390" s="29">
        <v>20</v>
      </c>
      <c r="H390" s="29" t="s">
        <v>35</v>
      </c>
      <c r="I390" s="29"/>
      <c r="J390" s="29">
        <f t="shared" si="73"/>
        <v>0</v>
      </c>
      <c r="K390" s="29" t="s">
        <v>235</v>
      </c>
      <c r="L390" s="29" t="s">
        <v>31</v>
      </c>
      <c r="M390" s="125" t="s">
        <v>34</v>
      </c>
    </row>
    <row r="391" spans="1:13" x14ac:dyDescent="0.25">
      <c r="A391" s="29"/>
      <c r="B391" s="29" t="s">
        <v>10</v>
      </c>
      <c r="C391" s="29">
        <v>709</v>
      </c>
      <c r="D391" s="29">
        <v>233</v>
      </c>
      <c r="E391" s="29">
        <f>C391-D391</f>
        <v>476</v>
      </c>
      <c r="F391" s="29">
        <v>5</v>
      </c>
      <c r="G391" s="29">
        <v>23</v>
      </c>
      <c r="H391" s="29" t="s">
        <v>35</v>
      </c>
      <c r="I391" s="29"/>
      <c r="J391" s="29">
        <f t="shared" si="73"/>
        <v>0</v>
      </c>
      <c r="K391" s="29" t="s">
        <v>235</v>
      </c>
      <c r="L391" s="29" t="s">
        <v>31</v>
      </c>
      <c r="M391" s="125" t="s">
        <v>34</v>
      </c>
    </row>
    <row r="392" spans="1:13" x14ac:dyDescent="0.25">
      <c r="A392" s="29">
        <v>6</v>
      </c>
      <c r="B392" s="29" t="s">
        <v>10</v>
      </c>
      <c r="C392" s="29">
        <v>709</v>
      </c>
      <c r="D392" s="29">
        <v>233</v>
      </c>
      <c r="E392" s="29">
        <f>C392-D392</f>
        <v>476</v>
      </c>
      <c r="F392" s="29">
        <v>5</v>
      </c>
      <c r="G392" s="29">
        <v>25</v>
      </c>
      <c r="H392" s="29" t="s">
        <v>35</v>
      </c>
      <c r="I392" s="29"/>
      <c r="J392" s="29">
        <f t="shared" si="73"/>
        <v>0</v>
      </c>
      <c r="K392" s="29" t="s">
        <v>235</v>
      </c>
      <c r="L392" s="29" t="s">
        <v>31</v>
      </c>
      <c r="M392" s="125" t="s">
        <v>34</v>
      </c>
    </row>
    <row r="393" spans="1:13" x14ac:dyDescent="0.25">
      <c r="A393" s="29"/>
      <c r="B393" s="29" t="s">
        <v>10</v>
      </c>
      <c r="C393" s="29">
        <v>709</v>
      </c>
      <c r="D393" s="29">
        <v>233</v>
      </c>
      <c r="E393" s="29">
        <f>C393-D393</f>
        <v>476</v>
      </c>
      <c r="F393" s="29">
        <v>5</v>
      </c>
      <c r="G393" s="29">
        <v>28</v>
      </c>
      <c r="H393" s="29" t="s">
        <v>35</v>
      </c>
      <c r="I393" s="29"/>
      <c r="J393" s="29">
        <f t="shared" si="73"/>
        <v>0</v>
      </c>
      <c r="K393" s="29" t="s">
        <v>235</v>
      </c>
      <c r="L393" s="29" t="s">
        <v>31</v>
      </c>
      <c r="M393" s="125" t="s">
        <v>34</v>
      </c>
    </row>
    <row r="394" spans="1:13" x14ac:dyDescent="0.25">
      <c r="A394" s="29"/>
      <c r="B394" s="29" t="s">
        <v>10</v>
      </c>
      <c r="C394" s="29">
        <v>709</v>
      </c>
      <c r="D394" s="29">
        <v>233</v>
      </c>
      <c r="E394" s="29">
        <f>C394-D394</f>
        <v>476</v>
      </c>
      <c r="F394" s="29">
        <v>5</v>
      </c>
      <c r="G394" s="29">
        <v>30</v>
      </c>
      <c r="H394" s="29" t="s">
        <v>35</v>
      </c>
      <c r="I394" s="29"/>
      <c r="J394" s="29">
        <f t="shared" si="73"/>
        <v>0</v>
      </c>
      <c r="K394" s="29" t="s">
        <v>235</v>
      </c>
      <c r="L394" s="29" t="s">
        <v>31</v>
      </c>
      <c r="M394" s="125" t="s">
        <v>34</v>
      </c>
    </row>
    <row r="395" spans="1:13" x14ac:dyDescent="0.25">
      <c r="A395" s="29"/>
      <c r="B395" s="29" t="s">
        <v>10</v>
      </c>
      <c r="C395" s="29">
        <v>709</v>
      </c>
      <c r="D395" s="29">
        <v>233</v>
      </c>
      <c r="E395" s="29">
        <f>C395-D395</f>
        <v>476</v>
      </c>
      <c r="F395" s="29">
        <v>5</v>
      </c>
      <c r="G395" s="29">
        <v>33</v>
      </c>
      <c r="H395" s="29" t="s">
        <v>35</v>
      </c>
      <c r="I395" s="29"/>
      <c r="J395" s="29">
        <f t="shared" si="73"/>
        <v>0</v>
      </c>
      <c r="K395" s="29" t="s">
        <v>235</v>
      </c>
      <c r="L395" s="29" t="s">
        <v>31</v>
      </c>
      <c r="M395" s="125" t="s">
        <v>34</v>
      </c>
    </row>
    <row r="396" spans="1:13" x14ac:dyDescent="0.25">
      <c r="A396" s="29">
        <v>7</v>
      </c>
      <c r="B396" s="29" t="s">
        <v>10</v>
      </c>
      <c r="C396" s="29">
        <v>709</v>
      </c>
      <c r="D396" s="29">
        <v>233</v>
      </c>
      <c r="E396" s="29">
        <f>C396-D396</f>
        <v>476</v>
      </c>
      <c r="F396" s="29">
        <v>5</v>
      </c>
      <c r="G396" s="29">
        <v>35</v>
      </c>
      <c r="H396" s="29" t="s">
        <v>35</v>
      </c>
      <c r="I396" s="29"/>
      <c r="J396" s="29">
        <f t="shared" si="73"/>
        <v>0</v>
      </c>
      <c r="K396" s="29" t="s">
        <v>235</v>
      </c>
      <c r="L396" s="29" t="s">
        <v>31</v>
      </c>
      <c r="M396" s="125" t="s">
        <v>34</v>
      </c>
    </row>
    <row r="397" spans="1:13" x14ac:dyDescent="0.25">
      <c r="A397" s="29"/>
      <c r="B397" s="29" t="s">
        <v>10</v>
      </c>
      <c r="C397" s="29">
        <v>709</v>
      </c>
      <c r="D397" s="29">
        <v>233</v>
      </c>
      <c r="E397" s="29">
        <f>C397-D397</f>
        <v>476</v>
      </c>
      <c r="F397" s="29">
        <v>5</v>
      </c>
      <c r="G397" s="29">
        <v>38</v>
      </c>
      <c r="H397" s="29" t="s">
        <v>35</v>
      </c>
      <c r="I397" s="29"/>
      <c r="J397" s="29">
        <f t="shared" si="73"/>
        <v>0</v>
      </c>
      <c r="K397" s="29" t="s">
        <v>235</v>
      </c>
      <c r="L397" s="29" t="s">
        <v>31</v>
      </c>
      <c r="M397" s="125" t="s">
        <v>34</v>
      </c>
    </row>
    <row r="398" spans="1:13" x14ac:dyDescent="0.25">
      <c r="A398" s="29"/>
      <c r="B398" s="29" t="s">
        <v>10</v>
      </c>
      <c r="C398" s="29">
        <v>709</v>
      </c>
      <c r="D398" s="29">
        <v>233</v>
      </c>
      <c r="E398" s="29">
        <f>C398-D398</f>
        <v>476</v>
      </c>
      <c r="F398" s="29">
        <v>5</v>
      </c>
      <c r="G398" s="29">
        <v>40</v>
      </c>
      <c r="H398" s="29" t="s">
        <v>35</v>
      </c>
      <c r="I398" s="29"/>
      <c r="J398" s="29">
        <f t="shared" si="73"/>
        <v>0</v>
      </c>
      <c r="K398" s="29" t="s">
        <v>235</v>
      </c>
      <c r="L398" s="29" t="s">
        <v>31</v>
      </c>
      <c r="M398" s="125" t="s">
        <v>34</v>
      </c>
    </row>
    <row r="399" spans="1:13" x14ac:dyDescent="0.25">
      <c r="A399" s="29"/>
      <c r="B399" s="29" t="s">
        <v>10</v>
      </c>
      <c r="C399" s="29">
        <v>709</v>
      </c>
      <c r="D399" s="29">
        <v>233</v>
      </c>
      <c r="E399" s="29">
        <f>C399-D399</f>
        <v>476</v>
      </c>
      <c r="F399" s="29">
        <v>5</v>
      </c>
      <c r="G399" s="29">
        <v>43</v>
      </c>
      <c r="H399" s="29" t="s">
        <v>35</v>
      </c>
      <c r="I399" s="29"/>
      <c r="J399" s="29">
        <f t="shared" si="73"/>
        <v>0</v>
      </c>
      <c r="K399" s="29" t="s">
        <v>235</v>
      </c>
      <c r="L399" s="29" t="s">
        <v>31</v>
      </c>
      <c r="M399" s="125" t="s">
        <v>34</v>
      </c>
    </row>
    <row r="400" spans="1:13" x14ac:dyDescent="0.25">
      <c r="A400" s="29">
        <v>7</v>
      </c>
      <c r="B400" s="29" t="s">
        <v>10</v>
      </c>
      <c r="C400" s="29">
        <v>709</v>
      </c>
      <c r="D400" s="29">
        <v>233</v>
      </c>
      <c r="E400" s="29">
        <f>C400-D400</f>
        <v>476</v>
      </c>
      <c r="F400" s="29">
        <v>5</v>
      </c>
      <c r="G400" s="29">
        <v>45</v>
      </c>
      <c r="H400" s="29" t="s">
        <v>35</v>
      </c>
      <c r="I400" s="29"/>
      <c r="J400" s="29">
        <f t="shared" si="73"/>
        <v>0</v>
      </c>
      <c r="K400" s="29" t="s">
        <v>235</v>
      </c>
      <c r="L400" s="29" t="s">
        <v>31</v>
      </c>
      <c r="M400" s="125" t="s">
        <v>34</v>
      </c>
    </row>
    <row r="401" spans="1:13" x14ac:dyDescent="0.25">
      <c r="A401" s="29"/>
      <c r="B401" s="29" t="s">
        <v>10</v>
      </c>
      <c r="C401" s="29">
        <v>709</v>
      </c>
      <c r="D401" s="29">
        <v>233</v>
      </c>
      <c r="E401" s="29">
        <f>C401-D401</f>
        <v>476</v>
      </c>
      <c r="F401" s="29">
        <v>5</v>
      </c>
      <c r="G401" s="29">
        <v>48</v>
      </c>
      <c r="H401" s="29" t="s">
        <v>35</v>
      </c>
      <c r="I401" s="29"/>
      <c r="J401" s="29">
        <f t="shared" si="73"/>
        <v>0</v>
      </c>
      <c r="K401" s="29" t="s">
        <v>235</v>
      </c>
      <c r="L401" s="29" t="s">
        <v>31</v>
      </c>
      <c r="M401" s="125" t="s">
        <v>34</v>
      </c>
    </row>
    <row r="402" spans="1:13" x14ac:dyDescent="0.25">
      <c r="A402" s="29"/>
      <c r="B402" s="29" t="s">
        <v>10</v>
      </c>
      <c r="C402" s="29">
        <v>709</v>
      </c>
      <c r="D402" s="29">
        <v>233</v>
      </c>
      <c r="E402" s="29">
        <f>C402-D402</f>
        <v>476</v>
      </c>
      <c r="F402" s="29">
        <v>5</v>
      </c>
      <c r="G402" s="29">
        <v>50</v>
      </c>
      <c r="H402" s="29" t="s">
        <v>35</v>
      </c>
      <c r="I402" s="29"/>
      <c r="J402" s="29">
        <f t="shared" si="73"/>
        <v>0</v>
      </c>
      <c r="K402" s="29" t="s">
        <v>235</v>
      </c>
      <c r="L402" s="29" t="s">
        <v>31</v>
      </c>
      <c r="M402" s="125" t="s">
        <v>34</v>
      </c>
    </row>
    <row r="403" spans="1:13" x14ac:dyDescent="0.25">
      <c r="A403" s="29"/>
      <c r="B403" s="29" t="s">
        <v>10</v>
      </c>
      <c r="C403" s="29">
        <v>709</v>
      </c>
      <c r="D403" s="29">
        <v>233</v>
      </c>
      <c r="E403" s="29">
        <f>C403-D403</f>
        <v>476</v>
      </c>
      <c r="F403" s="29">
        <v>5</v>
      </c>
      <c r="G403" s="29">
        <v>53</v>
      </c>
      <c r="H403" s="29" t="s">
        <v>35</v>
      </c>
      <c r="I403" s="29"/>
      <c r="J403" s="29">
        <f t="shared" si="73"/>
        <v>0</v>
      </c>
      <c r="K403" s="29" t="s">
        <v>235</v>
      </c>
      <c r="L403" s="29" t="s">
        <v>31</v>
      </c>
      <c r="M403" s="125" t="s">
        <v>34</v>
      </c>
    </row>
    <row r="404" spans="1:13" x14ac:dyDescent="0.25">
      <c r="A404" s="29"/>
      <c r="B404" s="29" t="s">
        <v>10</v>
      </c>
      <c r="C404" s="29">
        <v>709</v>
      </c>
      <c r="D404" s="29">
        <v>233</v>
      </c>
      <c r="E404" s="29">
        <f>C404-D404</f>
        <v>476</v>
      </c>
      <c r="F404" s="29">
        <v>5</v>
      </c>
      <c r="G404" s="29">
        <v>55</v>
      </c>
      <c r="H404" s="29" t="s">
        <v>35</v>
      </c>
      <c r="I404" s="29"/>
      <c r="J404" s="29">
        <f t="shared" si="73"/>
        <v>0</v>
      </c>
      <c r="K404" s="29" t="s">
        <v>235</v>
      </c>
      <c r="L404" s="29" t="s">
        <v>31</v>
      </c>
      <c r="M404" s="125" t="s">
        <v>34</v>
      </c>
    </row>
    <row r="405" spans="1:13" x14ac:dyDescent="0.25">
      <c r="A405" s="29"/>
      <c r="B405" s="29" t="s">
        <v>10</v>
      </c>
      <c r="C405" s="29">
        <v>709</v>
      </c>
      <c r="D405" s="29">
        <v>233</v>
      </c>
      <c r="E405" s="29">
        <f>C405-D405</f>
        <v>476</v>
      </c>
      <c r="F405" s="29">
        <v>5</v>
      </c>
      <c r="G405" s="29">
        <v>58</v>
      </c>
      <c r="H405" s="29" t="s">
        <v>35</v>
      </c>
      <c r="I405" s="29"/>
      <c r="J405" s="29">
        <f t="shared" si="73"/>
        <v>0</v>
      </c>
      <c r="K405" s="29" t="s">
        <v>235</v>
      </c>
      <c r="L405" s="29" t="s">
        <v>31</v>
      </c>
      <c r="M405" s="125" t="s">
        <v>34</v>
      </c>
    </row>
    <row r="406" spans="1:13" x14ac:dyDescent="0.25">
      <c r="A406" s="29"/>
      <c r="B406" s="29" t="s">
        <v>10</v>
      </c>
      <c r="C406" s="29">
        <v>709</v>
      </c>
      <c r="D406" s="29">
        <v>233</v>
      </c>
      <c r="E406" s="29">
        <f>C406-D406</f>
        <v>476</v>
      </c>
      <c r="F406" s="29">
        <v>5</v>
      </c>
      <c r="G406" s="29">
        <v>60</v>
      </c>
      <c r="H406" s="29" t="s">
        <v>35</v>
      </c>
      <c r="I406" s="29"/>
      <c r="J406" s="29">
        <f t="shared" si="73"/>
        <v>0</v>
      </c>
      <c r="K406" s="29" t="s">
        <v>235</v>
      </c>
      <c r="L406" s="29" t="s">
        <v>31</v>
      </c>
      <c r="M406" s="125" t="s">
        <v>34</v>
      </c>
    </row>
    <row r="407" spans="1:13" x14ac:dyDescent="0.25">
      <c r="A407" s="29"/>
      <c r="B407" s="29" t="s">
        <v>10</v>
      </c>
      <c r="C407" s="29">
        <v>709</v>
      </c>
      <c r="D407" s="29">
        <v>233</v>
      </c>
      <c r="E407" s="29">
        <f>C407-D407</f>
        <v>476</v>
      </c>
      <c r="F407" s="29">
        <v>5</v>
      </c>
      <c r="G407" s="29">
        <v>63</v>
      </c>
      <c r="H407" s="29" t="s">
        <v>35</v>
      </c>
      <c r="I407" s="29"/>
      <c r="J407" s="29">
        <f t="shared" si="73"/>
        <v>0</v>
      </c>
      <c r="K407" s="29" t="s">
        <v>235</v>
      </c>
      <c r="L407" s="29" t="s">
        <v>31</v>
      </c>
      <c r="M407" s="125" t="s">
        <v>34</v>
      </c>
    </row>
    <row r="408" spans="1:13" s="7" customFormat="1" x14ac:dyDescent="0.25">
      <c r="A408" s="49"/>
      <c r="B408" s="49" t="s">
        <v>10</v>
      </c>
      <c r="C408" s="49">
        <v>709</v>
      </c>
      <c r="D408" s="49">
        <v>233</v>
      </c>
      <c r="E408" s="49">
        <f>C408-D408</f>
        <v>476</v>
      </c>
      <c r="F408" s="49">
        <v>5</v>
      </c>
      <c r="G408" s="49">
        <v>65</v>
      </c>
      <c r="H408" s="49" t="s">
        <v>35</v>
      </c>
      <c r="I408" s="49"/>
      <c r="J408" s="49">
        <f t="shared" si="73"/>
        <v>0</v>
      </c>
      <c r="K408" s="29" t="s">
        <v>235</v>
      </c>
      <c r="L408" s="29" t="s">
        <v>31</v>
      </c>
      <c r="M408" s="125" t="s">
        <v>34</v>
      </c>
    </row>
    <row r="409" spans="1:13" x14ac:dyDescent="0.25">
      <c r="A409" s="29"/>
      <c r="B409" s="29" t="s">
        <v>10</v>
      </c>
      <c r="C409" s="29">
        <v>709</v>
      </c>
      <c r="D409" s="29">
        <v>233</v>
      </c>
      <c r="E409" s="29">
        <f>C409-D409</f>
        <v>476</v>
      </c>
      <c r="F409" s="29">
        <v>5</v>
      </c>
      <c r="G409" s="49">
        <v>68</v>
      </c>
      <c r="H409" s="49" t="s">
        <v>35</v>
      </c>
      <c r="I409" s="49"/>
      <c r="J409" s="49">
        <f t="shared" si="73"/>
        <v>0</v>
      </c>
      <c r="K409" s="29" t="s">
        <v>235</v>
      </c>
      <c r="L409" s="29" t="s">
        <v>31</v>
      </c>
      <c r="M409" s="125" t="s">
        <v>34</v>
      </c>
    </row>
    <row r="410" spans="1:13" x14ac:dyDescent="0.25">
      <c r="A410" s="29"/>
      <c r="B410" s="29" t="s">
        <v>10</v>
      </c>
      <c r="C410" s="29">
        <v>709</v>
      </c>
      <c r="D410" s="29">
        <v>233</v>
      </c>
      <c r="E410" s="29">
        <f>C410-D410</f>
        <v>476</v>
      </c>
      <c r="F410" s="29">
        <v>5</v>
      </c>
      <c r="G410" s="29">
        <v>70</v>
      </c>
      <c r="H410" s="49" t="s">
        <v>35</v>
      </c>
      <c r="I410" s="29"/>
      <c r="J410" s="29">
        <f t="shared" si="73"/>
        <v>0</v>
      </c>
      <c r="K410" s="29" t="s">
        <v>235</v>
      </c>
      <c r="L410" s="29" t="s">
        <v>31</v>
      </c>
      <c r="M410" s="125" t="s">
        <v>34</v>
      </c>
    </row>
    <row r="411" spans="1:13" x14ac:dyDescent="0.25">
      <c r="A411" s="29"/>
      <c r="B411" s="29" t="s">
        <v>10</v>
      </c>
      <c r="C411" s="29">
        <v>709</v>
      </c>
      <c r="D411" s="29">
        <v>233</v>
      </c>
      <c r="E411" s="29">
        <f>C411-D411</f>
        <v>476</v>
      </c>
      <c r="F411" s="29">
        <v>5</v>
      </c>
      <c r="G411" s="29">
        <v>73</v>
      </c>
      <c r="H411" s="49" t="s">
        <v>35</v>
      </c>
      <c r="I411" s="29"/>
      <c r="J411" s="29">
        <f t="shared" si="73"/>
        <v>0</v>
      </c>
      <c r="K411" s="29" t="s">
        <v>235</v>
      </c>
      <c r="L411" s="29" t="s">
        <v>31</v>
      </c>
      <c r="M411" s="125" t="s">
        <v>34</v>
      </c>
    </row>
    <row r="412" spans="1:13" x14ac:dyDescent="0.25">
      <c r="A412" s="29"/>
      <c r="B412" s="29" t="s">
        <v>10</v>
      </c>
      <c r="C412" s="29">
        <v>709</v>
      </c>
      <c r="D412" s="29">
        <v>233</v>
      </c>
      <c r="E412" s="29">
        <f>C412-D412</f>
        <v>476</v>
      </c>
      <c r="F412" s="29">
        <v>5</v>
      </c>
      <c r="G412" s="29">
        <v>75</v>
      </c>
      <c r="H412" s="49" t="s">
        <v>35</v>
      </c>
      <c r="I412" s="29"/>
      <c r="J412" s="29">
        <f t="shared" si="73"/>
        <v>0</v>
      </c>
      <c r="K412" s="29" t="s">
        <v>235</v>
      </c>
      <c r="L412" s="29" t="s">
        <v>31</v>
      </c>
      <c r="M412" s="125" t="s">
        <v>34</v>
      </c>
    </row>
    <row r="413" spans="1:13" x14ac:dyDescent="0.25">
      <c r="A413" s="29"/>
      <c r="B413" s="29" t="s">
        <v>10</v>
      </c>
      <c r="C413" s="29">
        <v>709</v>
      </c>
      <c r="D413" s="29">
        <v>233</v>
      </c>
      <c r="E413" s="29">
        <f>C413-D413</f>
        <v>476</v>
      </c>
      <c r="F413" s="29">
        <v>5</v>
      </c>
      <c r="G413" s="29">
        <v>78</v>
      </c>
      <c r="H413" s="49" t="s">
        <v>35</v>
      </c>
      <c r="I413" s="29"/>
      <c r="J413" s="29">
        <f t="shared" si="73"/>
        <v>0</v>
      </c>
      <c r="K413" s="29" t="s">
        <v>235</v>
      </c>
      <c r="L413" s="29" t="s">
        <v>31</v>
      </c>
      <c r="M413" s="125" t="s">
        <v>34</v>
      </c>
    </row>
    <row r="414" spans="1:13" s="7" customFormat="1" x14ac:dyDescent="0.25">
      <c r="A414" s="49"/>
      <c r="B414" s="49" t="s">
        <v>10</v>
      </c>
      <c r="C414" s="49">
        <v>709</v>
      </c>
      <c r="D414" s="49">
        <v>233</v>
      </c>
      <c r="E414" s="49">
        <f>C414-D414</f>
        <v>476</v>
      </c>
      <c r="F414" s="49">
        <v>5</v>
      </c>
      <c r="G414" s="49">
        <v>80</v>
      </c>
      <c r="H414" s="49" t="s">
        <v>35</v>
      </c>
      <c r="I414" s="49"/>
      <c r="J414" s="49">
        <f t="shared" si="73"/>
        <v>0</v>
      </c>
      <c r="K414" s="49" t="s">
        <v>235</v>
      </c>
      <c r="L414" s="29" t="s">
        <v>31</v>
      </c>
      <c r="M414" s="125" t="s">
        <v>34</v>
      </c>
    </row>
    <row r="415" spans="1:13" s="31" customFormat="1" x14ac:dyDescent="0.25">
      <c r="L415" s="6"/>
      <c r="M415"/>
    </row>
    <row r="416" spans="1:13" s="31" customFormat="1" x14ac:dyDescent="0.25"/>
    <row r="417" spans="1:12" x14ac:dyDescent="0.25">
      <c r="A417">
        <v>8</v>
      </c>
      <c r="B417" t="s">
        <v>10</v>
      </c>
      <c r="F417">
        <v>12</v>
      </c>
      <c r="G417" t="s">
        <v>271</v>
      </c>
      <c r="H417" t="s">
        <v>35</v>
      </c>
      <c r="J417" t="e">
        <f t="shared" si="64"/>
        <v>#DIV/0!</v>
      </c>
      <c r="L417" t="s">
        <v>31</v>
      </c>
    </row>
    <row r="418" spans="1:12" x14ac:dyDescent="0.25">
      <c r="A418">
        <v>9</v>
      </c>
      <c r="B418" t="s">
        <v>10</v>
      </c>
      <c r="F418">
        <v>2</v>
      </c>
      <c r="G418" t="s">
        <v>271</v>
      </c>
      <c r="H418" t="s">
        <v>35</v>
      </c>
      <c r="J418" t="e">
        <f t="shared" si="64"/>
        <v>#DIV/0!</v>
      </c>
      <c r="L418" t="s">
        <v>37</v>
      </c>
    </row>
    <row r="420" spans="1:12" x14ac:dyDescent="0.25">
      <c r="A420" s="113" t="s">
        <v>268</v>
      </c>
      <c r="B420" s="114"/>
      <c r="C420" s="114"/>
      <c r="D420" s="114"/>
      <c r="E420" s="114"/>
      <c r="F420" s="114"/>
      <c r="G420" s="114"/>
      <c r="H420" s="114"/>
      <c r="I420" s="114"/>
      <c r="J420" s="114"/>
      <c r="K420" s="115"/>
    </row>
    <row r="421" spans="1:12" x14ac:dyDescent="0.25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32</v>
      </c>
      <c r="H421" t="s">
        <v>7</v>
      </c>
      <c r="I421" t="s">
        <v>8</v>
      </c>
      <c r="J421" t="s">
        <v>9</v>
      </c>
      <c r="L421" t="s">
        <v>14</v>
      </c>
    </row>
    <row r="422" spans="1:12" x14ac:dyDescent="0.25">
      <c r="A422">
        <v>1</v>
      </c>
      <c r="B422" t="s">
        <v>10</v>
      </c>
      <c r="F422">
        <v>2</v>
      </c>
      <c r="H422" t="s">
        <v>35</v>
      </c>
      <c r="J422" t="e">
        <f t="shared" ref="J422:J432" si="74">I422/D422</f>
        <v>#DIV/0!</v>
      </c>
      <c r="K422" t="s">
        <v>165</v>
      </c>
      <c r="L422" t="s">
        <v>31</v>
      </c>
    </row>
    <row r="423" spans="1:12" x14ac:dyDescent="0.25">
      <c r="A423">
        <v>2</v>
      </c>
      <c r="B423" t="s">
        <v>10</v>
      </c>
      <c r="F423">
        <v>2</v>
      </c>
      <c r="H423" t="s">
        <v>35</v>
      </c>
      <c r="J423" t="e">
        <f t="shared" si="74"/>
        <v>#DIV/0!</v>
      </c>
      <c r="L423" t="s">
        <v>31</v>
      </c>
    </row>
    <row r="424" spans="1:12" x14ac:dyDescent="0.25">
      <c r="A424">
        <v>3</v>
      </c>
      <c r="B424" t="s">
        <v>10</v>
      </c>
      <c r="F424">
        <v>2</v>
      </c>
      <c r="H424" t="s">
        <v>35</v>
      </c>
      <c r="J424" t="e">
        <f t="shared" si="74"/>
        <v>#DIV/0!</v>
      </c>
      <c r="L424" t="s">
        <v>31</v>
      </c>
    </row>
    <row r="425" spans="1:12" x14ac:dyDescent="0.25">
      <c r="A425">
        <v>4</v>
      </c>
      <c r="B425" t="s">
        <v>10</v>
      </c>
      <c r="F425">
        <v>2</v>
      </c>
      <c r="H425" t="s">
        <v>35</v>
      </c>
      <c r="J425" t="e">
        <f t="shared" si="74"/>
        <v>#DIV/0!</v>
      </c>
      <c r="L425" t="s">
        <v>31</v>
      </c>
    </row>
    <row r="426" spans="1:12" x14ac:dyDescent="0.25">
      <c r="A426">
        <v>5</v>
      </c>
      <c r="B426" t="s">
        <v>10</v>
      </c>
      <c r="F426">
        <v>2</v>
      </c>
      <c r="H426" t="s">
        <v>35</v>
      </c>
      <c r="J426" t="e">
        <f t="shared" si="74"/>
        <v>#DIV/0!</v>
      </c>
      <c r="L426" t="s">
        <v>31</v>
      </c>
    </row>
    <row r="427" spans="1:12" x14ac:dyDescent="0.25">
      <c r="A427">
        <v>6</v>
      </c>
      <c r="B427" t="s">
        <v>10</v>
      </c>
      <c r="F427">
        <v>2</v>
      </c>
      <c r="H427" t="s">
        <v>35</v>
      </c>
      <c r="J427" t="e">
        <f t="shared" si="74"/>
        <v>#DIV/0!</v>
      </c>
      <c r="L427" t="s">
        <v>31</v>
      </c>
    </row>
    <row r="428" spans="1:12" x14ac:dyDescent="0.25">
      <c r="A428">
        <v>7</v>
      </c>
      <c r="B428" t="s">
        <v>10</v>
      </c>
      <c r="F428">
        <v>2</v>
      </c>
      <c r="H428" t="s">
        <v>35</v>
      </c>
      <c r="J428" t="e">
        <f t="shared" si="74"/>
        <v>#DIV/0!</v>
      </c>
      <c r="L428" t="s">
        <v>31</v>
      </c>
    </row>
    <row r="429" spans="1:12" x14ac:dyDescent="0.25">
      <c r="A429">
        <v>7</v>
      </c>
      <c r="B429" t="s">
        <v>10</v>
      </c>
      <c r="F429">
        <v>2</v>
      </c>
      <c r="H429" t="s">
        <v>35</v>
      </c>
      <c r="J429" t="e">
        <f t="shared" si="74"/>
        <v>#DIV/0!</v>
      </c>
      <c r="L429" t="s">
        <v>31</v>
      </c>
    </row>
    <row r="430" spans="1:12" x14ac:dyDescent="0.25">
      <c r="A430">
        <v>8</v>
      </c>
      <c r="B430" t="s">
        <v>10</v>
      </c>
      <c r="F430">
        <v>2</v>
      </c>
      <c r="H430" t="s">
        <v>35</v>
      </c>
      <c r="J430" t="e">
        <f t="shared" si="74"/>
        <v>#DIV/0!</v>
      </c>
      <c r="L430" t="s">
        <v>31</v>
      </c>
    </row>
    <row r="431" spans="1:12" x14ac:dyDescent="0.25">
      <c r="A431">
        <v>9</v>
      </c>
      <c r="B431" t="s">
        <v>10</v>
      </c>
      <c r="F431">
        <v>2</v>
      </c>
      <c r="H431" t="s">
        <v>35</v>
      </c>
      <c r="J431" t="e">
        <f t="shared" si="74"/>
        <v>#DIV/0!</v>
      </c>
      <c r="L431" t="s">
        <v>37</v>
      </c>
    </row>
    <row r="432" spans="1:12" x14ac:dyDescent="0.25">
      <c r="A432" s="31">
        <v>10</v>
      </c>
      <c r="B432" s="31" t="s">
        <v>10</v>
      </c>
      <c r="C432" s="31"/>
      <c r="D432" s="31"/>
      <c r="E432" s="31"/>
      <c r="F432" s="31">
        <v>2</v>
      </c>
      <c r="G432" s="31"/>
      <c r="H432" s="31" t="s">
        <v>35</v>
      </c>
      <c r="I432" s="31"/>
      <c r="J432" s="31" t="e">
        <f t="shared" si="74"/>
        <v>#DIV/0!</v>
      </c>
      <c r="L432" s="31" t="s">
        <v>31</v>
      </c>
    </row>
    <row r="434" spans="1:12" x14ac:dyDescent="0.25">
      <c r="A434" s="116" t="s">
        <v>269</v>
      </c>
      <c r="B434" s="117"/>
      <c r="C434" s="117"/>
      <c r="D434" s="117"/>
      <c r="E434" s="117"/>
      <c r="F434" s="117"/>
      <c r="G434" s="117"/>
      <c r="H434" s="117"/>
      <c r="I434" s="117"/>
      <c r="J434" s="117"/>
      <c r="K434" s="118"/>
    </row>
    <row r="435" spans="1:12" x14ac:dyDescent="0.25">
      <c r="A435" t="s">
        <v>0</v>
      </c>
      <c r="B435" t="s">
        <v>1</v>
      </c>
      <c r="C435" t="s">
        <v>2</v>
      </c>
      <c r="D435" t="s">
        <v>3</v>
      </c>
      <c r="E435" t="s">
        <v>4</v>
      </c>
      <c r="F435" t="s">
        <v>5</v>
      </c>
      <c r="G435" t="s">
        <v>32</v>
      </c>
      <c r="H435" t="s">
        <v>7</v>
      </c>
      <c r="I435" t="s">
        <v>8</v>
      </c>
      <c r="J435" t="s">
        <v>9</v>
      </c>
      <c r="L435" t="s">
        <v>14</v>
      </c>
    </row>
    <row r="436" spans="1:12" x14ac:dyDescent="0.25">
      <c r="A436">
        <v>1</v>
      </c>
      <c r="B436" t="s">
        <v>10</v>
      </c>
      <c r="F436">
        <v>2</v>
      </c>
      <c r="H436" t="s">
        <v>35</v>
      </c>
      <c r="J436" t="e">
        <f t="shared" ref="J436:J446" si="75">I436/D436</f>
        <v>#DIV/0!</v>
      </c>
      <c r="K436" t="s">
        <v>165</v>
      </c>
      <c r="L436" t="s">
        <v>31</v>
      </c>
    </row>
    <row r="437" spans="1:12" x14ac:dyDescent="0.25">
      <c r="A437">
        <v>2</v>
      </c>
      <c r="B437" t="s">
        <v>10</v>
      </c>
      <c r="F437">
        <v>2</v>
      </c>
      <c r="H437" t="s">
        <v>35</v>
      </c>
      <c r="J437" t="e">
        <f t="shared" si="75"/>
        <v>#DIV/0!</v>
      </c>
      <c r="L437" t="s">
        <v>31</v>
      </c>
    </row>
    <row r="438" spans="1:12" x14ac:dyDescent="0.25">
      <c r="A438">
        <v>3</v>
      </c>
      <c r="B438" t="s">
        <v>10</v>
      </c>
      <c r="F438">
        <v>2</v>
      </c>
      <c r="H438" t="s">
        <v>35</v>
      </c>
      <c r="J438" t="e">
        <f t="shared" si="75"/>
        <v>#DIV/0!</v>
      </c>
      <c r="L438" t="s">
        <v>31</v>
      </c>
    </row>
    <row r="439" spans="1:12" x14ac:dyDescent="0.25">
      <c r="A439">
        <v>4</v>
      </c>
      <c r="B439" t="s">
        <v>10</v>
      </c>
      <c r="F439">
        <v>2</v>
      </c>
      <c r="H439" t="s">
        <v>35</v>
      </c>
      <c r="J439" t="e">
        <f t="shared" si="75"/>
        <v>#DIV/0!</v>
      </c>
      <c r="L439" t="s">
        <v>31</v>
      </c>
    </row>
    <row r="440" spans="1:12" x14ac:dyDescent="0.25">
      <c r="A440">
        <v>5</v>
      </c>
      <c r="B440" t="s">
        <v>10</v>
      </c>
      <c r="F440">
        <v>2</v>
      </c>
      <c r="H440" t="s">
        <v>35</v>
      </c>
      <c r="J440" t="e">
        <f t="shared" si="75"/>
        <v>#DIV/0!</v>
      </c>
      <c r="L440" t="s">
        <v>31</v>
      </c>
    </row>
    <row r="441" spans="1:12" x14ac:dyDescent="0.25">
      <c r="A441">
        <v>6</v>
      </c>
      <c r="B441" t="s">
        <v>10</v>
      </c>
      <c r="F441">
        <v>2</v>
      </c>
      <c r="H441" t="s">
        <v>35</v>
      </c>
      <c r="J441" t="e">
        <f t="shared" si="75"/>
        <v>#DIV/0!</v>
      </c>
      <c r="L441" t="s">
        <v>31</v>
      </c>
    </row>
    <row r="442" spans="1:12" x14ac:dyDescent="0.25">
      <c r="A442">
        <v>7</v>
      </c>
      <c r="B442" t="s">
        <v>10</v>
      </c>
      <c r="F442">
        <v>2</v>
      </c>
      <c r="H442" t="s">
        <v>35</v>
      </c>
      <c r="J442" t="e">
        <f t="shared" si="75"/>
        <v>#DIV/0!</v>
      </c>
      <c r="L442" t="s">
        <v>31</v>
      </c>
    </row>
    <row r="443" spans="1:12" x14ac:dyDescent="0.25">
      <c r="A443">
        <v>7</v>
      </c>
      <c r="B443" t="s">
        <v>10</v>
      </c>
      <c r="F443">
        <v>2</v>
      </c>
      <c r="H443" t="s">
        <v>35</v>
      </c>
      <c r="J443" t="e">
        <f t="shared" si="75"/>
        <v>#DIV/0!</v>
      </c>
      <c r="L443" t="s">
        <v>31</v>
      </c>
    </row>
    <row r="444" spans="1:12" x14ac:dyDescent="0.25">
      <c r="A444">
        <v>8</v>
      </c>
      <c r="B444" t="s">
        <v>10</v>
      </c>
      <c r="F444">
        <v>2</v>
      </c>
      <c r="H444" t="s">
        <v>35</v>
      </c>
      <c r="J444" t="e">
        <f t="shared" si="75"/>
        <v>#DIV/0!</v>
      </c>
      <c r="L444" t="s">
        <v>31</v>
      </c>
    </row>
    <row r="445" spans="1:12" x14ac:dyDescent="0.25">
      <c r="A445">
        <v>9</v>
      </c>
      <c r="B445" t="s">
        <v>10</v>
      </c>
      <c r="F445">
        <v>2</v>
      </c>
      <c r="H445" t="s">
        <v>35</v>
      </c>
      <c r="J445" t="e">
        <f t="shared" si="75"/>
        <v>#DIV/0!</v>
      </c>
      <c r="L445" t="s">
        <v>37</v>
      </c>
    </row>
    <row r="446" spans="1:12" x14ac:dyDescent="0.25">
      <c r="A446" s="31">
        <v>10</v>
      </c>
      <c r="B446" s="31" t="s">
        <v>10</v>
      </c>
      <c r="C446" s="31"/>
      <c r="D446" s="31"/>
      <c r="E446" s="31"/>
      <c r="F446" s="31">
        <v>2</v>
      </c>
      <c r="G446" s="31"/>
      <c r="H446" s="31" t="s">
        <v>35</v>
      </c>
      <c r="I446" s="31"/>
      <c r="J446" s="31" t="e">
        <f t="shared" si="75"/>
        <v>#DIV/0!</v>
      </c>
      <c r="L446" s="31" t="s">
        <v>31</v>
      </c>
    </row>
    <row r="448" spans="1:12" x14ac:dyDescent="0.25">
      <c r="A448" s="119" t="s">
        <v>270</v>
      </c>
      <c r="B448" s="120"/>
      <c r="C448" s="120"/>
      <c r="D448" s="120"/>
      <c r="E448" s="120"/>
      <c r="F448" s="120"/>
      <c r="G448" s="120"/>
      <c r="H448" s="120"/>
      <c r="I448" s="120"/>
      <c r="J448" s="120"/>
      <c r="K448" s="121"/>
    </row>
    <row r="449" spans="1:12" x14ac:dyDescent="0.25">
      <c r="A449" t="s">
        <v>0</v>
      </c>
      <c r="B449" t="s">
        <v>1</v>
      </c>
      <c r="C449" t="s">
        <v>2</v>
      </c>
      <c r="D449" t="s">
        <v>3</v>
      </c>
      <c r="E449" t="s">
        <v>4</v>
      </c>
      <c r="F449" t="s">
        <v>5</v>
      </c>
      <c r="G449" t="s">
        <v>32</v>
      </c>
      <c r="H449" t="s">
        <v>7</v>
      </c>
      <c r="I449" t="s">
        <v>8</v>
      </c>
      <c r="J449" t="s">
        <v>9</v>
      </c>
      <c r="L449" t="s">
        <v>14</v>
      </c>
    </row>
    <row r="450" spans="1:12" x14ac:dyDescent="0.25">
      <c r="A450">
        <v>1</v>
      </c>
      <c r="B450" t="s">
        <v>10</v>
      </c>
      <c r="F450">
        <v>2</v>
      </c>
      <c r="H450" t="s">
        <v>35</v>
      </c>
      <c r="J450" t="e">
        <f t="shared" ref="J450:J460" si="76">I450/D450</f>
        <v>#DIV/0!</v>
      </c>
      <c r="K450" t="s">
        <v>165</v>
      </c>
      <c r="L450" t="s">
        <v>31</v>
      </c>
    </row>
    <row r="451" spans="1:12" x14ac:dyDescent="0.25">
      <c r="A451">
        <v>2</v>
      </c>
      <c r="B451" t="s">
        <v>10</v>
      </c>
      <c r="F451">
        <v>2</v>
      </c>
      <c r="H451" t="s">
        <v>35</v>
      </c>
      <c r="J451" t="e">
        <f t="shared" si="76"/>
        <v>#DIV/0!</v>
      </c>
      <c r="L451" t="s">
        <v>31</v>
      </c>
    </row>
    <row r="452" spans="1:12" x14ac:dyDescent="0.25">
      <c r="A452">
        <v>3</v>
      </c>
      <c r="B452" t="s">
        <v>10</v>
      </c>
      <c r="F452">
        <v>2</v>
      </c>
      <c r="H452" t="s">
        <v>35</v>
      </c>
      <c r="J452" t="e">
        <f t="shared" si="76"/>
        <v>#DIV/0!</v>
      </c>
      <c r="L452" t="s">
        <v>31</v>
      </c>
    </row>
    <row r="453" spans="1:12" x14ac:dyDescent="0.25">
      <c r="A453">
        <v>4</v>
      </c>
      <c r="B453" t="s">
        <v>10</v>
      </c>
      <c r="F453">
        <v>2</v>
      </c>
      <c r="H453" t="s">
        <v>35</v>
      </c>
      <c r="J453" t="e">
        <f t="shared" si="76"/>
        <v>#DIV/0!</v>
      </c>
      <c r="L453" t="s">
        <v>31</v>
      </c>
    </row>
    <row r="454" spans="1:12" x14ac:dyDescent="0.25">
      <c r="A454">
        <v>5</v>
      </c>
      <c r="B454" t="s">
        <v>10</v>
      </c>
      <c r="F454">
        <v>2</v>
      </c>
      <c r="H454" t="s">
        <v>35</v>
      </c>
      <c r="J454" t="e">
        <f t="shared" si="76"/>
        <v>#DIV/0!</v>
      </c>
      <c r="L454" t="s">
        <v>31</v>
      </c>
    </row>
    <row r="455" spans="1:12" x14ac:dyDescent="0.25">
      <c r="A455">
        <v>6</v>
      </c>
      <c r="B455" t="s">
        <v>10</v>
      </c>
      <c r="F455">
        <v>2</v>
      </c>
      <c r="H455" t="s">
        <v>35</v>
      </c>
      <c r="J455" t="e">
        <f t="shared" si="76"/>
        <v>#DIV/0!</v>
      </c>
      <c r="L455" t="s">
        <v>31</v>
      </c>
    </row>
    <row r="456" spans="1:12" x14ac:dyDescent="0.25">
      <c r="A456">
        <v>7</v>
      </c>
      <c r="B456" t="s">
        <v>10</v>
      </c>
      <c r="F456">
        <v>2</v>
      </c>
      <c r="H456" t="s">
        <v>35</v>
      </c>
      <c r="J456" t="e">
        <f t="shared" si="76"/>
        <v>#DIV/0!</v>
      </c>
      <c r="L456" t="s">
        <v>31</v>
      </c>
    </row>
    <row r="457" spans="1:12" x14ac:dyDescent="0.25">
      <c r="A457">
        <v>7</v>
      </c>
      <c r="B457" t="s">
        <v>10</v>
      </c>
      <c r="F457">
        <v>2</v>
      </c>
      <c r="H457" t="s">
        <v>35</v>
      </c>
      <c r="J457" t="e">
        <f t="shared" si="76"/>
        <v>#DIV/0!</v>
      </c>
      <c r="L457" t="s">
        <v>31</v>
      </c>
    </row>
    <row r="458" spans="1:12" x14ac:dyDescent="0.25">
      <c r="A458">
        <v>8</v>
      </c>
      <c r="B458" t="s">
        <v>10</v>
      </c>
      <c r="F458">
        <v>2</v>
      </c>
      <c r="H458" t="s">
        <v>35</v>
      </c>
      <c r="J458" t="e">
        <f t="shared" si="76"/>
        <v>#DIV/0!</v>
      </c>
      <c r="L458" t="s">
        <v>31</v>
      </c>
    </row>
    <row r="459" spans="1:12" x14ac:dyDescent="0.25">
      <c r="A459">
        <v>9</v>
      </c>
      <c r="B459" t="s">
        <v>10</v>
      </c>
      <c r="F459">
        <v>2</v>
      </c>
      <c r="H459" t="s">
        <v>35</v>
      </c>
      <c r="J459" t="e">
        <f t="shared" si="76"/>
        <v>#DIV/0!</v>
      </c>
      <c r="L459" t="s">
        <v>37</v>
      </c>
    </row>
    <row r="460" spans="1:12" x14ac:dyDescent="0.25">
      <c r="A460" s="31">
        <v>10</v>
      </c>
      <c r="B460" s="31" t="s">
        <v>10</v>
      </c>
      <c r="C460" s="31"/>
      <c r="D460" s="31"/>
      <c r="E460" s="31"/>
      <c r="F460" s="31">
        <v>2</v>
      </c>
      <c r="G460" s="31"/>
      <c r="H460" s="31" t="s">
        <v>35</v>
      </c>
      <c r="I460" s="31"/>
      <c r="J460" s="31" t="e">
        <f t="shared" si="76"/>
        <v>#DIV/0!</v>
      </c>
      <c r="L460" s="31" t="s">
        <v>31</v>
      </c>
    </row>
    <row r="472" spans="1:12" x14ac:dyDescent="0.25">
      <c r="A472" s="107" t="s">
        <v>266</v>
      </c>
      <c r="B472" s="108"/>
      <c r="C472" s="108"/>
      <c r="D472" s="108"/>
      <c r="E472" s="108"/>
      <c r="F472" s="108"/>
      <c r="G472" s="108"/>
      <c r="H472" s="108"/>
      <c r="I472" s="108"/>
      <c r="J472" s="108"/>
      <c r="K472" s="109"/>
      <c r="L472" t="s">
        <v>14</v>
      </c>
    </row>
    <row r="473" spans="1:12" x14ac:dyDescent="0.25">
      <c r="A473" t="s">
        <v>0</v>
      </c>
      <c r="B473" t="s">
        <v>1</v>
      </c>
      <c r="C473" t="s">
        <v>2</v>
      </c>
      <c r="D473" t="s">
        <v>3</v>
      </c>
      <c r="E473" t="s">
        <v>4</v>
      </c>
      <c r="F473" t="s">
        <v>5</v>
      </c>
      <c r="G473" t="s">
        <v>32</v>
      </c>
      <c r="H473" t="s">
        <v>7</v>
      </c>
      <c r="I473" t="s">
        <v>8</v>
      </c>
      <c r="J473" t="s">
        <v>9</v>
      </c>
      <c r="K473" t="s">
        <v>14</v>
      </c>
      <c r="L473" t="s">
        <v>33</v>
      </c>
    </row>
    <row r="474" spans="1:12" x14ac:dyDescent="0.25">
      <c r="A474">
        <v>1</v>
      </c>
      <c r="B474" t="s">
        <v>10</v>
      </c>
      <c r="C474">
        <v>250</v>
      </c>
      <c r="D474">
        <v>50</v>
      </c>
      <c r="E474">
        <v>200</v>
      </c>
      <c r="F474">
        <v>2</v>
      </c>
      <c r="G474">
        <v>50</v>
      </c>
      <c r="H474" t="s">
        <v>35</v>
      </c>
      <c r="I474">
        <v>37</v>
      </c>
      <c r="J474">
        <f t="shared" ref="J474:J485" si="77">I474/D474</f>
        <v>0.74</v>
      </c>
      <c r="K474" t="s">
        <v>31</v>
      </c>
      <c r="L474" t="s">
        <v>33</v>
      </c>
    </row>
    <row r="475" spans="1:12" x14ac:dyDescent="0.25">
      <c r="A475">
        <v>2</v>
      </c>
      <c r="B475" t="s">
        <v>10</v>
      </c>
      <c r="C475">
        <v>250</v>
      </c>
      <c r="D475">
        <v>50</v>
      </c>
      <c r="E475">
        <v>200</v>
      </c>
      <c r="F475">
        <v>2</v>
      </c>
      <c r="G475">
        <v>30</v>
      </c>
      <c r="H475" t="s">
        <v>35</v>
      </c>
      <c r="I475">
        <v>40</v>
      </c>
      <c r="J475">
        <f t="shared" si="77"/>
        <v>0.8</v>
      </c>
      <c r="K475" t="s">
        <v>31</v>
      </c>
      <c r="L475" t="s">
        <v>33</v>
      </c>
    </row>
    <row r="476" spans="1:12" x14ac:dyDescent="0.25">
      <c r="A476">
        <v>3</v>
      </c>
      <c r="B476" t="s">
        <v>10</v>
      </c>
      <c r="C476">
        <v>250</v>
      </c>
      <c r="D476">
        <v>50</v>
      </c>
      <c r="E476">
        <v>200</v>
      </c>
      <c r="F476">
        <v>2</v>
      </c>
      <c r="G476">
        <v>21</v>
      </c>
      <c r="H476" t="s">
        <v>35</v>
      </c>
      <c r="I476">
        <v>37</v>
      </c>
      <c r="J476">
        <f t="shared" si="77"/>
        <v>0.74</v>
      </c>
      <c r="K476" t="s">
        <v>31</v>
      </c>
      <c r="L476" t="s">
        <v>33</v>
      </c>
    </row>
    <row r="477" spans="1:12" x14ac:dyDescent="0.25">
      <c r="A477">
        <v>4</v>
      </c>
      <c r="B477" t="s">
        <v>10</v>
      </c>
      <c r="C477">
        <v>250</v>
      </c>
      <c r="D477">
        <v>50</v>
      </c>
      <c r="E477">
        <v>200</v>
      </c>
      <c r="F477">
        <v>2</v>
      </c>
      <c r="G477">
        <v>11</v>
      </c>
      <c r="H477" t="s">
        <v>35</v>
      </c>
      <c r="I477">
        <v>34</v>
      </c>
      <c r="J477">
        <f t="shared" si="77"/>
        <v>0.68</v>
      </c>
      <c r="K477" t="s">
        <v>31</v>
      </c>
      <c r="L477" t="s">
        <v>33</v>
      </c>
    </row>
    <row r="478" spans="1:12" x14ac:dyDescent="0.25">
      <c r="A478">
        <v>5</v>
      </c>
      <c r="B478" t="s">
        <v>10</v>
      </c>
      <c r="C478">
        <v>250</v>
      </c>
      <c r="D478">
        <v>50</v>
      </c>
      <c r="E478">
        <v>200</v>
      </c>
      <c r="F478">
        <v>2</v>
      </c>
      <c r="G478">
        <v>80</v>
      </c>
      <c r="H478" t="s">
        <v>35</v>
      </c>
      <c r="I478">
        <v>38</v>
      </c>
      <c r="J478">
        <f t="shared" si="77"/>
        <v>0.76</v>
      </c>
      <c r="K478" t="s">
        <v>31</v>
      </c>
      <c r="L478" t="s">
        <v>33</v>
      </c>
    </row>
    <row r="479" spans="1:12" x14ac:dyDescent="0.25">
      <c r="A479">
        <v>6</v>
      </c>
      <c r="B479" t="s">
        <v>10</v>
      </c>
      <c r="C479">
        <v>250</v>
      </c>
      <c r="D479">
        <v>50</v>
      </c>
      <c r="E479">
        <v>200</v>
      </c>
      <c r="F479">
        <v>2</v>
      </c>
      <c r="G479">
        <v>100</v>
      </c>
      <c r="H479" t="s">
        <v>35</v>
      </c>
      <c r="I479">
        <v>38</v>
      </c>
      <c r="J479">
        <f t="shared" si="77"/>
        <v>0.76</v>
      </c>
      <c r="K479" t="s">
        <v>31</v>
      </c>
      <c r="L479" t="s">
        <v>34</v>
      </c>
    </row>
    <row r="480" spans="1:12" x14ac:dyDescent="0.25">
      <c r="A480">
        <v>7</v>
      </c>
      <c r="B480" t="s">
        <v>10</v>
      </c>
      <c r="C480">
        <v>250</v>
      </c>
      <c r="D480">
        <v>50</v>
      </c>
      <c r="E480">
        <v>200</v>
      </c>
      <c r="F480">
        <v>2</v>
      </c>
      <c r="G480">
        <v>50</v>
      </c>
      <c r="H480" t="s">
        <v>35</v>
      </c>
      <c r="I480">
        <v>39</v>
      </c>
      <c r="J480">
        <f t="shared" si="77"/>
        <v>0.78</v>
      </c>
      <c r="K480" t="s">
        <v>31</v>
      </c>
      <c r="L480" t="s">
        <v>34</v>
      </c>
    </row>
    <row r="481" spans="1:12" x14ac:dyDescent="0.25">
      <c r="A481">
        <v>8</v>
      </c>
      <c r="B481" t="s">
        <v>10</v>
      </c>
      <c r="C481">
        <v>250</v>
      </c>
      <c r="D481">
        <v>50</v>
      </c>
      <c r="E481">
        <v>200</v>
      </c>
      <c r="F481">
        <v>2</v>
      </c>
      <c r="G481">
        <v>50</v>
      </c>
      <c r="H481" t="s">
        <v>36</v>
      </c>
      <c r="I481">
        <v>39</v>
      </c>
      <c r="J481">
        <f t="shared" si="77"/>
        <v>0.78</v>
      </c>
      <c r="K481" t="s">
        <v>31</v>
      </c>
      <c r="L481" t="s">
        <v>33</v>
      </c>
    </row>
    <row r="482" spans="1:12" x14ac:dyDescent="0.25">
      <c r="A482">
        <v>7</v>
      </c>
      <c r="B482" t="s">
        <v>10</v>
      </c>
      <c r="C482">
        <v>250</v>
      </c>
      <c r="D482">
        <v>82</v>
      </c>
      <c r="E482">
        <f>C482-D482</f>
        <v>168</v>
      </c>
      <c r="F482">
        <v>2</v>
      </c>
      <c r="G482">
        <v>30</v>
      </c>
      <c r="H482" t="s">
        <v>35</v>
      </c>
      <c r="I482">
        <v>60</v>
      </c>
      <c r="J482">
        <f t="shared" si="77"/>
        <v>0.73170731707317072</v>
      </c>
      <c r="K482" t="s">
        <v>31</v>
      </c>
      <c r="L482" t="s">
        <v>33</v>
      </c>
    </row>
    <row r="483" spans="1:12" x14ac:dyDescent="0.25">
      <c r="A483">
        <v>8</v>
      </c>
      <c r="B483" t="s">
        <v>10</v>
      </c>
      <c r="C483">
        <v>250</v>
      </c>
      <c r="D483">
        <v>37</v>
      </c>
      <c r="E483">
        <f>C483-D483</f>
        <v>213</v>
      </c>
      <c r="F483">
        <v>2</v>
      </c>
      <c r="G483">
        <v>50</v>
      </c>
      <c r="H483" t="s">
        <v>35</v>
      </c>
      <c r="I483">
        <v>27</v>
      </c>
      <c r="J483">
        <f t="shared" si="77"/>
        <v>0.72972972972972971</v>
      </c>
      <c r="K483" t="s">
        <v>31</v>
      </c>
      <c r="L483" t="s">
        <v>33</v>
      </c>
    </row>
    <row r="484" spans="1:12" x14ac:dyDescent="0.25">
      <c r="A484">
        <v>9</v>
      </c>
      <c r="B484" t="s">
        <v>10</v>
      </c>
      <c r="C484">
        <v>250</v>
      </c>
      <c r="D484">
        <v>50</v>
      </c>
      <c r="E484">
        <v>200</v>
      </c>
      <c r="F484">
        <v>2</v>
      </c>
      <c r="G484">
        <v>50</v>
      </c>
      <c r="H484" t="s">
        <v>35</v>
      </c>
      <c r="I484">
        <v>40</v>
      </c>
      <c r="J484">
        <f t="shared" si="77"/>
        <v>0.8</v>
      </c>
      <c r="K484" t="s">
        <v>37</v>
      </c>
      <c r="L484" t="s">
        <v>33</v>
      </c>
    </row>
    <row r="485" spans="1:12" x14ac:dyDescent="0.25">
      <c r="A485" s="32">
        <v>10</v>
      </c>
      <c r="B485" s="32" t="s">
        <v>10</v>
      </c>
      <c r="C485" s="32">
        <v>250</v>
      </c>
      <c r="D485" s="32">
        <v>50</v>
      </c>
      <c r="E485" s="32">
        <v>200</v>
      </c>
      <c r="F485" s="32">
        <v>2</v>
      </c>
      <c r="G485" s="32">
        <v>28</v>
      </c>
      <c r="H485" s="32" t="s">
        <v>35</v>
      </c>
      <c r="I485" s="32">
        <v>41</v>
      </c>
      <c r="J485" s="32">
        <f t="shared" si="77"/>
        <v>0.82</v>
      </c>
      <c r="K485" s="32" t="s">
        <v>31</v>
      </c>
    </row>
  </sheetData>
  <mergeCells count="17">
    <mergeCell ref="A336:K336"/>
    <mergeCell ref="A420:K420"/>
    <mergeCell ref="A434:K434"/>
    <mergeCell ref="A448:K448"/>
    <mergeCell ref="W1:Y1"/>
    <mergeCell ref="Q1:S1"/>
    <mergeCell ref="M44:P44"/>
    <mergeCell ref="M200:P200"/>
    <mergeCell ref="A472:K472"/>
    <mergeCell ref="A1:K1"/>
    <mergeCell ref="A293:K293"/>
    <mergeCell ref="A307:K307"/>
    <mergeCell ref="A315:K315"/>
    <mergeCell ref="A323:K323"/>
    <mergeCell ref="A201:K201"/>
    <mergeCell ref="A231:K231"/>
    <mergeCell ref="A261:K26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topLeftCell="C67" workbookViewId="0">
      <selection activeCell="G76" sqref="G76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8" ht="15.75" thickBot="1" x14ac:dyDescent="0.3">
      <c r="A1" s="77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8" x14ac:dyDescent="0.25">
      <c r="A3" s="31">
        <v>1</v>
      </c>
      <c r="B3" s="31" t="s">
        <v>10</v>
      </c>
      <c r="C3" s="31">
        <v>253</v>
      </c>
      <c r="D3" s="31">
        <v>50</v>
      </c>
      <c r="E3" s="31">
        <v>203</v>
      </c>
      <c r="F3" s="31">
        <v>2</v>
      </c>
      <c r="G3" s="31"/>
      <c r="H3" s="31">
        <v>15</v>
      </c>
      <c r="I3" s="31" t="s">
        <v>38</v>
      </c>
      <c r="J3" s="31">
        <v>48</v>
      </c>
      <c r="K3" s="31">
        <f t="shared" ref="K3:K20" si="0">J3/D3</f>
        <v>0.96</v>
      </c>
      <c r="L3" s="31" t="s">
        <v>39</v>
      </c>
      <c r="M3" t="s">
        <v>84</v>
      </c>
      <c r="O3" s="61" t="s">
        <v>249</v>
      </c>
      <c r="P3" t="s">
        <v>250</v>
      </c>
      <c r="Q3" t="s">
        <v>251</v>
      </c>
      <c r="R3" t="s">
        <v>252</v>
      </c>
    </row>
    <row r="4" spans="1:18" x14ac:dyDescent="0.25">
      <c r="A4" s="31">
        <v>2</v>
      </c>
      <c r="B4" s="31" t="s">
        <v>10</v>
      </c>
      <c r="C4" s="31">
        <v>241</v>
      </c>
      <c r="D4" s="31">
        <v>48</v>
      </c>
      <c r="E4" s="31">
        <f>C4-D4</f>
        <v>193</v>
      </c>
      <c r="F4" s="31">
        <v>2</v>
      </c>
      <c r="G4" s="31"/>
      <c r="H4" s="31">
        <v>15</v>
      </c>
      <c r="I4" s="31" t="s">
        <v>38</v>
      </c>
      <c r="J4" s="31">
        <v>47</v>
      </c>
      <c r="K4" s="31">
        <f t="shared" si="0"/>
        <v>0.97916666666666663</v>
      </c>
      <c r="L4" s="31" t="s">
        <v>40</v>
      </c>
      <c r="M4" t="s">
        <v>85</v>
      </c>
      <c r="N4">
        <v>5</v>
      </c>
      <c r="O4">
        <v>0.86799999999999999</v>
      </c>
      <c r="P4" s="32">
        <v>0.878</v>
      </c>
      <c r="Q4">
        <v>0.71799999999999997</v>
      </c>
      <c r="R4" s="32">
        <v>0.95799999999999996</v>
      </c>
    </row>
    <row r="5" spans="1:18" x14ac:dyDescent="0.25">
      <c r="A5" s="31">
        <v>3</v>
      </c>
      <c r="B5" s="31" t="s">
        <v>10</v>
      </c>
      <c r="C5" s="31">
        <v>232</v>
      </c>
      <c r="D5" s="31">
        <v>46</v>
      </c>
      <c r="E5" s="31">
        <f>C5-D5</f>
        <v>186</v>
      </c>
      <c r="F5" s="31">
        <v>2</v>
      </c>
      <c r="G5" s="31"/>
      <c r="H5" s="31">
        <v>15</v>
      </c>
      <c r="I5" s="31" t="s">
        <v>38</v>
      </c>
      <c r="J5" s="31">
        <v>45</v>
      </c>
      <c r="K5" s="31">
        <f t="shared" si="0"/>
        <v>0.97826086956521741</v>
      </c>
      <c r="L5" s="31" t="s">
        <v>41</v>
      </c>
      <c r="N5">
        <v>15</v>
      </c>
      <c r="O5" s="29">
        <v>0.86799999999999999</v>
      </c>
      <c r="P5" s="29">
        <v>0.86899999999999999</v>
      </c>
      <c r="Q5" s="29">
        <v>0.75700000000000001</v>
      </c>
      <c r="R5" s="29">
        <v>0.95</v>
      </c>
    </row>
    <row r="6" spans="1:18" x14ac:dyDescent="0.25">
      <c r="A6" s="31">
        <v>4</v>
      </c>
      <c r="B6" s="31" t="s">
        <v>10</v>
      </c>
      <c r="C6" s="31">
        <v>247</v>
      </c>
      <c r="D6" s="31">
        <v>49</v>
      </c>
      <c r="E6" s="31">
        <f>C6-D6</f>
        <v>198</v>
      </c>
      <c r="F6" s="31">
        <v>2</v>
      </c>
      <c r="G6" s="31"/>
      <c r="H6" s="31">
        <v>15</v>
      </c>
      <c r="I6" s="31" t="s">
        <v>38</v>
      </c>
      <c r="J6" s="31">
        <v>49</v>
      </c>
      <c r="K6" s="31">
        <f t="shared" si="0"/>
        <v>1</v>
      </c>
      <c r="L6" s="31" t="s">
        <v>42</v>
      </c>
      <c r="M6" t="s">
        <v>88</v>
      </c>
      <c r="N6">
        <v>25</v>
      </c>
      <c r="O6" s="32">
        <v>0.88500000000000001</v>
      </c>
      <c r="P6">
        <v>0.85199999999999998</v>
      </c>
      <c r="Q6">
        <v>0.81499999999999995</v>
      </c>
      <c r="R6">
        <v>0.95</v>
      </c>
    </row>
    <row r="7" spans="1:18" x14ac:dyDescent="0.25">
      <c r="A7" s="31">
        <v>5</v>
      </c>
      <c r="B7" s="31" t="s">
        <v>10</v>
      </c>
      <c r="C7" s="31">
        <v>500</v>
      </c>
      <c r="D7" s="31">
        <v>100</v>
      </c>
      <c r="E7" s="31">
        <v>400</v>
      </c>
      <c r="F7" s="31">
        <v>4</v>
      </c>
      <c r="G7" s="31"/>
      <c r="H7" s="31">
        <v>15</v>
      </c>
      <c r="I7" s="31" t="s">
        <v>38</v>
      </c>
      <c r="J7" s="31">
        <v>90</v>
      </c>
      <c r="K7" s="31">
        <f t="shared" si="0"/>
        <v>0.9</v>
      </c>
      <c r="L7" s="31" t="s">
        <v>43</v>
      </c>
      <c r="M7" t="s">
        <v>87</v>
      </c>
      <c r="N7">
        <v>35</v>
      </c>
      <c r="O7">
        <v>0.86</v>
      </c>
      <c r="P7">
        <v>0.85199999999999998</v>
      </c>
      <c r="Q7">
        <v>0.79600000000000004</v>
      </c>
      <c r="R7">
        <v>0.95</v>
      </c>
    </row>
    <row r="8" spans="1:18" x14ac:dyDescent="0.25">
      <c r="A8" s="31">
        <v>6</v>
      </c>
      <c r="B8" s="31" t="s">
        <v>10</v>
      </c>
      <c r="C8" s="31">
        <v>449</v>
      </c>
      <c r="D8" s="31">
        <v>89</v>
      </c>
      <c r="E8" s="31">
        <f t="shared" ref="E8:E20" si="1">C8-D8</f>
        <v>360</v>
      </c>
      <c r="F8" s="31">
        <v>4</v>
      </c>
      <c r="G8" s="31"/>
      <c r="H8" s="31">
        <v>15</v>
      </c>
      <c r="I8" s="31" t="s">
        <v>38</v>
      </c>
      <c r="J8" s="31">
        <v>75</v>
      </c>
      <c r="K8" s="31">
        <f t="shared" si="0"/>
        <v>0.84269662921348309</v>
      </c>
      <c r="L8" s="31" t="s">
        <v>44</v>
      </c>
      <c r="N8">
        <v>45</v>
      </c>
      <c r="O8">
        <v>0.877</v>
      </c>
      <c r="P8">
        <v>0.84299999999999997</v>
      </c>
      <c r="Q8">
        <v>0.82499999999999996</v>
      </c>
      <c r="R8">
        <v>0.95</v>
      </c>
    </row>
    <row r="9" spans="1:18" x14ac:dyDescent="0.25">
      <c r="A9" s="31">
        <v>7</v>
      </c>
      <c r="B9" s="31" t="s">
        <v>10</v>
      </c>
      <c r="C9" s="31">
        <v>494</v>
      </c>
      <c r="D9" s="31">
        <v>98</v>
      </c>
      <c r="E9" s="31">
        <f t="shared" si="1"/>
        <v>396</v>
      </c>
      <c r="F9" s="31">
        <v>4</v>
      </c>
      <c r="G9" s="31"/>
      <c r="H9" s="31">
        <v>15</v>
      </c>
      <c r="I9" s="31" t="s">
        <v>38</v>
      </c>
      <c r="J9" s="31">
        <v>93</v>
      </c>
      <c r="K9" s="31">
        <f t="shared" si="0"/>
        <v>0.94897959183673475</v>
      </c>
      <c r="L9" s="31" t="s">
        <v>45</v>
      </c>
      <c r="M9" t="s">
        <v>86</v>
      </c>
      <c r="N9">
        <v>55</v>
      </c>
      <c r="O9">
        <v>0.85199999999999998</v>
      </c>
      <c r="P9">
        <v>0.83399999999999996</v>
      </c>
      <c r="Q9">
        <v>0.82499999999999996</v>
      </c>
      <c r="R9">
        <v>0.95</v>
      </c>
    </row>
    <row r="10" spans="1:18" x14ac:dyDescent="0.25">
      <c r="A10" s="31">
        <v>8</v>
      </c>
      <c r="B10" s="31" t="s">
        <v>10</v>
      </c>
      <c r="C10" s="31">
        <v>1189</v>
      </c>
      <c r="D10" s="31">
        <v>237</v>
      </c>
      <c r="E10" s="31">
        <f t="shared" si="1"/>
        <v>952</v>
      </c>
      <c r="F10" s="31">
        <v>10</v>
      </c>
      <c r="G10" s="31"/>
      <c r="H10" s="31">
        <v>15</v>
      </c>
      <c r="I10" s="31" t="s">
        <v>38</v>
      </c>
      <c r="J10" s="31">
        <v>165</v>
      </c>
      <c r="K10" s="31">
        <f t="shared" si="0"/>
        <v>0.69620253164556967</v>
      </c>
      <c r="L10" s="31" t="s">
        <v>54</v>
      </c>
      <c r="M10" t="s">
        <v>79</v>
      </c>
      <c r="N10">
        <v>65</v>
      </c>
      <c r="O10">
        <v>0.84399999999999997</v>
      </c>
      <c r="P10">
        <v>0.82599999999999996</v>
      </c>
      <c r="Q10" s="32">
        <v>0.83499999999999996</v>
      </c>
      <c r="R10">
        <v>0.95</v>
      </c>
    </row>
    <row r="11" spans="1:18" x14ac:dyDescent="0.25">
      <c r="A11" s="31">
        <v>9</v>
      </c>
      <c r="B11" s="31" t="s">
        <v>10</v>
      </c>
      <c r="C11" s="31">
        <v>614</v>
      </c>
      <c r="D11" s="31">
        <v>122</v>
      </c>
      <c r="E11" s="31">
        <f t="shared" si="1"/>
        <v>492</v>
      </c>
      <c r="F11" s="31">
        <v>5</v>
      </c>
      <c r="G11" s="31"/>
      <c r="H11" s="31">
        <v>15</v>
      </c>
      <c r="I11" s="31" t="s">
        <v>38</v>
      </c>
      <c r="J11" s="31">
        <v>106</v>
      </c>
      <c r="K11" s="31">
        <f t="shared" si="0"/>
        <v>0.86885245901639341</v>
      </c>
      <c r="L11" s="31" t="s">
        <v>46</v>
      </c>
      <c r="M11" t="s">
        <v>80</v>
      </c>
      <c r="N11">
        <v>75</v>
      </c>
      <c r="O11">
        <v>0.84399999999999997</v>
      </c>
      <c r="P11">
        <v>0.83399999999999996</v>
      </c>
      <c r="Q11">
        <v>0.83499999999999996</v>
      </c>
      <c r="R11">
        <v>0.95</v>
      </c>
    </row>
    <row r="12" spans="1:18" x14ac:dyDescent="0.25">
      <c r="A12" s="31">
        <v>10</v>
      </c>
      <c r="B12" s="31" t="s">
        <v>10</v>
      </c>
      <c r="C12" s="31">
        <v>575</v>
      </c>
      <c r="D12" s="31">
        <v>115</v>
      </c>
      <c r="E12" s="31">
        <f t="shared" si="1"/>
        <v>460</v>
      </c>
      <c r="F12" s="31">
        <v>5</v>
      </c>
      <c r="G12" s="31"/>
      <c r="H12" s="31">
        <v>15</v>
      </c>
      <c r="I12" s="31" t="s">
        <v>38</v>
      </c>
      <c r="J12" s="31">
        <v>100</v>
      </c>
      <c r="K12" s="31">
        <f t="shared" si="0"/>
        <v>0.86956521739130432</v>
      </c>
      <c r="L12" s="31" t="s">
        <v>47</v>
      </c>
      <c r="M12" t="s">
        <v>81</v>
      </c>
      <c r="N12">
        <v>85</v>
      </c>
      <c r="O12">
        <v>0.83599999999999997</v>
      </c>
      <c r="P12">
        <v>0.83399999999999996</v>
      </c>
      <c r="Q12">
        <v>0.81499999999999995</v>
      </c>
      <c r="R12">
        <v>0.95</v>
      </c>
    </row>
    <row r="13" spans="1:18" x14ac:dyDescent="0.25">
      <c r="A13" s="31">
        <v>11</v>
      </c>
      <c r="B13" s="31" t="s">
        <v>10</v>
      </c>
      <c r="C13" s="31">
        <v>517</v>
      </c>
      <c r="D13" s="31">
        <v>103</v>
      </c>
      <c r="E13" s="31">
        <f t="shared" si="1"/>
        <v>414</v>
      </c>
      <c r="F13" s="31">
        <v>5</v>
      </c>
      <c r="G13" s="31"/>
      <c r="H13" s="31">
        <v>15</v>
      </c>
      <c r="I13" s="31" t="s">
        <v>38</v>
      </c>
      <c r="J13" s="31">
        <v>78</v>
      </c>
      <c r="K13" s="31">
        <f t="shared" si="0"/>
        <v>0.75728155339805825</v>
      </c>
      <c r="L13" s="31" t="s">
        <v>48</v>
      </c>
      <c r="M13" t="s">
        <v>82</v>
      </c>
      <c r="N13">
        <v>95</v>
      </c>
      <c r="O13">
        <v>0.83699999999999997</v>
      </c>
      <c r="P13">
        <v>0.82599999999999996</v>
      </c>
      <c r="Q13">
        <v>0.82499999999999996</v>
      </c>
      <c r="R13">
        <v>0.95</v>
      </c>
    </row>
    <row r="14" spans="1:18" x14ac:dyDescent="0.25">
      <c r="A14" s="31">
        <v>12</v>
      </c>
      <c r="B14" s="31" t="s">
        <v>10</v>
      </c>
      <c r="C14" s="31">
        <v>609</v>
      </c>
      <c r="D14" s="31">
        <v>121</v>
      </c>
      <c r="E14" s="31">
        <f t="shared" si="1"/>
        <v>488</v>
      </c>
      <c r="F14" s="31">
        <v>5</v>
      </c>
      <c r="G14" s="31"/>
      <c r="H14" s="31">
        <v>15</v>
      </c>
      <c r="I14" s="31" t="s">
        <v>38</v>
      </c>
      <c r="J14" s="31">
        <v>115</v>
      </c>
      <c r="K14" s="31">
        <f t="shared" si="0"/>
        <v>0.95041322314049592</v>
      </c>
      <c r="L14" s="31" t="s">
        <v>49</v>
      </c>
      <c r="M14" t="s">
        <v>83</v>
      </c>
      <c r="N14">
        <v>105</v>
      </c>
      <c r="O14">
        <v>0.83599999999999997</v>
      </c>
      <c r="P14">
        <v>0.82599999999999996</v>
      </c>
      <c r="Q14">
        <v>0.82499999999999996</v>
      </c>
      <c r="R14">
        <v>0.95</v>
      </c>
    </row>
    <row r="15" spans="1:18" x14ac:dyDescent="0.25">
      <c r="A15" s="31">
        <v>13</v>
      </c>
      <c r="B15" s="31" t="s">
        <v>10</v>
      </c>
      <c r="C15" s="31">
        <v>225</v>
      </c>
      <c r="D15" s="31">
        <v>45</v>
      </c>
      <c r="E15" s="31">
        <f t="shared" si="1"/>
        <v>180</v>
      </c>
      <c r="F15" s="31">
        <v>2</v>
      </c>
      <c r="G15" s="31"/>
      <c r="H15" s="31">
        <v>15</v>
      </c>
      <c r="I15" s="31" t="s">
        <v>38</v>
      </c>
      <c r="J15" s="31">
        <v>44</v>
      </c>
      <c r="K15" s="31">
        <f t="shared" si="0"/>
        <v>0.97777777777777775</v>
      </c>
      <c r="L15" s="31" t="s">
        <v>50</v>
      </c>
      <c r="N15">
        <v>115</v>
      </c>
      <c r="O15">
        <v>0.83899999999999997</v>
      </c>
      <c r="P15">
        <v>0.81699999999999995</v>
      </c>
      <c r="Q15">
        <v>0.82499999999999996</v>
      </c>
      <c r="R15">
        <v>0.95</v>
      </c>
    </row>
    <row r="16" spans="1:18" x14ac:dyDescent="0.25">
      <c r="A16" s="31">
        <v>14</v>
      </c>
      <c r="B16" s="31" t="s">
        <v>10</v>
      </c>
      <c r="C16" s="31">
        <v>301</v>
      </c>
      <c r="D16" s="31">
        <v>60</v>
      </c>
      <c r="E16" s="31">
        <f t="shared" si="1"/>
        <v>241</v>
      </c>
      <c r="F16" s="31">
        <v>3</v>
      </c>
      <c r="G16" s="31"/>
      <c r="H16" s="31">
        <v>15</v>
      </c>
      <c r="I16" s="31" t="s">
        <v>38</v>
      </c>
      <c r="J16" s="31">
        <v>57</v>
      </c>
      <c r="K16" s="31">
        <f t="shared" si="0"/>
        <v>0.95</v>
      </c>
      <c r="L16" s="31" t="s">
        <v>51</v>
      </c>
      <c r="N16">
        <v>125</v>
      </c>
      <c r="O16">
        <v>0.81899999999999995</v>
      </c>
      <c r="P16">
        <v>0.80800000000000005</v>
      </c>
      <c r="Q16">
        <v>0.83499999999999996</v>
      </c>
      <c r="R16">
        <v>0.95</v>
      </c>
    </row>
    <row r="17" spans="1:23" x14ac:dyDescent="0.25">
      <c r="A17" s="31">
        <v>15</v>
      </c>
      <c r="B17" s="31" t="s">
        <v>10</v>
      </c>
      <c r="C17" s="31">
        <v>242</v>
      </c>
      <c r="D17" s="31">
        <v>48</v>
      </c>
      <c r="E17" s="31">
        <f t="shared" si="1"/>
        <v>194</v>
      </c>
      <c r="F17" s="31">
        <v>2</v>
      </c>
      <c r="G17" s="31"/>
      <c r="H17" s="31">
        <v>15</v>
      </c>
      <c r="I17" s="31" t="s">
        <v>38</v>
      </c>
      <c r="J17" s="31">
        <v>43</v>
      </c>
      <c r="K17" s="31">
        <f t="shared" si="0"/>
        <v>0.89583333333333337</v>
      </c>
      <c r="L17" s="31" t="s">
        <v>52</v>
      </c>
      <c r="N17">
        <v>135</v>
      </c>
      <c r="O17">
        <v>0.81100000000000005</v>
      </c>
      <c r="P17">
        <v>0.77400000000000002</v>
      </c>
      <c r="Q17">
        <v>0.82499999999999996</v>
      </c>
      <c r="R17">
        <v>0.95</v>
      </c>
    </row>
    <row r="18" spans="1:23" x14ac:dyDescent="0.25">
      <c r="A18" s="31">
        <v>16</v>
      </c>
      <c r="B18" s="31" t="s">
        <v>10</v>
      </c>
      <c r="C18" s="31">
        <v>228</v>
      </c>
      <c r="D18" s="31">
        <v>45</v>
      </c>
      <c r="E18" s="31">
        <f t="shared" si="1"/>
        <v>183</v>
      </c>
      <c r="F18" s="31">
        <v>2</v>
      </c>
      <c r="G18" s="31"/>
      <c r="H18" s="31">
        <v>15</v>
      </c>
      <c r="I18" s="31" t="s">
        <v>38</v>
      </c>
      <c r="J18" s="31">
        <v>38</v>
      </c>
      <c r="K18" s="31">
        <f t="shared" si="0"/>
        <v>0.84444444444444444</v>
      </c>
      <c r="L18" s="31" t="s">
        <v>53</v>
      </c>
      <c r="N18">
        <v>145</v>
      </c>
      <c r="O18">
        <v>0.81100000000000005</v>
      </c>
      <c r="P18">
        <v>0.75600000000000001</v>
      </c>
      <c r="Q18">
        <v>0.82499999999999996</v>
      </c>
      <c r="R18">
        <v>0.95</v>
      </c>
    </row>
    <row r="19" spans="1:23" x14ac:dyDescent="0.25">
      <c r="A19" s="31">
        <v>17</v>
      </c>
      <c r="B19" s="31" t="s">
        <v>10</v>
      </c>
      <c r="C19" s="31">
        <v>1126</v>
      </c>
      <c r="D19" s="31">
        <v>225</v>
      </c>
      <c r="E19" s="31">
        <f t="shared" si="1"/>
        <v>901</v>
      </c>
      <c r="F19" s="31">
        <v>10</v>
      </c>
      <c r="G19" s="31"/>
      <c r="H19" s="31">
        <v>15</v>
      </c>
      <c r="I19" s="31" t="s">
        <v>38</v>
      </c>
      <c r="J19" s="31">
        <v>191</v>
      </c>
      <c r="K19" s="31">
        <f t="shared" si="0"/>
        <v>0.84888888888888892</v>
      </c>
      <c r="L19" s="31" t="s">
        <v>55</v>
      </c>
      <c r="M19" t="s">
        <v>78</v>
      </c>
      <c r="N19">
        <v>155</v>
      </c>
      <c r="O19">
        <v>0.81100000000000005</v>
      </c>
      <c r="P19">
        <v>0.75600000000000001</v>
      </c>
      <c r="Q19">
        <v>0.81499999999999995</v>
      </c>
      <c r="R19">
        <v>0.95</v>
      </c>
    </row>
    <row r="20" spans="1:23" x14ac:dyDescent="0.25">
      <c r="A20" s="31">
        <v>18</v>
      </c>
      <c r="B20" s="31" t="s">
        <v>10</v>
      </c>
      <c r="C20" s="31">
        <v>2315</v>
      </c>
      <c r="D20" s="31">
        <v>463</v>
      </c>
      <c r="E20" s="31">
        <f t="shared" si="1"/>
        <v>1852</v>
      </c>
      <c r="F20" s="31">
        <v>20</v>
      </c>
      <c r="G20" s="31"/>
      <c r="H20" s="31">
        <v>15</v>
      </c>
      <c r="I20" s="31" t="s">
        <v>38</v>
      </c>
      <c r="J20" s="31">
        <v>318</v>
      </c>
      <c r="K20" s="31">
        <f t="shared" si="0"/>
        <v>0.68682505399568039</v>
      </c>
      <c r="L20" s="31" t="s">
        <v>56</v>
      </c>
      <c r="M20" t="s">
        <v>77</v>
      </c>
      <c r="N20">
        <v>165</v>
      </c>
      <c r="O20">
        <v>0.80300000000000005</v>
      </c>
      <c r="P20">
        <v>0.747</v>
      </c>
      <c r="Q20">
        <v>0.81499999999999995</v>
      </c>
      <c r="R20">
        <v>0.95</v>
      </c>
    </row>
    <row r="21" spans="1:23" ht="15.75" thickBot="1" x14ac:dyDescent="0.3">
      <c r="N21">
        <v>175</v>
      </c>
      <c r="O21">
        <v>0.81100000000000005</v>
      </c>
      <c r="P21">
        <v>0.747</v>
      </c>
      <c r="Q21">
        <v>0.81499999999999995</v>
      </c>
      <c r="R21">
        <v>0.95</v>
      </c>
    </row>
    <row r="22" spans="1:23" ht="15.75" thickBot="1" x14ac:dyDescent="0.3">
      <c r="A22" s="77" t="s">
        <v>143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9"/>
      <c r="N22">
        <v>185</v>
      </c>
      <c r="O22">
        <v>0.81899999999999995</v>
      </c>
      <c r="P22">
        <v>0.747</v>
      </c>
      <c r="Q22">
        <v>0.82499999999999996</v>
      </c>
      <c r="R22">
        <v>0.95</v>
      </c>
    </row>
    <row r="23" spans="1:2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14</v>
      </c>
      <c r="M23" t="s">
        <v>57</v>
      </c>
      <c r="N23">
        <v>195</v>
      </c>
      <c r="O23">
        <v>0.81899999999999995</v>
      </c>
      <c r="P23">
        <v>0.747</v>
      </c>
      <c r="Q23">
        <v>0.79600000000000004</v>
      </c>
      <c r="R23">
        <v>0.93300000000000005</v>
      </c>
    </row>
    <row r="24" spans="1:23" x14ac:dyDescent="0.25">
      <c r="A24" s="31">
        <v>1</v>
      </c>
      <c r="B24" s="31" t="s">
        <v>10</v>
      </c>
      <c r="C24" s="31">
        <v>253</v>
      </c>
      <c r="D24" s="31">
        <v>37</v>
      </c>
      <c r="E24" s="31">
        <f>C24-D24</f>
        <v>216</v>
      </c>
      <c r="F24" s="31">
        <v>2</v>
      </c>
      <c r="G24" s="31"/>
      <c r="H24" s="31">
        <v>15</v>
      </c>
      <c r="I24" s="31" t="s">
        <v>38</v>
      </c>
      <c r="J24" s="31">
        <v>35</v>
      </c>
      <c r="K24" s="31">
        <f>J24/D24</f>
        <v>0.94594594594594594</v>
      </c>
      <c r="L24" s="31" t="s">
        <v>39</v>
      </c>
      <c r="N24">
        <v>205</v>
      </c>
      <c r="O24">
        <v>0.81100000000000005</v>
      </c>
      <c r="P24">
        <v>0.747</v>
      </c>
      <c r="Q24">
        <v>0.78600000000000003</v>
      </c>
      <c r="R24">
        <v>0.95</v>
      </c>
    </row>
    <row r="25" spans="1:23" x14ac:dyDescent="0.25">
      <c r="A25" s="31">
        <v>2</v>
      </c>
      <c r="B25" s="31" t="s">
        <v>10</v>
      </c>
      <c r="C25" s="31">
        <v>517</v>
      </c>
      <c r="D25" s="31">
        <v>77</v>
      </c>
      <c r="E25" s="31">
        <f>C25-D25</f>
        <v>440</v>
      </c>
      <c r="F25" s="31">
        <v>5</v>
      </c>
      <c r="G25" s="31"/>
      <c r="H25" s="31">
        <v>15</v>
      </c>
      <c r="I25" s="31" t="s">
        <v>38</v>
      </c>
      <c r="J25" s="31">
        <v>59</v>
      </c>
      <c r="K25" s="31">
        <f>J25/D25</f>
        <v>0.76623376623376627</v>
      </c>
      <c r="L25" s="31" t="s">
        <v>48</v>
      </c>
      <c r="N25">
        <v>215</v>
      </c>
      <c r="O25">
        <v>0.81899999999999995</v>
      </c>
      <c r="P25">
        <v>0.747</v>
      </c>
      <c r="Q25">
        <v>0.79600000000000004</v>
      </c>
      <c r="R25">
        <v>0.95</v>
      </c>
    </row>
    <row r="26" spans="1:23" x14ac:dyDescent="0.25">
      <c r="A26" s="31">
        <v>3</v>
      </c>
      <c r="B26" s="31" t="s">
        <v>10</v>
      </c>
      <c r="C26" s="31">
        <v>609</v>
      </c>
      <c r="D26" s="31">
        <v>91</v>
      </c>
      <c r="E26" s="31">
        <f>C26-D26</f>
        <v>518</v>
      </c>
      <c r="F26" s="31">
        <v>5</v>
      </c>
      <c r="G26" s="31"/>
      <c r="H26" s="31">
        <v>15</v>
      </c>
      <c r="I26" s="31" t="s">
        <v>38</v>
      </c>
      <c r="J26" s="31">
        <v>86</v>
      </c>
      <c r="K26" s="31">
        <f>J26/D26</f>
        <v>0.94505494505494503</v>
      </c>
      <c r="L26" s="31" t="s">
        <v>49</v>
      </c>
      <c r="N26">
        <v>225</v>
      </c>
      <c r="O26">
        <v>0.81100000000000005</v>
      </c>
      <c r="P26">
        <v>0.747</v>
      </c>
      <c r="Q26">
        <v>0.79600000000000004</v>
      </c>
      <c r="R26">
        <v>0.95</v>
      </c>
    </row>
    <row r="27" spans="1:23" x14ac:dyDescent="0.25">
      <c r="N27">
        <v>235</v>
      </c>
      <c r="O27">
        <v>0.81100000000000005</v>
      </c>
      <c r="P27">
        <v>0.747</v>
      </c>
      <c r="Q27">
        <v>0.78600000000000003</v>
      </c>
      <c r="R27">
        <v>0.95</v>
      </c>
    </row>
    <row r="28" spans="1:23" ht="15.75" thickBot="1" x14ac:dyDescent="0.3">
      <c r="N28" s="62">
        <v>245</v>
      </c>
      <c r="O28" s="62">
        <v>0.81100000000000005</v>
      </c>
      <c r="P28" s="62">
        <v>0.747</v>
      </c>
      <c r="Q28" s="62">
        <v>0.79600000000000004</v>
      </c>
      <c r="R28" s="62">
        <v>0.95</v>
      </c>
    </row>
    <row r="29" spans="1:23" ht="15.75" thickTop="1" x14ac:dyDescent="0.25">
      <c r="N29" s="7" t="s">
        <v>253</v>
      </c>
      <c r="O29" s="7">
        <f>MAX(O4:O28)</f>
        <v>0.88500000000000001</v>
      </c>
      <c r="P29" s="7">
        <f>MAX(P4:P28)</f>
        <v>0.878</v>
      </c>
      <c r="Q29" s="7">
        <f>MAX(Q4:Q28)</f>
        <v>0.83499999999999996</v>
      </c>
      <c r="R29" s="7">
        <f>MAX(R4:R28)</f>
        <v>0.95799999999999996</v>
      </c>
    </row>
    <row r="30" spans="1:23" x14ac:dyDescent="0.25">
      <c r="N30" s="7" t="s">
        <v>254</v>
      </c>
      <c r="O30" s="7">
        <f>AVERAGE(O4:O28)</f>
        <v>0.83251999999999993</v>
      </c>
      <c r="P30" s="7">
        <f>AVERAGE(P4:P28)</f>
        <v>0.79631999999999992</v>
      </c>
      <c r="Q30" s="7">
        <f>AVERAGE(Q4:Q28)</f>
        <v>0.80827999999999989</v>
      </c>
      <c r="R30" s="7">
        <f>AVERAGE(R4:R28)</f>
        <v>0.9496399999999996</v>
      </c>
    </row>
    <row r="31" spans="1:23" x14ac:dyDescent="0.25">
      <c r="V31" t="s">
        <v>255</v>
      </c>
      <c r="W31" t="s">
        <v>256</v>
      </c>
    </row>
    <row r="32" spans="1:23" x14ac:dyDescent="0.25">
      <c r="U32">
        <v>5</v>
      </c>
      <c r="V32">
        <v>0.67</v>
      </c>
      <c r="W32">
        <v>0.83099999999999996</v>
      </c>
    </row>
    <row r="33" spans="1:23" x14ac:dyDescent="0.25">
      <c r="U33">
        <v>25</v>
      </c>
      <c r="V33">
        <v>0.69099999999999995</v>
      </c>
      <c r="W33">
        <v>0.85299999999999998</v>
      </c>
    </row>
    <row r="34" spans="1:23" x14ac:dyDescent="0.25">
      <c r="U34">
        <v>45</v>
      </c>
      <c r="V34" s="32">
        <v>0.7</v>
      </c>
      <c r="W34">
        <v>0.86199999999999999</v>
      </c>
    </row>
    <row r="35" spans="1:23" x14ac:dyDescent="0.25">
      <c r="U35">
        <v>65</v>
      </c>
      <c r="V35">
        <v>0.69099999999999995</v>
      </c>
      <c r="W35">
        <v>0.871</v>
      </c>
    </row>
    <row r="36" spans="1:23" x14ac:dyDescent="0.25">
      <c r="U36">
        <v>85</v>
      </c>
      <c r="V36">
        <v>0.68200000000000005</v>
      </c>
      <c r="W36">
        <v>0.875</v>
      </c>
    </row>
    <row r="37" spans="1:23" x14ac:dyDescent="0.25">
      <c r="U37">
        <v>105</v>
      </c>
      <c r="V37">
        <v>0.67</v>
      </c>
      <c r="W37">
        <v>0.88400000000000001</v>
      </c>
    </row>
    <row r="38" spans="1:23" x14ac:dyDescent="0.25">
      <c r="U38">
        <v>125</v>
      </c>
      <c r="V38">
        <v>0.67</v>
      </c>
      <c r="W38">
        <v>0.875</v>
      </c>
    </row>
    <row r="39" spans="1:23" ht="15.75" thickBot="1" x14ac:dyDescent="0.3">
      <c r="U39">
        <v>145</v>
      </c>
      <c r="V39">
        <v>0.66700000000000004</v>
      </c>
      <c r="W39">
        <v>0.875</v>
      </c>
    </row>
    <row r="40" spans="1:23" ht="15.75" thickBot="1" x14ac:dyDescent="0.3">
      <c r="A40" s="77" t="s">
        <v>21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9"/>
      <c r="U40">
        <v>165</v>
      </c>
      <c r="V40">
        <v>0.66200000000000003</v>
      </c>
      <c r="W40">
        <v>0.871</v>
      </c>
    </row>
    <row r="41" spans="1:23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H41" t="s">
        <v>17</v>
      </c>
      <c r="I41" t="s">
        <v>7</v>
      </c>
      <c r="J41" t="s">
        <v>8</v>
      </c>
      <c r="K41" t="s">
        <v>9</v>
      </c>
      <c r="L41" t="s">
        <v>14</v>
      </c>
      <c r="M41" t="s">
        <v>57</v>
      </c>
      <c r="U41">
        <v>185</v>
      </c>
      <c r="V41">
        <v>0.65800000000000003</v>
      </c>
      <c r="W41">
        <v>0.88</v>
      </c>
    </row>
    <row r="42" spans="1:23" x14ac:dyDescent="0.25">
      <c r="A42" s="32">
        <v>1</v>
      </c>
      <c r="B42" s="32" t="s">
        <v>10</v>
      </c>
      <c r="C42" s="31">
        <v>253</v>
      </c>
      <c r="D42" s="31">
        <v>50</v>
      </c>
      <c r="E42" s="31">
        <f>C42-D42</f>
        <v>203</v>
      </c>
      <c r="F42" s="31">
        <v>2</v>
      </c>
      <c r="G42" s="31"/>
      <c r="H42" s="31" t="s">
        <v>18</v>
      </c>
      <c r="I42" s="31" t="s">
        <v>19</v>
      </c>
      <c r="J42" s="31">
        <v>48</v>
      </c>
      <c r="K42" s="31">
        <f t="shared" ref="K42:K60" si="2">J42/D42</f>
        <v>0.96</v>
      </c>
      <c r="L42" s="31" t="s">
        <v>39</v>
      </c>
      <c r="M42" t="s">
        <v>58</v>
      </c>
      <c r="U42">
        <v>205</v>
      </c>
      <c r="V42">
        <v>0.64100000000000001</v>
      </c>
      <c r="W42">
        <v>0.88400000000000001</v>
      </c>
    </row>
    <row r="43" spans="1:23" x14ac:dyDescent="0.25">
      <c r="A43" s="32">
        <v>2</v>
      </c>
      <c r="B43" s="32" t="s">
        <v>10</v>
      </c>
      <c r="C43" s="31">
        <v>241</v>
      </c>
      <c r="D43" s="31">
        <v>48</v>
      </c>
      <c r="E43" s="31">
        <f>C43-D43</f>
        <v>193</v>
      </c>
      <c r="F43" s="31">
        <v>2</v>
      </c>
      <c r="G43" s="31"/>
      <c r="H43" s="31" t="s">
        <v>18</v>
      </c>
      <c r="I43" s="31" t="s">
        <v>19</v>
      </c>
      <c r="J43" s="31">
        <v>48</v>
      </c>
      <c r="K43" s="31">
        <f t="shared" si="2"/>
        <v>1</v>
      </c>
      <c r="L43" s="31" t="s">
        <v>40</v>
      </c>
      <c r="M43" t="s">
        <v>59</v>
      </c>
      <c r="U43">
        <v>225</v>
      </c>
      <c r="V43">
        <v>0.64500000000000002</v>
      </c>
      <c r="W43">
        <v>0.89300000000000002</v>
      </c>
    </row>
    <row r="44" spans="1:23" ht="15.75" thickBot="1" x14ac:dyDescent="0.3">
      <c r="A44">
        <v>3</v>
      </c>
      <c r="B44" t="s">
        <v>10</v>
      </c>
      <c r="C44" s="31">
        <v>232</v>
      </c>
      <c r="D44" s="31">
        <v>46</v>
      </c>
      <c r="E44" s="31">
        <f>C44-D44</f>
        <v>186</v>
      </c>
      <c r="F44" s="31">
        <v>2</v>
      </c>
      <c r="G44" s="31"/>
      <c r="H44" s="31" t="s">
        <v>18</v>
      </c>
      <c r="I44" s="31" t="s">
        <v>19</v>
      </c>
      <c r="J44" s="31">
        <v>44</v>
      </c>
      <c r="K44" s="31">
        <f>J44/D44</f>
        <v>0.95652173913043481</v>
      </c>
      <c r="L44" s="31" t="s">
        <v>41</v>
      </c>
      <c r="M44" t="s">
        <v>60</v>
      </c>
      <c r="U44" s="62">
        <v>245</v>
      </c>
      <c r="V44" s="60">
        <v>0.64500000000000002</v>
      </c>
      <c r="W44" s="58">
        <v>0.88800000000000001</v>
      </c>
    </row>
    <row r="45" spans="1:23" ht="15.75" thickTop="1" x14ac:dyDescent="0.25">
      <c r="A45">
        <v>4</v>
      </c>
      <c r="B45" t="s">
        <v>10</v>
      </c>
      <c r="C45" s="31">
        <v>247</v>
      </c>
      <c r="D45" s="31">
        <v>49</v>
      </c>
      <c r="E45" s="31">
        <f>C45</f>
        <v>247</v>
      </c>
      <c r="F45" s="31">
        <v>2</v>
      </c>
      <c r="G45" s="31"/>
      <c r="H45" s="31" t="s">
        <v>18</v>
      </c>
      <c r="I45" s="31" t="s">
        <v>19</v>
      </c>
      <c r="J45" s="31">
        <v>45</v>
      </c>
      <c r="K45" s="31">
        <f t="shared" si="2"/>
        <v>0.91836734693877553</v>
      </c>
      <c r="L45" s="31" t="s">
        <v>42</v>
      </c>
      <c r="M45" t="s">
        <v>61</v>
      </c>
      <c r="U45">
        <v>265</v>
      </c>
      <c r="V45" s="6">
        <v>0.64500000000000002</v>
      </c>
      <c r="W45" s="6">
        <v>0.871</v>
      </c>
    </row>
    <row r="46" spans="1:23" x14ac:dyDescent="0.25">
      <c r="A46">
        <v>5</v>
      </c>
      <c r="B46" t="s">
        <v>10</v>
      </c>
      <c r="C46" s="31">
        <v>247</v>
      </c>
      <c r="D46" s="31">
        <v>49</v>
      </c>
      <c r="E46" s="31">
        <f>C46</f>
        <v>247</v>
      </c>
      <c r="F46" s="31">
        <v>2</v>
      </c>
      <c r="G46" s="31"/>
      <c r="H46" s="31" t="s">
        <v>20</v>
      </c>
      <c r="I46" s="31" t="s">
        <v>19</v>
      </c>
      <c r="J46" s="31">
        <v>45</v>
      </c>
      <c r="K46" s="31">
        <f t="shared" si="2"/>
        <v>0.91836734693877553</v>
      </c>
      <c r="L46" s="31" t="s">
        <v>42</v>
      </c>
      <c r="M46" t="s">
        <v>62</v>
      </c>
      <c r="U46">
        <v>285</v>
      </c>
      <c r="V46" s="6">
        <v>0.63700000000000001</v>
      </c>
      <c r="W46" s="6">
        <v>0.875</v>
      </c>
    </row>
    <row r="47" spans="1:23" x14ac:dyDescent="0.25">
      <c r="A47" s="32">
        <v>6</v>
      </c>
      <c r="B47" s="32" t="s">
        <v>10</v>
      </c>
      <c r="C47" s="31">
        <v>500</v>
      </c>
      <c r="D47" s="31">
        <v>100</v>
      </c>
      <c r="E47" s="31">
        <f t="shared" ref="E47:E60" si="3">C47-D47</f>
        <v>400</v>
      </c>
      <c r="F47" s="31">
        <v>4</v>
      </c>
      <c r="G47" s="31"/>
      <c r="H47" s="31" t="s">
        <v>18</v>
      </c>
      <c r="I47" s="31" t="s">
        <v>19</v>
      </c>
      <c r="J47" s="31">
        <v>89</v>
      </c>
      <c r="K47" s="31">
        <f t="shared" si="2"/>
        <v>0.89</v>
      </c>
      <c r="L47" s="31" t="s">
        <v>43</v>
      </c>
      <c r="M47" t="s">
        <v>63</v>
      </c>
      <c r="U47">
        <v>305</v>
      </c>
      <c r="V47" s="6">
        <v>0.64100000000000001</v>
      </c>
      <c r="W47" s="6">
        <v>0.88</v>
      </c>
    </row>
    <row r="48" spans="1:23" x14ac:dyDescent="0.25">
      <c r="A48">
        <v>7</v>
      </c>
      <c r="B48" t="s">
        <v>10</v>
      </c>
      <c r="C48" s="31">
        <v>449</v>
      </c>
      <c r="D48" s="31">
        <v>89</v>
      </c>
      <c r="E48" s="31">
        <f t="shared" si="3"/>
        <v>360</v>
      </c>
      <c r="F48" s="31">
        <v>4</v>
      </c>
      <c r="G48" s="31"/>
      <c r="H48" s="31" t="s">
        <v>18</v>
      </c>
      <c r="I48" s="31" t="s">
        <v>19</v>
      </c>
      <c r="J48" s="31">
        <v>70</v>
      </c>
      <c r="K48" s="31">
        <f t="shared" si="2"/>
        <v>0.7865168539325843</v>
      </c>
      <c r="L48" s="31" t="s">
        <v>44</v>
      </c>
      <c r="M48" t="s">
        <v>64</v>
      </c>
      <c r="U48">
        <v>325</v>
      </c>
      <c r="V48" s="6">
        <v>0.63200000000000001</v>
      </c>
      <c r="W48" s="6">
        <v>0.88</v>
      </c>
    </row>
    <row r="49" spans="1:23" x14ac:dyDescent="0.25">
      <c r="A49">
        <v>8</v>
      </c>
      <c r="B49" t="s">
        <v>10</v>
      </c>
      <c r="C49" s="31">
        <v>494</v>
      </c>
      <c r="D49" s="31">
        <v>98</v>
      </c>
      <c r="E49" s="31">
        <f t="shared" si="3"/>
        <v>396</v>
      </c>
      <c r="F49" s="31">
        <v>4</v>
      </c>
      <c r="G49" s="31"/>
      <c r="H49" s="31" t="s">
        <v>18</v>
      </c>
      <c r="I49" s="31" t="s">
        <v>19</v>
      </c>
      <c r="J49" s="31">
        <v>92</v>
      </c>
      <c r="K49" s="31">
        <f t="shared" si="2"/>
        <v>0.93877551020408168</v>
      </c>
      <c r="L49" s="31" t="s">
        <v>45</v>
      </c>
      <c r="M49" t="s">
        <v>65</v>
      </c>
      <c r="U49">
        <v>345</v>
      </c>
      <c r="V49" s="6">
        <v>0.63700000000000001</v>
      </c>
      <c r="W49" s="6">
        <v>0.875</v>
      </c>
    </row>
    <row r="50" spans="1:23" x14ac:dyDescent="0.25">
      <c r="A50" s="30">
        <v>9</v>
      </c>
      <c r="B50" s="30" t="s">
        <v>10</v>
      </c>
      <c r="C50" s="31">
        <v>1189</v>
      </c>
      <c r="D50" s="31">
        <v>237</v>
      </c>
      <c r="E50" s="31">
        <f t="shared" si="3"/>
        <v>952</v>
      </c>
      <c r="F50" s="31">
        <v>10</v>
      </c>
      <c r="G50" s="31"/>
      <c r="H50" s="31" t="s">
        <v>18</v>
      </c>
      <c r="I50" s="31" t="s">
        <v>19</v>
      </c>
      <c r="J50" s="31">
        <v>172</v>
      </c>
      <c r="K50" s="31">
        <f t="shared" si="2"/>
        <v>0.72573839662447259</v>
      </c>
      <c r="L50" s="31" t="s">
        <v>54</v>
      </c>
      <c r="M50" t="s">
        <v>66</v>
      </c>
      <c r="U50">
        <v>365</v>
      </c>
      <c r="V50" s="6">
        <v>0.64500000000000002</v>
      </c>
      <c r="W50" s="6">
        <v>0.871</v>
      </c>
    </row>
    <row r="51" spans="1:23" x14ac:dyDescent="0.25">
      <c r="A51" s="29">
        <v>10</v>
      </c>
      <c r="B51" s="29" t="s">
        <v>10</v>
      </c>
      <c r="C51" s="31">
        <v>614</v>
      </c>
      <c r="D51" s="31">
        <v>122</v>
      </c>
      <c r="E51" s="31">
        <f t="shared" si="3"/>
        <v>492</v>
      </c>
      <c r="F51" s="31">
        <v>5</v>
      </c>
      <c r="G51" s="31"/>
      <c r="H51" s="31" t="s">
        <v>18</v>
      </c>
      <c r="I51" s="31" t="s">
        <v>19</v>
      </c>
      <c r="J51" s="31">
        <v>103</v>
      </c>
      <c r="K51" s="31">
        <f t="shared" si="2"/>
        <v>0.84426229508196726</v>
      </c>
      <c r="L51" s="31" t="s">
        <v>46</v>
      </c>
      <c r="M51" t="s">
        <v>68</v>
      </c>
      <c r="U51">
        <v>385</v>
      </c>
      <c r="V51" s="6">
        <v>0.64100000000000001</v>
      </c>
      <c r="W51" s="6">
        <v>0.875</v>
      </c>
    </row>
    <row r="52" spans="1:23" x14ac:dyDescent="0.25">
      <c r="A52" s="29">
        <v>11</v>
      </c>
      <c r="B52" s="29" t="s">
        <v>10</v>
      </c>
      <c r="C52" s="31">
        <v>575</v>
      </c>
      <c r="D52" s="31">
        <v>115</v>
      </c>
      <c r="E52" s="31">
        <f t="shared" si="3"/>
        <v>460</v>
      </c>
      <c r="F52" s="31">
        <v>5</v>
      </c>
      <c r="G52" s="31"/>
      <c r="H52" s="31" t="s">
        <v>18</v>
      </c>
      <c r="I52" s="31" t="s">
        <v>19</v>
      </c>
      <c r="J52" s="31">
        <v>101</v>
      </c>
      <c r="K52" s="31">
        <f t="shared" si="2"/>
        <v>0.87826086956521743</v>
      </c>
      <c r="L52" s="31" t="s">
        <v>47</v>
      </c>
      <c r="M52" t="s">
        <v>69</v>
      </c>
      <c r="U52">
        <v>405</v>
      </c>
      <c r="V52" s="6">
        <v>0.63200000000000001</v>
      </c>
      <c r="W52" s="6">
        <v>0.871</v>
      </c>
    </row>
    <row r="53" spans="1:23" x14ac:dyDescent="0.25">
      <c r="A53" s="29">
        <v>12</v>
      </c>
      <c r="B53" s="29" t="s">
        <v>10</v>
      </c>
      <c r="C53" s="31">
        <v>517</v>
      </c>
      <c r="D53" s="31">
        <v>103</v>
      </c>
      <c r="E53" s="31">
        <f t="shared" si="3"/>
        <v>414</v>
      </c>
      <c r="F53" s="31">
        <v>5</v>
      </c>
      <c r="G53" s="31"/>
      <c r="H53" s="31" t="s">
        <v>18</v>
      </c>
      <c r="I53" s="31" t="s">
        <v>19</v>
      </c>
      <c r="J53" s="31">
        <v>82</v>
      </c>
      <c r="K53" s="31">
        <f t="shared" si="2"/>
        <v>0.79611650485436891</v>
      </c>
      <c r="L53" s="31" t="s">
        <v>48</v>
      </c>
      <c r="M53" t="s">
        <v>70</v>
      </c>
      <c r="U53">
        <v>425</v>
      </c>
      <c r="V53" s="6">
        <v>0.63200000000000001</v>
      </c>
      <c r="W53" s="6">
        <v>0.86599999999999999</v>
      </c>
    </row>
    <row r="54" spans="1:23" x14ac:dyDescent="0.25">
      <c r="A54" s="29">
        <v>13</v>
      </c>
      <c r="B54" s="29" t="s">
        <v>10</v>
      </c>
      <c r="C54" s="31">
        <v>609</v>
      </c>
      <c r="D54" s="31">
        <v>121</v>
      </c>
      <c r="E54" s="31">
        <f t="shared" si="3"/>
        <v>488</v>
      </c>
      <c r="F54" s="31">
        <v>5</v>
      </c>
      <c r="G54" s="31"/>
      <c r="H54" s="31" t="s">
        <v>18</v>
      </c>
      <c r="I54" s="31" t="s">
        <v>19</v>
      </c>
      <c r="J54" s="31">
        <v>115</v>
      </c>
      <c r="K54" s="31">
        <f t="shared" si="2"/>
        <v>0.95041322314049592</v>
      </c>
      <c r="L54" s="31" t="s">
        <v>49</v>
      </c>
      <c r="M54" t="s">
        <v>71</v>
      </c>
      <c r="U54">
        <v>445</v>
      </c>
      <c r="V54" s="6">
        <v>0.63200000000000001</v>
      </c>
      <c r="W54" s="6">
        <v>0.871</v>
      </c>
    </row>
    <row r="55" spans="1:23" x14ac:dyDescent="0.25">
      <c r="A55">
        <v>14</v>
      </c>
      <c r="B55" t="s">
        <v>10</v>
      </c>
      <c r="C55" s="31">
        <v>225</v>
      </c>
      <c r="D55" s="31">
        <v>45</v>
      </c>
      <c r="E55" s="31">
        <f t="shared" si="3"/>
        <v>180</v>
      </c>
      <c r="F55" s="31">
        <v>2</v>
      </c>
      <c r="G55" s="31"/>
      <c r="H55" s="31" t="s">
        <v>18</v>
      </c>
      <c r="I55" s="31" t="s">
        <v>19</v>
      </c>
      <c r="J55" s="31">
        <v>44</v>
      </c>
      <c r="K55" s="31">
        <f t="shared" si="2"/>
        <v>0.97777777777777775</v>
      </c>
      <c r="L55" s="31" t="s">
        <v>50</v>
      </c>
      <c r="M55" t="s">
        <v>72</v>
      </c>
      <c r="U55">
        <v>465</v>
      </c>
      <c r="V55" s="6">
        <v>0.64100000000000001</v>
      </c>
      <c r="W55" s="6">
        <v>0.871</v>
      </c>
    </row>
    <row r="56" spans="1:23" x14ac:dyDescent="0.25">
      <c r="A56">
        <v>15</v>
      </c>
      <c r="B56" t="s">
        <v>10</v>
      </c>
      <c r="C56" s="31">
        <v>301</v>
      </c>
      <c r="D56" s="31">
        <v>60</v>
      </c>
      <c r="E56" s="31">
        <f t="shared" si="3"/>
        <v>241</v>
      </c>
      <c r="F56" s="31">
        <v>3</v>
      </c>
      <c r="G56" s="31"/>
      <c r="H56" s="31" t="s">
        <v>18</v>
      </c>
      <c r="I56" s="31" t="s">
        <v>19</v>
      </c>
      <c r="J56" s="31">
        <v>54</v>
      </c>
      <c r="K56" s="31">
        <f t="shared" si="2"/>
        <v>0.9</v>
      </c>
      <c r="L56" s="31" t="s">
        <v>51</v>
      </c>
      <c r="M56" t="s">
        <v>73</v>
      </c>
      <c r="U56">
        <v>485</v>
      </c>
      <c r="V56" s="6">
        <v>0.64500000000000002</v>
      </c>
      <c r="W56" s="6">
        <v>0.871</v>
      </c>
    </row>
    <row r="57" spans="1:23" x14ac:dyDescent="0.25">
      <c r="A57">
        <v>16</v>
      </c>
      <c r="B57" t="s">
        <v>10</v>
      </c>
      <c r="C57" s="31">
        <v>242</v>
      </c>
      <c r="D57" s="31">
        <v>48</v>
      </c>
      <c r="E57" s="31">
        <f t="shared" si="3"/>
        <v>194</v>
      </c>
      <c r="F57" s="31">
        <v>2</v>
      </c>
      <c r="G57" s="31"/>
      <c r="H57" s="31" t="s">
        <v>18</v>
      </c>
      <c r="I57" s="31" t="s">
        <v>19</v>
      </c>
      <c r="J57" s="31">
        <v>44</v>
      </c>
      <c r="K57" s="31">
        <f t="shared" si="2"/>
        <v>0.91666666666666663</v>
      </c>
      <c r="L57" s="31" t="s">
        <v>52</v>
      </c>
      <c r="M57" t="s">
        <v>74</v>
      </c>
      <c r="U57">
        <v>505</v>
      </c>
      <c r="V57" s="6">
        <v>0.64900000000000002</v>
      </c>
      <c r="W57" s="6">
        <v>0.875</v>
      </c>
    </row>
    <row r="58" spans="1:23" x14ac:dyDescent="0.25">
      <c r="A58">
        <v>17</v>
      </c>
      <c r="B58" t="s">
        <v>10</v>
      </c>
      <c r="C58" s="31">
        <v>228</v>
      </c>
      <c r="D58" s="31">
        <v>45</v>
      </c>
      <c r="E58" s="31">
        <f t="shared" si="3"/>
        <v>183</v>
      </c>
      <c r="F58" s="31">
        <v>2</v>
      </c>
      <c r="G58" s="31"/>
      <c r="H58" s="31" t="s">
        <v>18</v>
      </c>
      <c r="I58" s="31" t="s">
        <v>19</v>
      </c>
      <c r="J58" s="31">
        <v>39</v>
      </c>
      <c r="K58" s="31">
        <f t="shared" si="2"/>
        <v>0.8666666666666667</v>
      </c>
      <c r="L58" s="31" t="s">
        <v>53</v>
      </c>
      <c r="M58" t="s">
        <v>75</v>
      </c>
      <c r="U58">
        <v>525</v>
      </c>
      <c r="V58" s="6">
        <v>0.64900000000000002</v>
      </c>
      <c r="W58" s="6">
        <v>0.871</v>
      </c>
    </row>
    <row r="59" spans="1:23" x14ac:dyDescent="0.25">
      <c r="A59" s="30">
        <v>18</v>
      </c>
      <c r="B59" s="30" t="s">
        <v>10</v>
      </c>
      <c r="C59" s="31">
        <v>1126</v>
      </c>
      <c r="D59" s="31">
        <v>225</v>
      </c>
      <c r="E59" s="31">
        <f t="shared" si="3"/>
        <v>901</v>
      </c>
      <c r="F59" s="31">
        <v>10</v>
      </c>
      <c r="G59" s="31"/>
      <c r="H59" s="31" t="s">
        <v>18</v>
      </c>
      <c r="I59" s="31" t="s">
        <v>19</v>
      </c>
      <c r="J59" s="31">
        <v>196</v>
      </c>
      <c r="K59" s="31">
        <f t="shared" si="2"/>
        <v>0.87111111111111106</v>
      </c>
      <c r="L59" s="31" t="s">
        <v>55</v>
      </c>
      <c r="M59" t="s">
        <v>67</v>
      </c>
      <c r="U59">
        <v>545</v>
      </c>
      <c r="V59" s="6">
        <v>0.64900000000000002</v>
      </c>
      <c r="W59" s="6">
        <v>0.86699999999999999</v>
      </c>
    </row>
    <row r="60" spans="1:23" x14ac:dyDescent="0.25">
      <c r="A60" s="32">
        <v>19</v>
      </c>
      <c r="B60" s="32" t="s">
        <v>10</v>
      </c>
      <c r="C60" s="31">
        <v>2315</v>
      </c>
      <c r="D60" s="31">
        <v>463</v>
      </c>
      <c r="E60" s="31">
        <f t="shared" si="3"/>
        <v>1852</v>
      </c>
      <c r="F60" s="31">
        <v>20</v>
      </c>
      <c r="G60" s="31"/>
      <c r="H60" s="31" t="s">
        <v>18</v>
      </c>
      <c r="I60" s="31" t="s">
        <v>19</v>
      </c>
      <c r="J60" s="31">
        <v>350</v>
      </c>
      <c r="K60" s="31">
        <f t="shared" si="2"/>
        <v>0.75593952483801297</v>
      </c>
      <c r="L60" s="31" t="s">
        <v>56</v>
      </c>
      <c r="M60" t="s">
        <v>76</v>
      </c>
      <c r="U60">
        <v>565</v>
      </c>
      <c r="V60" s="6">
        <v>0.64500000000000002</v>
      </c>
      <c r="W60" s="6">
        <v>0.871</v>
      </c>
    </row>
    <row r="61" spans="1:23" x14ac:dyDescent="0.25">
      <c r="U61">
        <v>585</v>
      </c>
      <c r="V61" s="6">
        <v>0.64500000000000002</v>
      </c>
      <c r="W61" s="6">
        <v>0.88</v>
      </c>
    </row>
    <row r="62" spans="1:23" x14ac:dyDescent="0.25">
      <c r="U62">
        <v>605</v>
      </c>
      <c r="V62" s="6">
        <v>0.64500000000000002</v>
      </c>
      <c r="W62" s="6">
        <v>0.875</v>
      </c>
    </row>
    <row r="63" spans="1:23" x14ac:dyDescent="0.25">
      <c r="U63">
        <v>625</v>
      </c>
      <c r="V63" s="6">
        <v>0.64900000000000002</v>
      </c>
      <c r="W63" s="6">
        <v>0.86699999999999999</v>
      </c>
    </row>
    <row r="64" spans="1:23" x14ac:dyDescent="0.25">
      <c r="U64">
        <v>645</v>
      </c>
      <c r="V64" s="6">
        <v>0.64500000000000002</v>
      </c>
      <c r="W64" s="6">
        <v>0.86699999999999999</v>
      </c>
    </row>
    <row r="65" spans="1:23" x14ac:dyDescent="0.25">
      <c r="U65">
        <v>665</v>
      </c>
      <c r="V65" s="6">
        <v>0.65400000000000003</v>
      </c>
      <c r="W65" s="6">
        <v>0.86699999999999999</v>
      </c>
    </row>
    <row r="66" spans="1:23" x14ac:dyDescent="0.25">
      <c r="U66">
        <v>685</v>
      </c>
      <c r="V66" s="6">
        <v>0.65800000000000003</v>
      </c>
      <c r="W66" s="6">
        <v>0.86699999999999999</v>
      </c>
    </row>
    <row r="67" spans="1:23" x14ac:dyDescent="0.25">
      <c r="U67">
        <v>705</v>
      </c>
      <c r="V67" s="6">
        <v>0.65800000000000003</v>
      </c>
      <c r="W67" s="6">
        <v>0.871</v>
      </c>
    </row>
    <row r="68" spans="1:23" x14ac:dyDescent="0.25">
      <c r="U68">
        <v>725</v>
      </c>
      <c r="V68" s="6">
        <v>0.65800000000000003</v>
      </c>
      <c r="W68" s="6">
        <v>0.871</v>
      </c>
    </row>
    <row r="69" spans="1:23" x14ac:dyDescent="0.25">
      <c r="U69">
        <v>745</v>
      </c>
      <c r="V69" s="6">
        <v>0.65800000000000003</v>
      </c>
      <c r="W69" s="6">
        <v>0.871</v>
      </c>
    </row>
    <row r="70" spans="1:23" x14ac:dyDescent="0.25">
      <c r="U70">
        <v>765</v>
      </c>
      <c r="V70" s="6">
        <v>0.65800000000000003</v>
      </c>
      <c r="W70" s="6">
        <v>0.86699999999999999</v>
      </c>
    </row>
    <row r="71" spans="1:23" x14ac:dyDescent="0.25">
      <c r="U71">
        <v>785</v>
      </c>
      <c r="V71" s="6">
        <v>0.65800000000000003</v>
      </c>
      <c r="W71" s="6">
        <v>0.85699999999999998</v>
      </c>
    </row>
    <row r="72" spans="1:23" x14ac:dyDescent="0.25">
      <c r="U72">
        <v>805</v>
      </c>
      <c r="V72" s="6">
        <v>0.65800000000000003</v>
      </c>
      <c r="W72" s="6">
        <v>0.85699999999999998</v>
      </c>
    </row>
    <row r="73" spans="1:23" x14ac:dyDescent="0.25">
      <c r="U73">
        <v>825</v>
      </c>
      <c r="V73" s="6">
        <v>0.66200000000000003</v>
      </c>
      <c r="W73" s="6">
        <v>0.86199999999999999</v>
      </c>
    </row>
    <row r="74" spans="1:23" x14ac:dyDescent="0.25">
      <c r="U74">
        <v>845</v>
      </c>
      <c r="V74" s="6">
        <v>0.66700000000000004</v>
      </c>
      <c r="W74" s="6">
        <v>0.86199999999999999</v>
      </c>
    </row>
    <row r="75" spans="1:23" x14ac:dyDescent="0.25">
      <c r="U75">
        <v>865</v>
      </c>
      <c r="V75" s="6">
        <v>0.66700000000000004</v>
      </c>
      <c r="W75" s="6">
        <v>0.86199999999999999</v>
      </c>
    </row>
    <row r="76" spans="1:23" x14ac:dyDescent="0.25">
      <c r="U76">
        <v>885</v>
      </c>
      <c r="V76" s="6">
        <v>0.66700000000000004</v>
      </c>
      <c r="W76" s="6">
        <v>0.86199999999999999</v>
      </c>
    </row>
    <row r="79" spans="1:23" ht="15.75" thickBot="1" x14ac:dyDescent="0.3"/>
    <row r="80" spans="1:23" ht="15.75" thickBot="1" x14ac:dyDescent="0.3">
      <c r="A80" s="77" t="s">
        <v>30</v>
      </c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9"/>
    </row>
    <row r="81" spans="1:14" ht="15.75" thickBot="1" x14ac:dyDescent="0.3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90</v>
      </c>
      <c r="H81" t="s">
        <v>32</v>
      </c>
      <c r="I81" t="s">
        <v>7</v>
      </c>
      <c r="J81" t="s">
        <v>8</v>
      </c>
      <c r="K81" t="s">
        <v>9</v>
      </c>
      <c r="L81" t="s">
        <v>14</v>
      </c>
      <c r="M81" t="s">
        <v>14</v>
      </c>
      <c r="N81" t="s">
        <v>57</v>
      </c>
    </row>
    <row r="82" spans="1:14" ht="15.75" thickBot="1" x14ac:dyDescent="0.3">
      <c r="A82">
        <v>1</v>
      </c>
      <c r="B82" t="s">
        <v>10</v>
      </c>
      <c r="C82">
        <v>253</v>
      </c>
      <c r="D82">
        <v>50</v>
      </c>
      <c r="E82">
        <f>C82-D82</f>
        <v>203</v>
      </c>
      <c r="F82">
        <v>2</v>
      </c>
      <c r="G82" t="s">
        <v>92</v>
      </c>
      <c r="H82">
        <v>35</v>
      </c>
      <c r="I82" t="s">
        <v>35</v>
      </c>
      <c r="J82">
        <v>47</v>
      </c>
      <c r="K82" s="25">
        <f t="shared" ref="K82:K99" si="4">J82/D82</f>
        <v>0.94</v>
      </c>
      <c r="L82" s="26" t="s">
        <v>39</v>
      </c>
      <c r="M82" t="s">
        <v>101</v>
      </c>
      <c r="N82" t="s">
        <v>95</v>
      </c>
    </row>
    <row r="83" spans="1:14" ht="15.75" thickBot="1" x14ac:dyDescent="0.3">
      <c r="A83">
        <v>2</v>
      </c>
      <c r="B83" t="s">
        <v>10</v>
      </c>
      <c r="C83">
        <v>253</v>
      </c>
      <c r="D83">
        <v>50</v>
      </c>
      <c r="E83">
        <f>C83-D83</f>
        <v>203</v>
      </c>
      <c r="F83">
        <v>2</v>
      </c>
      <c r="G83" t="s">
        <v>92</v>
      </c>
      <c r="H83">
        <v>35</v>
      </c>
      <c r="I83" t="s">
        <v>35</v>
      </c>
      <c r="J83">
        <v>47</v>
      </c>
      <c r="K83">
        <f t="shared" si="4"/>
        <v>0.94</v>
      </c>
      <c r="L83" t="s">
        <v>39</v>
      </c>
      <c r="M83" t="s">
        <v>89</v>
      </c>
      <c r="N83" t="s">
        <v>96</v>
      </c>
    </row>
    <row r="84" spans="1:14" ht="15.75" thickBot="1" x14ac:dyDescent="0.3">
      <c r="A84">
        <v>3</v>
      </c>
      <c r="B84" t="s">
        <v>10</v>
      </c>
      <c r="C84">
        <v>241</v>
      </c>
      <c r="D84">
        <v>48</v>
      </c>
      <c r="E84">
        <f>C84-D84</f>
        <v>193</v>
      </c>
      <c r="F84">
        <v>2</v>
      </c>
      <c r="G84" t="s">
        <v>91</v>
      </c>
      <c r="H84">
        <v>35</v>
      </c>
      <c r="I84" t="s">
        <v>35</v>
      </c>
      <c r="J84">
        <v>42</v>
      </c>
      <c r="K84" s="25">
        <f t="shared" si="4"/>
        <v>0.875</v>
      </c>
      <c r="L84" s="26" t="s">
        <v>40</v>
      </c>
      <c r="M84" t="s">
        <v>101</v>
      </c>
      <c r="N84" t="s">
        <v>97</v>
      </c>
    </row>
    <row r="85" spans="1:14" x14ac:dyDescent="0.25">
      <c r="A85">
        <v>4</v>
      </c>
      <c r="B85" t="s">
        <v>10</v>
      </c>
      <c r="C85">
        <v>241</v>
      </c>
      <c r="D85">
        <v>48</v>
      </c>
      <c r="E85">
        <v>193</v>
      </c>
      <c r="F85">
        <v>2</v>
      </c>
      <c r="G85" t="s">
        <v>91</v>
      </c>
      <c r="H85">
        <v>35</v>
      </c>
      <c r="I85" t="s">
        <v>35</v>
      </c>
      <c r="J85">
        <v>44</v>
      </c>
      <c r="K85">
        <f t="shared" si="4"/>
        <v>0.91666666666666663</v>
      </c>
      <c r="L85" t="s">
        <v>40</v>
      </c>
      <c r="M85" t="s">
        <v>89</v>
      </c>
      <c r="N85" t="s">
        <v>98</v>
      </c>
    </row>
    <row r="86" spans="1:14" x14ac:dyDescent="0.25">
      <c r="A86">
        <v>5</v>
      </c>
      <c r="B86" t="s">
        <v>10</v>
      </c>
      <c r="C86">
        <v>232</v>
      </c>
      <c r="D86">
        <v>46</v>
      </c>
      <c r="E86">
        <f>C86-D86</f>
        <v>186</v>
      </c>
      <c r="F86">
        <v>2</v>
      </c>
      <c r="G86" t="s">
        <v>93</v>
      </c>
      <c r="H86">
        <v>35</v>
      </c>
      <c r="I86" t="s">
        <v>35</v>
      </c>
      <c r="J86">
        <v>46</v>
      </c>
      <c r="K86">
        <f t="shared" si="4"/>
        <v>1</v>
      </c>
      <c r="L86" t="s">
        <v>41</v>
      </c>
      <c r="M86" t="s">
        <v>101</v>
      </c>
      <c r="N86" t="s">
        <v>99</v>
      </c>
    </row>
    <row r="87" spans="1:14" x14ac:dyDescent="0.25">
      <c r="A87">
        <v>6</v>
      </c>
      <c r="B87" t="s">
        <v>10</v>
      </c>
      <c r="C87">
        <v>247</v>
      </c>
      <c r="D87">
        <v>49</v>
      </c>
      <c r="E87">
        <f>C87-D87</f>
        <v>198</v>
      </c>
      <c r="F87">
        <v>2</v>
      </c>
      <c r="G87" t="s">
        <v>94</v>
      </c>
      <c r="H87">
        <v>35</v>
      </c>
      <c r="I87" t="s">
        <v>35</v>
      </c>
      <c r="J87">
        <v>39</v>
      </c>
      <c r="K87">
        <f t="shared" si="4"/>
        <v>0.79591836734693877</v>
      </c>
      <c r="L87" t="s">
        <v>42</v>
      </c>
      <c r="M87" t="s">
        <v>101</v>
      </c>
      <c r="N87" t="s">
        <v>100</v>
      </c>
    </row>
    <row r="88" spans="1:14" ht="15.75" thickBot="1" x14ac:dyDescent="0.3">
      <c r="A88">
        <v>7</v>
      </c>
      <c r="B88" t="s">
        <v>10</v>
      </c>
      <c r="C88">
        <v>247</v>
      </c>
      <c r="D88">
        <v>49</v>
      </c>
      <c r="E88">
        <f>C88-D88</f>
        <v>198</v>
      </c>
      <c r="F88">
        <v>2</v>
      </c>
      <c r="G88" t="s">
        <v>94</v>
      </c>
      <c r="H88">
        <v>35</v>
      </c>
      <c r="I88" t="s">
        <v>35</v>
      </c>
      <c r="J88">
        <v>41</v>
      </c>
      <c r="K88">
        <f t="shared" si="4"/>
        <v>0.83673469387755106</v>
      </c>
      <c r="L88" t="s">
        <v>42</v>
      </c>
      <c r="M88" t="s">
        <v>89</v>
      </c>
      <c r="N88" t="s">
        <v>102</v>
      </c>
    </row>
    <row r="89" spans="1:14" ht="15.75" thickBot="1" x14ac:dyDescent="0.3">
      <c r="A89">
        <v>8</v>
      </c>
      <c r="B89" t="s">
        <v>10</v>
      </c>
      <c r="C89">
        <v>500</v>
      </c>
      <c r="D89">
        <v>100</v>
      </c>
      <c r="E89">
        <f t="shared" ref="E89:E113" si="5">C89-D89</f>
        <v>400</v>
      </c>
      <c r="F89">
        <v>4</v>
      </c>
      <c r="G89" t="s">
        <v>104</v>
      </c>
      <c r="H89">
        <v>35</v>
      </c>
      <c r="I89" t="s">
        <v>35</v>
      </c>
      <c r="J89">
        <v>82</v>
      </c>
      <c r="K89" s="25">
        <f t="shared" si="4"/>
        <v>0.82</v>
      </c>
      <c r="L89" s="26" t="s">
        <v>43</v>
      </c>
      <c r="M89" t="s">
        <v>101</v>
      </c>
      <c r="N89" t="s">
        <v>103</v>
      </c>
    </row>
    <row r="90" spans="1:14" x14ac:dyDescent="0.25">
      <c r="A90">
        <v>9</v>
      </c>
      <c r="B90" t="s">
        <v>10</v>
      </c>
      <c r="C90">
        <v>500</v>
      </c>
      <c r="D90">
        <v>100</v>
      </c>
      <c r="E90">
        <f t="shared" si="5"/>
        <v>400</v>
      </c>
      <c r="F90">
        <v>4</v>
      </c>
      <c r="G90" t="s">
        <v>104</v>
      </c>
      <c r="H90">
        <v>35</v>
      </c>
      <c r="I90" t="s">
        <v>35</v>
      </c>
      <c r="J90">
        <v>81</v>
      </c>
      <c r="K90">
        <f t="shared" si="4"/>
        <v>0.81</v>
      </c>
      <c r="L90" t="s">
        <v>43</v>
      </c>
      <c r="M90" t="s">
        <v>89</v>
      </c>
      <c r="N90" t="s">
        <v>105</v>
      </c>
    </row>
    <row r="91" spans="1:14" x14ac:dyDescent="0.25">
      <c r="A91">
        <v>10</v>
      </c>
      <c r="B91" t="s">
        <v>10</v>
      </c>
      <c r="C91">
        <v>449</v>
      </c>
      <c r="D91">
        <v>89</v>
      </c>
      <c r="E91">
        <f t="shared" si="5"/>
        <v>360</v>
      </c>
      <c r="F91">
        <v>4</v>
      </c>
      <c r="G91" t="s">
        <v>104</v>
      </c>
      <c r="H91">
        <v>35</v>
      </c>
      <c r="I91" t="s">
        <v>35</v>
      </c>
      <c r="J91">
        <v>55</v>
      </c>
      <c r="K91">
        <f t="shared" si="4"/>
        <v>0.6179775280898876</v>
      </c>
      <c r="L91" t="s">
        <v>44</v>
      </c>
      <c r="M91" t="s">
        <v>101</v>
      </c>
      <c r="N91" t="s">
        <v>106</v>
      </c>
    </row>
    <row r="92" spans="1:14" x14ac:dyDescent="0.25">
      <c r="A92">
        <v>11</v>
      </c>
      <c r="B92" t="s">
        <v>10</v>
      </c>
      <c r="C92">
        <v>449</v>
      </c>
      <c r="D92">
        <v>89</v>
      </c>
      <c r="E92">
        <f t="shared" si="5"/>
        <v>360</v>
      </c>
      <c r="F92">
        <v>4</v>
      </c>
      <c r="G92" t="s">
        <v>104</v>
      </c>
      <c r="H92">
        <v>35</v>
      </c>
      <c r="I92" t="s">
        <v>35</v>
      </c>
      <c r="J92">
        <v>55</v>
      </c>
      <c r="K92">
        <f t="shared" si="4"/>
        <v>0.6179775280898876</v>
      </c>
      <c r="L92" t="s">
        <v>44</v>
      </c>
      <c r="M92" t="s">
        <v>89</v>
      </c>
      <c r="N92" t="s">
        <v>107</v>
      </c>
    </row>
    <row r="93" spans="1:14" x14ac:dyDescent="0.25">
      <c r="A93">
        <v>12</v>
      </c>
      <c r="B93" t="s">
        <v>10</v>
      </c>
      <c r="C93">
        <v>494</v>
      </c>
      <c r="D93">
        <v>98</v>
      </c>
      <c r="E93">
        <f t="shared" si="5"/>
        <v>396</v>
      </c>
      <c r="F93">
        <v>4</v>
      </c>
      <c r="G93" t="s">
        <v>104</v>
      </c>
      <c r="H93">
        <v>35</v>
      </c>
      <c r="I93" t="s">
        <v>35</v>
      </c>
      <c r="J93">
        <v>80</v>
      </c>
      <c r="K93">
        <f t="shared" si="4"/>
        <v>0.81632653061224492</v>
      </c>
      <c r="L93" t="s">
        <v>45</v>
      </c>
      <c r="M93" t="s">
        <v>101</v>
      </c>
      <c r="N93" t="s">
        <v>108</v>
      </c>
    </row>
    <row r="94" spans="1:14" ht="15.75" thickBot="1" x14ac:dyDescent="0.3">
      <c r="A94">
        <v>13</v>
      </c>
      <c r="B94" t="s">
        <v>10</v>
      </c>
      <c r="C94">
        <v>494</v>
      </c>
      <c r="D94">
        <v>98</v>
      </c>
      <c r="E94">
        <f t="shared" si="5"/>
        <v>396</v>
      </c>
      <c r="F94">
        <v>4</v>
      </c>
      <c r="G94" t="s">
        <v>104</v>
      </c>
      <c r="H94">
        <v>35</v>
      </c>
      <c r="I94" t="s">
        <v>35</v>
      </c>
      <c r="J94">
        <v>82</v>
      </c>
      <c r="K94">
        <f t="shared" si="4"/>
        <v>0.83673469387755106</v>
      </c>
      <c r="L94" t="s">
        <v>45</v>
      </c>
      <c r="M94" t="s">
        <v>89</v>
      </c>
      <c r="N94" t="s">
        <v>109</v>
      </c>
    </row>
    <row r="95" spans="1:14" ht="15.75" thickBot="1" x14ac:dyDescent="0.3">
      <c r="A95" s="33">
        <v>14</v>
      </c>
      <c r="B95" s="33" t="s">
        <v>10</v>
      </c>
      <c r="C95" s="33">
        <v>1189</v>
      </c>
      <c r="D95" s="33">
        <v>237</v>
      </c>
      <c r="E95" s="33">
        <f t="shared" si="5"/>
        <v>952</v>
      </c>
      <c r="F95" s="33">
        <v>10</v>
      </c>
      <c r="G95" s="33" t="s">
        <v>104</v>
      </c>
      <c r="H95" s="33">
        <v>35</v>
      </c>
      <c r="I95" s="33" t="s">
        <v>35</v>
      </c>
      <c r="J95" s="33">
        <v>116</v>
      </c>
      <c r="K95" s="40">
        <f t="shared" si="4"/>
        <v>0.48945147679324896</v>
      </c>
      <c r="L95" s="41" t="s">
        <v>54</v>
      </c>
      <c r="M95" t="s">
        <v>101</v>
      </c>
      <c r="N95" t="s">
        <v>116</v>
      </c>
    </row>
    <row r="96" spans="1:14" x14ac:dyDescent="0.25">
      <c r="A96" s="29">
        <v>15</v>
      </c>
      <c r="B96" s="29" t="s">
        <v>10</v>
      </c>
      <c r="C96" s="29">
        <v>614</v>
      </c>
      <c r="D96" s="29">
        <v>122</v>
      </c>
      <c r="E96" s="29">
        <f t="shared" si="5"/>
        <v>492</v>
      </c>
      <c r="F96" s="29">
        <v>5</v>
      </c>
      <c r="G96" s="29" t="s">
        <v>104</v>
      </c>
      <c r="H96" s="29">
        <v>35</v>
      </c>
      <c r="I96" s="29" t="s">
        <v>35</v>
      </c>
      <c r="J96" s="29">
        <v>90</v>
      </c>
      <c r="K96" s="34">
        <f t="shared" si="4"/>
        <v>0.73770491803278693</v>
      </c>
      <c r="L96" s="35" t="s">
        <v>46</v>
      </c>
      <c r="M96" t="s">
        <v>101</v>
      </c>
      <c r="N96" t="s">
        <v>117</v>
      </c>
    </row>
    <row r="97" spans="1:14" x14ac:dyDescent="0.25">
      <c r="A97" s="29">
        <v>16</v>
      </c>
      <c r="B97" s="29" t="s">
        <v>10</v>
      </c>
      <c r="C97" s="29">
        <v>575</v>
      </c>
      <c r="D97" s="29">
        <v>115</v>
      </c>
      <c r="E97" s="29">
        <f t="shared" si="5"/>
        <v>460</v>
      </c>
      <c r="F97" s="29">
        <v>5</v>
      </c>
      <c r="G97" s="29" t="s">
        <v>104</v>
      </c>
      <c r="H97" s="29">
        <v>35</v>
      </c>
      <c r="I97" s="29" t="s">
        <v>35</v>
      </c>
      <c r="J97" s="29">
        <v>77</v>
      </c>
      <c r="K97" s="36">
        <f t="shared" si="4"/>
        <v>0.66956521739130437</v>
      </c>
      <c r="L97" s="37" t="s">
        <v>47</v>
      </c>
      <c r="M97" t="s">
        <v>101</v>
      </c>
      <c r="N97" t="s">
        <v>118</v>
      </c>
    </row>
    <row r="98" spans="1:14" x14ac:dyDescent="0.25">
      <c r="A98" s="29">
        <v>17</v>
      </c>
      <c r="B98" s="29" t="s">
        <v>10</v>
      </c>
      <c r="C98" s="29">
        <v>517</v>
      </c>
      <c r="D98" s="29">
        <v>103</v>
      </c>
      <c r="E98" s="29">
        <f t="shared" si="5"/>
        <v>414</v>
      </c>
      <c r="F98" s="29">
        <v>5</v>
      </c>
      <c r="G98" s="29" t="s">
        <v>104</v>
      </c>
      <c r="H98" s="29">
        <v>35</v>
      </c>
      <c r="I98" s="29" t="s">
        <v>35</v>
      </c>
      <c r="J98" s="29">
        <v>56</v>
      </c>
      <c r="K98" s="36">
        <f t="shared" si="4"/>
        <v>0.5436893203883495</v>
      </c>
      <c r="L98" s="37" t="s">
        <v>48</v>
      </c>
      <c r="M98" t="s">
        <v>101</v>
      </c>
      <c r="N98" t="s">
        <v>119</v>
      </c>
    </row>
    <row r="99" spans="1:14" ht="15.75" thickBot="1" x14ac:dyDescent="0.3">
      <c r="A99" s="29">
        <v>18</v>
      </c>
      <c r="B99" s="29" t="s">
        <v>10</v>
      </c>
      <c r="C99" s="29">
        <v>609</v>
      </c>
      <c r="D99" s="29">
        <v>121</v>
      </c>
      <c r="E99" s="29">
        <f t="shared" si="5"/>
        <v>488</v>
      </c>
      <c r="F99" s="29">
        <v>5</v>
      </c>
      <c r="G99" s="29" t="s">
        <v>104</v>
      </c>
      <c r="H99" s="29">
        <v>35</v>
      </c>
      <c r="I99" s="29" t="s">
        <v>35</v>
      </c>
      <c r="J99" s="29">
        <v>109</v>
      </c>
      <c r="K99" s="38">
        <f t="shared" si="4"/>
        <v>0.90082644628099173</v>
      </c>
      <c r="L99" s="39" t="s">
        <v>49</v>
      </c>
      <c r="M99" t="s">
        <v>101</v>
      </c>
      <c r="N99" t="s">
        <v>120</v>
      </c>
    </row>
    <row r="100" spans="1:14" x14ac:dyDescent="0.25">
      <c r="A100">
        <v>19</v>
      </c>
      <c r="B100" t="s">
        <v>10</v>
      </c>
      <c r="C100">
        <v>225</v>
      </c>
      <c r="D100">
        <v>45</v>
      </c>
      <c r="E100">
        <f t="shared" si="5"/>
        <v>180</v>
      </c>
      <c r="F100">
        <v>2</v>
      </c>
      <c r="G100" t="s">
        <v>111</v>
      </c>
      <c r="H100">
        <v>35</v>
      </c>
      <c r="I100" t="s">
        <v>35</v>
      </c>
      <c r="J100">
        <v>41</v>
      </c>
      <c r="K100">
        <f>J100/D100</f>
        <v>0.91111111111111109</v>
      </c>
      <c r="L100" t="s">
        <v>50</v>
      </c>
      <c r="M100" t="s">
        <v>101</v>
      </c>
      <c r="N100" t="s">
        <v>110</v>
      </c>
    </row>
    <row r="101" spans="1:14" x14ac:dyDescent="0.25">
      <c r="A101">
        <v>20</v>
      </c>
      <c r="B101" t="s">
        <v>10</v>
      </c>
      <c r="C101">
        <v>301</v>
      </c>
      <c r="D101">
        <v>60</v>
      </c>
      <c r="E101">
        <f t="shared" si="5"/>
        <v>241</v>
      </c>
      <c r="F101">
        <v>3</v>
      </c>
      <c r="G101" t="s">
        <v>115</v>
      </c>
      <c r="H101">
        <v>35</v>
      </c>
      <c r="I101" t="s">
        <v>35</v>
      </c>
      <c r="J101">
        <v>41</v>
      </c>
      <c r="K101">
        <f>J101/D101</f>
        <v>0.68333333333333335</v>
      </c>
      <c r="L101" t="s">
        <v>51</v>
      </c>
      <c r="M101" t="s">
        <v>101</v>
      </c>
      <c r="N101" t="s">
        <v>114</v>
      </c>
    </row>
    <row r="102" spans="1:14" x14ac:dyDescent="0.25">
      <c r="A102">
        <v>21</v>
      </c>
      <c r="B102" t="s">
        <v>10</v>
      </c>
      <c r="C102">
        <v>242</v>
      </c>
      <c r="D102">
        <v>48</v>
      </c>
      <c r="E102">
        <f t="shared" si="5"/>
        <v>194</v>
      </c>
      <c r="F102">
        <v>2</v>
      </c>
      <c r="G102" t="s">
        <v>112</v>
      </c>
      <c r="H102">
        <v>35</v>
      </c>
      <c r="I102" t="s">
        <v>35</v>
      </c>
      <c r="J102">
        <v>40</v>
      </c>
      <c r="K102">
        <f>J102/D102</f>
        <v>0.83333333333333337</v>
      </c>
      <c r="L102" t="s">
        <v>52</v>
      </c>
      <c r="M102" t="s">
        <v>101</v>
      </c>
    </row>
    <row r="103" spans="1:14" ht="15.75" thickBot="1" x14ac:dyDescent="0.3">
      <c r="A103">
        <v>22</v>
      </c>
      <c r="B103" t="s">
        <v>10</v>
      </c>
      <c r="C103">
        <v>228</v>
      </c>
      <c r="D103">
        <v>45</v>
      </c>
      <c r="E103">
        <f t="shared" si="5"/>
        <v>183</v>
      </c>
      <c r="F103">
        <v>2</v>
      </c>
      <c r="G103" t="s">
        <v>113</v>
      </c>
      <c r="H103">
        <v>35</v>
      </c>
      <c r="I103" t="s">
        <v>35</v>
      </c>
      <c r="J103">
        <v>35</v>
      </c>
      <c r="K103">
        <f>J103/D103</f>
        <v>0.77777777777777779</v>
      </c>
      <c r="L103" t="s">
        <v>53</v>
      </c>
      <c r="M103" t="s">
        <v>101</v>
      </c>
    </row>
    <row r="104" spans="1:14" ht="15.75" thickBot="1" x14ac:dyDescent="0.3">
      <c r="A104" s="33">
        <v>23</v>
      </c>
      <c r="B104" s="33" t="s">
        <v>10</v>
      </c>
      <c r="C104" s="33">
        <v>1126</v>
      </c>
      <c r="D104" s="33">
        <v>225</v>
      </c>
      <c r="E104" s="33">
        <f t="shared" si="5"/>
        <v>901</v>
      </c>
      <c r="F104" s="33">
        <v>10</v>
      </c>
      <c r="G104" s="33" t="s">
        <v>104</v>
      </c>
      <c r="H104" s="33">
        <v>35</v>
      </c>
      <c r="I104" s="33" t="s">
        <v>35</v>
      </c>
      <c r="J104" s="33">
        <v>146</v>
      </c>
      <c r="K104" s="40">
        <f>J104/D104</f>
        <v>0.64888888888888885</v>
      </c>
      <c r="L104" s="41" t="s">
        <v>55</v>
      </c>
      <c r="M104" t="s">
        <v>101</v>
      </c>
      <c r="N104" t="s">
        <v>135</v>
      </c>
    </row>
    <row r="105" spans="1:14" x14ac:dyDescent="0.25">
      <c r="A105">
        <v>24</v>
      </c>
      <c r="C105">
        <v>2315</v>
      </c>
      <c r="D105">
        <v>463</v>
      </c>
      <c r="E105">
        <f t="shared" si="5"/>
        <v>1852</v>
      </c>
      <c r="F105">
        <v>20</v>
      </c>
      <c r="L105" t="s">
        <v>56</v>
      </c>
    </row>
    <row r="106" spans="1:14" x14ac:dyDescent="0.25">
      <c r="A106">
        <v>25</v>
      </c>
      <c r="B106" t="s">
        <v>10</v>
      </c>
      <c r="C106">
        <v>206</v>
      </c>
      <c r="D106">
        <v>41</v>
      </c>
      <c r="E106">
        <f t="shared" si="5"/>
        <v>165</v>
      </c>
      <c r="F106">
        <v>2</v>
      </c>
      <c r="G106" t="s">
        <v>121</v>
      </c>
      <c r="H106">
        <v>35</v>
      </c>
      <c r="I106" t="s">
        <v>35</v>
      </c>
      <c r="J106">
        <v>40</v>
      </c>
      <c r="K106">
        <f t="shared" ref="K106:K113" si="6">J106/D106</f>
        <v>0.97560975609756095</v>
      </c>
      <c r="L106" t="s">
        <v>122</v>
      </c>
      <c r="M106" t="s">
        <v>101</v>
      </c>
    </row>
    <row r="107" spans="1:14" x14ac:dyDescent="0.25">
      <c r="A107">
        <v>26</v>
      </c>
      <c r="B107" t="s">
        <v>10</v>
      </c>
      <c r="C107">
        <v>240</v>
      </c>
      <c r="D107">
        <v>48</v>
      </c>
      <c r="E107">
        <f t="shared" si="5"/>
        <v>192</v>
      </c>
      <c r="F107">
        <v>2</v>
      </c>
      <c r="G107" t="s">
        <v>123</v>
      </c>
      <c r="H107">
        <v>35</v>
      </c>
      <c r="I107" t="s">
        <v>35</v>
      </c>
      <c r="J107">
        <v>48</v>
      </c>
      <c r="K107">
        <f t="shared" si="6"/>
        <v>1</v>
      </c>
      <c r="L107" t="s">
        <v>124</v>
      </c>
      <c r="M107" t="s">
        <v>101</v>
      </c>
    </row>
    <row r="108" spans="1:14" x14ac:dyDescent="0.25">
      <c r="A108">
        <v>27</v>
      </c>
      <c r="B108" t="s">
        <v>10</v>
      </c>
      <c r="C108">
        <v>390</v>
      </c>
      <c r="D108">
        <v>78</v>
      </c>
      <c r="E108">
        <f t="shared" si="5"/>
        <v>312</v>
      </c>
      <c r="F108">
        <v>3</v>
      </c>
      <c r="G108" t="s">
        <v>104</v>
      </c>
      <c r="H108">
        <v>35</v>
      </c>
      <c r="I108" t="s">
        <v>35</v>
      </c>
      <c r="J108">
        <v>77</v>
      </c>
      <c r="K108">
        <f t="shared" si="6"/>
        <v>0.98717948717948723</v>
      </c>
      <c r="L108" t="s">
        <v>125</v>
      </c>
      <c r="M108" t="s">
        <v>101</v>
      </c>
    </row>
    <row r="109" spans="1:14" x14ac:dyDescent="0.25">
      <c r="A109">
        <v>28</v>
      </c>
      <c r="B109" t="s">
        <v>10</v>
      </c>
      <c r="C109">
        <v>524</v>
      </c>
      <c r="D109">
        <v>104</v>
      </c>
      <c r="E109">
        <f t="shared" si="5"/>
        <v>420</v>
      </c>
      <c r="F109">
        <v>4</v>
      </c>
      <c r="G109" t="s">
        <v>128</v>
      </c>
      <c r="H109">
        <v>35</v>
      </c>
      <c r="I109" t="s">
        <v>35</v>
      </c>
      <c r="J109">
        <v>102</v>
      </c>
      <c r="K109">
        <f t="shared" si="6"/>
        <v>0.98076923076923073</v>
      </c>
      <c r="L109" t="s">
        <v>126</v>
      </c>
      <c r="M109" t="s">
        <v>101</v>
      </c>
    </row>
    <row r="110" spans="1:14" x14ac:dyDescent="0.25">
      <c r="A110">
        <v>29</v>
      </c>
      <c r="B110" t="s">
        <v>10</v>
      </c>
      <c r="C110">
        <v>615</v>
      </c>
      <c r="D110">
        <v>123</v>
      </c>
      <c r="E110">
        <f t="shared" si="5"/>
        <v>492</v>
      </c>
      <c r="F110">
        <v>5</v>
      </c>
      <c r="G110" t="s">
        <v>104</v>
      </c>
      <c r="H110">
        <v>35</v>
      </c>
      <c r="I110" t="s">
        <v>35</v>
      </c>
      <c r="J110">
        <v>115</v>
      </c>
      <c r="K110">
        <f t="shared" si="6"/>
        <v>0.93495934959349591</v>
      </c>
      <c r="L110" t="s">
        <v>127</v>
      </c>
      <c r="M110" t="s">
        <v>101</v>
      </c>
    </row>
    <row r="111" spans="1:14" x14ac:dyDescent="0.25">
      <c r="A111">
        <v>30</v>
      </c>
      <c r="B111" t="s">
        <v>10</v>
      </c>
      <c r="C111">
        <v>216</v>
      </c>
      <c r="D111">
        <v>43</v>
      </c>
      <c r="E111">
        <f t="shared" si="5"/>
        <v>173</v>
      </c>
      <c r="F111">
        <v>2</v>
      </c>
      <c r="G111" t="s">
        <v>129</v>
      </c>
      <c r="H111">
        <v>35</v>
      </c>
      <c r="I111" t="s">
        <v>35</v>
      </c>
      <c r="J111">
        <v>39</v>
      </c>
      <c r="K111">
        <f t="shared" si="6"/>
        <v>0.90697674418604646</v>
      </c>
      <c r="L111" t="s">
        <v>130</v>
      </c>
      <c r="M111" t="s">
        <v>101</v>
      </c>
    </row>
    <row r="112" spans="1:14" x14ac:dyDescent="0.25">
      <c r="A112">
        <v>31</v>
      </c>
      <c r="B112" t="s">
        <v>10</v>
      </c>
      <c r="C112">
        <v>228</v>
      </c>
      <c r="D112">
        <v>45</v>
      </c>
      <c r="E112">
        <f t="shared" si="5"/>
        <v>183</v>
      </c>
      <c r="F112">
        <v>2</v>
      </c>
      <c r="G112" t="s">
        <v>131</v>
      </c>
      <c r="H112">
        <v>35</v>
      </c>
      <c r="I112" t="s">
        <v>35</v>
      </c>
      <c r="J112">
        <v>43</v>
      </c>
      <c r="K112">
        <f t="shared" si="6"/>
        <v>0.9555555555555556</v>
      </c>
      <c r="L112" t="s">
        <v>132</v>
      </c>
      <c r="M112" t="s">
        <v>101</v>
      </c>
    </row>
    <row r="113" spans="1:14" x14ac:dyDescent="0.25">
      <c r="A113">
        <v>32</v>
      </c>
      <c r="B113" t="s">
        <v>10</v>
      </c>
      <c r="C113">
        <v>236</v>
      </c>
      <c r="D113">
        <v>47</v>
      </c>
      <c r="E113">
        <f t="shared" si="5"/>
        <v>189</v>
      </c>
      <c r="F113">
        <v>2</v>
      </c>
      <c r="G113" t="s">
        <v>133</v>
      </c>
      <c r="H113">
        <v>35</v>
      </c>
      <c r="I113" t="s">
        <v>35</v>
      </c>
      <c r="J113">
        <v>42</v>
      </c>
      <c r="K113">
        <f t="shared" si="6"/>
        <v>0.8936170212765957</v>
      </c>
      <c r="L113" t="s">
        <v>134</v>
      </c>
      <c r="M113" t="s">
        <v>101</v>
      </c>
    </row>
    <row r="114" spans="1:14" x14ac:dyDescent="0.25">
      <c r="G114" s="5"/>
    </row>
    <row r="115" spans="1:14" ht="15.75" thickBot="1" x14ac:dyDescent="0.3">
      <c r="G115" s="5"/>
    </row>
    <row r="116" spans="1:14" ht="15.75" thickBot="1" x14ac:dyDescent="0.3">
      <c r="A116" s="77" t="s">
        <v>136</v>
      </c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9"/>
    </row>
    <row r="117" spans="1:14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90</v>
      </c>
      <c r="H117" t="s">
        <v>32</v>
      </c>
      <c r="I117" t="s">
        <v>7</v>
      </c>
      <c r="J117" t="s">
        <v>8</v>
      </c>
      <c r="K117" t="s">
        <v>9</v>
      </c>
      <c r="L117" t="s">
        <v>14</v>
      </c>
      <c r="M117" t="s">
        <v>14</v>
      </c>
      <c r="N117" t="s">
        <v>57</v>
      </c>
    </row>
    <row r="118" spans="1:14" x14ac:dyDescent="0.25">
      <c r="A118">
        <v>1</v>
      </c>
      <c r="B118" t="s">
        <v>10</v>
      </c>
      <c r="C118">
        <v>494</v>
      </c>
      <c r="D118">
        <v>74</v>
      </c>
      <c r="E118">
        <f>C118-D118</f>
        <v>420</v>
      </c>
      <c r="F118">
        <v>4</v>
      </c>
      <c r="G118" t="s">
        <v>104</v>
      </c>
      <c r="H118">
        <v>35</v>
      </c>
      <c r="I118" t="s">
        <v>35</v>
      </c>
      <c r="J118">
        <v>64</v>
      </c>
      <c r="K118">
        <f t="shared" ref="K118:K125" si="7">J118/D118</f>
        <v>0.86486486486486491</v>
      </c>
      <c r="L118" t="s">
        <v>45</v>
      </c>
      <c r="M118" t="s">
        <v>89</v>
      </c>
    </row>
    <row r="119" spans="1:14" x14ac:dyDescent="0.25">
      <c r="A119">
        <v>2</v>
      </c>
      <c r="B119" t="s">
        <v>10</v>
      </c>
      <c r="C119">
        <v>494</v>
      </c>
      <c r="D119">
        <v>74</v>
      </c>
      <c r="E119">
        <v>420</v>
      </c>
      <c r="F119">
        <v>4</v>
      </c>
      <c r="G119" t="s">
        <v>104</v>
      </c>
      <c r="H119">
        <v>35</v>
      </c>
      <c r="I119" t="s">
        <v>35</v>
      </c>
      <c r="J119">
        <v>65</v>
      </c>
      <c r="K119">
        <f t="shared" si="7"/>
        <v>0.8783783783783784</v>
      </c>
      <c r="L119" t="s">
        <v>45</v>
      </c>
      <c r="M119" t="s">
        <v>101</v>
      </c>
    </row>
    <row r="120" spans="1:14" x14ac:dyDescent="0.25">
      <c r="A120">
        <v>3</v>
      </c>
      <c r="B120" t="s">
        <v>10</v>
      </c>
      <c r="C120">
        <v>253</v>
      </c>
      <c r="D120">
        <v>37</v>
      </c>
      <c r="E120">
        <f>C120-D120</f>
        <v>216</v>
      </c>
      <c r="F120">
        <v>2</v>
      </c>
      <c r="G120" t="s">
        <v>138</v>
      </c>
      <c r="H120">
        <v>35</v>
      </c>
      <c r="I120" t="s">
        <v>35</v>
      </c>
      <c r="J120">
        <v>34</v>
      </c>
      <c r="K120">
        <f t="shared" si="7"/>
        <v>0.91891891891891897</v>
      </c>
      <c r="L120" t="s">
        <v>137</v>
      </c>
      <c r="M120" t="s">
        <v>101</v>
      </c>
    </row>
    <row r="121" spans="1:14" x14ac:dyDescent="0.25">
      <c r="A121" s="32">
        <v>4</v>
      </c>
      <c r="B121" s="32" t="s">
        <v>10</v>
      </c>
      <c r="C121" s="32">
        <v>253</v>
      </c>
      <c r="D121" s="32">
        <v>37</v>
      </c>
      <c r="E121" s="32">
        <v>216</v>
      </c>
      <c r="F121" s="32">
        <v>2</v>
      </c>
      <c r="G121" s="32" t="s">
        <v>138</v>
      </c>
      <c r="H121" s="32">
        <v>35</v>
      </c>
      <c r="I121" s="32" t="s">
        <v>35</v>
      </c>
      <c r="J121" s="32">
        <v>35</v>
      </c>
      <c r="K121" s="32">
        <f t="shared" si="7"/>
        <v>0.94594594594594594</v>
      </c>
      <c r="L121" s="32" t="s">
        <v>137</v>
      </c>
      <c r="M121" t="s">
        <v>89</v>
      </c>
    </row>
    <row r="122" spans="1:14" x14ac:dyDescent="0.25">
      <c r="A122">
        <v>5</v>
      </c>
      <c r="B122" t="s">
        <v>10</v>
      </c>
      <c r="C122">
        <v>241</v>
      </c>
      <c r="D122">
        <v>36</v>
      </c>
      <c r="E122">
        <f>C122-D122</f>
        <v>205</v>
      </c>
      <c r="F122">
        <v>2</v>
      </c>
      <c r="G122" t="s">
        <v>139</v>
      </c>
      <c r="H122">
        <v>35</v>
      </c>
      <c r="I122" t="s">
        <v>35</v>
      </c>
      <c r="J122">
        <v>32</v>
      </c>
      <c r="K122">
        <f t="shared" si="7"/>
        <v>0.88888888888888884</v>
      </c>
      <c r="L122" t="s">
        <v>140</v>
      </c>
      <c r="M122" t="s">
        <v>89</v>
      </c>
    </row>
    <row r="123" spans="1:14" x14ac:dyDescent="0.25">
      <c r="A123">
        <v>6</v>
      </c>
      <c r="B123" t="s">
        <v>10</v>
      </c>
      <c r="C123">
        <v>241</v>
      </c>
      <c r="D123">
        <v>36</v>
      </c>
      <c r="E123">
        <f>C123-D123</f>
        <v>205</v>
      </c>
      <c r="F123">
        <v>2</v>
      </c>
      <c r="G123" t="s">
        <v>139</v>
      </c>
      <c r="H123">
        <v>35</v>
      </c>
      <c r="I123" t="s">
        <v>35</v>
      </c>
      <c r="J123">
        <v>32</v>
      </c>
      <c r="K123">
        <f t="shared" si="7"/>
        <v>0.88888888888888884</v>
      </c>
      <c r="L123" t="s">
        <v>140</v>
      </c>
      <c r="M123" t="s">
        <v>101</v>
      </c>
    </row>
    <row r="124" spans="1:14" x14ac:dyDescent="0.25">
      <c r="A124" s="32">
        <v>7</v>
      </c>
      <c r="B124" s="32" t="s">
        <v>10</v>
      </c>
      <c r="C124" s="32">
        <v>609</v>
      </c>
      <c r="D124" s="32">
        <v>91</v>
      </c>
      <c r="E124" s="32">
        <f>C124-D124</f>
        <v>518</v>
      </c>
      <c r="F124" s="32">
        <v>5</v>
      </c>
      <c r="G124" s="32" t="s">
        <v>104</v>
      </c>
      <c r="H124" s="32">
        <v>35</v>
      </c>
      <c r="I124" s="32" t="s">
        <v>35</v>
      </c>
      <c r="J124" s="32">
        <v>85</v>
      </c>
      <c r="K124" s="32">
        <f t="shared" si="7"/>
        <v>0.93406593406593408</v>
      </c>
      <c r="L124" s="32" t="s">
        <v>49</v>
      </c>
      <c r="M124" t="s">
        <v>101</v>
      </c>
    </row>
    <row r="125" spans="1:14" x14ac:dyDescent="0.25">
      <c r="A125" s="32">
        <v>8</v>
      </c>
      <c r="B125" s="32" t="s">
        <v>10</v>
      </c>
      <c r="C125" s="32">
        <v>517</v>
      </c>
      <c r="D125" s="32">
        <v>77</v>
      </c>
      <c r="E125" s="32">
        <f>C125-D125</f>
        <v>440</v>
      </c>
      <c r="F125" s="32">
        <v>5</v>
      </c>
      <c r="G125" s="32" t="s">
        <v>104</v>
      </c>
      <c r="H125" s="32">
        <v>35</v>
      </c>
      <c r="I125" s="32" t="s">
        <v>35</v>
      </c>
      <c r="J125" s="32">
        <v>45</v>
      </c>
      <c r="K125" s="32">
        <f t="shared" si="7"/>
        <v>0.58441558441558439</v>
      </c>
      <c r="L125" s="32" t="s">
        <v>48</v>
      </c>
      <c r="M125" t="s">
        <v>101</v>
      </c>
    </row>
    <row r="130" spans="9:10" x14ac:dyDescent="0.25">
      <c r="I130" t="s">
        <v>142</v>
      </c>
      <c r="J130" t="s">
        <v>141</v>
      </c>
    </row>
    <row r="134" spans="9:10" ht="9" customHeight="1" x14ac:dyDescent="0.25"/>
  </sheetData>
  <mergeCells count="5">
    <mergeCell ref="A1:M1"/>
    <mergeCell ref="A40:M40"/>
    <mergeCell ref="A80:N80"/>
    <mergeCell ref="A116:N116"/>
    <mergeCell ref="A22:M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C1" workbookViewId="0">
      <selection activeCell="A19" sqref="A19:O19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9" width="26.5703125" bestFit="1" customWidth="1"/>
    <col min="10" max="10" width="11" bestFit="1" customWidth="1"/>
    <col min="11" max="11" width="38.140625" bestFit="1" customWidth="1"/>
    <col min="12" max="12" width="37.140625" customWidth="1"/>
    <col min="13" max="13" width="21.7109375" bestFit="1" customWidth="1"/>
    <col min="14" max="14" width="32.7109375" bestFit="1" customWidth="1"/>
  </cols>
  <sheetData>
    <row r="1" spans="1:14" ht="15.75" thickBot="1" x14ac:dyDescent="0.3">
      <c r="A1" s="77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 s="33">
        <v>1</v>
      </c>
      <c r="B3" s="33" t="s">
        <v>10</v>
      </c>
      <c r="C3" s="33">
        <v>1189</v>
      </c>
      <c r="D3" s="33">
        <v>237</v>
      </c>
      <c r="E3" s="33">
        <f t="shared" ref="E3" si="0">C3-D3</f>
        <v>952</v>
      </c>
      <c r="F3" s="33">
        <v>10</v>
      </c>
      <c r="G3" s="33">
        <v>15</v>
      </c>
      <c r="H3" s="33" t="s">
        <v>38</v>
      </c>
      <c r="I3" s="33">
        <v>167</v>
      </c>
      <c r="J3" s="33">
        <f>I3/D3</f>
        <v>0.70464135021097052</v>
      </c>
      <c r="K3" s="33" t="s">
        <v>144</v>
      </c>
    </row>
    <row r="4" spans="1:14" x14ac:dyDescent="0.25">
      <c r="A4">
        <v>2</v>
      </c>
      <c r="B4" t="s">
        <v>10</v>
      </c>
      <c r="C4">
        <v>214</v>
      </c>
      <c r="D4">
        <v>42</v>
      </c>
      <c r="E4">
        <f>C4-D4</f>
        <v>172</v>
      </c>
      <c r="F4">
        <v>2</v>
      </c>
      <c r="G4">
        <v>15</v>
      </c>
      <c r="H4" t="s">
        <v>38</v>
      </c>
      <c r="I4">
        <v>36</v>
      </c>
      <c r="J4">
        <f>I4/D4</f>
        <v>0.8571428571428571</v>
      </c>
      <c r="K4" t="s">
        <v>145</v>
      </c>
    </row>
    <row r="5" spans="1:14" x14ac:dyDescent="0.25">
      <c r="A5">
        <v>3</v>
      </c>
      <c r="B5" t="s">
        <v>10</v>
      </c>
      <c r="C5">
        <v>294</v>
      </c>
      <c r="D5">
        <v>58</v>
      </c>
      <c r="E5">
        <f>C5-D5</f>
        <v>236</v>
      </c>
      <c r="F5">
        <v>2</v>
      </c>
      <c r="G5">
        <v>15</v>
      </c>
      <c r="H5" t="s">
        <v>38</v>
      </c>
      <c r="I5">
        <v>58</v>
      </c>
      <c r="J5" s="32">
        <f>I5/D5</f>
        <v>1</v>
      </c>
      <c r="K5" t="s">
        <v>146</v>
      </c>
    </row>
    <row r="6" spans="1:14" x14ac:dyDescent="0.25">
      <c r="A6">
        <v>4</v>
      </c>
      <c r="B6" t="s">
        <v>10</v>
      </c>
      <c r="C6">
        <v>541</v>
      </c>
      <c r="D6">
        <v>108</v>
      </c>
      <c r="E6">
        <f>C6-D6</f>
        <v>433</v>
      </c>
      <c r="F6">
        <v>4</v>
      </c>
      <c r="G6">
        <v>15</v>
      </c>
      <c r="H6" t="s">
        <v>38</v>
      </c>
      <c r="I6">
        <v>99</v>
      </c>
      <c r="J6" s="32">
        <f>I6/D6</f>
        <v>0.91666666666666663</v>
      </c>
      <c r="K6" t="s">
        <v>147</v>
      </c>
      <c r="L6" t="s">
        <v>148</v>
      </c>
    </row>
    <row r="7" spans="1:14" x14ac:dyDescent="0.25">
      <c r="A7">
        <v>5</v>
      </c>
      <c r="B7" t="s">
        <v>10</v>
      </c>
      <c r="C7">
        <v>535</v>
      </c>
      <c r="D7">
        <v>107</v>
      </c>
      <c r="E7">
        <f>C7-D7</f>
        <v>428</v>
      </c>
      <c r="F7">
        <v>4</v>
      </c>
      <c r="G7">
        <v>15</v>
      </c>
      <c r="H7" t="s">
        <v>38</v>
      </c>
      <c r="I7">
        <v>102</v>
      </c>
      <c r="J7" s="32">
        <f>I7/D7</f>
        <v>0.95327102803738317</v>
      </c>
      <c r="K7" t="s">
        <v>149</v>
      </c>
    </row>
    <row r="8" spans="1:14" ht="15.75" thickBot="1" x14ac:dyDescent="0.3"/>
    <row r="9" spans="1:14" ht="15.75" thickBot="1" x14ac:dyDescent="0.3">
      <c r="A9" s="77" t="s">
        <v>21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9"/>
      <c r="N9" s="1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17</v>
      </c>
      <c r="H10" t="s">
        <v>7</v>
      </c>
      <c r="I10" t="s">
        <v>8</v>
      </c>
      <c r="J10" t="s">
        <v>9</v>
      </c>
      <c r="K10" t="s">
        <v>14</v>
      </c>
      <c r="L10" t="s">
        <v>14</v>
      </c>
      <c r="M10" t="s">
        <v>57</v>
      </c>
    </row>
    <row r="11" spans="1:14" x14ac:dyDescent="0.25">
      <c r="A11">
        <v>1</v>
      </c>
      <c r="B11" t="s">
        <v>10</v>
      </c>
      <c r="C11">
        <v>214</v>
      </c>
      <c r="D11">
        <v>42</v>
      </c>
      <c r="E11">
        <f>C11-D11</f>
        <v>172</v>
      </c>
      <c r="F11">
        <v>2</v>
      </c>
      <c r="G11" t="s">
        <v>18</v>
      </c>
      <c r="H11" t="s">
        <v>19</v>
      </c>
      <c r="I11">
        <v>37</v>
      </c>
      <c r="J11">
        <f>I11/D11</f>
        <v>0.88095238095238093</v>
      </c>
      <c r="K11" t="s">
        <v>145</v>
      </c>
    </row>
    <row r="12" spans="1:14" x14ac:dyDescent="0.25">
      <c r="A12" s="33">
        <v>2</v>
      </c>
      <c r="B12" s="33" t="s">
        <v>10</v>
      </c>
      <c r="C12" s="33">
        <v>1189</v>
      </c>
      <c r="D12" s="33">
        <v>237</v>
      </c>
      <c r="E12" s="33">
        <f t="shared" ref="E12" si="1">C12-D12</f>
        <v>952</v>
      </c>
      <c r="F12" s="33">
        <v>10</v>
      </c>
      <c r="G12" s="33" t="s">
        <v>18</v>
      </c>
      <c r="H12" s="33" t="s">
        <v>19</v>
      </c>
      <c r="I12" s="33">
        <v>172</v>
      </c>
      <c r="J12" s="33">
        <f>I12/D12</f>
        <v>0.72573839662447259</v>
      </c>
      <c r="K12" s="33" t="s">
        <v>144</v>
      </c>
    </row>
    <row r="13" spans="1:14" x14ac:dyDescent="0.25">
      <c r="A13">
        <v>3</v>
      </c>
      <c r="B13" t="s">
        <v>10</v>
      </c>
      <c r="C13">
        <v>294</v>
      </c>
      <c r="D13">
        <v>58</v>
      </c>
      <c r="E13">
        <f>C13-D13</f>
        <v>236</v>
      </c>
      <c r="F13">
        <v>2</v>
      </c>
      <c r="G13" t="s">
        <v>18</v>
      </c>
      <c r="H13" t="s">
        <v>19</v>
      </c>
      <c r="I13">
        <v>58</v>
      </c>
      <c r="J13" s="32">
        <f>I13/D13</f>
        <v>1</v>
      </c>
      <c r="K13" t="s">
        <v>146</v>
      </c>
    </row>
    <row r="14" spans="1:14" x14ac:dyDescent="0.25">
      <c r="A14">
        <v>4</v>
      </c>
      <c r="B14" t="s">
        <v>10</v>
      </c>
      <c r="C14">
        <v>541</v>
      </c>
      <c r="D14">
        <v>108</v>
      </c>
      <c r="E14">
        <f>C14-D14</f>
        <v>433</v>
      </c>
      <c r="F14">
        <v>4</v>
      </c>
      <c r="G14" t="s">
        <v>18</v>
      </c>
      <c r="H14" t="s">
        <v>19</v>
      </c>
      <c r="I14">
        <v>96</v>
      </c>
      <c r="J14" s="32">
        <f>I14/D14</f>
        <v>0.88888888888888884</v>
      </c>
      <c r="K14" t="s">
        <v>147</v>
      </c>
    </row>
    <row r="15" spans="1:14" x14ac:dyDescent="0.25">
      <c r="A15">
        <v>5</v>
      </c>
      <c r="B15" t="s">
        <v>10</v>
      </c>
      <c r="C15">
        <v>535</v>
      </c>
      <c r="D15">
        <v>107</v>
      </c>
      <c r="E15">
        <f>C15-D15</f>
        <v>428</v>
      </c>
      <c r="F15">
        <v>4</v>
      </c>
      <c r="G15" t="s">
        <v>18</v>
      </c>
      <c r="H15" t="s">
        <v>19</v>
      </c>
      <c r="I15">
        <v>101</v>
      </c>
      <c r="J15" s="32">
        <f>I15/D15</f>
        <v>0.94392523364485981</v>
      </c>
      <c r="K15" t="s">
        <v>149</v>
      </c>
    </row>
    <row r="18" spans="1:15" ht="15.75" thickBot="1" x14ac:dyDescent="0.3"/>
    <row r="19" spans="1:15" ht="15.75" thickBot="1" x14ac:dyDescent="0.3">
      <c r="A19" s="77" t="s">
        <v>30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9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90</v>
      </c>
      <c r="H20" t="s">
        <v>32</v>
      </c>
      <c r="I20" t="s">
        <v>7</v>
      </c>
      <c r="J20" t="s">
        <v>8</v>
      </c>
      <c r="K20" t="s">
        <v>9</v>
      </c>
      <c r="L20" t="s">
        <v>14</v>
      </c>
      <c r="M20" t="s">
        <v>14</v>
      </c>
      <c r="N20" t="s">
        <v>14</v>
      </c>
      <c r="O20" t="s">
        <v>57</v>
      </c>
    </row>
    <row r="21" spans="1:15" x14ac:dyDescent="0.25">
      <c r="A21">
        <v>1</v>
      </c>
      <c r="B21" t="s">
        <v>10</v>
      </c>
      <c r="C21">
        <v>294</v>
      </c>
      <c r="D21">
        <v>58</v>
      </c>
      <c r="E21">
        <f>C21-D21</f>
        <v>236</v>
      </c>
      <c r="F21">
        <v>2</v>
      </c>
      <c r="G21" t="s">
        <v>150</v>
      </c>
      <c r="H21">
        <v>35</v>
      </c>
      <c r="I21" t="s">
        <v>35</v>
      </c>
      <c r="J21">
        <v>51</v>
      </c>
      <c r="K21">
        <f t="shared" ref="K21:K26" si="2">J21/D21</f>
        <v>0.87931034482758619</v>
      </c>
      <c r="L21" t="s">
        <v>146</v>
      </c>
    </row>
    <row r="22" spans="1:15" x14ac:dyDescent="0.25">
      <c r="A22" s="32">
        <v>2</v>
      </c>
      <c r="B22" s="32" t="s">
        <v>10</v>
      </c>
      <c r="C22" s="32">
        <v>294</v>
      </c>
      <c r="D22" s="32">
        <v>58</v>
      </c>
      <c r="E22" s="32">
        <v>236</v>
      </c>
      <c r="F22" s="32">
        <v>2</v>
      </c>
      <c r="G22" s="32" t="s">
        <v>150</v>
      </c>
      <c r="H22" s="32">
        <v>35</v>
      </c>
      <c r="I22" s="32" t="s">
        <v>35</v>
      </c>
      <c r="J22" s="32">
        <v>53</v>
      </c>
      <c r="K22" s="32">
        <f t="shared" si="2"/>
        <v>0.91379310344827591</v>
      </c>
      <c r="L22" s="32" t="s">
        <v>146</v>
      </c>
      <c r="M22" s="32" t="s">
        <v>151</v>
      </c>
      <c r="N22" s="32" t="s">
        <v>101</v>
      </c>
    </row>
    <row r="23" spans="1:15" x14ac:dyDescent="0.25">
      <c r="A23" s="32">
        <v>3</v>
      </c>
      <c r="B23" s="32" t="s">
        <v>10</v>
      </c>
      <c r="C23" s="32">
        <v>294</v>
      </c>
      <c r="D23" s="32">
        <v>58</v>
      </c>
      <c r="E23" s="32">
        <v>236</v>
      </c>
      <c r="F23" s="32">
        <v>2</v>
      </c>
      <c r="G23" s="32" t="s">
        <v>150</v>
      </c>
      <c r="H23" s="32">
        <v>35</v>
      </c>
      <c r="I23" s="32" t="s">
        <v>35</v>
      </c>
      <c r="J23" s="32">
        <v>52</v>
      </c>
      <c r="K23" s="32">
        <f t="shared" si="2"/>
        <v>0.89655172413793105</v>
      </c>
      <c r="L23" s="32" t="s">
        <v>146</v>
      </c>
      <c r="M23" s="32" t="s">
        <v>151</v>
      </c>
      <c r="N23" s="32" t="s">
        <v>89</v>
      </c>
    </row>
    <row r="24" spans="1:15" x14ac:dyDescent="0.25">
      <c r="A24">
        <v>4</v>
      </c>
      <c r="B24" t="s">
        <v>10</v>
      </c>
      <c r="C24">
        <v>294</v>
      </c>
      <c r="D24">
        <v>58</v>
      </c>
      <c r="E24">
        <v>236</v>
      </c>
      <c r="F24">
        <v>2</v>
      </c>
      <c r="G24" t="s">
        <v>150</v>
      </c>
      <c r="H24">
        <v>35</v>
      </c>
      <c r="I24" t="s">
        <v>35</v>
      </c>
      <c r="J24">
        <v>53</v>
      </c>
      <c r="K24">
        <f t="shared" si="2"/>
        <v>0.91379310344827591</v>
      </c>
      <c r="L24" t="s">
        <v>146</v>
      </c>
      <c r="N24" t="s">
        <v>89</v>
      </c>
    </row>
    <row r="25" spans="1:15" x14ac:dyDescent="0.25">
      <c r="A25" s="32">
        <v>5</v>
      </c>
      <c r="B25" s="32" t="s">
        <v>10</v>
      </c>
      <c r="C25" s="32">
        <v>535</v>
      </c>
      <c r="D25" s="32">
        <v>107</v>
      </c>
      <c r="E25" s="32">
        <f>C25-D25</f>
        <v>428</v>
      </c>
      <c r="F25" s="32">
        <v>4</v>
      </c>
      <c r="G25" s="32"/>
      <c r="H25" s="32">
        <v>35</v>
      </c>
      <c r="I25" s="32" t="s">
        <v>35</v>
      </c>
      <c r="J25" s="32">
        <v>93</v>
      </c>
      <c r="K25" s="32">
        <f t="shared" si="2"/>
        <v>0.86915887850467288</v>
      </c>
      <c r="L25" s="32" t="s">
        <v>149</v>
      </c>
      <c r="M25" s="32" t="s">
        <v>151</v>
      </c>
      <c r="N25" s="32" t="s">
        <v>101</v>
      </c>
    </row>
    <row r="26" spans="1:15" x14ac:dyDescent="0.25">
      <c r="A26">
        <v>6</v>
      </c>
      <c r="B26" t="s">
        <v>10</v>
      </c>
      <c r="C26">
        <v>535</v>
      </c>
      <c r="D26">
        <v>107</v>
      </c>
      <c r="E26">
        <f>C26-D26</f>
        <v>428</v>
      </c>
      <c r="F26">
        <v>4</v>
      </c>
      <c r="H26">
        <v>35</v>
      </c>
      <c r="I26" t="s">
        <v>35</v>
      </c>
      <c r="J26">
        <v>94</v>
      </c>
      <c r="K26">
        <f t="shared" si="2"/>
        <v>0.87850467289719625</v>
      </c>
      <c r="L26" t="s">
        <v>149</v>
      </c>
      <c r="N26" t="s">
        <v>101</v>
      </c>
    </row>
  </sheetData>
  <mergeCells count="3">
    <mergeCell ref="A1:M1"/>
    <mergeCell ref="A9:M9"/>
    <mergeCell ref="A19:O1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F1" workbookViewId="0">
      <selection activeCell="E38" sqref="E38"/>
    </sheetView>
  </sheetViews>
  <sheetFormatPr baseColWidth="10" defaultRowHeight="15" x14ac:dyDescent="0.25"/>
  <cols>
    <col min="1" max="1" width="4.85546875" bestFit="1" customWidth="1"/>
    <col min="2" max="2" width="9.28515625" bestFit="1" customWidth="1"/>
    <col min="3" max="3" width="12.28515625" bestFit="1" customWidth="1"/>
    <col min="4" max="4" width="9" bestFit="1" customWidth="1"/>
    <col min="5" max="5" width="9.7109375" bestFit="1" customWidth="1"/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36.42578125" bestFit="1" customWidth="1"/>
    <col min="14" max="14" width="25" bestFit="1" customWidth="1"/>
  </cols>
  <sheetData>
    <row r="1" spans="1:14" ht="15.75" thickBot="1" x14ac:dyDescent="0.3">
      <c r="A1" s="77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535</v>
      </c>
      <c r="D3">
        <v>107</v>
      </c>
      <c r="E3">
        <f t="shared" ref="E3:E13" si="0">C3-D3</f>
        <v>428</v>
      </c>
      <c r="F3">
        <v>4</v>
      </c>
      <c r="G3">
        <v>15</v>
      </c>
      <c r="H3" t="s">
        <v>38</v>
      </c>
      <c r="I3">
        <v>103</v>
      </c>
      <c r="J3">
        <f t="shared" ref="J3:J13" si="1">I3/D3</f>
        <v>0.96261682242990654</v>
      </c>
      <c r="K3" t="s">
        <v>149</v>
      </c>
    </row>
    <row r="4" spans="1:14" x14ac:dyDescent="0.25">
      <c r="A4">
        <v>2</v>
      </c>
      <c r="B4" t="s">
        <v>10</v>
      </c>
      <c r="C4">
        <v>1189</v>
      </c>
      <c r="D4">
        <v>237</v>
      </c>
      <c r="E4">
        <f t="shared" si="0"/>
        <v>952</v>
      </c>
      <c r="F4">
        <v>10</v>
      </c>
      <c r="G4">
        <v>15</v>
      </c>
      <c r="H4" t="s">
        <v>38</v>
      </c>
      <c r="I4">
        <v>169</v>
      </c>
      <c r="J4">
        <f t="shared" si="1"/>
        <v>0.71308016877637126</v>
      </c>
      <c r="K4" t="s">
        <v>144</v>
      </c>
    </row>
    <row r="5" spans="1:14" x14ac:dyDescent="0.25">
      <c r="A5">
        <v>3</v>
      </c>
      <c r="B5" t="s">
        <v>10</v>
      </c>
      <c r="C5">
        <v>1189</v>
      </c>
      <c r="D5">
        <v>237</v>
      </c>
      <c r="E5">
        <f t="shared" si="0"/>
        <v>952</v>
      </c>
      <c r="F5">
        <v>10</v>
      </c>
      <c r="G5">
        <v>30</v>
      </c>
      <c r="H5" t="s">
        <v>38</v>
      </c>
      <c r="I5">
        <v>165</v>
      </c>
      <c r="J5">
        <f t="shared" si="1"/>
        <v>0.69620253164556967</v>
      </c>
      <c r="K5" t="s">
        <v>144</v>
      </c>
      <c r="L5" t="s">
        <v>152</v>
      </c>
    </row>
    <row r="6" spans="1:14" x14ac:dyDescent="0.25">
      <c r="A6">
        <v>4</v>
      </c>
      <c r="B6" t="s">
        <v>10</v>
      </c>
      <c r="C6">
        <v>1189</v>
      </c>
      <c r="D6">
        <v>237</v>
      </c>
      <c r="E6">
        <f t="shared" si="0"/>
        <v>952</v>
      </c>
      <c r="F6">
        <v>10</v>
      </c>
      <c r="G6">
        <v>25</v>
      </c>
      <c r="H6" t="s">
        <v>38</v>
      </c>
      <c r="I6">
        <v>165</v>
      </c>
      <c r="J6">
        <f t="shared" si="1"/>
        <v>0.69620253164556967</v>
      </c>
      <c r="K6" t="s">
        <v>144</v>
      </c>
      <c r="L6" t="s">
        <v>153</v>
      </c>
    </row>
    <row r="7" spans="1:14" x14ac:dyDescent="0.25">
      <c r="A7">
        <v>5</v>
      </c>
      <c r="B7" t="s">
        <v>10</v>
      </c>
      <c r="C7">
        <v>1189</v>
      </c>
      <c r="D7">
        <v>237</v>
      </c>
      <c r="E7">
        <f t="shared" si="0"/>
        <v>952</v>
      </c>
      <c r="F7">
        <v>10</v>
      </c>
      <c r="G7">
        <v>20</v>
      </c>
      <c r="H7" t="s">
        <v>38</v>
      </c>
      <c r="I7">
        <v>165</v>
      </c>
      <c r="J7">
        <f t="shared" si="1"/>
        <v>0.69620253164556967</v>
      </c>
      <c r="K7" t="s">
        <v>144</v>
      </c>
    </row>
    <row r="8" spans="1:14" x14ac:dyDescent="0.25">
      <c r="A8">
        <v>6</v>
      </c>
      <c r="B8" t="s">
        <v>10</v>
      </c>
      <c r="C8">
        <v>1189</v>
      </c>
      <c r="D8">
        <v>237</v>
      </c>
      <c r="E8">
        <f t="shared" si="0"/>
        <v>952</v>
      </c>
      <c r="F8">
        <v>10</v>
      </c>
      <c r="G8">
        <v>18</v>
      </c>
      <c r="H8" t="s">
        <v>38</v>
      </c>
      <c r="I8">
        <v>165</v>
      </c>
      <c r="J8">
        <f t="shared" si="1"/>
        <v>0.69620253164556967</v>
      </c>
      <c r="K8" t="s">
        <v>144</v>
      </c>
    </row>
    <row r="9" spans="1:14" x14ac:dyDescent="0.25">
      <c r="A9">
        <v>7</v>
      </c>
      <c r="B9" t="s">
        <v>10</v>
      </c>
      <c r="C9">
        <v>1189</v>
      </c>
      <c r="D9">
        <v>237</v>
      </c>
      <c r="E9">
        <f t="shared" si="0"/>
        <v>952</v>
      </c>
      <c r="F9">
        <v>10</v>
      </c>
      <c r="G9">
        <v>13</v>
      </c>
      <c r="H9" t="s">
        <v>38</v>
      </c>
      <c r="I9">
        <v>169</v>
      </c>
      <c r="J9">
        <f t="shared" si="1"/>
        <v>0.71308016877637126</v>
      </c>
      <c r="K9" t="s">
        <v>144</v>
      </c>
    </row>
    <row r="10" spans="1:14" x14ac:dyDescent="0.25">
      <c r="A10">
        <v>8</v>
      </c>
      <c r="B10" t="s">
        <v>10</v>
      </c>
      <c r="C10">
        <v>1189</v>
      </c>
      <c r="D10">
        <v>237</v>
      </c>
      <c r="E10">
        <f t="shared" si="0"/>
        <v>952</v>
      </c>
      <c r="F10">
        <v>10</v>
      </c>
      <c r="G10">
        <v>10</v>
      </c>
      <c r="H10" t="s">
        <v>38</v>
      </c>
      <c r="I10">
        <v>168</v>
      </c>
      <c r="J10">
        <f t="shared" si="1"/>
        <v>0.70886075949367089</v>
      </c>
      <c r="K10" t="s">
        <v>144</v>
      </c>
    </row>
    <row r="11" spans="1:14" x14ac:dyDescent="0.25">
      <c r="A11">
        <v>9</v>
      </c>
      <c r="B11" t="s">
        <v>10</v>
      </c>
      <c r="C11">
        <v>1126</v>
      </c>
      <c r="D11">
        <v>225</v>
      </c>
      <c r="E11">
        <f t="shared" si="0"/>
        <v>901</v>
      </c>
      <c r="F11">
        <v>10</v>
      </c>
      <c r="G11">
        <v>15</v>
      </c>
      <c r="H11" t="s">
        <v>38</v>
      </c>
      <c r="I11">
        <v>191</v>
      </c>
      <c r="J11">
        <f t="shared" si="1"/>
        <v>0.84888888888888892</v>
      </c>
      <c r="K11" t="s">
        <v>154</v>
      </c>
    </row>
    <row r="12" spans="1:14" x14ac:dyDescent="0.25">
      <c r="A12">
        <v>10</v>
      </c>
      <c r="B12" t="s">
        <v>10</v>
      </c>
      <c r="C12">
        <v>207</v>
      </c>
      <c r="D12">
        <v>41</v>
      </c>
      <c r="E12">
        <f t="shared" si="0"/>
        <v>166</v>
      </c>
      <c r="F12">
        <v>2</v>
      </c>
      <c r="G12">
        <v>15</v>
      </c>
      <c r="H12" t="s">
        <v>38</v>
      </c>
      <c r="I12">
        <v>38</v>
      </c>
      <c r="J12">
        <f t="shared" si="1"/>
        <v>0.92682926829268297</v>
      </c>
      <c r="K12" t="s">
        <v>155</v>
      </c>
    </row>
    <row r="13" spans="1:14" x14ac:dyDescent="0.25">
      <c r="A13">
        <v>11</v>
      </c>
      <c r="B13" t="s">
        <v>10</v>
      </c>
      <c r="C13">
        <v>494</v>
      </c>
      <c r="D13">
        <v>98</v>
      </c>
      <c r="E13">
        <f t="shared" si="0"/>
        <v>396</v>
      </c>
      <c r="F13">
        <v>4</v>
      </c>
      <c r="G13">
        <v>15</v>
      </c>
      <c r="H13" t="s">
        <v>38</v>
      </c>
      <c r="I13">
        <v>93</v>
      </c>
      <c r="J13">
        <f t="shared" si="1"/>
        <v>0.94897959183673475</v>
      </c>
      <c r="K13" t="s">
        <v>156</v>
      </c>
    </row>
    <row r="15" spans="1:14" ht="15.75" thickBot="1" x14ac:dyDescent="0.3"/>
    <row r="16" spans="1:14" ht="15.75" thickBot="1" x14ac:dyDescent="0.3">
      <c r="A16" s="77" t="s">
        <v>21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9"/>
      <c r="N16" s="1"/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17</v>
      </c>
      <c r="H17" t="s">
        <v>7</v>
      </c>
      <c r="I17" t="s">
        <v>8</v>
      </c>
      <c r="J17" t="s">
        <v>9</v>
      </c>
      <c r="K17" t="s">
        <v>14</v>
      </c>
      <c r="L17" t="s">
        <v>14</v>
      </c>
      <c r="M17" t="s">
        <v>57</v>
      </c>
    </row>
    <row r="18" spans="1:15" x14ac:dyDescent="0.25">
      <c r="A18">
        <v>1</v>
      </c>
      <c r="B18" t="s">
        <v>10</v>
      </c>
      <c r="C18">
        <v>1189</v>
      </c>
      <c r="D18">
        <v>237</v>
      </c>
      <c r="E18">
        <v>952</v>
      </c>
      <c r="F18">
        <v>10</v>
      </c>
      <c r="G18" t="s">
        <v>18</v>
      </c>
      <c r="H18" t="s">
        <v>19</v>
      </c>
      <c r="I18">
        <v>175</v>
      </c>
      <c r="J18">
        <f>I18/D18</f>
        <v>0.73839662447257381</v>
      </c>
      <c r="K18" t="s">
        <v>144</v>
      </c>
    </row>
    <row r="25" spans="1:15" ht="15.75" thickBot="1" x14ac:dyDescent="0.3"/>
    <row r="26" spans="1:15" ht="15.75" thickBot="1" x14ac:dyDescent="0.3">
      <c r="A26" s="77" t="s">
        <v>30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</row>
    <row r="27" spans="1:1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90</v>
      </c>
      <c r="H27" t="s">
        <v>32</v>
      </c>
      <c r="I27" t="s">
        <v>7</v>
      </c>
      <c r="J27" t="s">
        <v>8</v>
      </c>
      <c r="K27" t="s">
        <v>9</v>
      </c>
      <c r="L27" t="s">
        <v>14</v>
      </c>
      <c r="M27" t="s">
        <v>14</v>
      </c>
      <c r="N27" t="s">
        <v>14</v>
      </c>
      <c r="O27" t="s">
        <v>57</v>
      </c>
    </row>
    <row r="28" spans="1:15" x14ac:dyDescent="0.25">
      <c r="A28">
        <v>1</v>
      </c>
      <c r="B28" t="s">
        <v>10</v>
      </c>
      <c r="C28">
        <v>535</v>
      </c>
      <c r="D28">
        <v>107</v>
      </c>
      <c r="E28">
        <f>C28-D28</f>
        <v>428</v>
      </c>
      <c r="F28">
        <v>4</v>
      </c>
      <c r="H28">
        <v>35</v>
      </c>
      <c r="I28" t="s">
        <v>35</v>
      </c>
      <c r="J28">
        <v>92</v>
      </c>
      <c r="K28">
        <f t="shared" ref="K28" si="2">J28/D28</f>
        <v>0.85981308411214952</v>
      </c>
      <c r="L28" t="s">
        <v>149</v>
      </c>
      <c r="N28" t="s">
        <v>101</v>
      </c>
    </row>
  </sheetData>
  <mergeCells count="3">
    <mergeCell ref="A1:M1"/>
    <mergeCell ref="A16:M16"/>
    <mergeCell ref="A26:O2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1" sqref="I11"/>
    </sheetView>
  </sheetViews>
  <sheetFormatPr baseColWidth="10" defaultRowHeight="15" x14ac:dyDescent="0.25"/>
  <cols>
    <col min="6" max="6" width="20" bestFit="1" customWidth="1"/>
    <col min="8" max="8" width="16.42578125" bestFit="1" customWidth="1"/>
    <col min="9" max="9" width="26.5703125" bestFit="1" customWidth="1"/>
    <col min="10" max="10" width="12" bestFit="1" customWidth="1"/>
    <col min="11" max="11" width="52.5703125" bestFit="1" customWidth="1"/>
  </cols>
  <sheetData>
    <row r="1" spans="1:14" ht="15.75" thickBot="1" x14ac:dyDescent="0.3">
      <c r="A1" s="77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1188</v>
      </c>
      <c r="D3">
        <v>237</v>
      </c>
      <c r="E3">
        <f>C3-D3</f>
        <v>951</v>
      </c>
      <c r="F3">
        <v>10</v>
      </c>
      <c r="G3">
        <v>15</v>
      </c>
      <c r="H3" t="s">
        <v>38</v>
      </c>
      <c r="I3">
        <v>171</v>
      </c>
      <c r="J3">
        <f t="shared" ref="J3:J10" si="0">I3/D3</f>
        <v>0.72151898734177211</v>
      </c>
      <c r="K3" t="s">
        <v>144</v>
      </c>
    </row>
    <row r="4" spans="1:14" x14ac:dyDescent="0.25">
      <c r="A4">
        <v>2</v>
      </c>
      <c r="B4" t="s">
        <v>10</v>
      </c>
      <c r="C4">
        <v>2314</v>
      </c>
      <c r="D4">
        <v>462</v>
      </c>
      <c r="E4">
        <f>C4-D4</f>
        <v>1852</v>
      </c>
      <c r="F4">
        <v>20</v>
      </c>
      <c r="G4">
        <v>15</v>
      </c>
      <c r="H4" t="s">
        <v>38</v>
      </c>
      <c r="I4">
        <v>335</v>
      </c>
      <c r="J4">
        <f t="shared" si="0"/>
        <v>0.72510822510822515</v>
      </c>
      <c r="K4" t="s">
        <v>157</v>
      </c>
    </row>
    <row r="5" spans="1:14" x14ac:dyDescent="0.25">
      <c r="A5">
        <v>3</v>
      </c>
      <c r="B5" t="s">
        <v>10</v>
      </c>
      <c r="C5">
        <v>440</v>
      </c>
      <c r="D5">
        <v>88</v>
      </c>
      <c r="E5">
        <f>C5-D5</f>
        <v>352</v>
      </c>
      <c r="F5">
        <v>4</v>
      </c>
      <c r="G5">
        <v>15</v>
      </c>
      <c r="H5" t="s">
        <v>38</v>
      </c>
      <c r="I5">
        <v>85</v>
      </c>
      <c r="J5">
        <f t="shared" si="0"/>
        <v>0.96590909090909094</v>
      </c>
      <c r="K5" t="s">
        <v>158</v>
      </c>
    </row>
    <row r="6" spans="1:14" x14ac:dyDescent="0.25">
      <c r="A6">
        <v>4</v>
      </c>
      <c r="B6" t="s">
        <v>10</v>
      </c>
      <c r="C6">
        <v>242</v>
      </c>
      <c r="D6">
        <v>48</v>
      </c>
      <c r="E6">
        <f>C6-D6</f>
        <v>194</v>
      </c>
      <c r="F6">
        <v>2</v>
      </c>
      <c r="G6">
        <v>15</v>
      </c>
      <c r="H6" t="s">
        <v>38</v>
      </c>
      <c r="I6">
        <v>43</v>
      </c>
      <c r="J6">
        <f t="shared" si="0"/>
        <v>0.89583333333333337</v>
      </c>
      <c r="K6" t="s">
        <v>159</v>
      </c>
    </row>
    <row r="7" spans="1:14" x14ac:dyDescent="0.25">
      <c r="A7">
        <v>9</v>
      </c>
      <c r="B7" t="s">
        <v>10</v>
      </c>
      <c r="C7">
        <v>614</v>
      </c>
      <c r="D7">
        <v>122</v>
      </c>
      <c r="E7">
        <f t="shared" ref="E7:E10" si="1">C7-D7</f>
        <v>492</v>
      </c>
      <c r="F7">
        <v>5</v>
      </c>
      <c r="G7">
        <v>15</v>
      </c>
      <c r="H7" t="s">
        <v>38</v>
      </c>
      <c r="I7">
        <v>105</v>
      </c>
      <c r="J7">
        <f t="shared" si="0"/>
        <v>0.86065573770491799</v>
      </c>
      <c r="K7" t="s">
        <v>46</v>
      </c>
    </row>
    <row r="8" spans="1:14" x14ac:dyDescent="0.25">
      <c r="A8">
        <v>10</v>
      </c>
      <c r="B8" t="s">
        <v>10</v>
      </c>
      <c r="C8">
        <v>574</v>
      </c>
      <c r="D8">
        <v>114</v>
      </c>
      <c r="E8">
        <f t="shared" si="1"/>
        <v>460</v>
      </c>
      <c r="F8">
        <v>5</v>
      </c>
      <c r="G8">
        <v>15</v>
      </c>
      <c r="H8" t="s">
        <v>38</v>
      </c>
      <c r="I8">
        <v>98</v>
      </c>
      <c r="J8">
        <f t="shared" si="0"/>
        <v>0.85964912280701755</v>
      </c>
      <c r="K8" t="s">
        <v>47</v>
      </c>
    </row>
    <row r="9" spans="1:14" x14ac:dyDescent="0.25">
      <c r="A9">
        <v>11</v>
      </c>
      <c r="B9" t="s">
        <v>10</v>
      </c>
      <c r="C9">
        <v>517</v>
      </c>
      <c r="D9">
        <v>103</v>
      </c>
      <c r="E9">
        <f t="shared" si="1"/>
        <v>414</v>
      </c>
      <c r="F9">
        <v>5</v>
      </c>
      <c r="G9">
        <v>15</v>
      </c>
      <c r="H9" t="s">
        <v>38</v>
      </c>
      <c r="I9">
        <v>80</v>
      </c>
      <c r="J9">
        <f t="shared" si="0"/>
        <v>0.77669902912621358</v>
      </c>
      <c r="K9" t="s">
        <v>48</v>
      </c>
    </row>
    <row r="10" spans="1:14" x14ac:dyDescent="0.25">
      <c r="A10">
        <v>12</v>
      </c>
      <c r="B10" t="s">
        <v>10</v>
      </c>
      <c r="C10">
        <v>609</v>
      </c>
      <c r="D10">
        <v>121</v>
      </c>
      <c r="E10">
        <f t="shared" si="1"/>
        <v>488</v>
      </c>
      <c r="F10">
        <v>5</v>
      </c>
      <c r="G10">
        <v>15</v>
      </c>
      <c r="H10" t="s">
        <v>38</v>
      </c>
      <c r="I10">
        <v>115</v>
      </c>
      <c r="J10">
        <f t="shared" si="0"/>
        <v>0.95041322314049592</v>
      </c>
      <c r="K10" t="s">
        <v>49</v>
      </c>
    </row>
  </sheetData>
  <mergeCells count="1">
    <mergeCell ref="A1:M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B37" zoomScaleNormal="100" workbookViewId="0">
      <selection activeCell="G25" sqref="G25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8" ht="15.75" thickBot="1" x14ac:dyDescent="0.3">
      <c r="A1" s="77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1"/>
    </row>
    <row r="2" spans="1:18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8" ht="15.75" thickBot="1" x14ac:dyDescent="0.3">
      <c r="A3" s="33">
        <v>1</v>
      </c>
      <c r="B3" s="33" t="s">
        <v>10</v>
      </c>
      <c r="C3" s="33">
        <v>1175</v>
      </c>
      <c r="D3" s="33">
        <v>235</v>
      </c>
      <c r="E3" s="33">
        <f t="shared" ref="E3:E15" si="0">C3-D3</f>
        <v>940</v>
      </c>
      <c r="F3" s="33">
        <v>10</v>
      </c>
      <c r="G3" s="33">
        <v>15</v>
      </c>
      <c r="H3" s="33" t="s">
        <v>38</v>
      </c>
      <c r="I3" s="33">
        <v>170</v>
      </c>
      <c r="J3" s="42">
        <f t="shared" ref="J3:J15" si="1">I3/D3</f>
        <v>0.72340425531914898</v>
      </c>
      <c r="K3" s="33" t="s">
        <v>144</v>
      </c>
      <c r="Q3" t="s">
        <v>255</v>
      </c>
      <c r="R3" t="s">
        <v>256</v>
      </c>
    </row>
    <row r="4" spans="1:18" ht="15.75" thickBot="1" x14ac:dyDescent="0.3">
      <c r="A4" s="33">
        <v>2</v>
      </c>
      <c r="B4" s="33" t="s">
        <v>10</v>
      </c>
      <c r="C4" s="33">
        <v>1121</v>
      </c>
      <c r="D4" s="33">
        <v>224</v>
      </c>
      <c r="E4" s="33">
        <f t="shared" si="0"/>
        <v>897</v>
      </c>
      <c r="F4" s="33">
        <v>10</v>
      </c>
      <c r="G4" s="33">
        <v>15</v>
      </c>
      <c r="H4" s="33" t="s">
        <v>38</v>
      </c>
      <c r="I4" s="33">
        <v>186</v>
      </c>
      <c r="J4" s="43">
        <f>I4/D4</f>
        <v>0.8303571428571429</v>
      </c>
      <c r="K4" s="33" t="s">
        <v>154</v>
      </c>
      <c r="P4">
        <v>5</v>
      </c>
      <c r="Q4">
        <v>0.70499999999999996</v>
      </c>
      <c r="R4">
        <v>0.81699999999999995</v>
      </c>
    </row>
    <row r="5" spans="1:18" x14ac:dyDescent="0.25">
      <c r="A5" s="29">
        <v>3</v>
      </c>
      <c r="B5" s="29" t="s">
        <v>10</v>
      </c>
      <c r="C5" s="29">
        <v>611</v>
      </c>
      <c r="D5" s="29">
        <v>122</v>
      </c>
      <c r="E5" s="29">
        <f t="shared" si="0"/>
        <v>489</v>
      </c>
      <c r="F5" s="29">
        <v>5</v>
      </c>
      <c r="G5" s="29">
        <v>15</v>
      </c>
      <c r="H5" s="29" t="s">
        <v>38</v>
      </c>
      <c r="I5" s="29">
        <v>104</v>
      </c>
      <c r="J5" s="34">
        <f t="shared" si="1"/>
        <v>0.85245901639344257</v>
      </c>
      <c r="K5" s="35" t="s">
        <v>46</v>
      </c>
      <c r="P5">
        <v>25</v>
      </c>
      <c r="Q5" s="32">
        <v>0.72599999999999998</v>
      </c>
      <c r="R5" s="32">
        <v>0.84299999999999997</v>
      </c>
    </row>
    <row r="6" spans="1:18" x14ac:dyDescent="0.25">
      <c r="A6" s="29">
        <v>4</v>
      </c>
      <c r="B6" s="29" t="s">
        <v>10</v>
      </c>
      <c r="C6" s="29">
        <v>563</v>
      </c>
      <c r="D6" s="29">
        <v>112</v>
      </c>
      <c r="E6" s="29">
        <f t="shared" si="0"/>
        <v>451</v>
      </c>
      <c r="F6" s="29">
        <v>5</v>
      </c>
      <c r="G6" s="29">
        <v>15</v>
      </c>
      <c r="H6" s="29" t="s">
        <v>38</v>
      </c>
      <c r="I6" s="29">
        <v>95</v>
      </c>
      <c r="J6" s="36">
        <f t="shared" si="1"/>
        <v>0.8482142857142857</v>
      </c>
      <c r="K6" s="37" t="s">
        <v>47</v>
      </c>
      <c r="P6">
        <v>45</v>
      </c>
      <c r="Q6" s="31">
        <v>0.71299999999999997</v>
      </c>
      <c r="R6">
        <v>0.84299999999999997</v>
      </c>
    </row>
    <row r="7" spans="1:18" x14ac:dyDescent="0.25">
      <c r="A7" s="29">
        <v>5</v>
      </c>
      <c r="B7" s="29" t="s">
        <v>10</v>
      </c>
      <c r="C7" s="29">
        <v>517</v>
      </c>
      <c r="D7" s="29">
        <v>103</v>
      </c>
      <c r="E7" s="29">
        <f t="shared" si="0"/>
        <v>414</v>
      </c>
      <c r="F7" s="29">
        <v>5</v>
      </c>
      <c r="G7" s="29">
        <v>15</v>
      </c>
      <c r="H7" s="29" t="s">
        <v>38</v>
      </c>
      <c r="I7" s="29">
        <v>80</v>
      </c>
      <c r="J7" s="36">
        <f t="shared" si="1"/>
        <v>0.77669902912621358</v>
      </c>
      <c r="K7" s="37" t="s">
        <v>48</v>
      </c>
      <c r="P7">
        <v>65</v>
      </c>
      <c r="Q7">
        <v>0.70499999999999996</v>
      </c>
      <c r="R7">
        <v>0.84299999999999997</v>
      </c>
    </row>
    <row r="8" spans="1:18" ht="15.75" thickBot="1" x14ac:dyDescent="0.3">
      <c r="A8" s="29">
        <v>6</v>
      </c>
      <c r="B8" s="29" t="s">
        <v>10</v>
      </c>
      <c r="C8" s="29">
        <v>604</v>
      </c>
      <c r="D8" s="29">
        <v>120</v>
      </c>
      <c r="E8" s="29">
        <f t="shared" si="0"/>
        <v>484</v>
      </c>
      <c r="F8" s="29">
        <v>5</v>
      </c>
      <c r="G8" s="29">
        <v>15</v>
      </c>
      <c r="H8" s="29" t="s">
        <v>38</v>
      </c>
      <c r="I8" s="29">
        <v>118</v>
      </c>
      <c r="J8" s="38">
        <f t="shared" si="1"/>
        <v>0.98333333333333328</v>
      </c>
      <c r="K8" s="39" t="s">
        <v>49</v>
      </c>
      <c r="P8">
        <v>85</v>
      </c>
      <c r="Q8">
        <v>0.70499999999999996</v>
      </c>
      <c r="R8">
        <v>0.83399999999999996</v>
      </c>
    </row>
    <row r="9" spans="1:18" x14ac:dyDescent="0.25">
      <c r="A9">
        <v>7</v>
      </c>
      <c r="B9" t="s">
        <v>10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38</v>
      </c>
      <c r="I9">
        <v>57</v>
      </c>
      <c r="J9">
        <f t="shared" si="1"/>
        <v>0.98275862068965514</v>
      </c>
      <c r="K9" t="s">
        <v>160</v>
      </c>
      <c r="P9">
        <v>105</v>
      </c>
      <c r="Q9">
        <v>0.69199999999999995</v>
      </c>
      <c r="R9">
        <v>0.83899999999999997</v>
      </c>
    </row>
    <row r="10" spans="1:18" x14ac:dyDescent="0.25">
      <c r="A10">
        <v>8</v>
      </c>
      <c r="B10" t="s">
        <v>10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38</v>
      </c>
      <c r="I10">
        <v>47</v>
      </c>
      <c r="J10">
        <f t="shared" si="1"/>
        <v>0.97916666666666663</v>
      </c>
      <c r="K10" t="s">
        <v>42</v>
      </c>
      <c r="P10">
        <v>125</v>
      </c>
      <c r="Q10">
        <v>0.68300000000000005</v>
      </c>
      <c r="R10">
        <v>0.83899999999999997</v>
      </c>
    </row>
    <row r="11" spans="1:18" x14ac:dyDescent="0.25">
      <c r="A11">
        <v>9</v>
      </c>
      <c r="B11" t="s">
        <v>10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38</v>
      </c>
      <c r="I11">
        <v>100</v>
      </c>
      <c r="J11">
        <f t="shared" si="1"/>
        <v>0.93457943925233644</v>
      </c>
      <c r="K11" t="s">
        <v>161</v>
      </c>
      <c r="P11">
        <v>145</v>
      </c>
      <c r="Q11">
        <v>0.67100000000000004</v>
      </c>
      <c r="R11">
        <v>0.82499999999999996</v>
      </c>
    </row>
    <row r="12" spans="1:18" x14ac:dyDescent="0.25">
      <c r="A12" s="32">
        <v>10</v>
      </c>
      <c r="B12" s="32" t="s">
        <v>10</v>
      </c>
      <c r="C12" s="32">
        <v>2295</v>
      </c>
      <c r="D12" s="32">
        <v>459</v>
      </c>
      <c r="E12" s="32">
        <f t="shared" si="0"/>
        <v>1836</v>
      </c>
      <c r="F12" s="32">
        <v>20</v>
      </c>
      <c r="G12" s="32">
        <v>15</v>
      </c>
      <c r="H12" s="32" t="s">
        <v>38</v>
      </c>
      <c r="I12" s="32">
        <v>321</v>
      </c>
      <c r="J12" s="44">
        <f t="shared" si="1"/>
        <v>0.69934640522875813</v>
      </c>
      <c r="K12" s="32" t="s">
        <v>157</v>
      </c>
      <c r="P12">
        <v>165</v>
      </c>
      <c r="Q12">
        <v>0.67900000000000005</v>
      </c>
      <c r="R12">
        <v>0.83399999999999996</v>
      </c>
    </row>
    <row r="13" spans="1:18" x14ac:dyDescent="0.25">
      <c r="A13">
        <v>11</v>
      </c>
      <c r="B13" t="s">
        <v>10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38</v>
      </c>
      <c r="I13">
        <v>323</v>
      </c>
      <c r="J13" s="6">
        <f t="shared" si="1"/>
        <v>0.70370370370370372</v>
      </c>
      <c r="K13" t="s">
        <v>157</v>
      </c>
      <c r="P13">
        <v>185</v>
      </c>
      <c r="Q13">
        <v>0.68300000000000005</v>
      </c>
      <c r="R13">
        <v>0.83399999999999996</v>
      </c>
    </row>
    <row r="14" spans="1:18" ht="15.75" thickBot="1" x14ac:dyDescent="0.3">
      <c r="A14">
        <v>12</v>
      </c>
      <c r="B14" t="s">
        <v>10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38</v>
      </c>
      <c r="I14">
        <v>328</v>
      </c>
      <c r="J14" s="6">
        <f t="shared" si="1"/>
        <v>0.71459694989106759</v>
      </c>
      <c r="K14" t="s">
        <v>157</v>
      </c>
      <c r="P14">
        <v>205</v>
      </c>
      <c r="Q14">
        <v>0.69199999999999995</v>
      </c>
      <c r="R14" s="7">
        <v>0.83399999999999996</v>
      </c>
    </row>
    <row r="15" spans="1:18" ht="15.75" thickBot="1" x14ac:dyDescent="0.3">
      <c r="A15" s="32">
        <v>13</v>
      </c>
      <c r="B15" s="32" t="s">
        <v>10</v>
      </c>
      <c r="C15" s="32">
        <v>2295</v>
      </c>
      <c r="D15" s="32">
        <v>459</v>
      </c>
      <c r="E15" s="32">
        <f t="shared" si="0"/>
        <v>1836</v>
      </c>
      <c r="F15" s="32">
        <v>20</v>
      </c>
      <c r="G15" s="32">
        <v>31</v>
      </c>
      <c r="H15" s="32" t="s">
        <v>38</v>
      </c>
      <c r="I15" s="32">
        <v>329</v>
      </c>
      <c r="J15" s="45">
        <f t="shared" si="1"/>
        <v>0.71677559912854028</v>
      </c>
      <c r="K15" s="32" t="s">
        <v>157</v>
      </c>
      <c r="P15">
        <v>225</v>
      </c>
      <c r="Q15">
        <v>0.68799999999999994</v>
      </c>
      <c r="R15" s="6">
        <v>0.83399999999999996</v>
      </c>
    </row>
    <row r="16" spans="1:18" x14ac:dyDescent="0.25">
      <c r="P16">
        <v>245</v>
      </c>
      <c r="Q16" s="6">
        <v>0.68799999999999994</v>
      </c>
      <c r="R16" s="6">
        <v>0.83399999999999996</v>
      </c>
    </row>
    <row r="17" spans="1:18" x14ac:dyDescent="0.25">
      <c r="P17">
        <v>265</v>
      </c>
      <c r="Q17" s="6">
        <v>0.68799999999999994</v>
      </c>
      <c r="R17" s="6">
        <v>0.83899999999999997</v>
      </c>
    </row>
    <row r="18" spans="1:18" x14ac:dyDescent="0.25">
      <c r="P18">
        <v>285</v>
      </c>
      <c r="Q18" s="6">
        <v>0.67100000000000004</v>
      </c>
      <c r="R18" s="6">
        <v>0.83899999999999997</v>
      </c>
    </row>
    <row r="19" spans="1:18" x14ac:dyDescent="0.25">
      <c r="P19">
        <v>305</v>
      </c>
      <c r="Q19" s="6">
        <v>0.67100000000000004</v>
      </c>
      <c r="R19" s="6">
        <v>0.83899999999999997</v>
      </c>
    </row>
    <row r="20" spans="1:18" x14ac:dyDescent="0.25">
      <c r="P20">
        <v>325</v>
      </c>
      <c r="Q20" s="6">
        <v>0.67900000000000005</v>
      </c>
      <c r="R20" s="6">
        <v>0.83899999999999997</v>
      </c>
    </row>
    <row r="21" spans="1:18" x14ac:dyDescent="0.25">
      <c r="P21">
        <v>345</v>
      </c>
      <c r="Q21" s="6">
        <v>0.67900000000000005</v>
      </c>
      <c r="R21" s="6">
        <v>0.83899999999999997</v>
      </c>
    </row>
    <row r="22" spans="1:18" x14ac:dyDescent="0.25">
      <c r="D22" s="31"/>
      <c r="P22">
        <v>365</v>
      </c>
      <c r="Q22" s="6">
        <v>0.67900000000000005</v>
      </c>
      <c r="R22" s="6">
        <v>0.83899999999999997</v>
      </c>
    </row>
    <row r="23" spans="1:18" x14ac:dyDescent="0.25">
      <c r="D23" s="31"/>
      <c r="P23">
        <v>385</v>
      </c>
      <c r="Q23" s="6">
        <v>0.67900000000000005</v>
      </c>
      <c r="R23" s="6">
        <v>0.83</v>
      </c>
    </row>
    <row r="24" spans="1:18" x14ac:dyDescent="0.25">
      <c r="D24" s="31"/>
      <c r="P24">
        <v>405</v>
      </c>
      <c r="Q24" s="6">
        <v>0.67900000000000005</v>
      </c>
      <c r="R24" s="6">
        <v>0.82499999999999996</v>
      </c>
    </row>
    <row r="25" spans="1:18" x14ac:dyDescent="0.25">
      <c r="D25" s="31"/>
    </row>
    <row r="29" spans="1:18" ht="15.75" thickBot="1" x14ac:dyDescent="0.3"/>
    <row r="30" spans="1:18" ht="15.75" thickBot="1" x14ac:dyDescent="0.3">
      <c r="A30" s="77" t="s">
        <v>21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9"/>
      <c r="N30" s="1"/>
    </row>
    <row r="31" spans="1:18" ht="15.75" thickBot="1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17</v>
      </c>
      <c r="H31" t="s">
        <v>7</v>
      </c>
      <c r="I31" t="s">
        <v>8</v>
      </c>
      <c r="J31" t="s">
        <v>9</v>
      </c>
      <c r="K31" t="s">
        <v>14</v>
      </c>
      <c r="L31" t="s">
        <v>14</v>
      </c>
      <c r="M31" t="s">
        <v>57</v>
      </c>
    </row>
    <row r="32" spans="1:18" x14ac:dyDescent="0.25">
      <c r="A32" s="29">
        <v>1</v>
      </c>
      <c r="B32" s="29" t="s">
        <v>10</v>
      </c>
      <c r="C32" s="29">
        <v>612</v>
      </c>
      <c r="D32" s="29">
        <v>122</v>
      </c>
      <c r="E32" s="29">
        <f t="shared" ref="E32:E44" si="2">C32-D32</f>
        <v>490</v>
      </c>
      <c r="F32" s="29">
        <v>5</v>
      </c>
      <c r="G32" s="29" t="s">
        <v>18</v>
      </c>
      <c r="H32" s="29" t="s">
        <v>19</v>
      </c>
      <c r="I32" s="29">
        <v>103</v>
      </c>
      <c r="J32" s="34">
        <f t="shared" ref="J32:J44" si="3">I32/D32</f>
        <v>0.84426229508196726</v>
      </c>
      <c r="K32" s="35" t="s">
        <v>46</v>
      </c>
    </row>
    <row r="33" spans="1:12" ht="15.75" thickBot="1" x14ac:dyDescent="0.3">
      <c r="A33" s="29">
        <v>2</v>
      </c>
      <c r="B33" s="29" t="s">
        <v>10</v>
      </c>
      <c r="C33" s="29">
        <v>563</v>
      </c>
      <c r="D33" s="29">
        <v>112</v>
      </c>
      <c r="E33" s="29">
        <f t="shared" si="2"/>
        <v>451</v>
      </c>
      <c r="F33" s="29">
        <v>5</v>
      </c>
      <c r="G33" s="29" t="s">
        <v>18</v>
      </c>
      <c r="H33" s="29" t="s">
        <v>19</v>
      </c>
      <c r="I33" s="29">
        <v>101</v>
      </c>
      <c r="J33" s="38">
        <f t="shared" si="3"/>
        <v>0.9017857142857143</v>
      </c>
      <c r="K33" s="39" t="s">
        <v>47</v>
      </c>
    </row>
    <row r="34" spans="1:12" ht="15.75" thickBot="1" x14ac:dyDescent="0.3">
      <c r="A34" s="29">
        <v>3</v>
      </c>
      <c r="B34" s="29" t="s">
        <v>10</v>
      </c>
      <c r="C34" s="29">
        <v>517</v>
      </c>
      <c r="D34" s="29">
        <v>103</v>
      </c>
      <c r="E34" s="29">
        <f t="shared" si="2"/>
        <v>414</v>
      </c>
      <c r="F34" s="29">
        <v>5</v>
      </c>
      <c r="G34" s="29" t="s">
        <v>18</v>
      </c>
      <c r="H34" s="29" t="s">
        <v>19</v>
      </c>
      <c r="I34" s="29">
        <v>80</v>
      </c>
      <c r="J34" s="68">
        <f t="shared" si="3"/>
        <v>0.77669902912621358</v>
      </c>
      <c r="K34" s="69" t="s">
        <v>48</v>
      </c>
    </row>
    <row r="35" spans="1:12" ht="15.75" thickBot="1" x14ac:dyDescent="0.3">
      <c r="A35" s="29">
        <v>4</v>
      </c>
      <c r="B35" s="29" t="s">
        <v>10</v>
      </c>
      <c r="C35" s="29">
        <v>517</v>
      </c>
      <c r="D35" s="29">
        <v>103</v>
      </c>
      <c r="E35" s="29">
        <f t="shared" si="2"/>
        <v>414</v>
      </c>
      <c r="F35" s="29">
        <v>5</v>
      </c>
      <c r="G35" s="29" t="s">
        <v>18</v>
      </c>
      <c r="H35" s="29" t="s">
        <v>19</v>
      </c>
      <c r="I35" s="29">
        <v>83</v>
      </c>
      <c r="J35" s="49">
        <f t="shared" si="3"/>
        <v>0.80582524271844658</v>
      </c>
      <c r="K35" s="49" t="s">
        <v>48</v>
      </c>
      <c r="L35" s="29" t="s">
        <v>162</v>
      </c>
    </row>
    <row r="36" spans="1:12" ht="15.75" thickBot="1" x14ac:dyDescent="0.3">
      <c r="A36" s="29">
        <v>5</v>
      </c>
      <c r="B36" s="29" t="s">
        <v>10</v>
      </c>
      <c r="C36" s="29">
        <v>604</v>
      </c>
      <c r="D36" s="29">
        <v>120</v>
      </c>
      <c r="E36" s="29">
        <f t="shared" si="2"/>
        <v>484</v>
      </c>
      <c r="F36" s="29">
        <v>5</v>
      </c>
      <c r="G36" s="29" t="s">
        <v>18</v>
      </c>
      <c r="H36" s="29" t="s">
        <v>19</v>
      </c>
      <c r="I36" s="29">
        <v>118</v>
      </c>
      <c r="J36" s="68">
        <f t="shared" si="3"/>
        <v>0.98333333333333328</v>
      </c>
      <c r="K36" s="69" t="s">
        <v>49</v>
      </c>
    </row>
    <row r="37" spans="1:12" x14ac:dyDescent="0.25">
      <c r="A37" s="29">
        <v>6</v>
      </c>
      <c r="B37" s="29" t="s">
        <v>10</v>
      </c>
      <c r="C37" s="29">
        <v>604</v>
      </c>
      <c r="D37" s="29">
        <v>120</v>
      </c>
      <c r="E37" s="29">
        <f t="shared" si="2"/>
        <v>484</v>
      </c>
      <c r="F37" s="29">
        <v>5</v>
      </c>
      <c r="G37" s="29" t="s">
        <v>18</v>
      </c>
      <c r="H37" s="29" t="s">
        <v>19</v>
      </c>
      <c r="I37" s="29">
        <v>118</v>
      </c>
      <c r="J37" s="29">
        <f t="shared" si="3"/>
        <v>0.98333333333333328</v>
      </c>
      <c r="K37" s="29" t="s">
        <v>49</v>
      </c>
      <c r="L37" s="29" t="s">
        <v>162</v>
      </c>
    </row>
    <row r="38" spans="1:12" x14ac:dyDescent="0.25">
      <c r="A38">
        <v>7</v>
      </c>
      <c r="B38" t="s">
        <v>10</v>
      </c>
      <c r="C38">
        <v>534</v>
      </c>
      <c r="D38">
        <v>106</v>
      </c>
      <c r="E38">
        <f t="shared" si="2"/>
        <v>428</v>
      </c>
      <c r="F38">
        <v>4</v>
      </c>
      <c r="G38" t="s">
        <v>18</v>
      </c>
      <c r="H38" t="s">
        <v>19</v>
      </c>
      <c r="I38">
        <v>92</v>
      </c>
      <c r="J38">
        <f t="shared" si="3"/>
        <v>0.86792452830188682</v>
      </c>
      <c r="K38" t="s">
        <v>161</v>
      </c>
    </row>
    <row r="39" spans="1:12" x14ac:dyDescent="0.25">
      <c r="A39">
        <v>8</v>
      </c>
      <c r="B39" t="s">
        <v>10</v>
      </c>
      <c r="C39">
        <v>534</v>
      </c>
      <c r="D39">
        <v>106</v>
      </c>
      <c r="E39">
        <f t="shared" si="2"/>
        <v>428</v>
      </c>
      <c r="F39">
        <v>4</v>
      </c>
      <c r="G39" t="s">
        <v>18</v>
      </c>
      <c r="H39" t="s">
        <v>19</v>
      </c>
      <c r="I39">
        <v>93</v>
      </c>
      <c r="J39">
        <f t="shared" si="3"/>
        <v>0.87735849056603776</v>
      </c>
      <c r="K39" t="s">
        <v>161</v>
      </c>
      <c r="L39" t="s">
        <v>162</v>
      </c>
    </row>
    <row r="40" spans="1:12" x14ac:dyDescent="0.25">
      <c r="A40">
        <v>9</v>
      </c>
      <c r="B40" t="s">
        <v>10</v>
      </c>
      <c r="C40">
        <v>290</v>
      </c>
      <c r="D40">
        <v>58</v>
      </c>
      <c r="E40">
        <f t="shared" si="2"/>
        <v>232</v>
      </c>
      <c r="F40">
        <v>2</v>
      </c>
      <c r="G40" t="s">
        <v>18</v>
      </c>
      <c r="H40" t="s">
        <v>19</v>
      </c>
      <c r="I40">
        <v>58</v>
      </c>
      <c r="J40">
        <f t="shared" si="3"/>
        <v>1</v>
      </c>
      <c r="K40" t="s">
        <v>160</v>
      </c>
    </row>
    <row r="41" spans="1:12" ht="15.75" thickBot="1" x14ac:dyDescent="0.3">
      <c r="A41">
        <v>10</v>
      </c>
      <c r="B41" t="s">
        <v>10</v>
      </c>
      <c r="C41">
        <v>244</v>
      </c>
      <c r="D41">
        <v>48</v>
      </c>
      <c r="E41">
        <f t="shared" si="2"/>
        <v>196</v>
      </c>
      <c r="F41">
        <v>2</v>
      </c>
      <c r="G41" t="s">
        <v>18</v>
      </c>
      <c r="H41" t="s">
        <v>19</v>
      </c>
      <c r="I41">
        <v>46</v>
      </c>
      <c r="J41">
        <f t="shared" si="3"/>
        <v>0.95833333333333337</v>
      </c>
      <c r="K41" t="s">
        <v>42</v>
      </c>
    </row>
    <row r="42" spans="1:12" ht="15.75" thickBot="1" x14ac:dyDescent="0.3">
      <c r="A42" s="30">
        <v>11</v>
      </c>
      <c r="B42" s="30" t="s">
        <v>10</v>
      </c>
      <c r="C42" s="30">
        <v>1174</v>
      </c>
      <c r="D42" s="30">
        <v>234</v>
      </c>
      <c r="E42" s="30">
        <f t="shared" si="2"/>
        <v>940</v>
      </c>
      <c r="F42" s="30">
        <v>10</v>
      </c>
      <c r="G42" s="30" t="s">
        <v>18</v>
      </c>
      <c r="H42" s="30" t="s">
        <v>19</v>
      </c>
      <c r="I42" s="30">
        <v>176</v>
      </c>
      <c r="J42" s="46">
        <f t="shared" si="3"/>
        <v>0.75213675213675213</v>
      </c>
      <c r="K42" s="30" t="s">
        <v>144</v>
      </c>
      <c r="L42" s="30" t="s">
        <v>163</v>
      </c>
    </row>
    <row r="43" spans="1:12" ht="15.75" thickBot="1" x14ac:dyDescent="0.3">
      <c r="A43" s="30">
        <v>12</v>
      </c>
      <c r="B43" s="30" t="s">
        <v>10</v>
      </c>
      <c r="C43" s="30">
        <v>1121</v>
      </c>
      <c r="D43" s="30">
        <v>224</v>
      </c>
      <c r="E43" s="30">
        <f t="shared" si="2"/>
        <v>897</v>
      </c>
      <c r="F43" s="30">
        <v>10</v>
      </c>
      <c r="G43" s="30" t="s">
        <v>18</v>
      </c>
      <c r="H43" s="30" t="s">
        <v>19</v>
      </c>
      <c r="I43" s="30">
        <v>194</v>
      </c>
      <c r="J43" s="46">
        <f t="shared" si="3"/>
        <v>0.8660714285714286</v>
      </c>
      <c r="K43" s="30" t="s">
        <v>154</v>
      </c>
      <c r="L43" s="30" t="s">
        <v>163</v>
      </c>
    </row>
    <row r="44" spans="1:12" ht="15.75" thickBot="1" x14ac:dyDescent="0.3">
      <c r="A44" s="32">
        <v>13</v>
      </c>
      <c r="B44" s="32" t="s">
        <v>10</v>
      </c>
      <c r="C44" s="32">
        <v>2295</v>
      </c>
      <c r="D44" s="32">
        <v>459</v>
      </c>
      <c r="E44" s="32">
        <f t="shared" si="2"/>
        <v>1836</v>
      </c>
      <c r="F44" s="32">
        <v>20</v>
      </c>
      <c r="G44" s="32" t="s">
        <v>18</v>
      </c>
      <c r="H44" s="32" t="s">
        <v>19</v>
      </c>
      <c r="I44" s="32">
        <v>343</v>
      </c>
      <c r="J44" s="45">
        <f t="shared" si="3"/>
        <v>0.74727668845315909</v>
      </c>
      <c r="K44" s="32" t="s">
        <v>157</v>
      </c>
      <c r="L44" s="32"/>
    </row>
    <row r="45" spans="1:12" x14ac:dyDescent="0.25">
      <c r="A45">
        <v>14</v>
      </c>
      <c r="B45" t="s">
        <v>10</v>
      </c>
      <c r="C45">
        <v>234</v>
      </c>
      <c r="D45">
        <v>46</v>
      </c>
      <c r="E45">
        <f>C45-D45</f>
        <v>188</v>
      </c>
      <c r="F45">
        <v>2</v>
      </c>
      <c r="G45" t="s">
        <v>18</v>
      </c>
      <c r="H45" t="s">
        <v>19</v>
      </c>
      <c r="I45">
        <v>46</v>
      </c>
      <c r="J45">
        <f>I45/D45</f>
        <v>1</v>
      </c>
      <c r="K45" t="s">
        <v>40</v>
      </c>
    </row>
    <row r="46" spans="1:12" x14ac:dyDescent="0.25">
      <c r="A46">
        <v>15</v>
      </c>
      <c r="B46" t="s">
        <v>10</v>
      </c>
      <c r="C46">
        <v>251</v>
      </c>
      <c r="D46">
        <v>50</v>
      </c>
      <c r="E46">
        <f>C46-D46</f>
        <v>201</v>
      </c>
      <c r="F46">
        <v>2</v>
      </c>
      <c r="G46" t="s">
        <v>18</v>
      </c>
      <c r="H46" t="s">
        <v>19</v>
      </c>
      <c r="I46">
        <v>48</v>
      </c>
      <c r="J46">
        <f>I46/D46</f>
        <v>0.96</v>
      </c>
      <c r="K46" t="s">
        <v>259</v>
      </c>
    </row>
    <row r="50" spans="1:13" ht="15.75" thickBot="1" x14ac:dyDescent="0.3"/>
    <row r="51" spans="1:13" ht="15.75" thickBot="1" x14ac:dyDescent="0.3">
      <c r="A51" s="77" t="s">
        <v>265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9"/>
    </row>
    <row r="52" spans="1:13" ht="15.75" thickBot="1" x14ac:dyDescent="0.3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17</v>
      </c>
      <c r="H52" t="s">
        <v>7</v>
      </c>
      <c r="I52" t="s">
        <v>8</v>
      </c>
      <c r="J52" t="s">
        <v>9</v>
      </c>
      <c r="K52" t="s">
        <v>14</v>
      </c>
      <c r="L52" t="s">
        <v>14</v>
      </c>
      <c r="M52" t="s">
        <v>57</v>
      </c>
    </row>
    <row r="53" spans="1:13" x14ac:dyDescent="0.25">
      <c r="A53" s="31">
        <v>1</v>
      </c>
      <c r="B53" s="31" t="s">
        <v>10</v>
      </c>
      <c r="C53" s="31">
        <v>612</v>
      </c>
      <c r="D53" s="31">
        <v>122</v>
      </c>
      <c r="E53" s="31">
        <f t="shared" ref="E53:E60" si="4">C53-D53</f>
        <v>490</v>
      </c>
      <c r="F53" s="31">
        <v>5</v>
      </c>
      <c r="G53" s="31" t="s">
        <v>18</v>
      </c>
      <c r="H53" s="31" t="s">
        <v>19</v>
      </c>
      <c r="I53" s="31">
        <v>101</v>
      </c>
      <c r="J53" s="70">
        <f t="shared" ref="J53:J60" si="5">I53/D53</f>
        <v>0.82786885245901642</v>
      </c>
      <c r="K53" s="71" t="s">
        <v>46</v>
      </c>
    </row>
    <row r="54" spans="1:13" ht="15.75" thickBot="1" x14ac:dyDescent="0.3">
      <c r="A54" s="31">
        <v>2</v>
      </c>
      <c r="B54" s="31" t="s">
        <v>10</v>
      </c>
      <c r="C54" s="31">
        <v>563</v>
      </c>
      <c r="D54" s="31">
        <v>112</v>
      </c>
      <c r="E54" s="31">
        <f t="shared" si="4"/>
        <v>451</v>
      </c>
      <c r="F54" s="31">
        <v>5</v>
      </c>
      <c r="G54" s="31" t="s">
        <v>18</v>
      </c>
      <c r="H54" s="31" t="s">
        <v>19</v>
      </c>
      <c r="I54" s="31">
        <v>98</v>
      </c>
      <c r="J54" s="72">
        <f t="shared" si="5"/>
        <v>0.875</v>
      </c>
      <c r="K54" s="73" t="s">
        <v>47</v>
      </c>
    </row>
    <row r="55" spans="1:13" ht="15.75" thickBot="1" x14ac:dyDescent="0.3">
      <c r="A55" s="31">
        <v>3</v>
      </c>
      <c r="B55" s="31" t="s">
        <v>10</v>
      </c>
      <c r="C55" s="31">
        <v>517</v>
      </c>
      <c r="D55" s="31">
        <v>103</v>
      </c>
      <c r="E55" s="31">
        <f t="shared" si="4"/>
        <v>414</v>
      </c>
      <c r="F55" s="31">
        <v>5</v>
      </c>
      <c r="G55" s="31" t="s">
        <v>18</v>
      </c>
      <c r="H55" s="31" t="s">
        <v>19</v>
      </c>
      <c r="I55" s="31">
        <v>77</v>
      </c>
      <c r="J55" s="74">
        <f t="shared" si="5"/>
        <v>0.74757281553398058</v>
      </c>
      <c r="K55" s="75" t="s">
        <v>48</v>
      </c>
    </row>
    <row r="56" spans="1:13" ht="15.75" thickBot="1" x14ac:dyDescent="0.3">
      <c r="A56" s="31">
        <v>5</v>
      </c>
      <c r="B56" s="31" t="s">
        <v>10</v>
      </c>
      <c r="C56" s="31">
        <v>604</v>
      </c>
      <c r="D56" s="31">
        <v>120</v>
      </c>
      <c r="E56" s="31">
        <f t="shared" si="4"/>
        <v>484</v>
      </c>
      <c r="F56" s="31">
        <v>5</v>
      </c>
      <c r="G56" s="31" t="s">
        <v>18</v>
      </c>
      <c r="H56" s="31" t="s">
        <v>19</v>
      </c>
      <c r="I56" s="6">
        <v>111</v>
      </c>
      <c r="J56" s="74">
        <f t="shared" si="5"/>
        <v>0.92500000000000004</v>
      </c>
      <c r="K56" s="75" t="s">
        <v>49</v>
      </c>
    </row>
    <row r="57" spans="1:13" ht="15.75" thickBot="1" x14ac:dyDescent="0.3">
      <c r="A57" s="31">
        <v>10</v>
      </c>
      <c r="B57" s="31" t="s">
        <v>10</v>
      </c>
      <c r="C57" s="31">
        <v>244</v>
      </c>
      <c r="D57" s="31">
        <v>48</v>
      </c>
      <c r="E57" s="31">
        <f t="shared" si="4"/>
        <v>196</v>
      </c>
      <c r="F57" s="31">
        <v>2</v>
      </c>
      <c r="G57" s="31" t="s">
        <v>18</v>
      </c>
      <c r="H57" s="31" t="s">
        <v>19</v>
      </c>
      <c r="I57" s="6">
        <v>41</v>
      </c>
      <c r="J57" s="6">
        <f t="shared" si="5"/>
        <v>0.85416666666666663</v>
      </c>
      <c r="K57" s="31" t="s">
        <v>42</v>
      </c>
    </row>
    <row r="58" spans="1:13" ht="15.75" thickBot="1" x14ac:dyDescent="0.3">
      <c r="A58" s="31">
        <v>11</v>
      </c>
      <c r="B58" s="31" t="s">
        <v>10</v>
      </c>
      <c r="C58" s="31">
        <v>1174</v>
      </c>
      <c r="D58" s="31">
        <v>234</v>
      </c>
      <c r="E58" s="31">
        <f t="shared" si="4"/>
        <v>940</v>
      </c>
      <c r="F58" s="31">
        <v>10</v>
      </c>
      <c r="G58" s="31" t="s">
        <v>18</v>
      </c>
      <c r="H58" s="31" t="s">
        <v>19</v>
      </c>
      <c r="I58" s="6">
        <v>169</v>
      </c>
      <c r="J58" s="76">
        <f t="shared" si="5"/>
        <v>0.72222222222222221</v>
      </c>
      <c r="K58" s="31" t="s">
        <v>144</v>
      </c>
      <c r="L58" s="31"/>
    </row>
    <row r="59" spans="1:13" ht="15.75" thickBot="1" x14ac:dyDescent="0.3">
      <c r="A59" s="31">
        <v>12</v>
      </c>
      <c r="B59" s="31" t="s">
        <v>10</v>
      </c>
      <c r="C59" s="31">
        <v>1121</v>
      </c>
      <c r="D59" s="31">
        <v>224</v>
      </c>
      <c r="E59" s="31">
        <f t="shared" si="4"/>
        <v>897</v>
      </c>
      <c r="F59" s="31">
        <v>10</v>
      </c>
      <c r="G59" s="31" t="s">
        <v>18</v>
      </c>
      <c r="H59" s="31" t="s">
        <v>19</v>
      </c>
      <c r="I59" s="6">
        <v>178</v>
      </c>
      <c r="J59" s="76">
        <f t="shared" si="5"/>
        <v>0.7946428571428571</v>
      </c>
      <c r="K59" s="31" t="s">
        <v>154</v>
      </c>
      <c r="L59" s="31"/>
    </row>
    <row r="60" spans="1:13" ht="15.75" thickBot="1" x14ac:dyDescent="0.3">
      <c r="A60" s="31">
        <v>13</v>
      </c>
      <c r="B60" s="31" t="s">
        <v>10</v>
      </c>
      <c r="C60" s="31">
        <v>2295</v>
      </c>
      <c r="D60" s="31">
        <v>459</v>
      </c>
      <c r="E60" s="31">
        <f t="shared" si="4"/>
        <v>1836</v>
      </c>
      <c r="F60" s="31">
        <v>20</v>
      </c>
      <c r="G60" s="31" t="s">
        <v>18</v>
      </c>
      <c r="H60" s="31" t="s">
        <v>19</v>
      </c>
      <c r="I60" s="6">
        <v>321</v>
      </c>
      <c r="J60" s="76">
        <f t="shared" si="5"/>
        <v>0.69934640522875813</v>
      </c>
      <c r="K60" s="31" t="s">
        <v>157</v>
      </c>
      <c r="L60" s="31"/>
    </row>
    <row r="61" spans="1:13" x14ac:dyDescent="0.25">
      <c r="A61" s="31">
        <v>14</v>
      </c>
      <c r="B61" s="31" t="s">
        <v>10</v>
      </c>
      <c r="C61" s="31">
        <v>234</v>
      </c>
      <c r="D61" s="31">
        <v>46</v>
      </c>
      <c r="E61" s="31">
        <f>C61-D61</f>
        <v>188</v>
      </c>
      <c r="F61" s="31">
        <v>2</v>
      </c>
      <c r="G61" s="31" t="s">
        <v>18</v>
      </c>
      <c r="H61" s="31" t="s">
        <v>19</v>
      </c>
      <c r="I61" s="6">
        <v>46</v>
      </c>
      <c r="J61" s="31">
        <f>I61/D61</f>
        <v>1</v>
      </c>
      <c r="K61" s="31" t="s">
        <v>40</v>
      </c>
      <c r="L61" s="31"/>
    </row>
    <row r="62" spans="1:13" x14ac:dyDescent="0.25">
      <c r="A62" s="31">
        <v>15</v>
      </c>
      <c r="B62" s="31" t="s">
        <v>10</v>
      </c>
      <c r="C62" s="31">
        <v>251</v>
      </c>
      <c r="D62" s="31">
        <v>50</v>
      </c>
      <c r="E62" s="31">
        <f>C62-D62</f>
        <v>201</v>
      </c>
      <c r="F62" s="31">
        <v>2</v>
      </c>
      <c r="G62" s="31" t="s">
        <v>18</v>
      </c>
      <c r="H62" s="31" t="s">
        <v>19</v>
      </c>
      <c r="I62" s="6">
        <v>48</v>
      </c>
      <c r="J62" s="6">
        <f>I62/D62</f>
        <v>0.96</v>
      </c>
      <c r="K62" s="31" t="s">
        <v>259</v>
      </c>
    </row>
    <row r="70" spans="1:15" ht="15.75" thickBot="1" x14ac:dyDescent="0.3"/>
    <row r="71" spans="1:15" ht="15.75" thickBot="1" x14ac:dyDescent="0.3">
      <c r="A71" s="77" t="s">
        <v>30</v>
      </c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9"/>
    </row>
    <row r="72" spans="1:15" ht="15.75" thickBot="1" x14ac:dyDescent="0.3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90</v>
      </c>
      <c r="H72" t="s">
        <v>32</v>
      </c>
      <c r="I72" t="s">
        <v>7</v>
      </c>
      <c r="J72" t="s">
        <v>8</v>
      </c>
      <c r="K72" t="s">
        <v>9</v>
      </c>
      <c r="L72" t="s">
        <v>14</v>
      </c>
      <c r="M72" t="s">
        <v>14</v>
      </c>
      <c r="N72" t="s">
        <v>14</v>
      </c>
      <c r="O72" t="s">
        <v>57</v>
      </c>
    </row>
    <row r="73" spans="1:15" x14ac:dyDescent="0.25">
      <c r="A73">
        <v>1</v>
      </c>
      <c r="B73" t="s">
        <v>10</v>
      </c>
      <c r="C73">
        <v>251</v>
      </c>
      <c r="D73">
        <v>50</v>
      </c>
      <c r="E73">
        <f t="shared" ref="E73:E84" si="6">C73-D73</f>
        <v>201</v>
      </c>
      <c r="F73">
        <v>2</v>
      </c>
      <c r="G73" s="21" t="s">
        <v>164</v>
      </c>
      <c r="H73">
        <v>35</v>
      </c>
      <c r="I73" t="s">
        <v>166</v>
      </c>
      <c r="J73">
        <v>48</v>
      </c>
      <c r="K73" s="13">
        <f t="shared" ref="K73:K85" si="7">J73/D73</f>
        <v>0.96</v>
      </c>
      <c r="L73" s="14" t="s">
        <v>165</v>
      </c>
      <c r="M73" t="s">
        <v>101</v>
      </c>
    </row>
    <row r="74" spans="1:15" x14ac:dyDescent="0.25">
      <c r="A74" s="32">
        <v>2</v>
      </c>
      <c r="B74" s="32" t="s">
        <v>10</v>
      </c>
      <c r="C74" s="32">
        <v>234</v>
      </c>
      <c r="D74" s="32">
        <v>46</v>
      </c>
      <c r="E74" s="32">
        <f t="shared" si="6"/>
        <v>188</v>
      </c>
      <c r="F74" s="32">
        <v>2</v>
      </c>
      <c r="G74" s="51" t="s">
        <v>167</v>
      </c>
      <c r="H74" s="32">
        <v>35</v>
      </c>
      <c r="I74" s="32" t="s">
        <v>166</v>
      </c>
      <c r="J74" s="32">
        <v>44</v>
      </c>
      <c r="K74" s="52">
        <f t="shared" si="7"/>
        <v>0.95652173913043481</v>
      </c>
      <c r="L74" s="53" t="s">
        <v>40</v>
      </c>
      <c r="M74" t="s">
        <v>101</v>
      </c>
      <c r="N74" t="s">
        <v>168</v>
      </c>
    </row>
    <row r="75" spans="1:15" x14ac:dyDescent="0.25">
      <c r="A75">
        <v>3</v>
      </c>
      <c r="B75" t="s">
        <v>10</v>
      </c>
      <c r="C75">
        <v>232</v>
      </c>
      <c r="D75">
        <v>46</v>
      </c>
      <c r="E75">
        <f t="shared" si="6"/>
        <v>186</v>
      </c>
      <c r="F75">
        <v>2</v>
      </c>
      <c r="G75" s="22" t="s">
        <v>169</v>
      </c>
      <c r="H75">
        <v>35</v>
      </c>
      <c r="I75" t="s">
        <v>166</v>
      </c>
      <c r="J75">
        <v>45</v>
      </c>
      <c r="K75" s="15">
        <f t="shared" si="7"/>
        <v>0.97826086956521741</v>
      </c>
      <c r="L75" s="16" t="s">
        <v>41</v>
      </c>
      <c r="M75" t="s">
        <v>101</v>
      </c>
    </row>
    <row r="76" spans="1:15" ht="15.75" thickBot="1" x14ac:dyDescent="0.3">
      <c r="A76">
        <v>4</v>
      </c>
      <c r="B76" t="s">
        <v>10</v>
      </c>
      <c r="C76">
        <v>244</v>
      </c>
      <c r="D76">
        <v>48</v>
      </c>
      <c r="E76">
        <f t="shared" si="6"/>
        <v>196</v>
      </c>
      <c r="F76">
        <v>2</v>
      </c>
      <c r="G76" s="23" t="s">
        <v>170</v>
      </c>
      <c r="H76">
        <v>35</v>
      </c>
      <c r="I76" t="s">
        <v>166</v>
      </c>
      <c r="J76">
        <v>41</v>
      </c>
      <c r="K76" s="15">
        <f t="shared" si="7"/>
        <v>0.85416666666666663</v>
      </c>
      <c r="L76" s="16" t="s">
        <v>42</v>
      </c>
      <c r="M76" t="s">
        <v>101</v>
      </c>
    </row>
    <row r="77" spans="1:15" ht="15.75" thickBot="1" x14ac:dyDescent="0.3">
      <c r="A77">
        <v>5</v>
      </c>
      <c r="B77" t="s">
        <v>10</v>
      </c>
      <c r="C77">
        <v>495</v>
      </c>
      <c r="D77">
        <v>99</v>
      </c>
      <c r="E77">
        <f t="shared" si="6"/>
        <v>396</v>
      </c>
      <c r="F77">
        <v>4</v>
      </c>
      <c r="G77" t="s">
        <v>171</v>
      </c>
      <c r="H77">
        <v>35</v>
      </c>
      <c r="I77" t="s">
        <v>166</v>
      </c>
      <c r="J77">
        <v>87</v>
      </c>
      <c r="K77" s="15">
        <f t="shared" si="7"/>
        <v>0.87878787878787878</v>
      </c>
      <c r="L77" s="16" t="s">
        <v>43</v>
      </c>
      <c r="M77" t="s">
        <v>101</v>
      </c>
    </row>
    <row r="78" spans="1:15" ht="15.75" thickBot="1" x14ac:dyDescent="0.3">
      <c r="A78">
        <v>6</v>
      </c>
      <c r="B78" t="s">
        <v>10</v>
      </c>
      <c r="C78">
        <v>485</v>
      </c>
      <c r="D78">
        <v>97</v>
      </c>
      <c r="E78">
        <f t="shared" si="6"/>
        <v>388</v>
      </c>
      <c r="F78">
        <v>4</v>
      </c>
      <c r="G78" s="24" t="s">
        <v>172</v>
      </c>
      <c r="H78">
        <v>35</v>
      </c>
      <c r="I78" t="s">
        <v>166</v>
      </c>
      <c r="J78">
        <v>84</v>
      </c>
      <c r="K78" s="15">
        <f t="shared" si="7"/>
        <v>0.865979381443299</v>
      </c>
      <c r="L78" s="16" t="s">
        <v>45</v>
      </c>
      <c r="M78" t="s">
        <v>101</v>
      </c>
    </row>
    <row r="79" spans="1:15" x14ac:dyDescent="0.25">
      <c r="A79">
        <v>7</v>
      </c>
      <c r="B79" t="s">
        <v>10</v>
      </c>
      <c r="C79">
        <v>611</v>
      </c>
      <c r="D79">
        <v>122</v>
      </c>
      <c r="E79">
        <f t="shared" si="6"/>
        <v>489</v>
      </c>
      <c r="F79">
        <v>5</v>
      </c>
      <c r="H79">
        <v>35</v>
      </c>
      <c r="I79" t="s">
        <v>166</v>
      </c>
      <c r="J79">
        <v>87</v>
      </c>
      <c r="K79" s="17">
        <f t="shared" si="7"/>
        <v>0.71311475409836067</v>
      </c>
      <c r="L79" s="16" t="s">
        <v>46</v>
      </c>
    </row>
    <row r="80" spans="1:15" x14ac:dyDescent="0.25">
      <c r="A80">
        <v>8</v>
      </c>
      <c r="B80" t="s">
        <v>10</v>
      </c>
      <c r="C80">
        <v>563</v>
      </c>
      <c r="D80">
        <v>112</v>
      </c>
      <c r="E80">
        <f t="shared" si="6"/>
        <v>451</v>
      </c>
      <c r="F80">
        <v>5</v>
      </c>
      <c r="H80">
        <v>35</v>
      </c>
      <c r="I80" t="s">
        <v>166</v>
      </c>
      <c r="J80">
        <v>77</v>
      </c>
      <c r="K80" s="17">
        <f t="shared" si="7"/>
        <v>0.6875</v>
      </c>
      <c r="L80" s="16" t="s">
        <v>47</v>
      </c>
    </row>
    <row r="81" spans="1:13" x14ac:dyDescent="0.25">
      <c r="A81">
        <v>9</v>
      </c>
      <c r="B81" t="s">
        <v>10</v>
      </c>
      <c r="C81">
        <v>517</v>
      </c>
      <c r="D81">
        <v>103</v>
      </c>
      <c r="E81">
        <f t="shared" si="6"/>
        <v>414</v>
      </c>
      <c r="F81">
        <v>5</v>
      </c>
      <c r="H81">
        <v>35</v>
      </c>
      <c r="I81" t="s">
        <v>166</v>
      </c>
      <c r="J81">
        <v>60</v>
      </c>
      <c r="K81" s="17">
        <f t="shared" si="7"/>
        <v>0.58252427184466016</v>
      </c>
      <c r="L81" s="16" t="s">
        <v>48</v>
      </c>
    </row>
    <row r="82" spans="1:13" ht="15.75" thickBot="1" x14ac:dyDescent="0.3">
      <c r="A82">
        <v>10</v>
      </c>
      <c r="B82" t="s">
        <v>10</v>
      </c>
      <c r="C82">
        <v>604</v>
      </c>
      <c r="D82">
        <v>120</v>
      </c>
      <c r="E82">
        <f t="shared" si="6"/>
        <v>484</v>
      </c>
      <c r="F82">
        <v>5</v>
      </c>
      <c r="H82">
        <v>35</v>
      </c>
      <c r="I82" t="s">
        <v>166</v>
      </c>
      <c r="J82">
        <v>108</v>
      </c>
      <c r="K82" s="18">
        <f t="shared" si="7"/>
        <v>0.9</v>
      </c>
      <c r="L82" s="16" t="s">
        <v>49</v>
      </c>
    </row>
    <row r="83" spans="1:13" ht="15.75" thickBot="1" x14ac:dyDescent="0.3">
      <c r="A83">
        <v>11</v>
      </c>
      <c r="B83" t="s">
        <v>10</v>
      </c>
      <c r="C83">
        <v>220</v>
      </c>
      <c r="D83">
        <v>44</v>
      </c>
      <c r="E83">
        <f t="shared" si="6"/>
        <v>176</v>
      </c>
      <c r="F83">
        <v>2</v>
      </c>
      <c r="G83" s="24" t="s">
        <v>173</v>
      </c>
      <c r="H83">
        <v>35</v>
      </c>
      <c r="I83" t="s">
        <v>166</v>
      </c>
      <c r="J83">
        <v>33</v>
      </c>
      <c r="K83" s="19">
        <f t="shared" si="7"/>
        <v>0.75</v>
      </c>
      <c r="L83" s="20" t="s">
        <v>174</v>
      </c>
    </row>
    <row r="84" spans="1:13" x14ac:dyDescent="0.25">
      <c r="A84">
        <v>12</v>
      </c>
      <c r="B84" t="s">
        <v>10</v>
      </c>
      <c r="C84">
        <v>220</v>
      </c>
      <c r="D84">
        <v>44</v>
      </c>
      <c r="E84" s="7">
        <f t="shared" si="6"/>
        <v>176</v>
      </c>
      <c r="F84">
        <v>2</v>
      </c>
      <c r="G84" t="s">
        <v>173</v>
      </c>
      <c r="H84" s="7">
        <v>88</v>
      </c>
      <c r="I84" t="s">
        <v>166</v>
      </c>
      <c r="J84">
        <v>41</v>
      </c>
      <c r="K84" s="27">
        <f t="shared" si="7"/>
        <v>0.93181818181818177</v>
      </c>
      <c r="L84" t="s">
        <v>174</v>
      </c>
      <c r="M84" s="4" t="s">
        <v>177</v>
      </c>
    </row>
    <row r="85" spans="1:13" x14ac:dyDescent="0.25">
      <c r="A85">
        <v>13</v>
      </c>
      <c r="B85" t="s">
        <v>10</v>
      </c>
      <c r="C85">
        <v>563</v>
      </c>
      <c r="D85">
        <v>112</v>
      </c>
      <c r="E85" s="7">
        <f t="shared" ref="E85:E108" si="8">C85-D85</f>
        <v>451</v>
      </c>
      <c r="F85">
        <v>5</v>
      </c>
      <c r="H85" s="7">
        <v>225</v>
      </c>
      <c r="I85" t="s">
        <v>166</v>
      </c>
      <c r="J85">
        <v>82</v>
      </c>
      <c r="K85" s="8">
        <f t="shared" si="7"/>
        <v>0.7321428571428571</v>
      </c>
      <c r="L85" t="s">
        <v>47</v>
      </c>
      <c r="M85" t="s">
        <v>177</v>
      </c>
    </row>
    <row r="86" spans="1:13" x14ac:dyDescent="0.25">
      <c r="A86">
        <v>14</v>
      </c>
      <c r="B86" t="s">
        <v>10</v>
      </c>
      <c r="C86">
        <v>563</v>
      </c>
      <c r="D86">
        <v>112</v>
      </c>
      <c r="E86" s="7">
        <f t="shared" si="8"/>
        <v>451</v>
      </c>
      <c r="F86">
        <v>5</v>
      </c>
      <c r="H86" s="7">
        <v>338</v>
      </c>
      <c r="I86" t="s">
        <v>166</v>
      </c>
      <c r="J86">
        <v>79</v>
      </c>
      <c r="K86" s="8">
        <f t="shared" ref="K86:K108" si="9">J86/D86</f>
        <v>0.7053571428571429</v>
      </c>
      <c r="L86" t="s">
        <v>47</v>
      </c>
      <c r="M86" t="s">
        <v>176</v>
      </c>
    </row>
    <row r="87" spans="1:13" x14ac:dyDescent="0.25">
      <c r="A87" s="29">
        <v>15</v>
      </c>
      <c r="B87" s="29" t="s">
        <v>10</v>
      </c>
      <c r="C87" s="29">
        <v>563</v>
      </c>
      <c r="D87" s="49">
        <v>112</v>
      </c>
      <c r="E87" s="49">
        <f t="shared" si="8"/>
        <v>451</v>
      </c>
      <c r="F87" s="29">
        <v>5</v>
      </c>
      <c r="G87" s="29"/>
      <c r="H87" s="49">
        <v>180</v>
      </c>
      <c r="I87" s="29" t="s">
        <v>166</v>
      </c>
      <c r="J87" s="29">
        <v>90</v>
      </c>
      <c r="K87" s="50">
        <f t="shared" si="9"/>
        <v>0.8035714285714286</v>
      </c>
      <c r="L87" s="29" t="s">
        <v>47</v>
      </c>
      <c r="M87" s="4" t="s">
        <v>175</v>
      </c>
    </row>
    <row r="88" spans="1:13" x14ac:dyDescent="0.25">
      <c r="A88">
        <v>16</v>
      </c>
      <c r="B88" t="s">
        <v>10</v>
      </c>
      <c r="C88">
        <v>517</v>
      </c>
      <c r="D88" s="7">
        <v>103</v>
      </c>
      <c r="E88" s="7">
        <f t="shared" si="8"/>
        <v>414</v>
      </c>
      <c r="F88">
        <v>5</v>
      </c>
      <c r="H88" s="7">
        <v>207</v>
      </c>
      <c r="I88" t="s">
        <v>166</v>
      </c>
      <c r="J88">
        <v>65</v>
      </c>
      <c r="K88" s="11">
        <f t="shared" si="9"/>
        <v>0.6310679611650486</v>
      </c>
      <c r="L88" t="s">
        <v>48</v>
      </c>
      <c r="M88" t="s">
        <v>177</v>
      </c>
    </row>
    <row r="89" spans="1:13" x14ac:dyDescent="0.25">
      <c r="A89">
        <v>17</v>
      </c>
      <c r="B89" t="s">
        <v>10</v>
      </c>
      <c r="C89">
        <v>611</v>
      </c>
      <c r="D89" s="7">
        <v>122</v>
      </c>
      <c r="E89" s="7">
        <f t="shared" si="8"/>
        <v>489</v>
      </c>
      <c r="F89">
        <v>5</v>
      </c>
      <c r="H89" s="7">
        <v>244</v>
      </c>
      <c r="I89" t="s">
        <v>166</v>
      </c>
      <c r="J89">
        <v>92</v>
      </c>
      <c r="K89" s="8">
        <f t="shared" si="9"/>
        <v>0.75409836065573765</v>
      </c>
      <c r="L89" t="s">
        <v>46</v>
      </c>
      <c r="M89" t="s">
        <v>177</v>
      </c>
    </row>
    <row r="90" spans="1:13" x14ac:dyDescent="0.25">
      <c r="A90">
        <v>18</v>
      </c>
      <c r="B90" t="s">
        <v>10</v>
      </c>
      <c r="C90">
        <v>611</v>
      </c>
      <c r="D90" s="7">
        <v>122</v>
      </c>
      <c r="E90" s="7">
        <f t="shared" si="8"/>
        <v>489</v>
      </c>
      <c r="F90">
        <v>5</v>
      </c>
      <c r="H90" s="7">
        <v>195</v>
      </c>
      <c r="I90" t="s">
        <v>166</v>
      </c>
      <c r="J90">
        <v>94</v>
      </c>
      <c r="K90" s="8">
        <f t="shared" si="9"/>
        <v>0.77049180327868849</v>
      </c>
      <c r="L90" t="s">
        <v>46</v>
      </c>
      <c r="M90" t="s">
        <v>175</v>
      </c>
    </row>
    <row r="91" spans="1:13" x14ac:dyDescent="0.25">
      <c r="A91" t="s">
        <v>186</v>
      </c>
      <c r="B91" t="s">
        <v>10</v>
      </c>
      <c r="C91">
        <v>611</v>
      </c>
      <c r="D91" s="7">
        <v>122</v>
      </c>
      <c r="E91" s="7">
        <f t="shared" ref="E91" si="10">C91-D91</f>
        <v>489</v>
      </c>
      <c r="F91">
        <v>5</v>
      </c>
      <c r="H91" s="7">
        <v>48</v>
      </c>
      <c r="I91" t="s">
        <v>166</v>
      </c>
      <c r="J91">
        <v>91</v>
      </c>
      <c r="K91" s="8">
        <f t="shared" ref="K91" si="11">J91/D91</f>
        <v>0.74590163934426235</v>
      </c>
      <c r="L91" t="s">
        <v>46</v>
      </c>
      <c r="M91" t="s">
        <v>175</v>
      </c>
    </row>
    <row r="92" spans="1:13" x14ac:dyDescent="0.25">
      <c r="A92" s="29">
        <v>19</v>
      </c>
      <c r="B92" s="29" t="s">
        <v>10</v>
      </c>
      <c r="C92" s="29">
        <v>611</v>
      </c>
      <c r="D92" s="49">
        <v>122</v>
      </c>
      <c r="E92" s="49">
        <f t="shared" si="8"/>
        <v>489</v>
      </c>
      <c r="F92" s="29">
        <v>5</v>
      </c>
      <c r="G92" s="29"/>
      <c r="H92" s="49">
        <v>97</v>
      </c>
      <c r="I92" s="29" t="s">
        <v>166</v>
      </c>
      <c r="J92" s="29">
        <v>98</v>
      </c>
      <c r="K92" s="50">
        <f t="shared" si="9"/>
        <v>0.80327868852459017</v>
      </c>
      <c r="L92" s="29" t="s">
        <v>46</v>
      </c>
      <c r="M92" s="4" t="s">
        <v>178</v>
      </c>
    </row>
    <row r="93" spans="1:13" x14ac:dyDescent="0.25">
      <c r="A93">
        <v>20</v>
      </c>
      <c r="B93" t="s">
        <v>10</v>
      </c>
      <c r="C93">
        <v>604</v>
      </c>
      <c r="D93" s="7">
        <v>120</v>
      </c>
      <c r="E93" s="7">
        <f t="shared" si="8"/>
        <v>484</v>
      </c>
      <c r="F93">
        <v>5</v>
      </c>
      <c r="H93" s="7">
        <v>242</v>
      </c>
      <c r="I93" t="s">
        <v>166</v>
      </c>
      <c r="J93">
        <v>105</v>
      </c>
      <c r="K93" s="9">
        <f t="shared" si="9"/>
        <v>0.875</v>
      </c>
      <c r="L93" t="s">
        <v>49</v>
      </c>
      <c r="M93" t="s">
        <v>177</v>
      </c>
    </row>
    <row r="94" spans="1:13" x14ac:dyDescent="0.25">
      <c r="A94">
        <v>21</v>
      </c>
      <c r="B94" t="s">
        <v>10</v>
      </c>
      <c r="C94">
        <v>604</v>
      </c>
      <c r="D94" s="7">
        <v>120</v>
      </c>
      <c r="E94" s="7">
        <f t="shared" si="8"/>
        <v>484</v>
      </c>
      <c r="F94">
        <v>5</v>
      </c>
      <c r="H94" s="7">
        <v>96</v>
      </c>
      <c r="I94" t="s">
        <v>166</v>
      </c>
      <c r="J94">
        <v>108</v>
      </c>
      <c r="K94" s="9">
        <f t="shared" si="9"/>
        <v>0.9</v>
      </c>
      <c r="L94" t="s">
        <v>49</v>
      </c>
      <c r="M94" t="s">
        <v>178</v>
      </c>
    </row>
    <row r="95" spans="1:13" x14ac:dyDescent="0.25">
      <c r="A95" s="29">
        <v>22</v>
      </c>
      <c r="B95" s="29" t="s">
        <v>10</v>
      </c>
      <c r="C95" s="29">
        <v>604</v>
      </c>
      <c r="D95" s="49">
        <v>120</v>
      </c>
      <c r="E95" s="49">
        <f t="shared" si="8"/>
        <v>484</v>
      </c>
      <c r="F95" s="29">
        <v>5</v>
      </c>
      <c r="G95" s="29"/>
      <c r="H95" s="49">
        <v>145</v>
      </c>
      <c r="I95" s="29" t="s">
        <v>166</v>
      </c>
      <c r="J95" s="29">
        <v>111</v>
      </c>
      <c r="K95" s="50">
        <f t="shared" si="9"/>
        <v>0.92500000000000004</v>
      </c>
      <c r="L95" s="29" t="s">
        <v>49</v>
      </c>
      <c r="M95" s="4" t="s">
        <v>179</v>
      </c>
    </row>
    <row r="96" spans="1:13" x14ac:dyDescent="0.25">
      <c r="A96" s="29">
        <v>23</v>
      </c>
      <c r="B96" s="29" t="s">
        <v>10</v>
      </c>
      <c r="C96" s="29">
        <v>517</v>
      </c>
      <c r="D96" s="49">
        <v>103</v>
      </c>
      <c r="E96" s="49">
        <f t="shared" si="8"/>
        <v>414</v>
      </c>
      <c r="F96" s="29">
        <v>5</v>
      </c>
      <c r="G96" s="29"/>
      <c r="H96" s="49">
        <v>144</v>
      </c>
      <c r="I96" s="29" t="s">
        <v>166</v>
      </c>
      <c r="J96" s="29">
        <v>68</v>
      </c>
      <c r="K96" s="50">
        <f t="shared" si="9"/>
        <v>0.66019417475728159</v>
      </c>
      <c r="L96" s="29" t="s">
        <v>48</v>
      </c>
      <c r="M96" s="4" t="s">
        <v>180</v>
      </c>
    </row>
    <row r="97" spans="1:13" x14ac:dyDescent="0.25">
      <c r="A97">
        <v>24</v>
      </c>
      <c r="B97" t="s">
        <v>10</v>
      </c>
      <c r="C97">
        <v>1174</v>
      </c>
      <c r="D97" s="6">
        <v>234</v>
      </c>
      <c r="E97" s="6">
        <f t="shared" si="8"/>
        <v>940</v>
      </c>
      <c r="F97" s="6">
        <v>10</v>
      </c>
      <c r="H97" s="6">
        <v>470</v>
      </c>
      <c r="I97" t="s">
        <v>166</v>
      </c>
      <c r="J97">
        <v>127</v>
      </c>
      <c r="K97" s="9">
        <f t="shared" si="9"/>
        <v>0.54273504273504269</v>
      </c>
      <c r="L97" t="s">
        <v>181</v>
      </c>
      <c r="M97" t="s">
        <v>177</v>
      </c>
    </row>
    <row r="98" spans="1:13" ht="15.75" thickBot="1" x14ac:dyDescent="0.3">
      <c r="A98">
        <v>25</v>
      </c>
      <c r="B98" t="s">
        <v>10</v>
      </c>
      <c r="C98">
        <v>1174</v>
      </c>
      <c r="D98" s="6">
        <v>234</v>
      </c>
      <c r="E98" s="6">
        <f t="shared" si="8"/>
        <v>940</v>
      </c>
      <c r="F98" s="6">
        <v>10</v>
      </c>
      <c r="H98" s="6">
        <v>282</v>
      </c>
      <c r="I98" t="s">
        <v>166</v>
      </c>
      <c r="J98">
        <v>142</v>
      </c>
      <c r="K98" s="9">
        <f t="shared" si="9"/>
        <v>0.60683760683760679</v>
      </c>
      <c r="L98" t="s">
        <v>181</v>
      </c>
      <c r="M98" s="7" t="s">
        <v>179</v>
      </c>
    </row>
    <row r="99" spans="1:13" ht="15.75" thickBot="1" x14ac:dyDescent="0.3">
      <c r="A99" s="30">
        <v>26</v>
      </c>
      <c r="B99" s="30" t="s">
        <v>10</v>
      </c>
      <c r="C99" s="30">
        <v>1174</v>
      </c>
      <c r="D99" s="47">
        <v>234</v>
      </c>
      <c r="E99" s="47">
        <f t="shared" si="8"/>
        <v>940</v>
      </c>
      <c r="F99" s="47">
        <v>10</v>
      </c>
      <c r="G99" s="30"/>
      <c r="H99" s="47">
        <v>188</v>
      </c>
      <c r="I99" s="30" t="s">
        <v>166</v>
      </c>
      <c r="J99" s="30">
        <v>151</v>
      </c>
      <c r="K99" s="48">
        <f t="shared" si="9"/>
        <v>0.64529914529914534</v>
      </c>
      <c r="L99" s="46" t="s">
        <v>181</v>
      </c>
      <c r="M99" s="12" t="s">
        <v>178</v>
      </c>
    </row>
    <row r="100" spans="1:13" ht="15.75" thickBot="1" x14ac:dyDescent="0.3">
      <c r="A100">
        <v>27</v>
      </c>
      <c r="B100" t="s">
        <v>10</v>
      </c>
      <c r="C100">
        <v>1121</v>
      </c>
      <c r="D100" s="6">
        <v>224</v>
      </c>
      <c r="E100" s="6">
        <f t="shared" si="8"/>
        <v>897</v>
      </c>
      <c r="F100" s="6">
        <v>10</v>
      </c>
      <c r="H100" s="6">
        <v>448</v>
      </c>
      <c r="I100" t="s">
        <v>166</v>
      </c>
      <c r="J100">
        <v>146</v>
      </c>
      <c r="K100" s="9">
        <f t="shared" si="9"/>
        <v>0.6517857142857143</v>
      </c>
      <c r="L100" t="s">
        <v>182</v>
      </c>
      <c r="M100" t="s">
        <v>177</v>
      </c>
    </row>
    <row r="101" spans="1:13" ht="15.75" thickBot="1" x14ac:dyDescent="0.3">
      <c r="A101" s="30">
        <v>28</v>
      </c>
      <c r="B101" s="30" t="s">
        <v>10</v>
      </c>
      <c r="C101" s="30">
        <v>1121</v>
      </c>
      <c r="D101" s="47">
        <v>224</v>
      </c>
      <c r="E101" s="47">
        <f t="shared" si="8"/>
        <v>897</v>
      </c>
      <c r="F101" s="47">
        <v>10</v>
      </c>
      <c r="G101" s="30"/>
      <c r="H101" s="47">
        <v>269</v>
      </c>
      <c r="I101" s="30" t="s">
        <v>166</v>
      </c>
      <c r="J101" s="30">
        <v>164</v>
      </c>
      <c r="K101" s="48">
        <f t="shared" si="9"/>
        <v>0.7321428571428571</v>
      </c>
      <c r="L101" s="46" t="s">
        <v>182</v>
      </c>
      <c r="M101" s="12" t="s">
        <v>179</v>
      </c>
    </row>
    <row r="102" spans="1:13" x14ac:dyDescent="0.25">
      <c r="A102">
        <v>29</v>
      </c>
      <c r="B102" t="s">
        <v>10</v>
      </c>
      <c r="C102">
        <v>1121</v>
      </c>
      <c r="D102" s="6">
        <v>224</v>
      </c>
      <c r="E102" s="6">
        <f t="shared" si="8"/>
        <v>897</v>
      </c>
      <c r="F102" s="6">
        <v>10</v>
      </c>
      <c r="H102" s="6">
        <v>179</v>
      </c>
      <c r="I102" t="s">
        <v>166</v>
      </c>
      <c r="J102">
        <v>163</v>
      </c>
      <c r="K102" s="9">
        <f t="shared" si="9"/>
        <v>0.7276785714285714</v>
      </c>
      <c r="L102" t="s">
        <v>182</v>
      </c>
      <c r="M102" s="7" t="s">
        <v>178</v>
      </c>
    </row>
    <row r="103" spans="1:13" x14ac:dyDescent="0.25">
      <c r="A103">
        <v>30</v>
      </c>
      <c r="B103" t="s">
        <v>10</v>
      </c>
      <c r="C103">
        <v>251</v>
      </c>
      <c r="D103" s="6">
        <v>50</v>
      </c>
      <c r="E103" s="6">
        <f t="shared" si="8"/>
        <v>201</v>
      </c>
      <c r="F103" s="6">
        <v>2</v>
      </c>
      <c r="H103" s="6">
        <v>60</v>
      </c>
      <c r="I103" t="s">
        <v>166</v>
      </c>
      <c r="J103">
        <v>48</v>
      </c>
      <c r="K103" s="9">
        <f t="shared" si="9"/>
        <v>0.96</v>
      </c>
      <c r="L103" t="s">
        <v>165</v>
      </c>
      <c r="M103" s="4" t="s">
        <v>179</v>
      </c>
    </row>
    <row r="104" spans="1:13" x14ac:dyDescent="0.25">
      <c r="A104">
        <v>31</v>
      </c>
      <c r="B104" t="s">
        <v>10</v>
      </c>
      <c r="C104">
        <v>234</v>
      </c>
      <c r="D104" s="6">
        <v>46</v>
      </c>
      <c r="E104" s="6">
        <f t="shared" si="8"/>
        <v>188</v>
      </c>
      <c r="F104" s="6">
        <v>2</v>
      </c>
      <c r="H104" s="6">
        <v>75</v>
      </c>
      <c r="I104" t="s">
        <v>166</v>
      </c>
      <c r="J104">
        <v>44</v>
      </c>
      <c r="K104" s="9">
        <f t="shared" si="9"/>
        <v>0.95652173913043481</v>
      </c>
      <c r="L104" t="s">
        <v>40</v>
      </c>
      <c r="M104" t="s">
        <v>175</v>
      </c>
    </row>
    <row r="105" spans="1:13" x14ac:dyDescent="0.25">
      <c r="A105">
        <v>32</v>
      </c>
      <c r="B105" t="s">
        <v>10</v>
      </c>
      <c r="C105">
        <v>234</v>
      </c>
      <c r="D105" s="6">
        <v>46</v>
      </c>
      <c r="E105" s="6">
        <f t="shared" si="8"/>
        <v>188</v>
      </c>
      <c r="F105" s="6">
        <v>2</v>
      </c>
      <c r="H105" s="6">
        <v>94</v>
      </c>
      <c r="I105" t="s">
        <v>166</v>
      </c>
      <c r="J105">
        <v>44</v>
      </c>
      <c r="K105" s="9">
        <f t="shared" si="9"/>
        <v>0.95652173913043481</v>
      </c>
      <c r="L105" t="s">
        <v>40</v>
      </c>
      <c r="M105" t="s">
        <v>177</v>
      </c>
    </row>
    <row r="106" spans="1:13" x14ac:dyDescent="0.25">
      <c r="A106">
        <v>33</v>
      </c>
      <c r="B106" t="s">
        <v>10</v>
      </c>
      <c r="C106">
        <v>232</v>
      </c>
      <c r="D106" s="6">
        <v>46</v>
      </c>
      <c r="E106" s="6">
        <f t="shared" si="8"/>
        <v>186</v>
      </c>
      <c r="F106" s="6">
        <v>2</v>
      </c>
      <c r="H106" s="6">
        <v>37</v>
      </c>
      <c r="I106" t="s">
        <v>166</v>
      </c>
      <c r="J106">
        <v>46</v>
      </c>
      <c r="K106" s="9">
        <f t="shared" si="9"/>
        <v>1</v>
      </c>
      <c r="L106" t="s">
        <v>41</v>
      </c>
      <c r="M106" s="7" t="s">
        <v>178</v>
      </c>
    </row>
    <row r="107" spans="1:13" x14ac:dyDescent="0.25">
      <c r="A107">
        <v>34</v>
      </c>
      <c r="B107" t="s">
        <v>10</v>
      </c>
      <c r="C107">
        <v>244</v>
      </c>
      <c r="D107" s="6">
        <v>48</v>
      </c>
      <c r="E107" s="6">
        <f t="shared" si="8"/>
        <v>196</v>
      </c>
      <c r="F107" s="6">
        <v>2</v>
      </c>
      <c r="H107" s="6">
        <v>39</v>
      </c>
      <c r="I107" t="s">
        <v>166</v>
      </c>
      <c r="J107">
        <v>39</v>
      </c>
      <c r="K107" s="9">
        <f t="shared" si="9"/>
        <v>0.8125</v>
      </c>
      <c r="L107" t="s">
        <v>42</v>
      </c>
      <c r="M107" s="7" t="s">
        <v>178</v>
      </c>
    </row>
    <row r="108" spans="1:13" x14ac:dyDescent="0.25">
      <c r="A108">
        <v>35</v>
      </c>
      <c r="B108" t="s">
        <v>10</v>
      </c>
      <c r="C108">
        <v>244</v>
      </c>
      <c r="D108" s="6">
        <v>48</v>
      </c>
      <c r="E108" s="6">
        <f t="shared" si="8"/>
        <v>196</v>
      </c>
      <c r="F108" s="6">
        <v>2</v>
      </c>
      <c r="H108" s="6">
        <v>58</v>
      </c>
      <c r="I108" t="s">
        <v>166</v>
      </c>
      <c r="J108">
        <v>41</v>
      </c>
      <c r="K108" s="9">
        <f t="shared" si="9"/>
        <v>0.85416666666666663</v>
      </c>
      <c r="L108" t="s">
        <v>42</v>
      </c>
      <c r="M108" s="7" t="s">
        <v>179</v>
      </c>
    </row>
    <row r="109" spans="1:13" x14ac:dyDescent="0.25">
      <c r="A109">
        <v>36</v>
      </c>
      <c r="B109" t="s">
        <v>10</v>
      </c>
      <c r="C109">
        <v>244</v>
      </c>
      <c r="D109" s="6">
        <v>48</v>
      </c>
      <c r="E109" s="6">
        <f t="shared" ref="E109:E110" si="12">C109-D109</f>
        <v>196</v>
      </c>
      <c r="F109" s="6">
        <v>2</v>
      </c>
      <c r="H109" s="6">
        <v>58</v>
      </c>
      <c r="I109" t="s">
        <v>166</v>
      </c>
      <c r="J109">
        <v>41</v>
      </c>
      <c r="K109" s="9">
        <f t="shared" ref="K109:K110" si="13">J109/D109</f>
        <v>0.85416666666666663</v>
      </c>
      <c r="L109" t="s">
        <v>42</v>
      </c>
      <c r="M109" s="7" t="s">
        <v>175</v>
      </c>
    </row>
    <row r="110" spans="1:13" x14ac:dyDescent="0.25">
      <c r="A110">
        <v>37</v>
      </c>
      <c r="B110" t="s">
        <v>10</v>
      </c>
      <c r="C110">
        <v>244</v>
      </c>
      <c r="D110" s="6">
        <v>48</v>
      </c>
      <c r="E110" s="6">
        <f t="shared" si="12"/>
        <v>196</v>
      </c>
      <c r="F110" s="6">
        <v>2</v>
      </c>
      <c r="H110" s="6">
        <v>98</v>
      </c>
      <c r="I110" t="s">
        <v>166</v>
      </c>
      <c r="J110">
        <v>43</v>
      </c>
      <c r="K110" s="9">
        <f t="shared" si="13"/>
        <v>0.89583333333333337</v>
      </c>
      <c r="L110" t="s">
        <v>42</v>
      </c>
      <c r="M110" t="s">
        <v>177</v>
      </c>
    </row>
    <row r="111" spans="1:13" x14ac:dyDescent="0.25">
      <c r="A111">
        <v>38</v>
      </c>
      <c r="B111" t="s">
        <v>10</v>
      </c>
      <c r="C111">
        <v>244</v>
      </c>
      <c r="D111" s="6">
        <v>48</v>
      </c>
      <c r="E111" s="6">
        <f t="shared" ref="E111:E116" si="14">C111-D111</f>
        <v>196</v>
      </c>
      <c r="F111" s="6">
        <v>2</v>
      </c>
      <c r="H111" s="6">
        <v>117</v>
      </c>
      <c r="I111" t="s">
        <v>166</v>
      </c>
      <c r="J111">
        <v>43</v>
      </c>
      <c r="K111" s="10">
        <f t="shared" ref="K111:K116" si="15">J111/D111</f>
        <v>0.89583333333333337</v>
      </c>
      <c r="L111" t="s">
        <v>42</v>
      </c>
      <c r="M111" t="s">
        <v>183</v>
      </c>
    </row>
    <row r="112" spans="1:13" x14ac:dyDescent="0.25">
      <c r="A112">
        <v>39</v>
      </c>
      <c r="B112" t="s">
        <v>10</v>
      </c>
      <c r="C112">
        <v>495</v>
      </c>
      <c r="D112" s="6">
        <v>99</v>
      </c>
      <c r="E112" s="6">
        <f t="shared" si="14"/>
        <v>396</v>
      </c>
      <c r="F112" s="6">
        <v>4</v>
      </c>
      <c r="H112" s="6">
        <v>198</v>
      </c>
      <c r="I112" t="s">
        <v>166</v>
      </c>
      <c r="J112">
        <v>91</v>
      </c>
      <c r="K112" s="9">
        <f t="shared" si="15"/>
        <v>0.91919191919191923</v>
      </c>
      <c r="L112" t="s">
        <v>43</v>
      </c>
      <c r="M112" t="s">
        <v>177</v>
      </c>
    </row>
    <row r="113" spans="1:13" x14ac:dyDescent="0.25">
      <c r="A113">
        <v>40</v>
      </c>
      <c r="B113" t="s">
        <v>10</v>
      </c>
      <c r="C113">
        <v>495</v>
      </c>
      <c r="D113" s="6">
        <v>99</v>
      </c>
      <c r="E113" s="6">
        <f t="shared" si="14"/>
        <v>396</v>
      </c>
      <c r="F113" s="6">
        <v>4</v>
      </c>
      <c r="H113" s="6">
        <v>237</v>
      </c>
      <c r="I113" t="s">
        <v>166</v>
      </c>
      <c r="J113">
        <v>93</v>
      </c>
      <c r="K113" s="10">
        <f t="shared" si="15"/>
        <v>0.93939393939393945</v>
      </c>
      <c r="L113" t="s">
        <v>43</v>
      </c>
      <c r="M113" t="s">
        <v>183</v>
      </c>
    </row>
    <row r="114" spans="1:13" x14ac:dyDescent="0.25">
      <c r="A114">
        <v>41</v>
      </c>
      <c r="B114" t="s">
        <v>10</v>
      </c>
      <c r="C114">
        <v>485</v>
      </c>
      <c r="D114" s="6">
        <v>97</v>
      </c>
      <c r="E114" s="6">
        <f t="shared" si="14"/>
        <v>388</v>
      </c>
      <c r="F114" s="6">
        <v>4</v>
      </c>
      <c r="H114" s="6">
        <v>194</v>
      </c>
      <c r="I114" t="s">
        <v>166</v>
      </c>
      <c r="J114">
        <v>86</v>
      </c>
      <c r="K114" s="9">
        <f t="shared" si="15"/>
        <v>0.88659793814432986</v>
      </c>
      <c r="L114" t="s">
        <v>45</v>
      </c>
      <c r="M114" t="s">
        <v>177</v>
      </c>
    </row>
    <row r="115" spans="1:13" x14ac:dyDescent="0.25">
      <c r="A115">
        <v>42</v>
      </c>
      <c r="B115" t="s">
        <v>10</v>
      </c>
      <c r="C115">
        <v>224</v>
      </c>
      <c r="D115" s="6">
        <v>44</v>
      </c>
      <c r="E115" s="6">
        <f t="shared" si="14"/>
        <v>180</v>
      </c>
      <c r="F115" s="6">
        <v>2</v>
      </c>
      <c r="H115" s="6">
        <v>90</v>
      </c>
      <c r="I115" t="s">
        <v>166</v>
      </c>
      <c r="J115">
        <v>40</v>
      </c>
      <c r="K115" s="9">
        <f t="shared" si="15"/>
        <v>0.90909090909090906</v>
      </c>
      <c r="L115" t="s">
        <v>184</v>
      </c>
      <c r="M115" t="s">
        <v>177</v>
      </c>
    </row>
    <row r="116" spans="1:13" x14ac:dyDescent="0.25">
      <c r="A116">
        <v>43</v>
      </c>
      <c r="B116" t="s">
        <v>10</v>
      </c>
      <c r="C116">
        <v>224</v>
      </c>
      <c r="D116" s="6">
        <v>44</v>
      </c>
      <c r="E116" s="6">
        <f t="shared" si="14"/>
        <v>180</v>
      </c>
      <c r="F116" s="6">
        <v>2</v>
      </c>
      <c r="H116" s="6">
        <v>36</v>
      </c>
      <c r="I116" t="s">
        <v>166</v>
      </c>
      <c r="J116">
        <v>37</v>
      </c>
      <c r="K116" s="9">
        <f t="shared" si="15"/>
        <v>0.84090909090909094</v>
      </c>
      <c r="L116" t="s">
        <v>184</v>
      </c>
      <c r="M116" s="7" t="s">
        <v>178</v>
      </c>
    </row>
    <row r="117" spans="1:13" ht="15.75" thickBot="1" x14ac:dyDescent="0.3">
      <c r="A117">
        <v>44</v>
      </c>
      <c r="B117" t="s">
        <v>10</v>
      </c>
      <c r="C117">
        <v>224</v>
      </c>
      <c r="D117" s="6">
        <v>44</v>
      </c>
      <c r="E117" s="6">
        <f t="shared" ref="E117:E121" si="16">C117-D117</f>
        <v>180</v>
      </c>
      <c r="F117" s="6">
        <v>2</v>
      </c>
      <c r="H117" s="6">
        <v>108</v>
      </c>
      <c r="I117" t="s">
        <v>166</v>
      </c>
      <c r="J117">
        <v>42</v>
      </c>
      <c r="K117" s="10">
        <f t="shared" ref="K117:K121" si="17">J117/D117</f>
        <v>0.95454545454545459</v>
      </c>
      <c r="L117" t="s">
        <v>184</v>
      </c>
      <c r="M117" s="4" t="s">
        <v>183</v>
      </c>
    </row>
    <row r="118" spans="1:13" ht="15.75" thickBot="1" x14ac:dyDescent="0.3">
      <c r="A118">
        <v>45</v>
      </c>
      <c r="B118" t="s">
        <v>10</v>
      </c>
      <c r="C118">
        <v>290</v>
      </c>
      <c r="D118" s="6">
        <v>58</v>
      </c>
      <c r="E118" s="6">
        <f t="shared" si="16"/>
        <v>232</v>
      </c>
      <c r="F118" s="6">
        <v>2</v>
      </c>
      <c r="G118" s="24" t="s">
        <v>185</v>
      </c>
      <c r="H118" s="6">
        <v>46</v>
      </c>
      <c r="I118" t="s">
        <v>166</v>
      </c>
      <c r="J118">
        <v>54</v>
      </c>
      <c r="K118" s="10">
        <f>J118/D118</f>
        <v>0.93103448275862066</v>
      </c>
      <c r="L118" t="s">
        <v>146</v>
      </c>
      <c r="M118" s="7" t="s">
        <v>178</v>
      </c>
    </row>
    <row r="119" spans="1:13" ht="15.75" thickBot="1" x14ac:dyDescent="0.3">
      <c r="A119">
        <v>46</v>
      </c>
      <c r="B119" t="s">
        <v>10</v>
      </c>
      <c r="C119">
        <v>290</v>
      </c>
      <c r="D119" s="6">
        <v>58</v>
      </c>
      <c r="E119" s="6">
        <f t="shared" si="16"/>
        <v>232</v>
      </c>
      <c r="F119" s="6">
        <v>2</v>
      </c>
      <c r="G119" s="24" t="s">
        <v>185</v>
      </c>
      <c r="H119" s="5">
        <v>116</v>
      </c>
      <c r="I119" t="s">
        <v>166</v>
      </c>
      <c r="J119">
        <v>51</v>
      </c>
      <c r="K119" s="9">
        <f t="shared" si="17"/>
        <v>0.87931034482758619</v>
      </c>
      <c r="L119" t="s">
        <v>146</v>
      </c>
      <c r="M119" t="s">
        <v>177</v>
      </c>
    </row>
    <row r="120" spans="1:13" x14ac:dyDescent="0.25">
      <c r="A120">
        <v>47</v>
      </c>
      <c r="B120" t="s">
        <v>10</v>
      </c>
      <c r="C120">
        <v>1174</v>
      </c>
      <c r="D120" s="6">
        <v>234</v>
      </c>
      <c r="E120" s="6">
        <f t="shared" si="16"/>
        <v>940</v>
      </c>
      <c r="F120" s="6">
        <v>10</v>
      </c>
      <c r="H120" s="6">
        <v>35</v>
      </c>
      <c r="I120" t="s">
        <v>166</v>
      </c>
      <c r="J120">
        <v>120</v>
      </c>
      <c r="K120" s="9">
        <f t="shared" si="17"/>
        <v>0.51282051282051277</v>
      </c>
      <c r="L120" t="s">
        <v>257</v>
      </c>
    </row>
    <row r="121" spans="1:13" x14ac:dyDescent="0.25">
      <c r="A121">
        <v>48</v>
      </c>
      <c r="B121" t="s">
        <v>10</v>
      </c>
      <c r="C121">
        <v>1121</v>
      </c>
      <c r="D121" s="6">
        <v>224</v>
      </c>
      <c r="E121" s="6">
        <f t="shared" si="16"/>
        <v>897</v>
      </c>
      <c r="F121" s="6">
        <v>10</v>
      </c>
      <c r="H121" s="6">
        <v>35</v>
      </c>
      <c r="I121" t="s">
        <v>166</v>
      </c>
      <c r="J121">
        <v>134</v>
      </c>
      <c r="K121" s="9">
        <f t="shared" si="17"/>
        <v>0.5982142857142857</v>
      </c>
      <c r="L121" t="s">
        <v>182</v>
      </c>
    </row>
    <row r="122" spans="1:13" x14ac:dyDescent="0.25">
      <c r="B122" t="s">
        <v>10</v>
      </c>
      <c r="C122">
        <v>251</v>
      </c>
      <c r="D122" s="6">
        <v>50</v>
      </c>
      <c r="E122" s="6">
        <f>C122-D122</f>
        <v>201</v>
      </c>
      <c r="F122" s="6">
        <v>2</v>
      </c>
      <c r="H122" s="6">
        <v>180</v>
      </c>
      <c r="I122" t="s">
        <v>166</v>
      </c>
      <c r="J122">
        <v>47</v>
      </c>
      <c r="K122" s="9">
        <f>J122/D122</f>
        <v>0.94</v>
      </c>
      <c r="L122" t="s">
        <v>165</v>
      </c>
    </row>
    <row r="123" spans="1:13" x14ac:dyDescent="0.25">
      <c r="B123" t="s">
        <v>10</v>
      </c>
      <c r="C123">
        <v>234</v>
      </c>
      <c r="D123" s="6">
        <v>46</v>
      </c>
      <c r="E123" s="6">
        <f>C123-D123</f>
        <v>188</v>
      </c>
      <c r="F123" s="6">
        <v>2</v>
      </c>
      <c r="H123" s="6">
        <v>180</v>
      </c>
      <c r="I123" t="s">
        <v>166</v>
      </c>
      <c r="J123">
        <v>39</v>
      </c>
      <c r="K123" s="9">
        <f>J123/D123</f>
        <v>0.84782608695652173</v>
      </c>
      <c r="L123" t="s">
        <v>40</v>
      </c>
    </row>
    <row r="124" spans="1:13" x14ac:dyDescent="0.25">
      <c r="B124" t="s">
        <v>10</v>
      </c>
      <c r="C124">
        <v>2295</v>
      </c>
      <c r="D124" s="6">
        <v>459</v>
      </c>
      <c r="E124" s="6">
        <f>C124-D124</f>
        <v>1836</v>
      </c>
      <c r="F124" s="6">
        <v>20</v>
      </c>
      <c r="H124" s="6">
        <v>180</v>
      </c>
      <c r="I124" t="s">
        <v>166</v>
      </c>
      <c r="J124">
        <v>33</v>
      </c>
      <c r="K124" s="9">
        <f>J124/D124</f>
        <v>7.1895424836601302E-2</v>
      </c>
      <c r="L124" t="s">
        <v>258</v>
      </c>
    </row>
    <row r="125" spans="1:13" x14ac:dyDescent="0.25">
      <c r="B125" t="s">
        <v>10</v>
      </c>
      <c r="C125">
        <v>2295</v>
      </c>
      <c r="D125" s="6">
        <v>459</v>
      </c>
      <c r="E125" s="6">
        <f t="shared" ref="E125" si="18">C125-D125</f>
        <v>1836</v>
      </c>
      <c r="F125" s="6">
        <v>20</v>
      </c>
      <c r="H125" s="6">
        <v>360</v>
      </c>
      <c r="I125" t="s">
        <v>166</v>
      </c>
      <c r="J125">
        <v>36</v>
      </c>
      <c r="K125" s="9">
        <f t="shared" ref="K125" si="19">J125/D125</f>
        <v>7.8431372549019607E-2</v>
      </c>
      <c r="L125" t="s">
        <v>258</v>
      </c>
    </row>
    <row r="126" spans="1:13" x14ac:dyDescent="0.25">
      <c r="B126" t="s">
        <v>10</v>
      </c>
      <c r="C126">
        <v>2295</v>
      </c>
      <c r="D126" s="6">
        <v>459</v>
      </c>
      <c r="E126" s="6">
        <f t="shared" ref="E126" si="20">C126-D126</f>
        <v>1836</v>
      </c>
      <c r="F126" s="6">
        <v>20</v>
      </c>
      <c r="H126" s="6">
        <v>540</v>
      </c>
      <c r="I126" t="s">
        <v>166</v>
      </c>
      <c r="J126">
        <v>29</v>
      </c>
      <c r="K126" s="9">
        <f t="shared" ref="K126" si="21">J126/D126</f>
        <v>6.3180827886710242E-2</v>
      </c>
      <c r="L126" t="s">
        <v>258</v>
      </c>
    </row>
    <row r="127" spans="1:13" x14ac:dyDescent="0.25">
      <c r="B127" t="s">
        <v>10</v>
      </c>
      <c r="C127">
        <v>2295</v>
      </c>
      <c r="D127" s="6">
        <v>459</v>
      </c>
      <c r="E127" s="6">
        <f t="shared" ref="E127" si="22">C127-D127</f>
        <v>1836</v>
      </c>
      <c r="F127" s="6">
        <v>20</v>
      </c>
      <c r="H127" s="6">
        <v>90</v>
      </c>
      <c r="I127" t="s">
        <v>166</v>
      </c>
      <c r="J127">
        <v>26</v>
      </c>
      <c r="K127" s="9">
        <f t="shared" ref="K127" si="23">J127/D127</f>
        <v>5.6644880174291937E-2</v>
      </c>
      <c r="L127" t="s">
        <v>258</v>
      </c>
    </row>
    <row r="128" spans="1:13" x14ac:dyDescent="0.25">
      <c r="B128" t="s">
        <v>10</v>
      </c>
      <c r="C128">
        <v>2295</v>
      </c>
      <c r="D128" s="6">
        <v>459</v>
      </c>
      <c r="E128" s="6">
        <f t="shared" ref="E128" si="24">C128-D128</f>
        <v>1836</v>
      </c>
      <c r="F128" s="6">
        <v>20</v>
      </c>
      <c r="H128" s="6">
        <v>450</v>
      </c>
      <c r="I128" t="s">
        <v>166</v>
      </c>
      <c r="J128">
        <v>32</v>
      </c>
      <c r="K128" s="9">
        <f t="shared" ref="K128" si="25">J128/D128</f>
        <v>6.9716775599128547E-2</v>
      </c>
      <c r="L128" t="s">
        <v>258</v>
      </c>
    </row>
    <row r="129" spans="2:12" x14ac:dyDescent="0.25">
      <c r="B129" t="s">
        <v>10</v>
      </c>
      <c r="C129">
        <v>2295</v>
      </c>
      <c r="D129" s="6">
        <v>459</v>
      </c>
      <c r="E129" s="6">
        <f t="shared" ref="E129" si="26">C129-D129</f>
        <v>1836</v>
      </c>
      <c r="F129" s="6">
        <v>20</v>
      </c>
      <c r="H129" s="6">
        <v>300</v>
      </c>
      <c r="I129" t="s">
        <v>166</v>
      </c>
      <c r="J129">
        <v>34</v>
      </c>
      <c r="K129" s="9">
        <f t="shared" ref="K129" si="27">J129/D129</f>
        <v>7.407407407407407E-2</v>
      </c>
      <c r="L129" t="s">
        <v>258</v>
      </c>
    </row>
    <row r="130" spans="2:12" x14ac:dyDescent="0.25">
      <c r="B130" t="s">
        <v>10</v>
      </c>
      <c r="C130">
        <v>2295</v>
      </c>
      <c r="D130" s="6">
        <v>459</v>
      </c>
      <c r="E130" s="6">
        <f t="shared" ref="E130" si="28">C130-D130</f>
        <v>1836</v>
      </c>
      <c r="F130" s="6">
        <v>20</v>
      </c>
      <c r="H130" s="6">
        <v>320</v>
      </c>
      <c r="I130" t="s">
        <v>166</v>
      </c>
      <c r="J130">
        <v>34</v>
      </c>
      <c r="K130" s="9">
        <f t="shared" ref="K130" si="29">J130/D130</f>
        <v>7.407407407407407E-2</v>
      </c>
      <c r="L130" t="s">
        <v>258</v>
      </c>
    </row>
    <row r="131" spans="2:12" x14ac:dyDescent="0.25">
      <c r="B131" t="s">
        <v>10</v>
      </c>
      <c r="C131">
        <v>2295</v>
      </c>
      <c r="D131" s="6">
        <v>459</v>
      </c>
      <c r="E131" s="6">
        <f t="shared" ref="E131" si="30">C131-D131</f>
        <v>1836</v>
      </c>
      <c r="F131" s="6">
        <v>20</v>
      </c>
      <c r="H131" s="6">
        <v>340</v>
      </c>
      <c r="I131" t="s">
        <v>166</v>
      </c>
      <c r="J131">
        <v>33</v>
      </c>
      <c r="K131" s="9">
        <f t="shared" ref="K131" si="31">J131/D131</f>
        <v>7.1895424836601302E-2</v>
      </c>
      <c r="L131" t="s">
        <v>258</v>
      </c>
    </row>
    <row r="132" spans="2:12" x14ac:dyDescent="0.25">
      <c r="B132" t="s">
        <v>10</v>
      </c>
      <c r="C132">
        <v>2295</v>
      </c>
      <c r="D132" s="6">
        <v>459</v>
      </c>
      <c r="E132" s="6">
        <f t="shared" ref="E132" si="32">C132-D132</f>
        <v>1836</v>
      </c>
      <c r="F132" s="6">
        <v>20</v>
      </c>
      <c r="H132" s="6">
        <v>350</v>
      </c>
      <c r="I132" t="s">
        <v>166</v>
      </c>
      <c r="J132">
        <v>29</v>
      </c>
      <c r="K132" s="9">
        <f t="shared" ref="K132" si="33">J132/D132</f>
        <v>6.3180827886710242E-2</v>
      </c>
      <c r="L132" t="s">
        <v>258</v>
      </c>
    </row>
  </sheetData>
  <mergeCells count="4">
    <mergeCell ref="A1:M1"/>
    <mergeCell ref="A30:M30"/>
    <mergeCell ref="A71:O71"/>
    <mergeCell ref="A51:M5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Start_Data_per_Cat</vt:lpstr>
      <vt:lpstr>Bevor Datenvermehrung</vt:lpstr>
      <vt:lpstr>Nach Datenvermehrung</vt:lpstr>
      <vt:lpstr>Nach 3.Sem</vt:lpstr>
      <vt:lpstr>Nach Substring Remove</vt:lpstr>
      <vt:lpstr>Nach nbsp remove</vt:lpstr>
      <vt:lpstr>Nach shortDocs remove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2017-06-22T08:27:57Z</dcterms:modified>
</cp:coreProperties>
</file>