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5.xml" ContentType="application/vnd.openxmlformats-officedocument.drawing+xml"/>
  <Override PartName="/xl/charts/chart1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715" windowHeight="10050" firstSheet="3" activeTab="5"/>
  </bookViews>
  <sheets>
    <sheet name="Nach shortDocs remove" sheetId="7" r:id="rId1"/>
    <sheet name="5er Kurve NEW" sheetId="4" r:id="rId2"/>
    <sheet name="10er Kurve" sheetId="8" r:id="rId3"/>
    <sheet name="2er Kurve speicher geleert" sheetId="6" r:id="rId4"/>
    <sheet name="Simialrity VS Accuracy (2)" sheetId="5" r:id="rId5"/>
    <sheet name="5er Kurve +Samplingrate" sheetId="9" r:id="rId6"/>
  </sheets>
  <externalReferences>
    <externalReference r:id="rId7"/>
  </externalReferences>
  <calcPr calcId="145621"/>
</workbook>
</file>

<file path=xl/calcChain.xml><?xml version="1.0" encoding="utf-8"?>
<calcChain xmlns="http://schemas.openxmlformats.org/spreadsheetml/2006/main">
  <c r="K83" i="7" l="1"/>
  <c r="E83" i="7"/>
  <c r="K82" i="7"/>
  <c r="E82" i="7"/>
  <c r="K81" i="7"/>
  <c r="E81" i="7"/>
  <c r="K80" i="7"/>
  <c r="E80" i="7"/>
  <c r="K79" i="7"/>
  <c r="E79" i="7"/>
  <c r="K78" i="7"/>
  <c r="E78" i="7"/>
  <c r="K77" i="7"/>
  <c r="E77" i="7"/>
  <c r="K76" i="7"/>
  <c r="E76" i="7"/>
  <c r="K75" i="7"/>
  <c r="E75" i="7"/>
  <c r="K74" i="7"/>
  <c r="E74" i="7"/>
  <c r="K73" i="7"/>
  <c r="E73" i="7"/>
  <c r="K72" i="7"/>
  <c r="E72" i="7"/>
  <c r="K71" i="7"/>
  <c r="E71" i="7"/>
  <c r="K70" i="7"/>
  <c r="E70" i="7"/>
  <c r="K69" i="7"/>
  <c r="E69" i="7"/>
  <c r="K68" i="7"/>
  <c r="E68" i="7"/>
  <c r="K67" i="7"/>
  <c r="E67" i="7"/>
  <c r="K66" i="7"/>
  <c r="E66" i="7"/>
  <c r="K65" i="7"/>
  <c r="E65" i="7"/>
  <c r="K64" i="7"/>
  <c r="E64" i="7"/>
  <c r="K63" i="7"/>
  <c r="E63" i="7"/>
  <c r="K62" i="7"/>
  <c r="E62" i="7"/>
  <c r="K61" i="7"/>
  <c r="E61" i="7"/>
  <c r="K60" i="7"/>
  <c r="E60" i="7"/>
  <c r="K59" i="7"/>
  <c r="E59" i="7"/>
  <c r="K58" i="7"/>
  <c r="E58" i="7"/>
  <c r="K57" i="7"/>
  <c r="E57" i="7"/>
  <c r="K56" i="7"/>
  <c r="E56" i="7"/>
  <c r="K55" i="7"/>
  <c r="E55" i="7"/>
  <c r="K54" i="7"/>
  <c r="E54" i="7"/>
  <c r="K53" i="7"/>
  <c r="E53" i="7"/>
  <c r="K52" i="7"/>
  <c r="E52" i="7"/>
  <c r="K51" i="7"/>
  <c r="E51" i="7"/>
  <c r="K50" i="7"/>
  <c r="E50" i="7"/>
  <c r="K49" i="7"/>
  <c r="E49" i="7"/>
  <c r="K48" i="7"/>
  <c r="E48" i="7"/>
  <c r="K47" i="7"/>
  <c r="E47" i="7"/>
  <c r="K46" i="7"/>
  <c r="E46" i="7"/>
  <c r="K45" i="7"/>
  <c r="E45" i="7"/>
  <c r="K44" i="7"/>
  <c r="E44" i="7"/>
  <c r="K43" i="7"/>
  <c r="E43" i="7"/>
  <c r="K42" i="7"/>
  <c r="E42" i="7"/>
  <c r="K41" i="7"/>
  <c r="E41" i="7"/>
  <c r="K40" i="7"/>
  <c r="E40" i="7"/>
  <c r="K39" i="7"/>
  <c r="E39" i="7"/>
  <c r="K38" i="7"/>
  <c r="E38" i="7"/>
  <c r="K37" i="7"/>
  <c r="E37" i="7"/>
  <c r="J31" i="7"/>
  <c r="E31" i="7"/>
  <c r="J30" i="7"/>
  <c r="E30" i="7"/>
  <c r="J29" i="7"/>
  <c r="E29" i="7"/>
  <c r="J28" i="7"/>
  <c r="E28" i="7"/>
  <c r="J27" i="7"/>
  <c r="E27" i="7"/>
  <c r="J26" i="7"/>
  <c r="E26" i="7"/>
  <c r="J25" i="7"/>
  <c r="E25" i="7"/>
  <c r="J24" i="7"/>
  <c r="E24" i="7"/>
  <c r="J23" i="7"/>
  <c r="E23" i="7"/>
  <c r="J22" i="7"/>
  <c r="E22" i="7"/>
  <c r="J21" i="7"/>
  <c r="E21" i="7"/>
  <c r="J20" i="7"/>
  <c r="E20" i="7"/>
  <c r="J19" i="7"/>
  <c r="E19" i="7"/>
  <c r="J15" i="7"/>
  <c r="E15" i="7"/>
  <c r="J14" i="7"/>
  <c r="E14" i="7"/>
  <c r="J13" i="7"/>
  <c r="E13" i="7"/>
  <c r="J12" i="7"/>
  <c r="E12" i="7"/>
  <c r="J11" i="7"/>
  <c r="E11" i="7"/>
  <c r="J10" i="7"/>
  <c r="E10" i="7"/>
  <c r="J9" i="7"/>
  <c r="E9" i="7"/>
  <c r="J8" i="7"/>
  <c r="E8" i="7"/>
  <c r="J7" i="7"/>
  <c r="E7" i="7"/>
  <c r="J6" i="7"/>
  <c r="E6" i="7"/>
  <c r="J5" i="7"/>
  <c r="E5" i="7"/>
  <c r="E4" i="7"/>
  <c r="J3" i="7"/>
  <c r="E3" i="7"/>
  <c r="S140" i="6"/>
  <c r="S133" i="6"/>
  <c r="S126" i="6"/>
  <c r="S119" i="6"/>
  <c r="S112" i="6"/>
  <c r="S104" i="6"/>
  <c r="S97" i="6"/>
  <c r="S90" i="6"/>
  <c r="S83" i="6"/>
  <c r="S76" i="6"/>
  <c r="S66" i="6"/>
  <c r="S54" i="6"/>
  <c r="S45" i="6"/>
  <c r="S36" i="6"/>
  <c r="S29" i="6"/>
  <c r="S21" i="6"/>
  <c r="S11" i="6"/>
  <c r="S3" i="6"/>
</calcChain>
</file>

<file path=xl/sharedStrings.xml><?xml version="1.0" encoding="utf-8"?>
<sst xmlns="http://schemas.openxmlformats.org/spreadsheetml/2006/main" count="483" uniqueCount="113">
  <si>
    <t>sport &amp; uknews&amp; opinion &amp; society &amp; business (611 Articles)</t>
  </si>
  <si>
    <t>Accuracy</t>
  </si>
  <si>
    <t>Threshold</t>
  </si>
  <si>
    <t>politics &amp; worldnews&amp;lifstyle&amp;environment&amp;technology (563 Articles)</t>
  </si>
  <si>
    <t>Tv/radio &amp; culture&amp;art/design&amp;film&amp;books (517 Articles)</t>
  </si>
  <si>
    <t>UsNews &amp; football&amp; fashion &amp; travel &amp; science (604 Articles)</t>
  </si>
  <si>
    <t>stimmt weil context map abgespeichert ist</t>
  </si>
  <si>
    <t>Category</t>
  </si>
  <si>
    <t>Similarity</t>
  </si>
  <si>
    <t>Max. Accuracy</t>
  </si>
  <si>
    <t>Average Acc.</t>
  </si>
  <si>
    <t>sport &amp; football</t>
  </si>
  <si>
    <t>film &amp; politics</t>
  </si>
  <si>
    <t>world &amp; politics</t>
  </si>
  <si>
    <t>fashion &amp; technology</t>
  </si>
  <si>
    <t>fashion &amp; lifestyle</t>
  </si>
  <si>
    <t>travel &amp; business</t>
  </si>
  <si>
    <t>travel &amp; science</t>
  </si>
  <si>
    <t>uk news &amp; us news</t>
  </si>
  <si>
    <t>art and design &amp; culture</t>
  </si>
  <si>
    <t>society &amp; lifestyle</t>
  </si>
  <si>
    <t>fashion &amp; football</t>
  </si>
  <si>
    <t>us news &amp; football</t>
  </si>
  <si>
    <t>society &amp; culture</t>
  </si>
  <si>
    <t>environment &amp; business</t>
  </si>
  <si>
    <t>politics &amp; business</t>
  </si>
  <si>
    <t>film &amp; books</t>
  </si>
  <si>
    <t>technology &amp; culture</t>
  </si>
  <si>
    <t>tv/radio &amp; culture</t>
  </si>
  <si>
    <t>world news &amp; politics (220 Articles)</t>
  </si>
  <si>
    <t>Dschnitt</t>
  </si>
  <si>
    <t>Test</t>
  </si>
  <si>
    <t>fashion &amp; technology (234 Articles)</t>
  </si>
  <si>
    <t>travel &amp; business (258 Articles)</t>
  </si>
  <si>
    <t>fashion &amp; lifestyle (244 Articles)</t>
  </si>
  <si>
    <t>je unterschiedlicher die kategorien desto kleinere ausschläge???</t>
  </si>
  <si>
    <t>sport &amp; football (290 Articles)</t>
  </si>
  <si>
    <t>travel &amp; science (224 Articles)</t>
  </si>
  <si>
    <t>film &amp; politics (232 Articles)</t>
  </si>
  <si>
    <t xml:space="preserve">werte stimmt  auch das problem liegt beim context map erstellen und dem trainvector der die tfidf values nixht mehr hat !! </t>
  </si>
  <si>
    <t>Lösung finden …. Dh wenn die context map selbst ständig erstellt wird, kommen falsche werte bei  schnellerer berechnung</t>
  </si>
  <si>
    <t>uk news &amp; us news (213 Articles)</t>
  </si>
  <si>
    <t xml:space="preserve">NEU MACHEN DER OBEREN </t>
  </si>
  <si>
    <t>art and design &amp; culture (185 Articles)</t>
  </si>
  <si>
    <t>society &amp; lifestyle (227 Articles)</t>
  </si>
  <si>
    <t>fashion &amp; football (278 Articles)</t>
  </si>
  <si>
    <t>environment &amp; business (248 Articles)</t>
  </si>
  <si>
    <t>politics &amp; business (242 Articles)</t>
  </si>
  <si>
    <t>film &amp; books (218 Articles)</t>
  </si>
  <si>
    <t>society &amp; culture (215 Articles)</t>
  </si>
  <si>
    <t>technology &amp; culture (206 Articles)</t>
  </si>
  <si>
    <t>us news &amp; football (250 Articles)</t>
  </si>
  <si>
    <t>tv/radio &amp; culture (216 Articles)</t>
  </si>
  <si>
    <t>knn (80% training data and 20% test data)</t>
  </si>
  <si>
    <t>case</t>
  </si>
  <si>
    <t>Language</t>
  </si>
  <si>
    <t>Data amount</t>
  </si>
  <si>
    <t>test-data</t>
  </si>
  <si>
    <t>train-data</t>
  </si>
  <si>
    <t>number of categories</t>
  </si>
  <si>
    <t>k value</t>
  </si>
  <si>
    <t>who wins?</t>
  </si>
  <si>
    <t>correct classified documents</t>
  </si>
  <si>
    <t>accuracy</t>
  </si>
  <si>
    <t>comment</t>
  </si>
  <si>
    <t>speed</t>
  </si>
  <si>
    <t>ENG</t>
  </si>
  <si>
    <t>highest similarity</t>
  </si>
  <si>
    <t>first 10 categories</t>
  </si>
  <si>
    <t>second 10 categories</t>
  </si>
  <si>
    <t>sport &amp; uknews&amp; opinion &amp; society &amp; business</t>
  </si>
  <si>
    <t>politics &amp; worldnews&amp;lifstyle&amp;environment&amp;technology</t>
  </si>
  <si>
    <t>Tv/radio &amp; culture&amp;art/design&amp;film&amp;books</t>
  </si>
  <si>
    <t>UsNews &amp; football&amp; fashion &amp; travel &amp; science</t>
  </si>
  <si>
    <t>sport &amp;football</t>
  </si>
  <si>
    <t>sport &amp; football &amp; fashion &amp; lifestyle</t>
  </si>
  <si>
    <t>all cats</t>
  </si>
  <si>
    <t>naive bayes (80% training data and 20% test data)</t>
  </si>
  <si>
    <t>tfidf weighted</t>
  </si>
  <si>
    <t>no</t>
  </si>
  <si>
    <t>highest probability</t>
  </si>
  <si>
    <t>Zahlen NICHT removed!!</t>
  </si>
  <si>
    <t>zahlen remove keine besserung</t>
  </si>
  <si>
    <t>semantic fingerprinting (80% training data and 20% test data)</t>
  </si>
  <si>
    <t>similarity between class word lists</t>
  </si>
  <si>
    <t>threshold</t>
  </si>
  <si>
    <t>0.57031573179146</t>
  </si>
  <si>
    <t>highest similarity of fps</t>
  </si>
  <si>
    <t>world &amp; football</t>
  </si>
  <si>
    <t>sorted after total similarity</t>
  </si>
  <si>
    <t>0.69024023136555</t>
  </si>
  <si>
    <t>one after another/stop word reduction or number reduction does not better</t>
  </si>
  <si>
    <t>0.58638030788492</t>
  </si>
  <si>
    <t>0.7494951132178</t>
  </si>
  <si>
    <t>-</t>
  </si>
  <si>
    <t>worldnews&amp; football &amp;fashion &amp; lifestyle</t>
  </si>
  <si>
    <t>0.67977272628501 tech &amp; fashion</t>
  </si>
  <si>
    <t>worldnews&amp;football&amp;fashion&amp;technology</t>
  </si>
  <si>
    <t>0.75051784451835</t>
  </si>
  <si>
    <t>politics &amp; world news</t>
  </si>
  <si>
    <t>thres = trainNumb*0.5</t>
  </si>
  <si>
    <t>thres = trainNumb*0.75</t>
  </si>
  <si>
    <t>thres = trainNumb*0.4</t>
  </si>
  <si>
    <t>XX</t>
  </si>
  <si>
    <t>thres = trainNumb*0.2</t>
  </si>
  <si>
    <t>thres = trainNumb*0.3</t>
  </si>
  <si>
    <t>thres = trainNumb*0.35</t>
  </si>
  <si>
    <t xml:space="preserve"> first 10 cats</t>
  </si>
  <si>
    <t>second 10 cats</t>
  </si>
  <si>
    <t>thres = trainNumb*0.6</t>
  </si>
  <si>
    <t>0.8201840274144</t>
  </si>
  <si>
    <t>sport &amp; uknews&amp; opinion &amp; society &amp; business &amp; politics &amp; worldnews &amp; lifstyle &amp; environment &amp; technology (1174 Articles)</t>
  </si>
  <si>
    <t>Tv/radio &amp; culture&amp;art/design&amp;film&amp;books &amp; UsNews &amp; football&amp; fashion &amp; travel &amp; science (1121 Articles)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</si>
</sst>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sz val="10"/>
      <color theme="1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2" fillId="0" borderId="0" xfId="0" applyFont="1"/>
    <xf numFmtId="0" fontId="0" fillId="2" borderId="0" xfId="0" applyFill="1"/>
    <xf numFmtId="0" fontId="0" fillId="2" borderId="0" xfId="0" applyFill="1" applyBorder="1"/>
    <xf numFmtId="0" fontId="0" fillId="0" borderId="0" xfId="0" applyBorder="1"/>
    <xf numFmtId="0" fontId="0" fillId="2" borderId="0" xfId="0" applyFill="1" applyAlignment="1">
      <alignment wrapText="1"/>
    </xf>
    <xf numFmtId="0" fontId="3" fillId="3" borderId="1" xfId="0" applyFont="1" applyFill="1" applyBorder="1" applyAlignment="1">
      <alignment horizontal="center"/>
    </xf>
    <xf numFmtId="0" fontId="3" fillId="3" borderId="2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0" fillId="3" borderId="0" xfId="0" applyFill="1"/>
    <xf numFmtId="0" fontId="0" fillId="3" borderId="4" xfId="0" applyFill="1" applyBorder="1"/>
    <xf numFmtId="0" fontId="0" fillId="3" borderId="0" xfId="0" applyFill="1" applyBorder="1"/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8" xfId="0" applyFill="1" applyBorder="1"/>
    <xf numFmtId="0" fontId="0" fillId="3" borderId="9" xfId="0" applyFill="1" applyBorder="1"/>
    <xf numFmtId="0" fontId="0" fillId="3" borderId="10" xfId="0" applyFill="1" applyBorder="1"/>
    <xf numFmtId="0" fontId="0" fillId="0" borderId="0" xfId="0" applyBorder="1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8" xfId="0" applyBorder="1"/>
    <xf numFmtId="0" fontId="0" fillId="0" borderId="10" xfId="0" applyBorder="1"/>
    <xf numFmtId="0" fontId="0" fillId="0" borderId="0" xfId="0" applyFill="1" applyBorder="1"/>
    <xf numFmtId="0" fontId="0" fillId="0" borderId="11" xfId="0" applyFill="1" applyBorder="1"/>
    <xf numFmtId="0" fontId="0" fillId="0" borderId="17" xfId="0" applyBorder="1"/>
    <xf numFmtId="0" fontId="4" fillId="0" borderId="15" xfId="0" applyFont="1" applyBorder="1"/>
    <xf numFmtId="0" fontId="0" fillId="0" borderId="18" xfId="0" applyBorder="1"/>
    <xf numFmtId="0" fontId="1" fillId="0" borderId="15" xfId="0" applyFont="1" applyBorder="1"/>
    <xf numFmtId="0" fontId="3" fillId="0" borderId="15" xfId="0" applyFont="1" applyBorder="1"/>
    <xf numFmtId="0" fontId="1" fillId="0" borderId="8" xfId="0" applyFont="1" applyBorder="1"/>
    <xf numFmtId="0" fontId="4" fillId="0" borderId="4" xfId="0" applyFont="1" applyBorder="1"/>
    <xf numFmtId="0" fontId="0" fillId="0" borderId="19" xfId="0" applyBorder="1"/>
    <xf numFmtId="0" fontId="3" fillId="0" borderId="0" xfId="0" applyFont="1"/>
    <xf numFmtId="0" fontId="4" fillId="0" borderId="19" xfId="0" applyFont="1" applyBorder="1"/>
    <xf numFmtId="0" fontId="3" fillId="0" borderId="0" xfId="0" applyFont="1" applyBorder="1"/>
    <xf numFmtId="0" fontId="3" fillId="0" borderId="0" xfId="0" applyFont="1" applyFill="1" applyBorder="1"/>
    <xf numFmtId="0" fontId="4" fillId="0" borderId="19" xfId="0" applyFont="1" applyFill="1" applyBorder="1"/>
    <xf numFmtId="0" fontId="3" fillId="0" borderId="11" xfId="0" applyFont="1" applyFill="1" applyBorder="1"/>
    <xf numFmtId="0" fontId="0" fillId="0" borderId="3" xfId="0" applyBorder="1"/>
    <xf numFmtId="0" fontId="3" fillId="0" borderId="19" xfId="0" applyFont="1" applyFill="1" applyBorder="1"/>
    <xf numFmtId="0" fontId="5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'5er Kurve NEW'!$E$28</c:f>
              <c:strCache>
                <c:ptCount val="1"/>
                <c:pt idx="0">
                  <c:v>sport &amp; uknews&amp; opinion &amp; society &amp; business (611 Articles)</c:v>
                </c:pt>
              </c:strCache>
            </c:strRef>
          </c:tx>
          <c:marker>
            <c:symbol val="none"/>
          </c:marker>
          <c:cat>
            <c:numRef>
              <c:f>'5er Kurve NEW'!$F$30:$V$30</c:f>
              <c:numCache>
                <c:formatCode>General</c:formatCode>
                <c:ptCount val="17"/>
                <c:pt idx="0">
                  <c:v>40</c:v>
                </c:pt>
                <c:pt idx="1">
                  <c:v>60</c:v>
                </c:pt>
                <c:pt idx="2">
                  <c:v>80</c:v>
                </c:pt>
                <c:pt idx="3">
                  <c:v>100</c:v>
                </c:pt>
                <c:pt idx="4">
                  <c:v>120</c:v>
                </c:pt>
                <c:pt idx="5">
                  <c:v>140</c:v>
                </c:pt>
                <c:pt idx="6">
                  <c:v>160</c:v>
                </c:pt>
                <c:pt idx="7">
                  <c:v>180</c:v>
                </c:pt>
                <c:pt idx="8">
                  <c:v>200</c:v>
                </c:pt>
                <c:pt idx="9">
                  <c:v>220</c:v>
                </c:pt>
                <c:pt idx="10">
                  <c:v>240</c:v>
                </c:pt>
                <c:pt idx="11">
                  <c:v>260</c:v>
                </c:pt>
                <c:pt idx="12">
                  <c:v>280</c:v>
                </c:pt>
                <c:pt idx="13">
                  <c:v>300</c:v>
                </c:pt>
                <c:pt idx="14">
                  <c:v>320</c:v>
                </c:pt>
                <c:pt idx="15">
                  <c:v>340</c:v>
                </c:pt>
                <c:pt idx="16">
                  <c:v>360</c:v>
                </c:pt>
              </c:numCache>
            </c:numRef>
          </c:cat>
          <c:val>
            <c:numRef>
              <c:f>'5er Kurve NEW'!$F$29:$V$29</c:f>
              <c:numCache>
                <c:formatCode>General</c:formatCode>
                <c:ptCount val="17"/>
                <c:pt idx="0">
                  <c:v>71.31</c:v>
                </c:pt>
                <c:pt idx="1">
                  <c:v>77.040000000000006</c:v>
                </c:pt>
                <c:pt idx="2">
                  <c:v>77.040000000000006</c:v>
                </c:pt>
                <c:pt idx="3">
                  <c:v>77.86</c:v>
                </c:pt>
                <c:pt idx="4">
                  <c:v>77.86</c:v>
                </c:pt>
                <c:pt idx="5">
                  <c:v>78.680000000000007</c:v>
                </c:pt>
                <c:pt idx="6">
                  <c:v>77.86</c:v>
                </c:pt>
                <c:pt idx="7">
                  <c:v>78.680000000000007</c:v>
                </c:pt>
                <c:pt idx="8">
                  <c:v>77.86</c:v>
                </c:pt>
                <c:pt idx="9">
                  <c:v>75.41</c:v>
                </c:pt>
                <c:pt idx="10">
                  <c:v>76.23</c:v>
                </c:pt>
                <c:pt idx="11">
                  <c:v>75.41</c:v>
                </c:pt>
                <c:pt idx="12">
                  <c:v>76.23</c:v>
                </c:pt>
                <c:pt idx="13">
                  <c:v>74.599999999999994</c:v>
                </c:pt>
                <c:pt idx="14">
                  <c:v>75.41</c:v>
                </c:pt>
                <c:pt idx="15">
                  <c:v>67.209999999999994</c:v>
                </c:pt>
                <c:pt idx="16">
                  <c:v>66.39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'5er Kurve NEW'!$E$35</c:f>
              <c:strCache>
                <c:ptCount val="1"/>
                <c:pt idx="0">
                  <c:v>politics &amp; worldnews&amp;lifstyle&amp;environment&amp;technology (563 Articles)</c:v>
                </c:pt>
              </c:strCache>
            </c:strRef>
          </c:tx>
          <c:marker>
            <c:symbol val="none"/>
          </c:marker>
          <c:val>
            <c:numRef>
              <c:f>'5er Kurve NEW'!$F$36:$V$36</c:f>
              <c:numCache>
                <c:formatCode>General</c:formatCode>
                <c:ptCount val="17"/>
                <c:pt idx="0">
                  <c:v>70.53</c:v>
                </c:pt>
                <c:pt idx="1">
                  <c:v>71.42</c:v>
                </c:pt>
                <c:pt idx="2">
                  <c:v>75</c:v>
                </c:pt>
                <c:pt idx="3">
                  <c:v>75.89</c:v>
                </c:pt>
                <c:pt idx="4">
                  <c:v>71.42</c:v>
                </c:pt>
                <c:pt idx="5">
                  <c:v>75.89</c:v>
                </c:pt>
                <c:pt idx="6">
                  <c:v>74.099999999999994</c:v>
                </c:pt>
                <c:pt idx="7">
                  <c:v>80.349999999999994</c:v>
                </c:pt>
                <c:pt idx="8">
                  <c:v>75.89</c:v>
                </c:pt>
                <c:pt idx="9">
                  <c:v>72.319999999999993</c:v>
                </c:pt>
                <c:pt idx="10">
                  <c:v>67.849999999999994</c:v>
                </c:pt>
                <c:pt idx="11">
                  <c:v>75.89</c:v>
                </c:pt>
                <c:pt idx="12">
                  <c:v>67.849999999999994</c:v>
                </c:pt>
                <c:pt idx="13">
                  <c:v>75.89</c:v>
                </c:pt>
                <c:pt idx="14">
                  <c:v>69.64</c:v>
                </c:pt>
                <c:pt idx="15">
                  <c:v>70.53</c:v>
                </c:pt>
                <c:pt idx="16">
                  <c:v>66.94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'5er Kurve NEW'!$E$43</c:f>
              <c:strCache>
                <c:ptCount val="1"/>
                <c:pt idx="0">
                  <c:v>Tv/radio &amp; culture&amp;art/design&amp;film&amp;books (517 Articles)</c:v>
                </c:pt>
              </c:strCache>
            </c:strRef>
          </c:tx>
          <c:marker>
            <c:symbol val="none"/>
          </c:marker>
          <c:val>
            <c:numRef>
              <c:f>'5er Kurve NEW'!$F$44:$V$44</c:f>
              <c:numCache>
                <c:formatCode>General</c:formatCode>
                <c:ptCount val="17"/>
                <c:pt idx="0">
                  <c:v>61.16</c:v>
                </c:pt>
                <c:pt idx="1">
                  <c:v>61.16</c:v>
                </c:pt>
                <c:pt idx="2">
                  <c:v>66.010000000000005</c:v>
                </c:pt>
                <c:pt idx="3">
                  <c:v>66.989999999999995</c:v>
                </c:pt>
                <c:pt idx="4">
                  <c:v>64.069999999999993</c:v>
                </c:pt>
                <c:pt idx="5">
                  <c:v>62.13</c:v>
                </c:pt>
                <c:pt idx="6">
                  <c:v>64.069999999999993</c:v>
                </c:pt>
                <c:pt idx="7">
                  <c:v>60.19</c:v>
                </c:pt>
                <c:pt idx="8">
                  <c:v>64.069999999999993</c:v>
                </c:pt>
                <c:pt idx="9">
                  <c:v>50.48</c:v>
                </c:pt>
                <c:pt idx="10">
                  <c:v>46.6</c:v>
                </c:pt>
                <c:pt idx="11">
                  <c:v>56.31</c:v>
                </c:pt>
                <c:pt idx="12">
                  <c:v>54.36</c:v>
                </c:pt>
                <c:pt idx="13">
                  <c:v>56.31</c:v>
                </c:pt>
                <c:pt idx="14">
                  <c:v>51.45</c:v>
                </c:pt>
                <c:pt idx="15">
                  <c:v>52.42</c:v>
                </c:pt>
                <c:pt idx="16">
                  <c:v>46.6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'5er Kurve NEW'!$E$51</c:f>
              <c:strCache>
                <c:ptCount val="1"/>
                <c:pt idx="0">
                  <c:v>UsNews &amp; football&amp; fashion &amp; travel &amp; science (604 Articles)</c:v>
                </c:pt>
              </c:strCache>
            </c:strRef>
          </c:tx>
          <c:marker>
            <c:symbol val="none"/>
          </c:marker>
          <c:val>
            <c:numRef>
              <c:f>'5er Kurve NEW'!$F$52:$V$52</c:f>
              <c:numCache>
                <c:formatCode>General</c:formatCode>
                <c:ptCount val="17"/>
                <c:pt idx="0">
                  <c:v>90</c:v>
                </c:pt>
                <c:pt idx="1">
                  <c:v>90</c:v>
                </c:pt>
                <c:pt idx="2">
                  <c:v>93.33</c:v>
                </c:pt>
                <c:pt idx="3">
                  <c:v>90.83</c:v>
                </c:pt>
                <c:pt idx="4">
                  <c:v>88.33</c:v>
                </c:pt>
                <c:pt idx="5">
                  <c:v>90.83</c:v>
                </c:pt>
                <c:pt idx="6">
                  <c:v>94.17</c:v>
                </c:pt>
                <c:pt idx="7">
                  <c:v>94.17</c:v>
                </c:pt>
                <c:pt idx="8">
                  <c:v>89.17</c:v>
                </c:pt>
                <c:pt idx="9">
                  <c:v>91.67</c:v>
                </c:pt>
                <c:pt idx="10">
                  <c:v>88.33</c:v>
                </c:pt>
                <c:pt idx="11">
                  <c:v>89.17</c:v>
                </c:pt>
                <c:pt idx="12">
                  <c:v>90.84</c:v>
                </c:pt>
                <c:pt idx="13">
                  <c:v>94.17</c:v>
                </c:pt>
                <c:pt idx="14">
                  <c:v>94.17</c:v>
                </c:pt>
                <c:pt idx="15">
                  <c:v>93.33</c:v>
                </c:pt>
                <c:pt idx="16">
                  <c:v>93.33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0771456"/>
        <c:axId val="220773376"/>
      </c:lineChart>
      <c:catAx>
        <c:axId val="2207714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773376"/>
        <c:crosses val="autoZero"/>
        <c:auto val="1"/>
        <c:lblAlgn val="ctr"/>
        <c:lblOffset val="100"/>
        <c:noMultiLvlLbl val="0"/>
      </c:catAx>
      <c:valAx>
        <c:axId val="2207733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20771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 (2)'!$D$3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'Simialrity VS Accuracy (2)'!$F$3</c:f>
              <c:numCache>
                <c:formatCode>General</c:formatCode>
                <c:ptCount val="1"/>
                <c:pt idx="0">
                  <c:v>94.82</c:v>
                </c:pt>
              </c:numCache>
            </c:numRef>
          </c:xVal>
          <c:yVal>
            <c:numRef>
              <c:f>'Simialrity VS Accuracy (2)'!$E$3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 (2)'!$D$4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'Simialrity VS Accuracy (2)'!$F$4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 (2)'!$D$5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'Simialrity VS Accuracy (2)'!$F$5</c:f>
              <c:numCache>
                <c:formatCode>General</c:formatCode>
                <c:ptCount val="1"/>
                <c:pt idx="0">
                  <c:v>93.18</c:v>
                </c:pt>
              </c:numCache>
            </c:numRef>
          </c:xVal>
          <c:yVal>
            <c:numRef>
              <c:f>'Simialrity VS Accuracy (2)'!$E$5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 (2)'!$D$6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'Simialrity VS Accuracy (2)'!$F$6</c:f>
              <c:numCache>
                <c:formatCode>General</c:formatCode>
                <c:ptCount val="1"/>
                <c:pt idx="0">
                  <c:v>97.82</c:v>
                </c:pt>
              </c:numCache>
            </c:numRef>
          </c:xVal>
          <c:yVal>
            <c:numRef>
              <c:f>'Simialrity VS Accuracy (2)'!$E$6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 (2)'!$D$7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</c:marker>
          <c:xVal>
            <c:numRef>
              <c:f>'Simialrity VS Accuracy (2)'!$F$7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 (2)'!$E$7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 (2)'!$D$8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'Simialrity VS Accuracy (2)'!$F$8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 (2)'!$D$9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</c:marker>
          <c:xVal>
            <c:numRef>
              <c:f>'Simialrity VS Accuracy (2)'!$F$9</c:f>
              <c:numCache>
                <c:formatCode>General</c:formatCode>
                <c:ptCount val="1"/>
                <c:pt idx="0">
                  <c:v>97.72</c:v>
                </c:pt>
              </c:numCache>
            </c:numRef>
          </c:xVal>
          <c:yVal>
            <c:numRef>
              <c:f>'Simialrity VS Accuracy (2)'!$E$9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 (2)'!$D$10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'Simialrity VS Accuracy (2)'!$F$10</c:f>
              <c:numCache>
                <c:formatCode>General</c:formatCode>
                <c:ptCount val="1"/>
                <c:pt idx="0">
                  <c:v>85.71</c:v>
                </c:pt>
              </c:numCache>
            </c:numRef>
          </c:xVal>
          <c:yVal>
            <c:numRef>
              <c:f>'Simialrity VS Accuracy (2)'!$E$10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'Simialrity VS Accuracy (2)'!$D$11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 (2)'!$F$11</c:f>
              <c:numCache>
                <c:formatCode>General</c:formatCode>
                <c:ptCount val="1"/>
                <c:pt idx="0">
                  <c:v>75.67</c:v>
                </c:pt>
              </c:numCache>
            </c:numRef>
          </c:xVal>
          <c:yVal>
            <c:numRef>
              <c:f>'Simialrity VS Accuracy (2)'!$E$11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'Simialrity VS Accuracy (2)'!$D$12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'Simialrity VS Accuracy (2)'!$F$12</c:f>
              <c:numCache>
                <c:formatCode>General</c:formatCode>
                <c:ptCount val="1"/>
                <c:pt idx="0">
                  <c:v>95.56</c:v>
                </c:pt>
              </c:numCache>
            </c:numRef>
          </c:xVal>
          <c:yVal>
            <c:numRef>
              <c:f>'Simialrity VS Accuracy (2)'!$E$12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'Simialrity VS Accuracy (2)'!$D$13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'Simialrity VS Accuracy (2)'!$F$13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(2)'!$E$13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'Simialrity VS Accuracy (2)'!$D$14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(2)'!$F$14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(2)'!$E$14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'Simialrity VS Accuracy (2)'!$D$16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(2)'!$F$16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(2)'!$E$16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3"/>
          <c:order val="13"/>
          <c:tx>
            <c:strRef>
              <c:f>'Simialrity VS Accuracy (2)'!$D$17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(2)'!$F$17</c:f>
              <c:numCache>
                <c:formatCode>General</c:formatCode>
                <c:ptCount val="1"/>
                <c:pt idx="0">
                  <c:v>89.58</c:v>
                </c:pt>
              </c:numCache>
            </c:numRef>
          </c:xVal>
          <c:yVal>
            <c:numRef>
              <c:f>'Simialrity VS Accuracy (2)'!$E$17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4"/>
          <c:order val="14"/>
          <c:tx>
            <c:strRef>
              <c:f>'Simialrity VS Accuracy (2)'!$D$18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(2)'!$F$18</c:f>
              <c:numCache>
                <c:formatCode>General</c:formatCode>
                <c:ptCount val="1"/>
                <c:pt idx="0">
                  <c:v>100</c:v>
                </c:pt>
              </c:numCache>
            </c:numRef>
          </c:xVal>
          <c:yVal>
            <c:numRef>
              <c:f>'Simialrity VS Accuracy (2)'!$E$18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'Simialrity VS Accuracy (2)'!$D$15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  <c:spPr>
              <a:ln>
                <a:solidFill>
                  <a:srgbClr val="FFC000"/>
                </a:solidFill>
              </a:ln>
            </c:spPr>
          </c:marker>
          <c:xVal>
            <c:numRef>
              <c:f>'Simialrity VS Accuracy (2)'!$F$15</c:f>
              <c:numCache>
                <c:formatCode>General</c:formatCode>
                <c:ptCount val="1"/>
                <c:pt idx="0">
                  <c:v>97.67</c:v>
                </c:pt>
              </c:numCache>
            </c:numRef>
          </c:xVal>
          <c:yVal>
            <c:numRef>
              <c:f>'Simialrity VS Accuracy (2)'!$E$15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'Simialrity VS Accuracy (2)'!$D$19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5"/>
          </c:marker>
          <c:xVal>
            <c:numRef>
              <c:f>'Simialrity VS Accuracy (2)'!$F$19</c:f>
              <c:numCache>
                <c:formatCode>General</c:formatCode>
                <c:ptCount val="1"/>
                <c:pt idx="0">
                  <c:v>90.24</c:v>
                </c:pt>
              </c:numCache>
            </c:numRef>
          </c:xVal>
          <c:yVal>
            <c:numRef>
              <c:f>'Simialrity VS Accuracy (2)'!$E$19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'Simialrity VS Accuracy (2)'!$D$20</c:f>
              <c:strCache>
                <c:ptCount val="1"/>
                <c:pt idx="0">
                  <c:v>tv/radio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3"/>
          </c:marker>
          <c:xVal>
            <c:numRef>
              <c:f>'Simialrity VS Accuracy (2)'!$F$20</c:f>
              <c:numCache>
                <c:formatCode>General</c:formatCode>
                <c:ptCount val="1"/>
                <c:pt idx="0">
                  <c:v>90.69</c:v>
                </c:pt>
              </c:numCache>
            </c:numRef>
          </c:xVal>
          <c:yVal>
            <c:numRef>
              <c:f>'Simialrity VS Accuracy (2)'!$E$20</c:f>
              <c:numCache>
                <c:formatCode>General</c:formatCode>
                <c:ptCount val="1"/>
                <c:pt idx="0">
                  <c:v>0.85804579162363004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342720"/>
        <c:axId val="283353088"/>
      </c:scatterChart>
      <c:valAx>
        <c:axId val="283342720"/>
        <c:scaling>
          <c:orientation val="minMax"/>
          <c:max val="110"/>
          <c:min val="7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Maximal</a:t>
                </a:r>
                <a:r>
                  <a:rPr lang="en-US" sz="1200" baseline="0"/>
                  <a:t> </a:t>
                </a:r>
                <a:r>
                  <a:rPr lang="en-US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3353088"/>
        <c:crosses val="autoZero"/>
        <c:crossBetween val="midCat"/>
      </c:valAx>
      <c:valAx>
        <c:axId val="2833530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3342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'Simialrity VS Accuracy (2)'!$D$3</c:f>
              <c:strCache>
                <c:ptCount val="1"/>
                <c:pt idx="0">
                  <c:v>sport &amp; football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9"/>
          </c:marker>
          <c:xVal>
            <c:numRef>
              <c:f>'Simialrity VS Accuracy (2)'!$G$3</c:f>
              <c:numCache>
                <c:formatCode>General</c:formatCode>
                <c:ptCount val="1"/>
                <c:pt idx="0">
                  <c:v>89.44</c:v>
                </c:pt>
              </c:numCache>
            </c:numRef>
          </c:xVal>
          <c:yVal>
            <c:numRef>
              <c:f>'Simialrity VS Accuracy (2)'!$E$3</c:f>
              <c:numCache>
                <c:formatCode>General</c:formatCode>
                <c:ptCount val="1"/>
                <c:pt idx="0">
                  <c:v>0.8201840274144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'Simialrity VS Accuracy (2)'!$D$4</c:f>
              <c:strCache>
                <c:ptCount val="1"/>
                <c:pt idx="0">
                  <c:v>film &amp; politics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9"/>
          </c:marker>
          <c:xVal>
            <c:numRef>
              <c:f>'Simialrity VS Accuracy (2)'!$G$4</c:f>
              <c:numCache>
                <c:formatCode>General</c:formatCode>
                <c:ptCount val="1"/>
                <c:pt idx="0">
                  <c:v>95.77</c:v>
                </c:pt>
              </c:numCache>
            </c:numRef>
          </c:xVal>
          <c:yVal>
            <c:numRef>
              <c:f>'Simialrity VS Accuracy (2)'!$E$4</c:f>
              <c:numCache>
                <c:formatCode>General</c:formatCode>
                <c:ptCount val="1"/>
                <c:pt idx="0">
                  <c:v>0.58638030788492002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'Simialrity VS Accuracy (2)'!$D$5</c:f>
              <c:strCache>
                <c:ptCount val="1"/>
                <c:pt idx="0">
                  <c:v>world &amp; politics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9"/>
          </c:marker>
          <c:xVal>
            <c:numRef>
              <c:f>'Simialrity VS Accuracy (2)'!$G$5</c:f>
              <c:numCache>
                <c:formatCode>General</c:formatCode>
                <c:ptCount val="1"/>
                <c:pt idx="0">
                  <c:v>81.680000000000007</c:v>
                </c:pt>
              </c:numCache>
            </c:numRef>
          </c:xVal>
          <c:yVal>
            <c:numRef>
              <c:f>'Simialrity VS Accuracy (2)'!$E$5</c:f>
              <c:numCache>
                <c:formatCode>General</c:formatCode>
                <c:ptCount val="1"/>
                <c:pt idx="0">
                  <c:v>0.75051784451835002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'Simialrity VS Accuracy (2)'!$D$6</c:f>
              <c:strCache>
                <c:ptCount val="1"/>
                <c:pt idx="0">
                  <c:v>fashion &amp; technology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8"/>
          </c:marker>
          <c:xVal>
            <c:numRef>
              <c:f>'Simialrity VS Accuracy (2)'!$G$6</c:f>
              <c:numCache>
                <c:formatCode>General</c:formatCode>
                <c:ptCount val="1"/>
                <c:pt idx="0">
                  <c:v>93.09</c:v>
                </c:pt>
              </c:numCache>
            </c:numRef>
          </c:xVal>
          <c:yVal>
            <c:numRef>
              <c:f>'Simialrity VS Accuracy (2)'!$E$6</c:f>
              <c:numCache>
                <c:formatCode>General</c:formatCode>
                <c:ptCount val="1"/>
                <c:pt idx="0">
                  <c:v>0.69024023136555002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'Simialrity VS Accuracy (2)'!$D$7</c:f>
              <c:strCache>
                <c:ptCount val="1"/>
                <c:pt idx="0">
                  <c:v>fashion &amp; lifestyle</c:v>
                </c:pt>
              </c:strCache>
            </c:strRef>
          </c:tx>
          <c:spPr>
            <a:ln w="28575">
              <a:noFill/>
            </a:ln>
          </c:spPr>
          <c:marker>
            <c:symbol val="star"/>
            <c:size val="9"/>
          </c:marker>
          <c:xVal>
            <c:numRef>
              <c:f>'Simialrity VS Accuracy (2)'!$G$7</c:f>
              <c:numCache>
                <c:formatCode>General</c:formatCode>
                <c:ptCount val="1"/>
                <c:pt idx="0">
                  <c:v>81.61</c:v>
                </c:pt>
              </c:numCache>
            </c:numRef>
          </c:xVal>
          <c:yVal>
            <c:numRef>
              <c:f>'Simialrity VS Accuracy (2)'!$E$7</c:f>
              <c:numCache>
                <c:formatCode>General</c:formatCode>
                <c:ptCount val="1"/>
                <c:pt idx="0">
                  <c:v>0.74949511321780005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'Simialrity VS Accuracy (2)'!$D$8</c:f>
              <c:strCache>
                <c:ptCount val="1"/>
                <c:pt idx="0">
                  <c:v>travel &amp; business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9"/>
          </c:marker>
          <c:xVal>
            <c:numRef>
              <c:f>'Simialrity VS Accuracy (2)'!$G$8</c:f>
              <c:numCache>
                <c:formatCode>General</c:formatCode>
                <c:ptCount val="1"/>
                <c:pt idx="0">
                  <c:v>97.34</c:v>
                </c:pt>
              </c:numCache>
            </c:numRef>
          </c:xVal>
          <c:yVal>
            <c:numRef>
              <c:f>'Simialrity VS Accuracy (2)'!$E$8</c:f>
              <c:numCache>
                <c:formatCode>General</c:formatCode>
                <c:ptCount val="1"/>
                <c:pt idx="0">
                  <c:v>0.61913735679750004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'Simialrity VS Accuracy (2)'!$D$9</c:f>
              <c:strCache>
                <c:ptCount val="1"/>
                <c:pt idx="0">
                  <c:v>travel &amp; science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10"/>
          </c:marker>
          <c:xVal>
            <c:numRef>
              <c:f>'Simialrity VS Accuracy (2)'!$G$9</c:f>
              <c:numCache>
                <c:formatCode>General</c:formatCode>
                <c:ptCount val="1"/>
                <c:pt idx="0">
                  <c:v>92.11</c:v>
                </c:pt>
              </c:numCache>
            </c:numRef>
          </c:xVal>
          <c:yVal>
            <c:numRef>
              <c:f>'Simialrity VS Accuracy (2)'!$E$9</c:f>
              <c:numCache>
                <c:formatCode>General</c:formatCode>
                <c:ptCount val="1"/>
                <c:pt idx="0">
                  <c:v>0.67025515353234999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'Simialrity VS Accuracy (2)'!$D$10</c:f>
              <c:strCache>
                <c:ptCount val="1"/>
                <c:pt idx="0">
                  <c:v>uk news &amp; us news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3"/>
          </c:marker>
          <c:xVal>
            <c:numRef>
              <c:f>'Simialrity VS Accuracy (2)'!$G$10</c:f>
              <c:numCache>
                <c:formatCode>General</c:formatCode>
                <c:ptCount val="1"/>
                <c:pt idx="0">
                  <c:v>76.599999999999994</c:v>
                </c:pt>
              </c:numCache>
            </c:numRef>
          </c:xVal>
          <c:yVal>
            <c:numRef>
              <c:f>'Simialrity VS Accuracy (2)'!$E$10</c:f>
              <c:numCache>
                <c:formatCode>General</c:formatCode>
                <c:ptCount val="1"/>
                <c:pt idx="0">
                  <c:v>0.76562251106934998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'Simialrity VS Accuracy (2)'!$D$11</c:f>
              <c:strCache>
                <c:ptCount val="1"/>
                <c:pt idx="0">
                  <c:v>art and design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 (2)'!$G$11</c:f>
              <c:numCache>
                <c:formatCode>General</c:formatCode>
                <c:ptCount val="1"/>
                <c:pt idx="0">
                  <c:v>64.22</c:v>
                </c:pt>
              </c:numCache>
            </c:numRef>
          </c:xVal>
          <c:yVal>
            <c:numRef>
              <c:f>'Simialrity VS Accuracy (2)'!$E$11</c:f>
              <c:numCache>
                <c:formatCode>General</c:formatCode>
                <c:ptCount val="1"/>
                <c:pt idx="0">
                  <c:v>0.83704217560715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'Simialrity VS Accuracy (2)'!$D$12</c:f>
              <c:strCache>
                <c:ptCount val="1"/>
                <c:pt idx="0">
                  <c:v>society &amp; lifestyle</c:v>
                </c:pt>
              </c:strCache>
            </c:strRef>
          </c:tx>
          <c:spPr>
            <a:ln w="28575">
              <a:noFill/>
            </a:ln>
          </c:spPr>
          <c:marker>
            <c:symbol val="x"/>
            <c:size val="10"/>
            <c:spPr>
              <a:noFill/>
              <a:ln>
                <a:solidFill>
                  <a:srgbClr val="C00000"/>
                </a:solidFill>
              </a:ln>
            </c:spPr>
          </c:marker>
          <c:xVal>
            <c:numRef>
              <c:f>'Simialrity VS Accuracy (2)'!$G$12</c:f>
              <c:numCache>
                <c:formatCode>General</c:formatCode>
                <c:ptCount val="1"/>
                <c:pt idx="0">
                  <c:v>87.07</c:v>
                </c:pt>
              </c:numCache>
            </c:numRef>
          </c:xVal>
          <c:yVal>
            <c:numRef>
              <c:f>'Simialrity VS Accuracy (2)'!$E$12</c:f>
              <c:numCache>
                <c:formatCode>General</c:formatCode>
                <c:ptCount val="1"/>
                <c:pt idx="0">
                  <c:v>0.65929896773840002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'Simialrity VS Accuracy (2)'!$D$13</c:f>
              <c:strCache>
                <c:ptCount val="1"/>
                <c:pt idx="0">
                  <c:v>fashion &amp; football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</c:marker>
          <c:xVal>
            <c:numRef>
              <c:f>'Simialrity VS Accuracy (2)'!$G$13</c:f>
              <c:numCache>
                <c:formatCode>General</c:formatCode>
                <c:ptCount val="1"/>
                <c:pt idx="0">
                  <c:v>99.78</c:v>
                </c:pt>
              </c:numCache>
            </c:numRef>
          </c:xVal>
          <c:yVal>
            <c:numRef>
              <c:f>'Simialrity VS Accuracy (2)'!$E$13</c:f>
              <c:numCache>
                <c:formatCode>General</c:formatCode>
                <c:ptCount val="1"/>
                <c:pt idx="0">
                  <c:v>0.57557986617707002</c:v>
                </c:pt>
              </c:numCache>
            </c:numRef>
          </c:yVal>
          <c:smooth val="0"/>
        </c:ser>
        <c:ser>
          <c:idx val="12"/>
          <c:order val="11"/>
          <c:tx>
            <c:strRef>
              <c:f>'Simialrity VS Accuracy (2)'!$D$16</c:f>
              <c:strCache>
                <c:ptCount val="1"/>
                <c:pt idx="0">
                  <c:v>environment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(2)'!$G$16</c:f>
              <c:numCache>
                <c:formatCode>General</c:formatCode>
                <c:ptCount val="1"/>
                <c:pt idx="0">
                  <c:v>90.7</c:v>
                </c:pt>
              </c:numCache>
            </c:numRef>
          </c:xVal>
          <c:yVal>
            <c:numRef>
              <c:f>'Simialrity VS Accuracy (2)'!$E$16</c:f>
              <c:numCache>
                <c:formatCode>General</c:formatCode>
                <c:ptCount val="1"/>
                <c:pt idx="0">
                  <c:v>0.79866009718445996</c:v>
                </c:pt>
              </c:numCache>
            </c:numRef>
          </c:yVal>
          <c:smooth val="0"/>
        </c:ser>
        <c:ser>
          <c:idx val="13"/>
          <c:order val="12"/>
          <c:tx>
            <c:strRef>
              <c:f>'Simialrity VS Accuracy (2)'!$D$17</c:f>
              <c:strCache>
                <c:ptCount val="1"/>
                <c:pt idx="0">
                  <c:v>politics &amp; business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(2)'!$G$17</c:f>
              <c:numCache>
                <c:formatCode>General</c:formatCode>
                <c:ptCount val="1"/>
                <c:pt idx="0">
                  <c:v>81.86</c:v>
                </c:pt>
              </c:numCache>
            </c:numRef>
          </c:xVal>
          <c:yVal>
            <c:numRef>
              <c:f>'Simialrity VS Accuracy (2)'!$E$17</c:f>
              <c:numCache>
                <c:formatCode>General</c:formatCode>
                <c:ptCount val="1"/>
                <c:pt idx="0">
                  <c:v>0.78773632358865997</c:v>
                </c:pt>
              </c:numCache>
            </c:numRef>
          </c:yVal>
          <c:smooth val="0"/>
        </c:ser>
        <c:ser>
          <c:idx val="14"/>
          <c:order val="13"/>
          <c:tx>
            <c:strRef>
              <c:f>'Simialrity VS Accuracy (2)'!$D$18</c:f>
              <c:strCache>
                <c:ptCount val="1"/>
                <c:pt idx="0">
                  <c:v>film &amp; books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(2)'!$G$18</c:f>
              <c:numCache>
                <c:formatCode>General</c:formatCode>
                <c:ptCount val="1"/>
                <c:pt idx="0">
                  <c:v>87.82</c:v>
                </c:pt>
              </c:numCache>
            </c:numRef>
          </c:xVal>
          <c:yVal>
            <c:numRef>
              <c:f>'Simialrity VS Accuracy (2)'!$E$18</c:f>
              <c:numCache>
                <c:formatCode>General</c:formatCode>
                <c:ptCount val="1"/>
                <c:pt idx="0">
                  <c:v>0.78628746700787999</c:v>
                </c:pt>
              </c:numCache>
            </c:numRef>
          </c:yVal>
          <c:smooth val="0"/>
        </c:ser>
        <c:ser>
          <c:idx val="11"/>
          <c:order val="14"/>
          <c:tx>
            <c:strRef>
              <c:f>'Simialrity VS Accuracy (2)'!$D$15</c:f>
              <c:strCache>
                <c:ptCount val="1"/>
                <c:pt idx="0">
                  <c:v>society &amp; culture</c:v>
                </c:pt>
              </c:strCache>
            </c:strRef>
          </c:tx>
          <c:spPr>
            <a:ln w="28575">
              <a:noFill/>
            </a:ln>
          </c:spPr>
          <c:xVal>
            <c:numRef>
              <c:f>'Simialrity VS Accuracy (2)'!$G$15</c:f>
              <c:numCache>
                <c:formatCode>General</c:formatCode>
                <c:ptCount val="1"/>
                <c:pt idx="0">
                  <c:v>89.46</c:v>
                </c:pt>
              </c:numCache>
            </c:numRef>
          </c:xVal>
          <c:yVal>
            <c:numRef>
              <c:f>'Simialrity VS Accuracy (2)'!$E$15</c:f>
              <c:numCache>
                <c:formatCode>General</c:formatCode>
                <c:ptCount val="1"/>
                <c:pt idx="0">
                  <c:v>0.68241793985048005</c:v>
                </c:pt>
              </c:numCache>
            </c:numRef>
          </c:yVal>
          <c:smooth val="0"/>
        </c:ser>
        <c:ser>
          <c:idx val="15"/>
          <c:order val="15"/>
          <c:tx>
            <c:strRef>
              <c:f>'Simialrity VS Accuracy (2)'!$D$19</c:f>
              <c:strCache>
                <c:ptCount val="1"/>
                <c:pt idx="0">
                  <c:v>technology &amp; culture</c:v>
                </c:pt>
              </c:strCache>
            </c:strRef>
          </c:tx>
          <c:spPr>
            <a:ln w="28575">
              <a:noFill/>
            </a:ln>
          </c:spPr>
          <c:marker>
            <c:symbol val="plus"/>
            <c:size val="9"/>
          </c:marker>
          <c:xVal>
            <c:numRef>
              <c:f>'Simialrity VS Accuracy (2)'!$G$19</c:f>
              <c:numCache>
                <c:formatCode>General</c:formatCode>
                <c:ptCount val="1"/>
                <c:pt idx="0">
                  <c:v>84.07</c:v>
                </c:pt>
              </c:numCache>
            </c:numRef>
          </c:xVal>
          <c:yVal>
            <c:numRef>
              <c:f>'Simialrity VS Accuracy (2)'!$E$19</c:f>
              <c:numCache>
                <c:formatCode>General</c:formatCode>
                <c:ptCount val="1"/>
                <c:pt idx="0">
                  <c:v>0.73824032500461001</c:v>
                </c:pt>
              </c:numCache>
            </c:numRef>
          </c:yVal>
          <c:smooth val="0"/>
        </c:ser>
        <c:ser>
          <c:idx val="16"/>
          <c:order val="16"/>
          <c:tx>
            <c:strRef>
              <c:f>'Simialrity VS Accuracy (2)'!$D$14</c:f>
              <c:strCache>
                <c:ptCount val="1"/>
                <c:pt idx="0">
                  <c:v>us news &amp; football</c:v>
                </c:pt>
              </c:strCache>
            </c:strRef>
          </c:tx>
          <c:spPr>
            <a:ln w="28575">
              <a:noFill/>
            </a:ln>
          </c:spPr>
          <c:marker>
            <c:symbol val="dot"/>
            <c:size val="14"/>
          </c:marker>
          <c:xVal>
            <c:numRef>
              <c:f>'Simialrity VS Accuracy (2)'!$G$14</c:f>
              <c:numCache>
                <c:formatCode>General</c:formatCode>
                <c:ptCount val="1"/>
                <c:pt idx="0">
                  <c:v>99.88</c:v>
                </c:pt>
              </c:numCache>
            </c:numRef>
          </c:xVal>
          <c:yVal>
            <c:numRef>
              <c:f>'Simialrity VS Accuracy (2)'!$E$14</c:f>
              <c:numCache>
                <c:formatCode>General</c:formatCode>
                <c:ptCount val="1"/>
                <c:pt idx="0">
                  <c:v>0.57282427959805005</c:v>
                </c:pt>
              </c:numCache>
            </c:numRef>
          </c:yVal>
          <c:smooth val="0"/>
        </c:ser>
        <c:ser>
          <c:idx val="17"/>
          <c:order val="17"/>
          <c:tx>
            <c:strRef>
              <c:f>'Simialrity VS Accuracy (2)'!$D$20</c:f>
              <c:strCache>
                <c:ptCount val="1"/>
                <c:pt idx="0">
                  <c:v>tv/radio &amp; culture</c:v>
                </c:pt>
              </c:strCache>
            </c:strRef>
          </c:tx>
          <c:spPr>
            <a:ln w="28575">
              <a:noFill/>
            </a:ln>
          </c:spPr>
          <c:marker>
            <c:symbol val="dash"/>
            <c:size val="11"/>
          </c:marker>
          <c:xVal>
            <c:numRef>
              <c:f>'Simialrity VS Accuracy (2)'!$G$20</c:f>
              <c:numCache>
                <c:formatCode>General</c:formatCode>
                <c:ptCount val="1"/>
                <c:pt idx="0">
                  <c:v>75.64</c:v>
                </c:pt>
              </c:numCache>
            </c:numRef>
          </c:xVal>
          <c:yVal>
            <c:numRef>
              <c:f>'Simialrity VS Accuracy (2)'!$E$20</c:f>
              <c:numCache>
                <c:formatCode>General</c:formatCode>
                <c:ptCount val="1"/>
                <c:pt idx="0">
                  <c:v>0.85804579162363004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506176"/>
        <c:axId val="283508096"/>
      </c:scatterChart>
      <c:valAx>
        <c:axId val="283506176"/>
        <c:scaling>
          <c:orientation val="minMax"/>
          <c:max val="110"/>
          <c:min val="60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Average 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3508096"/>
        <c:crosses val="autoZero"/>
        <c:crossBetween val="midCat"/>
      </c:valAx>
      <c:valAx>
        <c:axId val="28350809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Simillarity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35061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'5er Kurve +Samplingrate'!$E$28</c:f>
              <c:strCache>
                <c:ptCount val="1"/>
                <c:pt idx="0">
                  <c:v>sport &amp; uknews&amp; opinion &amp; society &amp; business (611 Articles)</c:v>
                </c:pt>
              </c:strCache>
            </c:strRef>
          </c:tx>
          <c:marker>
            <c:symbol val="none"/>
          </c:marker>
          <c:cat>
            <c:numRef>
              <c:f>'5er Kurve +Samplingrate'!$F$30:$AS$30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150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'5er Kurve +Samplingrate'!$F$29:$AS$29</c:f>
              <c:numCache>
                <c:formatCode>General</c:formatCode>
                <c:ptCount val="40"/>
                <c:pt idx="0">
                  <c:v>69.67</c:v>
                </c:pt>
                <c:pt idx="1">
                  <c:v>72.13</c:v>
                </c:pt>
                <c:pt idx="2">
                  <c:v>72.95</c:v>
                </c:pt>
                <c:pt idx="3">
                  <c:v>71.31</c:v>
                </c:pt>
                <c:pt idx="4">
                  <c:v>76.23</c:v>
                </c:pt>
                <c:pt idx="5">
                  <c:v>77.040000000000006</c:v>
                </c:pt>
                <c:pt idx="6">
                  <c:v>77.86</c:v>
                </c:pt>
                <c:pt idx="7">
                  <c:v>77.040000000000006</c:v>
                </c:pt>
                <c:pt idx="8">
                  <c:v>77.86</c:v>
                </c:pt>
                <c:pt idx="9">
                  <c:v>77.86</c:v>
                </c:pt>
                <c:pt idx="10">
                  <c:v>78.680000000000007</c:v>
                </c:pt>
                <c:pt idx="11">
                  <c:v>77.86</c:v>
                </c:pt>
                <c:pt idx="12">
                  <c:v>77.05</c:v>
                </c:pt>
                <c:pt idx="13">
                  <c:v>78.680000000000007</c:v>
                </c:pt>
                <c:pt idx="14">
                  <c:v>77.05</c:v>
                </c:pt>
                <c:pt idx="15">
                  <c:v>77.86</c:v>
                </c:pt>
                <c:pt idx="16">
                  <c:v>77.05</c:v>
                </c:pt>
                <c:pt idx="17">
                  <c:v>78.680000000000007</c:v>
                </c:pt>
                <c:pt idx="18">
                  <c:v>77.86</c:v>
                </c:pt>
                <c:pt idx="19">
                  <c:v>77.86</c:v>
                </c:pt>
                <c:pt idx="20">
                  <c:v>77.05</c:v>
                </c:pt>
                <c:pt idx="21">
                  <c:v>75.41</c:v>
                </c:pt>
                <c:pt idx="22">
                  <c:v>73.77</c:v>
                </c:pt>
                <c:pt idx="23">
                  <c:v>76.23</c:v>
                </c:pt>
                <c:pt idx="24">
                  <c:v>75.41</c:v>
                </c:pt>
                <c:pt idx="25">
                  <c:v>75.41</c:v>
                </c:pt>
                <c:pt idx="26">
                  <c:v>76.23</c:v>
                </c:pt>
                <c:pt idx="27">
                  <c:v>76.23</c:v>
                </c:pt>
                <c:pt idx="28">
                  <c:v>77.05</c:v>
                </c:pt>
                <c:pt idx="29">
                  <c:v>74.599999999999994</c:v>
                </c:pt>
                <c:pt idx="30">
                  <c:v>77.05</c:v>
                </c:pt>
                <c:pt idx="31">
                  <c:v>75.41</c:v>
                </c:pt>
                <c:pt idx="32">
                  <c:v>72.95</c:v>
                </c:pt>
                <c:pt idx="33">
                  <c:v>67.209999999999994</c:v>
                </c:pt>
                <c:pt idx="34">
                  <c:v>63.11</c:v>
                </c:pt>
                <c:pt idx="35">
                  <c:v>66.39</c:v>
                </c:pt>
                <c:pt idx="36">
                  <c:v>69.67</c:v>
                </c:pt>
                <c:pt idx="37">
                  <c:v>63.11</c:v>
                </c:pt>
                <c:pt idx="38">
                  <c:v>65.569999999999993</c:v>
                </c:pt>
                <c:pt idx="39">
                  <c:v>61.47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'5er Kurve +Samplingrate'!$E$35</c:f>
              <c:strCache>
                <c:ptCount val="1"/>
                <c:pt idx="0">
                  <c:v>politics &amp; worldnews&amp;lifstyle&amp;environment&amp;technology (563 Articles)</c:v>
                </c:pt>
              </c:strCache>
            </c:strRef>
          </c:tx>
          <c:marker>
            <c:symbol val="none"/>
          </c:marker>
          <c:cat>
            <c:numRef>
              <c:f>'5er Kurve +Samplingrate'!$F$30:$AS$30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150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'5er Kurve +Samplingrate'!$F$36:$AS$36</c:f>
              <c:numCache>
                <c:formatCode>General</c:formatCode>
                <c:ptCount val="40"/>
                <c:pt idx="0">
                  <c:v>67.849999999999994</c:v>
                </c:pt>
                <c:pt idx="1">
                  <c:v>78.569999999999993</c:v>
                </c:pt>
                <c:pt idx="2">
                  <c:v>74.099999999999994</c:v>
                </c:pt>
                <c:pt idx="3">
                  <c:v>70.53</c:v>
                </c:pt>
                <c:pt idx="4">
                  <c:v>67.849999999999994</c:v>
                </c:pt>
                <c:pt idx="5">
                  <c:v>71.42</c:v>
                </c:pt>
                <c:pt idx="6">
                  <c:v>72.319999999999993</c:v>
                </c:pt>
                <c:pt idx="7">
                  <c:v>75</c:v>
                </c:pt>
                <c:pt idx="8">
                  <c:v>71.42</c:v>
                </c:pt>
                <c:pt idx="9">
                  <c:v>75.89</c:v>
                </c:pt>
                <c:pt idx="10">
                  <c:v>75.89</c:v>
                </c:pt>
                <c:pt idx="11">
                  <c:v>71.42</c:v>
                </c:pt>
                <c:pt idx="12">
                  <c:v>75</c:v>
                </c:pt>
                <c:pt idx="13">
                  <c:v>75.89</c:v>
                </c:pt>
                <c:pt idx="14">
                  <c:v>75</c:v>
                </c:pt>
                <c:pt idx="15">
                  <c:v>74.099999999999994</c:v>
                </c:pt>
                <c:pt idx="16">
                  <c:v>75</c:v>
                </c:pt>
                <c:pt idx="17">
                  <c:v>80.349999999999994</c:v>
                </c:pt>
                <c:pt idx="18">
                  <c:v>77.67</c:v>
                </c:pt>
                <c:pt idx="19">
                  <c:v>75.89</c:v>
                </c:pt>
                <c:pt idx="20">
                  <c:v>73.209999999999994</c:v>
                </c:pt>
                <c:pt idx="21">
                  <c:v>72.319999999999993</c:v>
                </c:pt>
                <c:pt idx="22">
                  <c:v>71.42</c:v>
                </c:pt>
                <c:pt idx="23">
                  <c:v>67.849999999999994</c:v>
                </c:pt>
                <c:pt idx="24">
                  <c:v>69.64</c:v>
                </c:pt>
                <c:pt idx="25">
                  <c:v>75.89</c:v>
                </c:pt>
                <c:pt idx="26">
                  <c:v>70.53</c:v>
                </c:pt>
                <c:pt idx="27">
                  <c:v>67.849999999999994</c:v>
                </c:pt>
                <c:pt idx="28">
                  <c:v>72.319999999999993</c:v>
                </c:pt>
                <c:pt idx="29">
                  <c:v>75.89</c:v>
                </c:pt>
                <c:pt idx="30">
                  <c:v>71.42</c:v>
                </c:pt>
                <c:pt idx="31">
                  <c:v>69.64</c:v>
                </c:pt>
                <c:pt idx="32">
                  <c:v>73.209999999999994</c:v>
                </c:pt>
                <c:pt idx="33">
                  <c:v>70.53</c:v>
                </c:pt>
                <c:pt idx="34">
                  <c:v>64.28</c:v>
                </c:pt>
                <c:pt idx="35">
                  <c:v>66.94</c:v>
                </c:pt>
                <c:pt idx="36">
                  <c:v>59.82</c:v>
                </c:pt>
                <c:pt idx="37">
                  <c:v>62.5</c:v>
                </c:pt>
                <c:pt idx="38">
                  <c:v>61.6</c:v>
                </c:pt>
                <c:pt idx="39">
                  <c:v>60.71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'5er Kurve +Samplingrate'!$E$43</c:f>
              <c:strCache>
                <c:ptCount val="1"/>
                <c:pt idx="0">
                  <c:v>Tv/radio &amp; culture&amp;art/design&amp;film&amp;books (517 Articles)</c:v>
                </c:pt>
              </c:strCache>
            </c:strRef>
          </c:tx>
          <c:marker>
            <c:symbol val="none"/>
          </c:marker>
          <c:cat>
            <c:numRef>
              <c:f>'5er Kurve +Samplingrate'!$F$30:$AS$30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150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'5er Kurve +Samplingrate'!$I$44:$AO$44</c:f>
              <c:numCache>
                <c:formatCode>General</c:formatCode>
                <c:ptCount val="33"/>
                <c:pt idx="0">
                  <c:v>61.16</c:v>
                </c:pt>
                <c:pt idx="2">
                  <c:v>61.16</c:v>
                </c:pt>
                <c:pt idx="4">
                  <c:v>66.010000000000005</c:v>
                </c:pt>
                <c:pt idx="6">
                  <c:v>66.989999999999995</c:v>
                </c:pt>
                <c:pt idx="8">
                  <c:v>64.069999999999993</c:v>
                </c:pt>
                <c:pt idx="10">
                  <c:v>62.13</c:v>
                </c:pt>
                <c:pt idx="12">
                  <c:v>64.069999999999993</c:v>
                </c:pt>
                <c:pt idx="14">
                  <c:v>60.19</c:v>
                </c:pt>
                <c:pt idx="16">
                  <c:v>64.069999999999993</c:v>
                </c:pt>
                <c:pt idx="18">
                  <c:v>50.48</c:v>
                </c:pt>
                <c:pt idx="20">
                  <c:v>46.6</c:v>
                </c:pt>
                <c:pt idx="22">
                  <c:v>56.31</c:v>
                </c:pt>
                <c:pt idx="24">
                  <c:v>54.36</c:v>
                </c:pt>
                <c:pt idx="26">
                  <c:v>56.31</c:v>
                </c:pt>
                <c:pt idx="28">
                  <c:v>51.45</c:v>
                </c:pt>
                <c:pt idx="30">
                  <c:v>52.42</c:v>
                </c:pt>
                <c:pt idx="32">
                  <c:v>46.6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'5er Kurve +Samplingrate'!$E$51</c:f>
              <c:strCache>
                <c:ptCount val="1"/>
                <c:pt idx="0">
                  <c:v>UsNews &amp; football&amp; fashion &amp; travel &amp; science (604 Articles)</c:v>
                </c:pt>
              </c:strCache>
            </c:strRef>
          </c:tx>
          <c:marker>
            <c:symbol val="none"/>
          </c:marker>
          <c:cat>
            <c:numRef>
              <c:f>'5er Kurve +Samplingrate'!$F$30:$AS$30</c:f>
              <c:numCache>
                <c:formatCode>General</c:formatCode>
                <c:ptCount val="4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150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</c:numCache>
            </c:numRef>
          </c:cat>
          <c:val>
            <c:numRef>
              <c:f>'5er Kurve +Samplingrate'!$I$52:$AO$52</c:f>
              <c:numCache>
                <c:formatCode>General</c:formatCode>
                <c:ptCount val="33"/>
                <c:pt idx="0">
                  <c:v>90</c:v>
                </c:pt>
                <c:pt idx="2">
                  <c:v>90</c:v>
                </c:pt>
                <c:pt idx="4">
                  <c:v>93.33</c:v>
                </c:pt>
                <c:pt idx="6">
                  <c:v>90.83</c:v>
                </c:pt>
                <c:pt idx="8">
                  <c:v>88.33</c:v>
                </c:pt>
                <c:pt idx="10">
                  <c:v>90.83</c:v>
                </c:pt>
                <c:pt idx="12">
                  <c:v>94.17</c:v>
                </c:pt>
                <c:pt idx="14">
                  <c:v>94.17</c:v>
                </c:pt>
                <c:pt idx="16">
                  <c:v>89.17</c:v>
                </c:pt>
                <c:pt idx="18">
                  <c:v>91.67</c:v>
                </c:pt>
                <c:pt idx="20">
                  <c:v>88.33</c:v>
                </c:pt>
                <c:pt idx="22">
                  <c:v>89.17</c:v>
                </c:pt>
                <c:pt idx="24">
                  <c:v>90.84</c:v>
                </c:pt>
                <c:pt idx="26">
                  <c:v>94.17</c:v>
                </c:pt>
                <c:pt idx="28">
                  <c:v>94.17</c:v>
                </c:pt>
                <c:pt idx="30">
                  <c:v>93.33</c:v>
                </c:pt>
                <c:pt idx="32">
                  <c:v>93.33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1460992"/>
        <c:axId val="291569664"/>
      </c:lineChart>
      <c:catAx>
        <c:axId val="2914609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1569664"/>
        <c:crosses val="autoZero"/>
        <c:auto val="1"/>
        <c:lblAlgn val="ctr"/>
        <c:lblOffset val="100"/>
        <c:noMultiLvlLbl val="0"/>
      </c:catAx>
      <c:valAx>
        <c:axId val="291569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14609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'10er Kurve'!$B$3:$T$3</c:f>
              <c:strCache>
                <c:ptCount val="1"/>
                <c:pt idx="0">
                  <c:v>sport &amp; uknews&amp; opinion &amp; society &amp; business &amp; politics &amp; worldnews &amp; lifstyle &amp; environment &amp; technology (1174 Articles)</c:v>
                </c:pt>
              </c:strCache>
            </c:strRef>
          </c:tx>
          <c:marker>
            <c:symbol val="none"/>
          </c:marker>
          <c:cat>
            <c:numRef>
              <c:f>'10er Kurve'!$C$5:$S$5</c:f>
              <c:numCache>
                <c:formatCode>General</c:formatCode>
                <c:ptCount val="17"/>
                <c:pt idx="0">
                  <c:v>90</c:v>
                </c:pt>
                <c:pt idx="1">
                  <c:v>135</c:v>
                </c:pt>
                <c:pt idx="2">
                  <c:v>180</c:v>
                </c:pt>
                <c:pt idx="3">
                  <c:v>225</c:v>
                </c:pt>
                <c:pt idx="4">
                  <c:v>270</c:v>
                </c:pt>
                <c:pt idx="5">
                  <c:v>315</c:v>
                </c:pt>
                <c:pt idx="6">
                  <c:v>360</c:v>
                </c:pt>
                <c:pt idx="7">
                  <c:v>405</c:v>
                </c:pt>
                <c:pt idx="8">
                  <c:v>450</c:v>
                </c:pt>
                <c:pt idx="9">
                  <c:v>495</c:v>
                </c:pt>
                <c:pt idx="10">
                  <c:v>540</c:v>
                </c:pt>
                <c:pt idx="11">
                  <c:v>585</c:v>
                </c:pt>
                <c:pt idx="12">
                  <c:v>630</c:v>
                </c:pt>
                <c:pt idx="13">
                  <c:v>675</c:v>
                </c:pt>
                <c:pt idx="14">
                  <c:v>720</c:v>
                </c:pt>
                <c:pt idx="15">
                  <c:v>765</c:v>
                </c:pt>
                <c:pt idx="16">
                  <c:v>810</c:v>
                </c:pt>
              </c:numCache>
            </c:numRef>
          </c:cat>
          <c:val>
            <c:numRef>
              <c:f>'10er Kurve'!$C$4:$S$4</c:f>
              <c:numCache>
                <c:formatCode>General</c:formatCode>
                <c:ptCount val="17"/>
                <c:pt idx="0">
                  <c:v>63.67</c:v>
                </c:pt>
                <c:pt idx="1">
                  <c:v>61.96</c:v>
                </c:pt>
                <c:pt idx="2">
                  <c:v>63.67</c:v>
                </c:pt>
                <c:pt idx="3">
                  <c:v>61.53</c:v>
                </c:pt>
                <c:pt idx="4">
                  <c:v>58.97</c:v>
                </c:pt>
                <c:pt idx="5">
                  <c:v>62.39</c:v>
                </c:pt>
                <c:pt idx="6">
                  <c:v>58.54</c:v>
                </c:pt>
                <c:pt idx="7">
                  <c:v>58.97</c:v>
                </c:pt>
                <c:pt idx="8">
                  <c:v>58.11</c:v>
                </c:pt>
                <c:pt idx="9">
                  <c:v>56.83</c:v>
                </c:pt>
                <c:pt idx="10">
                  <c:v>59.4</c:v>
                </c:pt>
                <c:pt idx="11">
                  <c:v>57.69</c:v>
                </c:pt>
                <c:pt idx="12">
                  <c:v>58.12</c:v>
                </c:pt>
                <c:pt idx="13">
                  <c:v>57.26</c:v>
                </c:pt>
                <c:pt idx="14">
                  <c:v>51.71</c:v>
                </c:pt>
                <c:pt idx="15">
                  <c:v>48.29</c:v>
                </c:pt>
                <c:pt idx="16">
                  <c:v>42.73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'10er Kurve'!$B$13:$T$13</c:f>
              <c:strCache>
                <c:ptCount val="1"/>
                <c:pt idx="0">
                  <c:v>Tv/radio &amp; culture&amp;art/design&amp;film&amp;books &amp; UsNews &amp; football&amp; fashion &amp; travel &amp; science (1121 Articles)</c:v>
                </c:pt>
              </c:strCache>
            </c:strRef>
          </c:tx>
          <c:marker>
            <c:symbol val="none"/>
          </c:marker>
          <c:val>
            <c:numRef>
              <c:f>'10er Kurve'!$C$14:$S$14</c:f>
              <c:numCache>
                <c:formatCode>General</c:formatCode>
                <c:ptCount val="17"/>
                <c:pt idx="0">
                  <c:v>65.17</c:v>
                </c:pt>
                <c:pt idx="1">
                  <c:v>67.849999999999994</c:v>
                </c:pt>
                <c:pt idx="2">
                  <c:v>75</c:v>
                </c:pt>
                <c:pt idx="3">
                  <c:v>70.53</c:v>
                </c:pt>
                <c:pt idx="4">
                  <c:v>72.760000000000005</c:v>
                </c:pt>
                <c:pt idx="5">
                  <c:v>71.87</c:v>
                </c:pt>
                <c:pt idx="6">
                  <c:v>70.53</c:v>
                </c:pt>
                <c:pt idx="7">
                  <c:v>65.62</c:v>
                </c:pt>
                <c:pt idx="8">
                  <c:v>65.17</c:v>
                </c:pt>
                <c:pt idx="9">
                  <c:v>65.62</c:v>
                </c:pt>
                <c:pt idx="10">
                  <c:v>67.849999999999994</c:v>
                </c:pt>
                <c:pt idx="11">
                  <c:v>69.64</c:v>
                </c:pt>
                <c:pt idx="12">
                  <c:v>66.510000000000005</c:v>
                </c:pt>
                <c:pt idx="13">
                  <c:v>65.62</c:v>
                </c:pt>
                <c:pt idx="14">
                  <c:v>64.73</c:v>
                </c:pt>
                <c:pt idx="15">
                  <c:v>56.7</c:v>
                </c:pt>
                <c:pt idx="16">
                  <c:v>51.78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5324416"/>
        <c:axId val="285326336"/>
      </c:lineChart>
      <c:catAx>
        <c:axId val="285324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326336"/>
        <c:crosses val="autoZero"/>
        <c:auto val="1"/>
        <c:lblAlgn val="ctr"/>
        <c:lblOffset val="100"/>
        <c:noMultiLvlLbl val="0"/>
      </c:catAx>
      <c:valAx>
        <c:axId val="2853263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53244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geleert'!$B$21:$R$21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94.11</c:v>
                </c:pt>
                <c:pt idx="2">
                  <c:v>96.07</c:v>
                </c:pt>
                <c:pt idx="3">
                  <c:v>96.07</c:v>
                </c:pt>
                <c:pt idx="4">
                  <c:v>96.07</c:v>
                </c:pt>
                <c:pt idx="5">
                  <c:v>100</c:v>
                </c:pt>
                <c:pt idx="6">
                  <c:v>98.04</c:v>
                </c:pt>
                <c:pt idx="7">
                  <c:v>100</c:v>
                </c:pt>
                <c:pt idx="8">
                  <c:v>96.07</c:v>
                </c:pt>
                <c:pt idx="9">
                  <c:v>98.04</c:v>
                </c:pt>
                <c:pt idx="10">
                  <c:v>98.04</c:v>
                </c:pt>
                <c:pt idx="11">
                  <c:v>98.04</c:v>
                </c:pt>
                <c:pt idx="12">
                  <c:v>98.04</c:v>
                </c:pt>
                <c:pt idx="13">
                  <c:v>98.04</c:v>
                </c:pt>
                <c:pt idx="14">
                  <c:v>98.04</c:v>
                </c:pt>
                <c:pt idx="15">
                  <c:v>98.04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86.95</c:v>
                </c:pt>
                <c:pt idx="2">
                  <c:v>93.47</c:v>
                </c:pt>
                <c:pt idx="3">
                  <c:v>95.65</c:v>
                </c:pt>
                <c:pt idx="4">
                  <c:v>93.47</c:v>
                </c:pt>
                <c:pt idx="5">
                  <c:v>93.47</c:v>
                </c:pt>
                <c:pt idx="6">
                  <c:v>97.82</c:v>
                </c:pt>
                <c:pt idx="7">
                  <c:v>95.65</c:v>
                </c:pt>
                <c:pt idx="8">
                  <c:v>95.65</c:v>
                </c:pt>
                <c:pt idx="9">
                  <c:v>93.47</c:v>
                </c:pt>
                <c:pt idx="10">
                  <c:v>91.3</c:v>
                </c:pt>
                <c:pt idx="11">
                  <c:v>91.3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93.47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81.81</c:v>
                </c:pt>
                <c:pt idx="2">
                  <c:v>79.540000000000006</c:v>
                </c:pt>
                <c:pt idx="3">
                  <c:v>81.81</c:v>
                </c:pt>
                <c:pt idx="4">
                  <c:v>84.09</c:v>
                </c:pt>
                <c:pt idx="5">
                  <c:v>86.36</c:v>
                </c:pt>
                <c:pt idx="6">
                  <c:v>84.09</c:v>
                </c:pt>
                <c:pt idx="7">
                  <c:v>88.63</c:v>
                </c:pt>
                <c:pt idx="8">
                  <c:v>93.18</c:v>
                </c:pt>
                <c:pt idx="9">
                  <c:v>88.63</c:v>
                </c:pt>
                <c:pt idx="10">
                  <c:v>86.36</c:v>
                </c:pt>
                <c:pt idx="11">
                  <c:v>84.09</c:v>
                </c:pt>
                <c:pt idx="12">
                  <c:v>77.27</c:v>
                </c:pt>
                <c:pt idx="13">
                  <c:v>79.540000000000006</c:v>
                </c:pt>
                <c:pt idx="14">
                  <c:v>70.45</c:v>
                </c:pt>
                <c:pt idx="15">
                  <c:v>68.180000000000007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79.17</c:v>
                </c:pt>
                <c:pt idx="2">
                  <c:v>81.25</c:v>
                </c:pt>
                <c:pt idx="3">
                  <c:v>83.33</c:v>
                </c:pt>
                <c:pt idx="4">
                  <c:v>87.5</c:v>
                </c:pt>
                <c:pt idx="5">
                  <c:v>77.08</c:v>
                </c:pt>
                <c:pt idx="6">
                  <c:v>79.17</c:v>
                </c:pt>
                <c:pt idx="7">
                  <c:v>83.33</c:v>
                </c:pt>
                <c:pt idx="8">
                  <c:v>83.33</c:v>
                </c:pt>
                <c:pt idx="9">
                  <c:v>87.5</c:v>
                </c:pt>
                <c:pt idx="10">
                  <c:v>89.58</c:v>
                </c:pt>
                <c:pt idx="11">
                  <c:v>83.33</c:v>
                </c:pt>
                <c:pt idx="12">
                  <c:v>72.91</c:v>
                </c:pt>
                <c:pt idx="13">
                  <c:v>72.91</c:v>
                </c:pt>
                <c:pt idx="14">
                  <c:v>83.33</c:v>
                </c:pt>
                <c:pt idx="15">
                  <c:v>87.5</c:v>
                </c:pt>
                <c:pt idx="16">
                  <c:v>72.91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163520"/>
        <c:axId val="289169792"/>
      </c:lineChart>
      <c:catAx>
        <c:axId val="2891635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169792"/>
        <c:crosses val="autoZero"/>
        <c:auto val="1"/>
        <c:lblAlgn val="ctr"/>
        <c:lblOffset val="100"/>
        <c:noMultiLvlLbl val="0"/>
      </c:catAx>
      <c:valAx>
        <c:axId val="28916979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1635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 speicher geleert'!$A$34:$R$34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93.1</c:v>
                </c:pt>
                <c:pt idx="2">
                  <c:v>94.82</c:v>
                </c:pt>
                <c:pt idx="3">
                  <c:v>93.1</c:v>
                </c:pt>
                <c:pt idx="4">
                  <c:v>94.82</c:v>
                </c:pt>
                <c:pt idx="5">
                  <c:v>91.38</c:v>
                </c:pt>
                <c:pt idx="6">
                  <c:v>87.93</c:v>
                </c:pt>
                <c:pt idx="7">
                  <c:v>93.1</c:v>
                </c:pt>
                <c:pt idx="8">
                  <c:v>87.93</c:v>
                </c:pt>
                <c:pt idx="9">
                  <c:v>86.2</c:v>
                </c:pt>
                <c:pt idx="10">
                  <c:v>86.2</c:v>
                </c:pt>
                <c:pt idx="11">
                  <c:v>86.2</c:v>
                </c:pt>
                <c:pt idx="12">
                  <c:v>89.65</c:v>
                </c:pt>
                <c:pt idx="13">
                  <c:v>89.65</c:v>
                </c:pt>
                <c:pt idx="14">
                  <c:v>93.1</c:v>
                </c:pt>
                <c:pt idx="15">
                  <c:v>91.37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1"/>
          <c:tx>
            <c:strRef>
              <c:f>'2er Kurve speicher geleert'!$A$43:$R$43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93.18</c:v>
                </c:pt>
                <c:pt idx="2">
                  <c:v>86.36</c:v>
                </c:pt>
                <c:pt idx="3">
                  <c:v>88.63</c:v>
                </c:pt>
                <c:pt idx="4">
                  <c:v>93.18</c:v>
                </c:pt>
                <c:pt idx="5">
                  <c:v>93.18</c:v>
                </c:pt>
                <c:pt idx="6">
                  <c:v>95.45</c:v>
                </c:pt>
                <c:pt idx="7">
                  <c:v>90.91</c:v>
                </c:pt>
                <c:pt idx="8">
                  <c:v>90.91</c:v>
                </c:pt>
                <c:pt idx="9">
                  <c:v>93.18</c:v>
                </c:pt>
                <c:pt idx="10">
                  <c:v>95.45</c:v>
                </c:pt>
                <c:pt idx="11">
                  <c:v>97.72</c:v>
                </c:pt>
                <c:pt idx="12">
                  <c:v>86.36</c:v>
                </c:pt>
                <c:pt idx="13">
                  <c:v>90.91</c:v>
                </c:pt>
                <c:pt idx="14">
                  <c:v>93.18</c:v>
                </c:pt>
                <c:pt idx="15">
                  <c:v>90.91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2"/>
          <c:tx>
            <c:strRef>
              <c:f>'2er Kurve speicher geleert'!$A$52:$R$52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100</c:v>
                </c:pt>
                <c:pt idx="4">
                  <c:v>97.82</c:v>
                </c:pt>
                <c:pt idx="5">
                  <c:v>97.82</c:v>
                </c:pt>
                <c:pt idx="6">
                  <c:v>97.82</c:v>
                </c:pt>
                <c:pt idx="7">
                  <c:v>95.65</c:v>
                </c:pt>
                <c:pt idx="8">
                  <c:v>97.82</c:v>
                </c:pt>
                <c:pt idx="9">
                  <c:v>95.65</c:v>
                </c:pt>
                <c:pt idx="10">
                  <c:v>95.65</c:v>
                </c:pt>
                <c:pt idx="11">
                  <c:v>100</c:v>
                </c:pt>
                <c:pt idx="12">
                  <c:v>93.47</c:v>
                </c:pt>
                <c:pt idx="13">
                  <c:v>86.95</c:v>
                </c:pt>
                <c:pt idx="14">
                  <c:v>91.3</c:v>
                </c:pt>
                <c:pt idx="15">
                  <c:v>91.3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3"/>
          <c:tx>
            <c:strRef>
              <c:f>'2er Kurve speicher geleert'!$A$64:$R$64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geleert'!$B$45:$R$45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76.19</c:v>
                </c:pt>
                <c:pt idx="2">
                  <c:v>73.81</c:v>
                </c:pt>
                <c:pt idx="3">
                  <c:v>71.42</c:v>
                </c:pt>
                <c:pt idx="4">
                  <c:v>85.71</c:v>
                </c:pt>
                <c:pt idx="5">
                  <c:v>78.569999999999993</c:v>
                </c:pt>
                <c:pt idx="6">
                  <c:v>80.95</c:v>
                </c:pt>
                <c:pt idx="7">
                  <c:v>83.33</c:v>
                </c:pt>
                <c:pt idx="8">
                  <c:v>78.569999999999993</c:v>
                </c:pt>
                <c:pt idx="9">
                  <c:v>80.95</c:v>
                </c:pt>
                <c:pt idx="10">
                  <c:v>83.33</c:v>
                </c:pt>
                <c:pt idx="11">
                  <c:v>78.569999999999993</c:v>
                </c:pt>
                <c:pt idx="12">
                  <c:v>80.95</c:v>
                </c:pt>
                <c:pt idx="13">
                  <c:v>76.19</c:v>
                </c:pt>
                <c:pt idx="14">
                  <c:v>69.040000000000006</c:v>
                </c:pt>
                <c:pt idx="15">
                  <c:v>59.52</c:v>
                </c:pt>
                <c:pt idx="16">
                  <c:v>59.52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89221248"/>
        <c:axId val="289231616"/>
      </c:lineChart>
      <c:catAx>
        <c:axId val="289221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231616"/>
        <c:crosses val="autoZero"/>
        <c:auto val="1"/>
        <c:lblAlgn val="ctr"/>
        <c:lblOffset val="100"/>
        <c:noMultiLvlLbl val="0"/>
      </c:catAx>
      <c:valAx>
        <c:axId val="2892316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892212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geleert'!$A$74:$R$74</c:f>
              <c:strCache>
                <c:ptCount val="1"/>
                <c:pt idx="0">
                  <c:v>art and design &amp; culture (185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geleert'!$B$75:$R$75</c:f>
              <c:numCache>
                <c:formatCode>General</c:formatCode>
                <c:ptCount val="17"/>
                <c:pt idx="0">
                  <c:v>62.16</c:v>
                </c:pt>
                <c:pt idx="1">
                  <c:v>62.16</c:v>
                </c:pt>
                <c:pt idx="2">
                  <c:v>75.67</c:v>
                </c:pt>
                <c:pt idx="3">
                  <c:v>70.27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70.27</c:v>
                </c:pt>
                <c:pt idx="10">
                  <c:v>62.16</c:v>
                </c:pt>
                <c:pt idx="11">
                  <c:v>70.27</c:v>
                </c:pt>
                <c:pt idx="12">
                  <c:v>62.16</c:v>
                </c:pt>
                <c:pt idx="13">
                  <c:v>64.86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geleert'!$A$81:$R$81</c:f>
              <c:strCache>
                <c:ptCount val="1"/>
                <c:pt idx="0">
                  <c:v>society &amp; lifestyle (227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geleert'!$B$82:$R$82</c:f>
              <c:numCache>
                <c:formatCode>General</c:formatCode>
                <c:ptCount val="17"/>
                <c:pt idx="0">
                  <c:v>88.89</c:v>
                </c:pt>
                <c:pt idx="1">
                  <c:v>91.11</c:v>
                </c:pt>
                <c:pt idx="2">
                  <c:v>95.56</c:v>
                </c:pt>
                <c:pt idx="3">
                  <c:v>88.89</c:v>
                </c:pt>
                <c:pt idx="4">
                  <c:v>84.44</c:v>
                </c:pt>
                <c:pt idx="5">
                  <c:v>86.67</c:v>
                </c:pt>
                <c:pt idx="6">
                  <c:v>88.89</c:v>
                </c:pt>
                <c:pt idx="7">
                  <c:v>91.11</c:v>
                </c:pt>
                <c:pt idx="8">
                  <c:v>93.33</c:v>
                </c:pt>
                <c:pt idx="9">
                  <c:v>86.67</c:v>
                </c:pt>
                <c:pt idx="10">
                  <c:v>88.89</c:v>
                </c:pt>
                <c:pt idx="11">
                  <c:v>88.89</c:v>
                </c:pt>
                <c:pt idx="12">
                  <c:v>88.89</c:v>
                </c:pt>
                <c:pt idx="13">
                  <c:v>88.89</c:v>
                </c:pt>
                <c:pt idx="14">
                  <c:v>88.89</c:v>
                </c:pt>
                <c:pt idx="15">
                  <c:v>73.33</c:v>
                </c:pt>
                <c:pt idx="16">
                  <c:v>66.67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geleert'!$A$88:$R$88</c:f>
              <c:strCache>
                <c:ptCount val="1"/>
                <c:pt idx="0">
                  <c:v>fashion &amp; football (278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geleert'!$B$90:$R$90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geleert'!$B$89:$R$89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96.36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geleert'!$B$96:$R$96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94</c:v>
                </c:pt>
                <c:pt idx="9">
                  <c:v>96</c:v>
                </c:pt>
                <c:pt idx="10">
                  <c:v>96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84</c:v>
                </c:pt>
                <c:pt idx="15">
                  <c:v>86</c:v>
                </c:pt>
                <c:pt idx="16">
                  <c:v>70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421760"/>
        <c:axId val="290432128"/>
      </c:lineChart>
      <c:catAx>
        <c:axId val="290421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0432128"/>
        <c:crosses val="autoZero"/>
        <c:auto val="1"/>
        <c:lblAlgn val="ctr"/>
        <c:lblOffset val="100"/>
        <c:noMultiLvlLbl val="0"/>
      </c:catAx>
      <c:valAx>
        <c:axId val="290432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0421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geleert'!$A$110:$R$110</c:f>
              <c:strCache>
                <c:ptCount val="1"/>
                <c:pt idx="0">
                  <c:v>film &amp; books (218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geleert'!$B$111:$R$111</c:f>
              <c:numCache>
                <c:formatCode>General</c:formatCode>
                <c:ptCount val="17"/>
                <c:pt idx="0">
                  <c:v>79.06</c:v>
                </c:pt>
                <c:pt idx="1">
                  <c:v>93.02</c:v>
                </c:pt>
                <c:pt idx="2">
                  <c:v>100</c:v>
                </c:pt>
                <c:pt idx="3">
                  <c:v>93.02</c:v>
                </c:pt>
                <c:pt idx="4">
                  <c:v>93.02</c:v>
                </c:pt>
                <c:pt idx="5">
                  <c:v>97.67</c:v>
                </c:pt>
                <c:pt idx="6">
                  <c:v>90.69</c:v>
                </c:pt>
                <c:pt idx="7">
                  <c:v>86.04</c:v>
                </c:pt>
                <c:pt idx="8">
                  <c:v>90.69</c:v>
                </c:pt>
                <c:pt idx="9">
                  <c:v>93.02</c:v>
                </c:pt>
                <c:pt idx="10">
                  <c:v>88.37</c:v>
                </c:pt>
                <c:pt idx="11">
                  <c:v>88.37</c:v>
                </c:pt>
                <c:pt idx="12">
                  <c:v>83.72</c:v>
                </c:pt>
                <c:pt idx="13">
                  <c:v>79.06</c:v>
                </c:pt>
                <c:pt idx="14">
                  <c:v>90.69</c:v>
                </c:pt>
                <c:pt idx="15">
                  <c:v>86.04</c:v>
                </c:pt>
                <c:pt idx="16">
                  <c:v>60.46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geleert'!$A$117:$R$117</c:f>
              <c:strCache>
                <c:ptCount val="1"/>
                <c:pt idx="0">
                  <c:v>society &amp; culture (215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geleert'!$B$118:$R$118</c:f>
              <c:numCache>
                <c:formatCode>General</c:formatCode>
                <c:ptCount val="17"/>
                <c:pt idx="0">
                  <c:v>69.760000000000005</c:v>
                </c:pt>
                <c:pt idx="1">
                  <c:v>90.69</c:v>
                </c:pt>
                <c:pt idx="2">
                  <c:v>93.02</c:v>
                </c:pt>
                <c:pt idx="3">
                  <c:v>95.34</c:v>
                </c:pt>
                <c:pt idx="4">
                  <c:v>95.34</c:v>
                </c:pt>
                <c:pt idx="5">
                  <c:v>93.02</c:v>
                </c:pt>
                <c:pt idx="6">
                  <c:v>93.02</c:v>
                </c:pt>
                <c:pt idx="7">
                  <c:v>97.67</c:v>
                </c:pt>
                <c:pt idx="8">
                  <c:v>97.67</c:v>
                </c:pt>
                <c:pt idx="9">
                  <c:v>95.34</c:v>
                </c:pt>
                <c:pt idx="10">
                  <c:v>93.02</c:v>
                </c:pt>
                <c:pt idx="11">
                  <c:v>93.02</c:v>
                </c:pt>
                <c:pt idx="12">
                  <c:v>93.02</c:v>
                </c:pt>
                <c:pt idx="13">
                  <c:v>95.34</c:v>
                </c:pt>
                <c:pt idx="14">
                  <c:v>95.34</c:v>
                </c:pt>
                <c:pt idx="15">
                  <c:v>93.02</c:v>
                </c:pt>
                <c:pt idx="16">
                  <c:v>37.21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geleert'!$A$124:$R$124</c:f>
              <c:strCache>
                <c:ptCount val="1"/>
                <c:pt idx="0">
                  <c:v>technology &amp; culture (206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geleert'!$B$125:$R$125</c:f>
              <c:numCache>
                <c:formatCode>General</c:formatCode>
                <c:ptCount val="17"/>
                <c:pt idx="0">
                  <c:v>87.8</c:v>
                </c:pt>
                <c:pt idx="1">
                  <c:v>85.36</c:v>
                </c:pt>
                <c:pt idx="2">
                  <c:v>90.24</c:v>
                </c:pt>
                <c:pt idx="3">
                  <c:v>90.24</c:v>
                </c:pt>
                <c:pt idx="4">
                  <c:v>90.24</c:v>
                </c:pt>
                <c:pt idx="5">
                  <c:v>90.24</c:v>
                </c:pt>
                <c:pt idx="6">
                  <c:v>87.8</c:v>
                </c:pt>
                <c:pt idx="7">
                  <c:v>87.8</c:v>
                </c:pt>
                <c:pt idx="8">
                  <c:v>85.36</c:v>
                </c:pt>
                <c:pt idx="9">
                  <c:v>90.24</c:v>
                </c:pt>
                <c:pt idx="10">
                  <c:v>90.24</c:v>
                </c:pt>
                <c:pt idx="11">
                  <c:v>87.8</c:v>
                </c:pt>
                <c:pt idx="12">
                  <c:v>87.8</c:v>
                </c:pt>
                <c:pt idx="13">
                  <c:v>85.36</c:v>
                </c:pt>
                <c:pt idx="14">
                  <c:v>82.92</c:v>
                </c:pt>
                <c:pt idx="15">
                  <c:v>70.73</c:v>
                </c:pt>
                <c:pt idx="16">
                  <c:v>39.020000000000003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geleert'!$A$138:$R$138</c:f>
              <c:strCache>
                <c:ptCount val="1"/>
                <c:pt idx="0">
                  <c:v>tv/radio &amp; culture (216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geleert'!$B$140:$R$140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geleert'!$B$139:$R$139</c:f>
              <c:numCache>
                <c:formatCode>General</c:formatCode>
                <c:ptCount val="17"/>
                <c:pt idx="0">
                  <c:v>72.09</c:v>
                </c:pt>
                <c:pt idx="1">
                  <c:v>86.04</c:v>
                </c:pt>
                <c:pt idx="2">
                  <c:v>81.39</c:v>
                </c:pt>
                <c:pt idx="3">
                  <c:v>83.72</c:v>
                </c:pt>
                <c:pt idx="4">
                  <c:v>86.04</c:v>
                </c:pt>
                <c:pt idx="5">
                  <c:v>86.04</c:v>
                </c:pt>
                <c:pt idx="6">
                  <c:v>81.39</c:v>
                </c:pt>
                <c:pt idx="7">
                  <c:v>81.39</c:v>
                </c:pt>
                <c:pt idx="8">
                  <c:v>81.39</c:v>
                </c:pt>
                <c:pt idx="9">
                  <c:v>90.69</c:v>
                </c:pt>
                <c:pt idx="10">
                  <c:v>79.06</c:v>
                </c:pt>
                <c:pt idx="11">
                  <c:v>67.44</c:v>
                </c:pt>
                <c:pt idx="12">
                  <c:v>44.18</c:v>
                </c:pt>
                <c:pt idx="13">
                  <c:v>72.09</c:v>
                </c:pt>
                <c:pt idx="14">
                  <c:v>76.739999999999995</c:v>
                </c:pt>
                <c:pt idx="15">
                  <c:v>65.11</c:v>
                </c:pt>
                <c:pt idx="16">
                  <c:v>51.16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413952"/>
        <c:axId val="290416128"/>
      </c:lineChart>
      <c:catAx>
        <c:axId val="2904139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0416128"/>
        <c:crosses val="autoZero"/>
        <c:auto val="1"/>
        <c:lblAlgn val="ctr"/>
        <c:lblOffset val="100"/>
        <c:noMultiLvlLbl val="0"/>
      </c:catAx>
      <c:valAx>
        <c:axId val="2904161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04139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geleert'!$A$19:$R$19</c:f>
              <c:strCache>
                <c:ptCount val="1"/>
                <c:pt idx="0">
                  <c:v>travel &amp; business (258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geleert'!$B$20:$R$20</c:f>
              <c:numCache>
                <c:formatCode>General</c:formatCode>
                <c:ptCount val="17"/>
                <c:pt idx="0">
                  <c:v>94.11</c:v>
                </c:pt>
                <c:pt idx="1">
                  <c:v>94.11</c:v>
                </c:pt>
                <c:pt idx="2">
                  <c:v>96.07</c:v>
                </c:pt>
                <c:pt idx="3">
                  <c:v>96.07</c:v>
                </c:pt>
                <c:pt idx="4">
                  <c:v>96.07</c:v>
                </c:pt>
                <c:pt idx="5">
                  <c:v>100</c:v>
                </c:pt>
                <c:pt idx="6">
                  <c:v>98.04</c:v>
                </c:pt>
                <c:pt idx="7">
                  <c:v>100</c:v>
                </c:pt>
                <c:pt idx="8">
                  <c:v>96.07</c:v>
                </c:pt>
                <c:pt idx="9">
                  <c:v>98.04</c:v>
                </c:pt>
                <c:pt idx="10">
                  <c:v>98.04</c:v>
                </c:pt>
                <c:pt idx="11">
                  <c:v>98.04</c:v>
                </c:pt>
                <c:pt idx="12">
                  <c:v>98.04</c:v>
                </c:pt>
                <c:pt idx="13">
                  <c:v>98.04</c:v>
                </c:pt>
                <c:pt idx="14">
                  <c:v>98.04</c:v>
                </c:pt>
                <c:pt idx="15">
                  <c:v>98.04</c:v>
                </c:pt>
                <c:pt idx="16">
                  <c:v>98.04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geleert'!$A$9:$R$9</c:f>
              <c:strCache>
                <c:ptCount val="1"/>
                <c:pt idx="0">
                  <c:v>fashion &amp; technology (234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geleert'!$B$10:$R$10</c:f>
              <c:numCache>
                <c:formatCode>General</c:formatCode>
                <c:ptCount val="17"/>
                <c:pt idx="0">
                  <c:v>89.13</c:v>
                </c:pt>
                <c:pt idx="1">
                  <c:v>86.95</c:v>
                </c:pt>
                <c:pt idx="2">
                  <c:v>93.47</c:v>
                </c:pt>
                <c:pt idx="3">
                  <c:v>95.65</c:v>
                </c:pt>
                <c:pt idx="4">
                  <c:v>93.47</c:v>
                </c:pt>
                <c:pt idx="5">
                  <c:v>93.47</c:v>
                </c:pt>
                <c:pt idx="6">
                  <c:v>97.82</c:v>
                </c:pt>
                <c:pt idx="7">
                  <c:v>95.65</c:v>
                </c:pt>
                <c:pt idx="8">
                  <c:v>95.65</c:v>
                </c:pt>
                <c:pt idx="9">
                  <c:v>93.47</c:v>
                </c:pt>
                <c:pt idx="10">
                  <c:v>91.3</c:v>
                </c:pt>
                <c:pt idx="11">
                  <c:v>91.3</c:v>
                </c:pt>
                <c:pt idx="12">
                  <c:v>91.3</c:v>
                </c:pt>
                <c:pt idx="13">
                  <c:v>93.47</c:v>
                </c:pt>
                <c:pt idx="14">
                  <c:v>95.65</c:v>
                </c:pt>
                <c:pt idx="15">
                  <c:v>93.47</c:v>
                </c:pt>
                <c:pt idx="16">
                  <c:v>91.3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geleert'!$A$1:$R$1</c:f>
              <c:strCache>
                <c:ptCount val="1"/>
                <c:pt idx="0">
                  <c:v>world news &amp; politics (220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geleert'!$B$2:$R$2</c:f>
              <c:numCache>
                <c:formatCode>General</c:formatCode>
                <c:ptCount val="17"/>
                <c:pt idx="0">
                  <c:v>90.91</c:v>
                </c:pt>
                <c:pt idx="1">
                  <c:v>81.81</c:v>
                </c:pt>
                <c:pt idx="2">
                  <c:v>79.540000000000006</c:v>
                </c:pt>
                <c:pt idx="3">
                  <c:v>81.81</c:v>
                </c:pt>
                <c:pt idx="4">
                  <c:v>84.09</c:v>
                </c:pt>
                <c:pt idx="5">
                  <c:v>86.36</c:v>
                </c:pt>
                <c:pt idx="6">
                  <c:v>84.09</c:v>
                </c:pt>
                <c:pt idx="7">
                  <c:v>88.63</c:v>
                </c:pt>
                <c:pt idx="8">
                  <c:v>93.18</c:v>
                </c:pt>
                <c:pt idx="9">
                  <c:v>88.63</c:v>
                </c:pt>
                <c:pt idx="10">
                  <c:v>86.36</c:v>
                </c:pt>
                <c:pt idx="11">
                  <c:v>84.09</c:v>
                </c:pt>
                <c:pt idx="12">
                  <c:v>77.27</c:v>
                </c:pt>
                <c:pt idx="13">
                  <c:v>79.540000000000006</c:v>
                </c:pt>
                <c:pt idx="14">
                  <c:v>70.45</c:v>
                </c:pt>
                <c:pt idx="15">
                  <c:v>68.180000000000007</c:v>
                </c:pt>
                <c:pt idx="16">
                  <c:v>63.63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geleert'!$A$27:$R$27</c:f>
              <c:strCache>
                <c:ptCount val="1"/>
                <c:pt idx="0">
                  <c:v>fashion &amp; lifestyle (244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geleert'!$B$28:$R$28</c:f>
              <c:numCache>
                <c:formatCode>General</c:formatCode>
                <c:ptCount val="17"/>
                <c:pt idx="0">
                  <c:v>83.34</c:v>
                </c:pt>
                <c:pt idx="1">
                  <c:v>79.17</c:v>
                </c:pt>
                <c:pt idx="2">
                  <c:v>81.25</c:v>
                </c:pt>
                <c:pt idx="3">
                  <c:v>83.33</c:v>
                </c:pt>
                <c:pt idx="4">
                  <c:v>87.5</c:v>
                </c:pt>
                <c:pt idx="5">
                  <c:v>77.08</c:v>
                </c:pt>
                <c:pt idx="6">
                  <c:v>79.17</c:v>
                </c:pt>
                <c:pt idx="7">
                  <c:v>83.33</c:v>
                </c:pt>
                <c:pt idx="8">
                  <c:v>83.33</c:v>
                </c:pt>
                <c:pt idx="9">
                  <c:v>87.5</c:v>
                </c:pt>
                <c:pt idx="10">
                  <c:v>89.58</c:v>
                </c:pt>
                <c:pt idx="11">
                  <c:v>83.33</c:v>
                </c:pt>
                <c:pt idx="12">
                  <c:v>72.91</c:v>
                </c:pt>
                <c:pt idx="13">
                  <c:v>72.91</c:v>
                </c:pt>
                <c:pt idx="14">
                  <c:v>83.33</c:v>
                </c:pt>
                <c:pt idx="15">
                  <c:v>87.5</c:v>
                </c:pt>
                <c:pt idx="16">
                  <c:v>72.91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'2er Kurve speicher geleert'!$A$34:$R$34</c:f>
              <c:strCache>
                <c:ptCount val="1"/>
                <c:pt idx="0">
                  <c:v>sport &amp; football (290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geleert'!$B$35:$R$35</c:f>
              <c:numCache>
                <c:formatCode>General</c:formatCode>
                <c:ptCount val="17"/>
                <c:pt idx="0">
                  <c:v>72.41</c:v>
                </c:pt>
                <c:pt idx="1">
                  <c:v>93.1</c:v>
                </c:pt>
                <c:pt idx="2">
                  <c:v>94.82</c:v>
                </c:pt>
                <c:pt idx="3">
                  <c:v>93.1</c:v>
                </c:pt>
                <c:pt idx="4">
                  <c:v>94.82</c:v>
                </c:pt>
                <c:pt idx="5">
                  <c:v>91.38</c:v>
                </c:pt>
                <c:pt idx="6">
                  <c:v>87.93</c:v>
                </c:pt>
                <c:pt idx="7">
                  <c:v>93.1</c:v>
                </c:pt>
                <c:pt idx="8">
                  <c:v>87.93</c:v>
                </c:pt>
                <c:pt idx="9">
                  <c:v>86.2</c:v>
                </c:pt>
                <c:pt idx="10">
                  <c:v>86.2</c:v>
                </c:pt>
                <c:pt idx="11">
                  <c:v>86.2</c:v>
                </c:pt>
                <c:pt idx="12">
                  <c:v>89.65</c:v>
                </c:pt>
                <c:pt idx="13">
                  <c:v>89.65</c:v>
                </c:pt>
                <c:pt idx="14">
                  <c:v>93.1</c:v>
                </c:pt>
                <c:pt idx="15">
                  <c:v>91.37</c:v>
                </c:pt>
                <c:pt idx="16">
                  <c:v>89.65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'2er Kurve speicher geleert'!$A$43:$R$43</c:f>
              <c:strCache>
                <c:ptCount val="1"/>
                <c:pt idx="0">
                  <c:v>travel &amp; science (224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geleert'!$B$44:$R$44</c:f>
              <c:numCache>
                <c:formatCode>General</c:formatCode>
                <c:ptCount val="17"/>
                <c:pt idx="0">
                  <c:v>95.45</c:v>
                </c:pt>
                <c:pt idx="1">
                  <c:v>93.18</c:v>
                </c:pt>
                <c:pt idx="2">
                  <c:v>86.36</c:v>
                </c:pt>
                <c:pt idx="3">
                  <c:v>88.63</c:v>
                </c:pt>
                <c:pt idx="4">
                  <c:v>93.18</c:v>
                </c:pt>
                <c:pt idx="5">
                  <c:v>93.18</c:v>
                </c:pt>
                <c:pt idx="6">
                  <c:v>95.45</c:v>
                </c:pt>
                <c:pt idx="7">
                  <c:v>90.91</c:v>
                </c:pt>
                <c:pt idx="8">
                  <c:v>90.91</c:v>
                </c:pt>
                <c:pt idx="9">
                  <c:v>93.18</c:v>
                </c:pt>
                <c:pt idx="10">
                  <c:v>95.45</c:v>
                </c:pt>
                <c:pt idx="11">
                  <c:v>97.72</c:v>
                </c:pt>
                <c:pt idx="12">
                  <c:v>86.36</c:v>
                </c:pt>
                <c:pt idx="13">
                  <c:v>90.91</c:v>
                </c:pt>
                <c:pt idx="14">
                  <c:v>93.18</c:v>
                </c:pt>
                <c:pt idx="15">
                  <c:v>90.91</c:v>
                </c:pt>
                <c:pt idx="16">
                  <c:v>90.91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'2er Kurve speicher geleert'!$A$52:$R$52</c:f>
              <c:strCache>
                <c:ptCount val="1"/>
                <c:pt idx="0">
                  <c:v>film &amp; politics (232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geleert'!$B$53:$R$53</c:f>
              <c:numCache>
                <c:formatCode>General</c:formatCode>
                <c:ptCount val="17"/>
                <c:pt idx="0">
                  <c:v>93.47</c:v>
                </c:pt>
                <c:pt idx="1">
                  <c:v>100</c:v>
                </c:pt>
                <c:pt idx="2">
                  <c:v>97.82</c:v>
                </c:pt>
                <c:pt idx="3">
                  <c:v>100</c:v>
                </c:pt>
                <c:pt idx="4">
                  <c:v>97.82</c:v>
                </c:pt>
                <c:pt idx="5">
                  <c:v>97.82</c:v>
                </c:pt>
                <c:pt idx="6">
                  <c:v>97.82</c:v>
                </c:pt>
                <c:pt idx="7">
                  <c:v>95.65</c:v>
                </c:pt>
                <c:pt idx="8">
                  <c:v>97.82</c:v>
                </c:pt>
                <c:pt idx="9">
                  <c:v>95.65</c:v>
                </c:pt>
                <c:pt idx="10">
                  <c:v>95.65</c:v>
                </c:pt>
                <c:pt idx="11">
                  <c:v>100</c:v>
                </c:pt>
                <c:pt idx="12">
                  <c:v>93.47</c:v>
                </c:pt>
                <c:pt idx="13">
                  <c:v>86.95</c:v>
                </c:pt>
                <c:pt idx="14">
                  <c:v>91.3</c:v>
                </c:pt>
                <c:pt idx="15">
                  <c:v>91.3</c:v>
                </c:pt>
                <c:pt idx="16">
                  <c:v>95.65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'2er Kurve speicher geleert'!$A$64:$R$64</c:f>
              <c:strCache>
                <c:ptCount val="1"/>
                <c:pt idx="0">
                  <c:v>uk news &amp; us news (213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geleert'!$B$65:$R$65</c:f>
              <c:numCache>
                <c:formatCode>General</c:formatCode>
                <c:ptCount val="17"/>
                <c:pt idx="0">
                  <c:v>85.71</c:v>
                </c:pt>
                <c:pt idx="1">
                  <c:v>76.19</c:v>
                </c:pt>
                <c:pt idx="2">
                  <c:v>73.81</c:v>
                </c:pt>
                <c:pt idx="3">
                  <c:v>71.42</c:v>
                </c:pt>
                <c:pt idx="4">
                  <c:v>85.71</c:v>
                </c:pt>
                <c:pt idx="5">
                  <c:v>78.569999999999993</c:v>
                </c:pt>
                <c:pt idx="6">
                  <c:v>80.95</c:v>
                </c:pt>
                <c:pt idx="7">
                  <c:v>83.33</c:v>
                </c:pt>
                <c:pt idx="8">
                  <c:v>78.569999999999993</c:v>
                </c:pt>
                <c:pt idx="9">
                  <c:v>80.95</c:v>
                </c:pt>
                <c:pt idx="10">
                  <c:v>83.33</c:v>
                </c:pt>
                <c:pt idx="11">
                  <c:v>78.569999999999993</c:v>
                </c:pt>
                <c:pt idx="12">
                  <c:v>80.95</c:v>
                </c:pt>
                <c:pt idx="13">
                  <c:v>76.19</c:v>
                </c:pt>
                <c:pt idx="14">
                  <c:v>69.040000000000006</c:v>
                </c:pt>
                <c:pt idx="15">
                  <c:v>59.52</c:v>
                </c:pt>
                <c:pt idx="16">
                  <c:v>59.52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'2er Kurve speicher geleert'!$A$74:$R$74</c:f>
              <c:strCache>
                <c:ptCount val="1"/>
                <c:pt idx="0">
                  <c:v>art and design &amp; culture (185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geleert'!$B$75:$R$75</c:f>
              <c:numCache>
                <c:formatCode>General</c:formatCode>
                <c:ptCount val="17"/>
                <c:pt idx="0">
                  <c:v>62.16</c:v>
                </c:pt>
                <c:pt idx="1">
                  <c:v>62.16</c:v>
                </c:pt>
                <c:pt idx="2">
                  <c:v>75.67</c:v>
                </c:pt>
                <c:pt idx="3">
                  <c:v>70.27</c:v>
                </c:pt>
                <c:pt idx="4">
                  <c:v>67.56</c:v>
                </c:pt>
                <c:pt idx="5">
                  <c:v>67.56</c:v>
                </c:pt>
                <c:pt idx="6">
                  <c:v>67.56</c:v>
                </c:pt>
                <c:pt idx="7">
                  <c:v>64.86</c:v>
                </c:pt>
                <c:pt idx="8">
                  <c:v>54.05</c:v>
                </c:pt>
                <c:pt idx="9">
                  <c:v>70.27</c:v>
                </c:pt>
                <c:pt idx="10">
                  <c:v>62.16</c:v>
                </c:pt>
                <c:pt idx="11">
                  <c:v>70.27</c:v>
                </c:pt>
                <c:pt idx="12">
                  <c:v>62.16</c:v>
                </c:pt>
                <c:pt idx="13">
                  <c:v>64.86</c:v>
                </c:pt>
                <c:pt idx="14">
                  <c:v>56.75</c:v>
                </c:pt>
                <c:pt idx="15">
                  <c:v>56.75</c:v>
                </c:pt>
                <c:pt idx="16">
                  <c:v>56.75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'2er Kurve speicher geleert'!$A$95:$R$95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geleert'!$B$96:$R$96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94</c:v>
                </c:pt>
                <c:pt idx="9">
                  <c:v>96</c:v>
                </c:pt>
                <c:pt idx="10">
                  <c:v>96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84</c:v>
                </c:pt>
                <c:pt idx="15">
                  <c:v>86</c:v>
                </c:pt>
                <c:pt idx="16">
                  <c:v>70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'2er Kurve speicher geleert'!$A$102:$R$102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geleert'!$B$104:$R$104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77.08</c:v>
                </c:pt>
                <c:pt idx="4">
                  <c:v>83.33</c:v>
                </c:pt>
                <c:pt idx="5">
                  <c:v>85.41</c:v>
                </c:pt>
                <c:pt idx="6">
                  <c:v>85.41</c:v>
                </c:pt>
                <c:pt idx="7">
                  <c:v>81.25</c:v>
                </c:pt>
                <c:pt idx="8">
                  <c:v>85.41</c:v>
                </c:pt>
                <c:pt idx="9">
                  <c:v>83.33</c:v>
                </c:pt>
                <c:pt idx="10">
                  <c:v>83.33</c:v>
                </c:pt>
                <c:pt idx="11">
                  <c:v>79.17</c:v>
                </c:pt>
                <c:pt idx="12">
                  <c:v>85.41</c:v>
                </c:pt>
                <c:pt idx="13">
                  <c:v>83.33</c:v>
                </c:pt>
                <c:pt idx="14">
                  <c:v>85.41</c:v>
                </c:pt>
                <c:pt idx="15">
                  <c:v>81.25</c:v>
                </c:pt>
                <c:pt idx="16">
                  <c:v>77.08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596352"/>
        <c:axId val="290598272"/>
      </c:lineChart>
      <c:catAx>
        <c:axId val="290596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0598272"/>
        <c:crosses val="autoZero"/>
        <c:auto val="1"/>
        <c:lblAlgn val="ctr"/>
        <c:lblOffset val="100"/>
        <c:noMultiLvlLbl val="0"/>
      </c:catAx>
      <c:valAx>
        <c:axId val="2905982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0596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'2er Kurve speicher geleert'!$A$102:$R$102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spPr>
            <a:ln>
              <a:solidFill>
                <a:srgbClr val="FFC000"/>
              </a:solidFill>
            </a:ln>
          </c:spPr>
          <c:marker>
            <c:symbol val="none"/>
          </c:marker>
          <c:cat>
            <c:numRef>
              <c:f>'2er Kurve speicher geleert'!$B$133:$R$133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77.08</c:v>
                </c:pt>
                <c:pt idx="4">
                  <c:v>83.33</c:v>
                </c:pt>
                <c:pt idx="5">
                  <c:v>85.41</c:v>
                </c:pt>
                <c:pt idx="6">
                  <c:v>85.41</c:v>
                </c:pt>
                <c:pt idx="7">
                  <c:v>81.25</c:v>
                </c:pt>
                <c:pt idx="8">
                  <c:v>85.41</c:v>
                </c:pt>
                <c:pt idx="9">
                  <c:v>83.33</c:v>
                </c:pt>
                <c:pt idx="10">
                  <c:v>83.33</c:v>
                </c:pt>
                <c:pt idx="11">
                  <c:v>79.17</c:v>
                </c:pt>
                <c:pt idx="12">
                  <c:v>85.41</c:v>
                </c:pt>
                <c:pt idx="13">
                  <c:v>83.33</c:v>
                </c:pt>
                <c:pt idx="14">
                  <c:v>85.41</c:v>
                </c:pt>
                <c:pt idx="15">
                  <c:v>81.25</c:v>
                </c:pt>
                <c:pt idx="16">
                  <c:v>77.08</c:v>
                </c:pt>
              </c:numCache>
            </c:numRef>
          </c:val>
          <c:smooth val="0"/>
        </c:ser>
        <c:ser>
          <c:idx val="3"/>
          <c:order val="1"/>
          <c:tx>
            <c:strRef>
              <c:f>'2er Kurve speicher geleert'!$A$131:$R$131</c:f>
              <c:strCache>
                <c:ptCount val="1"/>
                <c:pt idx="0">
                  <c:v>us news &amp; football (250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geleert'!$B$133:$R$133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geleert'!$B$132:$R$132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472320"/>
        <c:axId val="290474240"/>
      </c:lineChart>
      <c:catAx>
        <c:axId val="2904723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0474240"/>
        <c:crosses val="autoZero"/>
        <c:auto val="1"/>
        <c:lblAlgn val="ctr"/>
        <c:lblOffset val="100"/>
        <c:noMultiLvlLbl val="0"/>
      </c:catAx>
      <c:valAx>
        <c:axId val="290474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04723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A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'2er Kurve speicher geleert'!$A$81:$R$81</c:f>
              <c:strCache>
                <c:ptCount val="1"/>
                <c:pt idx="0">
                  <c:v>society &amp; lifestyle (227 Articles)</c:v>
                </c:pt>
              </c:strCache>
            </c:strRef>
          </c:tx>
          <c:marker>
            <c:symbol val="none"/>
          </c:marker>
          <c:cat>
            <c:numRef>
              <c:f>'2er Kurve speicher geleert'!$B$83:$R$83</c:f>
              <c:numCache>
                <c:formatCode>General</c:formatCode>
                <c:ptCount val="17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</c:numCache>
            </c:numRef>
          </c:cat>
          <c:val>
            <c:numRef>
              <c:f>'2er Kurve speicher geleert'!$B$82:$R$82</c:f>
              <c:numCache>
                <c:formatCode>General</c:formatCode>
                <c:ptCount val="17"/>
                <c:pt idx="0">
                  <c:v>88.89</c:v>
                </c:pt>
                <c:pt idx="1">
                  <c:v>91.11</c:v>
                </c:pt>
                <c:pt idx="2">
                  <c:v>95.56</c:v>
                </c:pt>
                <c:pt idx="3">
                  <c:v>88.89</c:v>
                </c:pt>
                <c:pt idx="4">
                  <c:v>84.44</c:v>
                </c:pt>
                <c:pt idx="5">
                  <c:v>86.67</c:v>
                </c:pt>
                <c:pt idx="6">
                  <c:v>88.89</c:v>
                </c:pt>
                <c:pt idx="7">
                  <c:v>91.11</c:v>
                </c:pt>
                <c:pt idx="8">
                  <c:v>93.33</c:v>
                </c:pt>
                <c:pt idx="9">
                  <c:v>86.67</c:v>
                </c:pt>
                <c:pt idx="10">
                  <c:v>88.89</c:v>
                </c:pt>
                <c:pt idx="11">
                  <c:v>88.89</c:v>
                </c:pt>
                <c:pt idx="12">
                  <c:v>88.89</c:v>
                </c:pt>
                <c:pt idx="13">
                  <c:v>88.89</c:v>
                </c:pt>
                <c:pt idx="14">
                  <c:v>88.89</c:v>
                </c:pt>
                <c:pt idx="15">
                  <c:v>73.33</c:v>
                </c:pt>
                <c:pt idx="16">
                  <c:v>66.67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'2er Kurve speicher geleert'!$A$88:$R$88</c:f>
              <c:strCache>
                <c:ptCount val="1"/>
                <c:pt idx="0">
                  <c:v>fashion &amp; football (278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geleert'!$B$89:$R$89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96.36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'2er Kurve speicher geleert'!$A$95:$R$95</c:f>
              <c:strCache>
                <c:ptCount val="1"/>
                <c:pt idx="0">
                  <c:v>environment &amp; business (248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geleert'!$B$96:$R$96</c:f>
              <c:numCache>
                <c:formatCode>General</c:formatCode>
                <c:ptCount val="17"/>
                <c:pt idx="0">
                  <c:v>80</c:v>
                </c:pt>
                <c:pt idx="1">
                  <c:v>90</c:v>
                </c:pt>
                <c:pt idx="2">
                  <c:v>96</c:v>
                </c:pt>
                <c:pt idx="3">
                  <c:v>100</c:v>
                </c:pt>
                <c:pt idx="4">
                  <c:v>98</c:v>
                </c:pt>
                <c:pt idx="5">
                  <c:v>92</c:v>
                </c:pt>
                <c:pt idx="6">
                  <c:v>92</c:v>
                </c:pt>
                <c:pt idx="7">
                  <c:v>90</c:v>
                </c:pt>
                <c:pt idx="8">
                  <c:v>94</c:v>
                </c:pt>
                <c:pt idx="9">
                  <c:v>96</c:v>
                </c:pt>
                <c:pt idx="10">
                  <c:v>96</c:v>
                </c:pt>
                <c:pt idx="11">
                  <c:v>92</c:v>
                </c:pt>
                <c:pt idx="12">
                  <c:v>94</c:v>
                </c:pt>
                <c:pt idx="13">
                  <c:v>92</c:v>
                </c:pt>
                <c:pt idx="14">
                  <c:v>84</c:v>
                </c:pt>
                <c:pt idx="15">
                  <c:v>86</c:v>
                </c:pt>
                <c:pt idx="16">
                  <c:v>70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'2er Kurve speicher geleert'!$A$102:$R$102</c:f>
              <c:strCache>
                <c:ptCount val="1"/>
                <c:pt idx="0">
                  <c:v>politics &amp; business (242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geleert'!$B$103:$R$103</c:f>
              <c:numCache>
                <c:formatCode>General</c:formatCode>
                <c:ptCount val="17"/>
                <c:pt idx="0">
                  <c:v>89.58</c:v>
                </c:pt>
                <c:pt idx="1">
                  <c:v>68.75</c:v>
                </c:pt>
                <c:pt idx="2">
                  <c:v>77.08</c:v>
                </c:pt>
                <c:pt idx="3">
                  <c:v>77.08</c:v>
                </c:pt>
                <c:pt idx="4">
                  <c:v>83.33</c:v>
                </c:pt>
                <c:pt idx="5">
                  <c:v>85.41</c:v>
                </c:pt>
                <c:pt idx="6">
                  <c:v>85.41</c:v>
                </c:pt>
                <c:pt idx="7">
                  <c:v>81.25</c:v>
                </c:pt>
                <c:pt idx="8">
                  <c:v>85.41</c:v>
                </c:pt>
                <c:pt idx="9">
                  <c:v>83.33</c:v>
                </c:pt>
                <c:pt idx="10">
                  <c:v>83.33</c:v>
                </c:pt>
                <c:pt idx="11">
                  <c:v>79.17</c:v>
                </c:pt>
                <c:pt idx="12">
                  <c:v>85.41</c:v>
                </c:pt>
                <c:pt idx="13">
                  <c:v>83.33</c:v>
                </c:pt>
                <c:pt idx="14">
                  <c:v>85.41</c:v>
                </c:pt>
                <c:pt idx="15">
                  <c:v>81.25</c:v>
                </c:pt>
                <c:pt idx="16">
                  <c:v>77.08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'2er Kurve speicher geleert'!$A$110:$R$110</c:f>
              <c:strCache>
                <c:ptCount val="1"/>
                <c:pt idx="0">
                  <c:v>film &amp; books (218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geleert'!$B$111:$R$111</c:f>
              <c:numCache>
                <c:formatCode>General</c:formatCode>
                <c:ptCount val="17"/>
                <c:pt idx="0">
                  <c:v>79.06</c:v>
                </c:pt>
                <c:pt idx="1">
                  <c:v>93.02</c:v>
                </c:pt>
                <c:pt idx="2">
                  <c:v>100</c:v>
                </c:pt>
                <c:pt idx="3">
                  <c:v>93.02</c:v>
                </c:pt>
                <c:pt idx="4">
                  <c:v>93.02</c:v>
                </c:pt>
                <c:pt idx="5">
                  <c:v>97.67</c:v>
                </c:pt>
                <c:pt idx="6">
                  <c:v>90.69</c:v>
                </c:pt>
                <c:pt idx="7">
                  <c:v>86.04</c:v>
                </c:pt>
                <c:pt idx="8">
                  <c:v>90.69</c:v>
                </c:pt>
                <c:pt idx="9">
                  <c:v>93.02</c:v>
                </c:pt>
                <c:pt idx="10">
                  <c:v>88.37</c:v>
                </c:pt>
                <c:pt idx="11">
                  <c:v>88.37</c:v>
                </c:pt>
                <c:pt idx="12">
                  <c:v>83.72</c:v>
                </c:pt>
                <c:pt idx="13">
                  <c:v>79.06</c:v>
                </c:pt>
                <c:pt idx="14">
                  <c:v>90.69</c:v>
                </c:pt>
                <c:pt idx="15">
                  <c:v>86.04</c:v>
                </c:pt>
                <c:pt idx="16">
                  <c:v>60.46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'2er Kurve speicher geleert'!$A$117:$R$117</c:f>
              <c:strCache>
                <c:ptCount val="1"/>
                <c:pt idx="0">
                  <c:v>society &amp; culture (215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geleert'!$B$118:$R$118</c:f>
              <c:numCache>
                <c:formatCode>General</c:formatCode>
                <c:ptCount val="17"/>
                <c:pt idx="0">
                  <c:v>69.760000000000005</c:v>
                </c:pt>
                <c:pt idx="1">
                  <c:v>90.69</c:v>
                </c:pt>
                <c:pt idx="2">
                  <c:v>93.02</c:v>
                </c:pt>
                <c:pt idx="3">
                  <c:v>95.34</c:v>
                </c:pt>
                <c:pt idx="4">
                  <c:v>95.34</c:v>
                </c:pt>
                <c:pt idx="5">
                  <c:v>93.02</c:v>
                </c:pt>
                <c:pt idx="6">
                  <c:v>93.02</c:v>
                </c:pt>
                <c:pt idx="7">
                  <c:v>97.67</c:v>
                </c:pt>
                <c:pt idx="8">
                  <c:v>97.67</c:v>
                </c:pt>
                <c:pt idx="9">
                  <c:v>95.34</c:v>
                </c:pt>
                <c:pt idx="10">
                  <c:v>93.02</c:v>
                </c:pt>
                <c:pt idx="11">
                  <c:v>93.02</c:v>
                </c:pt>
                <c:pt idx="12">
                  <c:v>93.02</c:v>
                </c:pt>
                <c:pt idx="13">
                  <c:v>95.34</c:v>
                </c:pt>
                <c:pt idx="14">
                  <c:v>95.34</c:v>
                </c:pt>
                <c:pt idx="15">
                  <c:v>93.02</c:v>
                </c:pt>
                <c:pt idx="16">
                  <c:v>37.21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'2er Kurve speicher geleert'!$A$124:$R$124</c:f>
              <c:strCache>
                <c:ptCount val="1"/>
                <c:pt idx="0">
                  <c:v>technology &amp; culture (206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geleert'!$B$125:$R$125</c:f>
              <c:numCache>
                <c:formatCode>General</c:formatCode>
                <c:ptCount val="17"/>
                <c:pt idx="0">
                  <c:v>87.8</c:v>
                </c:pt>
                <c:pt idx="1">
                  <c:v>85.36</c:v>
                </c:pt>
                <c:pt idx="2">
                  <c:v>90.24</c:v>
                </c:pt>
                <c:pt idx="3">
                  <c:v>90.24</c:v>
                </c:pt>
                <c:pt idx="4">
                  <c:v>90.24</c:v>
                </c:pt>
                <c:pt idx="5">
                  <c:v>90.24</c:v>
                </c:pt>
                <c:pt idx="6">
                  <c:v>87.8</c:v>
                </c:pt>
                <c:pt idx="7">
                  <c:v>87.8</c:v>
                </c:pt>
                <c:pt idx="8">
                  <c:v>85.36</c:v>
                </c:pt>
                <c:pt idx="9">
                  <c:v>90.24</c:v>
                </c:pt>
                <c:pt idx="10">
                  <c:v>90.24</c:v>
                </c:pt>
                <c:pt idx="11">
                  <c:v>87.8</c:v>
                </c:pt>
                <c:pt idx="12">
                  <c:v>87.8</c:v>
                </c:pt>
                <c:pt idx="13">
                  <c:v>85.36</c:v>
                </c:pt>
                <c:pt idx="14">
                  <c:v>82.92</c:v>
                </c:pt>
                <c:pt idx="15">
                  <c:v>70.73</c:v>
                </c:pt>
                <c:pt idx="16">
                  <c:v>39.020000000000003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'2er Kurve speicher geleert'!$A$131:$R$131</c:f>
              <c:strCache>
                <c:ptCount val="1"/>
                <c:pt idx="0">
                  <c:v>us news &amp; football (250 Articles)</c:v>
                </c:pt>
              </c:strCache>
            </c:strRef>
          </c:tx>
          <c:marker>
            <c:symbol val="none"/>
          </c:marker>
          <c:val>
            <c:numRef>
              <c:f>'2er Kurve speicher geleert'!$B$132:$R$132</c:f>
              <c:numCache>
                <c:formatCode>General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90697216"/>
        <c:axId val="290699136"/>
      </c:lineChart>
      <c:catAx>
        <c:axId val="29069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AT" sz="1200"/>
                  <a:t>Threshold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0699136"/>
        <c:crosses val="autoZero"/>
        <c:auto val="1"/>
        <c:lblAlgn val="ctr"/>
        <c:lblOffset val="100"/>
        <c:noMultiLvlLbl val="0"/>
      </c:catAx>
      <c:valAx>
        <c:axId val="2906991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AT" sz="1200"/>
                  <a:t>Accuracy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906972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7" Type="http://schemas.openxmlformats.org/officeDocument/2006/relationships/chart" Target="../charts/chart9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6" Type="http://schemas.openxmlformats.org/officeDocument/2006/relationships/chart" Target="../charts/chart8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695324</xdr:colOff>
      <xdr:row>0</xdr:row>
      <xdr:rowOff>180975</xdr:rowOff>
    </xdr:from>
    <xdr:to>
      <xdr:col>19</xdr:col>
      <xdr:colOff>266700</xdr:colOff>
      <xdr:row>25</xdr:row>
      <xdr:rowOff>76201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609599</xdr:colOff>
      <xdr:row>20</xdr:row>
      <xdr:rowOff>123824</xdr:rowOff>
    </xdr:from>
    <xdr:to>
      <xdr:col>14</xdr:col>
      <xdr:colOff>733425</xdr:colOff>
      <xdr:row>45</xdr:row>
      <xdr:rowOff>95249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400050</xdr:colOff>
      <xdr:row>3</xdr:row>
      <xdr:rowOff>147636</xdr:rowOff>
    </xdr:from>
    <xdr:to>
      <xdr:col>29</xdr:col>
      <xdr:colOff>514350</xdr:colOff>
      <xdr:row>28</xdr:row>
      <xdr:rowOff>133350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532341</xdr:colOff>
      <xdr:row>32</xdr:row>
      <xdr:rowOff>26459</xdr:rowOff>
    </xdr:from>
    <xdr:to>
      <xdr:col>29</xdr:col>
      <xdr:colOff>646641</xdr:colOff>
      <xdr:row>57</xdr:row>
      <xdr:rowOff>12173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656167</xdr:colOff>
      <xdr:row>60</xdr:row>
      <xdr:rowOff>15875</xdr:rowOff>
    </xdr:from>
    <xdr:to>
      <xdr:col>30</xdr:col>
      <xdr:colOff>8467</xdr:colOff>
      <xdr:row>84</xdr:row>
      <xdr:rowOff>182564</xdr:rowOff>
    </xdr:to>
    <xdr:graphicFrame macro="">
      <xdr:nvGraphicFramePr>
        <xdr:cNvPr id="4" name="Diagramm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697442</xdr:colOff>
      <xdr:row>87</xdr:row>
      <xdr:rowOff>2117</xdr:rowOff>
    </xdr:from>
    <xdr:to>
      <xdr:col>30</xdr:col>
      <xdr:colOff>49742</xdr:colOff>
      <xdr:row>111</xdr:row>
      <xdr:rowOff>178331</xdr:rowOff>
    </xdr:to>
    <xdr:graphicFrame macro="">
      <xdr:nvGraphicFramePr>
        <xdr:cNvPr id="5" name="Diagramm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336547</xdr:colOff>
      <xdr:row>148</xdr:row>
      <xdr:rowOff>41276</xdr:rowOff>
    </xdr:from>
    <xdr:to>
      <xdr:col>13</xdr:col>
      <xdr:colOff>52915</xdr:colOff>
      <xdr:row>172</xdr:row>
      <xdr:rowOff>148166</xdr:rowOff>
    </xdr:to>
    <xdr:graphicFrame macro="">
      <xdr:nvGraphicFramePr>
        <xdr:cNvPr id="6" name="Diagramm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0</xdr:colOff>
      <xdr:row>116</xdr:row>
      <xdr:rowOff>0</xdr:rowOff>
    </xdr:from>
    <xdr:to>
      <xdr:col>30</xdr:col>
      <xdr:colOff>114300</xdr:colOff>
      <xdr:row>140</xdr:row>
      <xdr:rowOff>176214</xdr:rowOff>
    </xdr:to>
    <xdr:graphicFrame macro="">
      <xdr:nvGraphicFramePr>
        <xdr:cNvPr id="7" name="Diagramm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0</xdr:colOff>
      <xdr:row>148</xdr:row>
      <xdr:rowOff>0</xdr:rowOff>
    </xdr:from>
    <xdr:to>
      <xdr:col>26</xdr:col>
      <xdr:colOff>277284</xdr:colOff>
      <xdr:row>172</xdr:row>
      <xdr:rowOff>106890</xdr:rowOff>
    </xdr:to>
    <xdr:graphicFrame macro="">
      <xdr:nvGraphicFramePr>
        <xdr:cNvPr id="8" name="Diagramm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723900</xdr:colOff>
      <xdr:row>1</xdr:row>
      <xdr:rowOff>38099</xdr:rowOff>
    </xdr:from>
    <xdr:to>
      <xdr:col>18</xdr:col>
      <xdr:colOff>514349</xdr:colOff>
      <xdr:row>27</xdr:row>
      <xdr:rowOff>161925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447675</xdr:colOff>
      <xdr:row>22</xdr:row>
      <xdr:rowOff>76200</xdr:rowOff>
    </xdr:from>
    <xdr:to>
      <xdr:col>7</xdr:col>
      <xdr:colOff>619124</xdr:colOff>
      <xdr:row>49</xdr:row>
      <xdr:rowOff>9526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361949</xdr:colOff>
      <xdr:row>1</xdr:row>
      <xdr:rowOff>28575</xdr:rowOff>
    </xdr:from>
    <xdr:to>
      <xdr:col>13</xdr:col>
      <xdr:colOff>542925</xdr:colOff>
      <xdr:row>24</xdr:row>
      <xdr:rowOff>9525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esul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evor Datenvermehrung"/>
      <sheetName val="Nach Datenvermehrung"/>
      <sheetName val="Nach 3.Sem"/>
      <sheetName val="Nach Substring Remove"/>
      <sheetName val="Nach nbsp remove"/>
      <sheetName val="Nach shortDocs remove"/>
      <sheetName val="5er Kurve"/>
      <sheetName val="2er Kurve"/>
      <sheetName val="10er Kurve"/>
      <sheetName val="2er Kurve contex map aus DB"/>
      <sheetName val="Simialrity VS Accuracy"/>
      <sheetName val="2er Kurve Ohne word frequency"/>
      <sheetName val="Smapling erhöht"/>
      <sheetName val="2er Kurve speicher geleert"/>
      <sheetName val="Simialrity VS Accuracy (2)"/>
      <sheetName val="5er Kurve NEW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3">
          <cell r="B3" t="str">
            <v>sport &amp; uknews&amp; opinion &amp; society &amp; business &amp; politics &amp; worldnews &amp; lifstyle &amp; environment &amp; technology (1174 Articles)</v>
          </cell>
        </row>
        <row r="4">
          <cell r="C4">
            <v>63.67</v>
          </cell>
          <cell r="D4">
            <v>61.96</v>
          </cell>
          <cell r="E4">
            <v>63.67</v>
          </cell>
          <cell r="F4">
            <v>61.53</v>
          </cell>
          <cell r="G4">
            <v>58.97</v>
          </cell>
          <cell r="H4">
            <v>62.39</v>
          </cell>
          <cell r="I4">
            <v>58.54</v>
          </cell>
          <cell r="J4">
            <v>58.97</v>
          </cell>
          <cell r="K4">
            <v>58.11</v>
          </cell>
          <cell r="L4">
            <v>56.83</v>
          </cell>
          <cell r="M4">
            <v>59.4</v>
          </cell>
          <cell r="N4">
            <v>57.69</v>
          </cell>
          <cell r="O4">
            <v>58.12</v>
          </cell>
          <cell r="P4">
            <v>57.26</v>
          </cell>
          <cell r="Q4">
            <v>51.71</v>
          </cell>
          <cell r="R4">
            <v>48.29</v>
          </cell>
          <cell r="S4">
            <v>42.73</v>
          </cell>
        </row>
        <row r="5">
          <cell r="C5">
            <v>90</v>
          </cell>
          <cell r="D5">
            <v>135</v>
          </cell>
          <cell r="E5">
            <v>180</v>
          </cell>
          <cell r="F5">
            <v>225</v>
          </cell>
          <cell r="G5">
            <v>270</v>
          </cell>
          <cell r="H5">
            <v>315</v>
          </cell>
          <cell r="I5">
            <v>360</v>
          </cell>
          <cell r="J5">
            <v>405</v>
          </cell>
          <cell r="K5">
            <v>450</v>
          </cell>
          <cell r="L5">
            <v>495</v>
          </cell>
          <cell r="M5">
            <v>540</v>
          </cell>
          <cell r="N5">
            <v>585</v>
          </cell>
          <cell r="O5">
            <v>630</v>
          </cell>
          <cell r="P5">
            <v>675</v>
          </cell>
          <cell r="Q5">
            <v>720</v>
          </cell>
          <cell r="R5">
            <v>765</v>
          </cell>
          <cell r="S5">
            <v>810</v>
          </cell>
        </row>
        <row r="13">
          <cell r="B13" t="str">
            <v>Tv/radio &amp; culture&amp;art/design&amp;film&amp;books &amp; UsNews &amp; football&amp; fashion &amp; travel &amp; science (1121 Articles)</v>
          </cell>
        </row>
        <row r="14">
          <cell r="C14">
            <v>65.17</v>
          </cell>
          <cell r="D14">
            <v>67.849999999999994</v>
          </cell>
          <cell r="E14">
            <v>75</v>
          </cell>
          <cell r="F14">
            <v>70.53</v>
          </cell>
          <cell r="G14">
            <v>72.760000000000005</v>
          </cell>
          <cell r="H14">
            <v>71.87</v>
          </cell>
          <cell r="I14">
            <v>70.53</v>
          </cell>
          <cell r="J14">
            <v>65.62</v>
          </cell>
          <cell r="K14">
            <v>65.17</v>
          </cell>
          <cell r="L14">
            <v>65.62</v>
          </cell>
          <cell r="M14">
            <v>67.849999999999994</v>
          </cell>
          <cell r="N14">
            <v>69.64</v>
          </cell>
          <cell r="O14">
            <v>66.510000000000005</v>
          </cell>
          <cell r="P14">
            <v>65.62</v>
          </cell>
          <cell r="Q14">
            <v>64.73</v>
          </cell>
          <cell r="R14">
            <v>56.7</v>
          </cell>
          <cell r="S14">
            <v>51.78</v>
          </cell>
        </row>
      </sheetData>
      <sheetData sheetId="9"/>
      <sheetData sheetId="10"/>
      <sheetData sheetId="11"/>
      <sheetData sheetId="12"/>
      <sheetData sheetId="13">
        <row r="1">
          <cell r="A1" t="str">
            <v>world news &amp; politics (220 Articles)</v>
          </cell>
        </row>
        <row r="2">
          <cell r="B2">
            <v>90.91</v>
          </cell>
          <cell r="C2">
            <v>81.81</v>
          </cell>
          <cell r="D2">
            <v>79.540000000000006</v>
          </cell>
          <cell r="E2">
            <v>81.81</v>
          </cell>
          <cell r="F2">
            <v>84.09</v>
          </cell>
          <cell r="G2">
            <v>86.36</v>
          </cell>
          <cell r="H2">
            <v>84.09</v>
          </cell>
          <cell r="I2">
            <v>88.63</v>
          </cell>
          <cell r="J2">
            <v>93.18</v>
          </cell>
          <cell r="K2">
            <v>88.63</v>
          </cell>
          <cell r="L2">
            <v>86.36</v>
          </cell>
          <cell r="M2">
            <v>84.09</v>
          </cell>
          <cell r="N2">
            <v>77.27</v>
          </cell>
          <cell r="O2">
            <v>79.540000000000006</v>
          </cell>
          <cell r="P2">
            <v>70.45</v>
          </cell>
          <cell r="Q2">
            <v>68.180000000000007</v>
          </cell>
          <cell r="R2">
            <v>63.63</v>
          </cell>
        </row>
        <row r="9">
          <cell r="A9" t="str">
            <v>fashion &amp; technology (234 Articles)</v>
          </cell>
        </row>
        <row r="10">
          <cell r="B10">
            <v>89.13</v>
          </cell>
          <cell r="C10">
            <v>86.95</v>
          </cell>
          <cell r="D10">
            <v>93.47</v>
          </cell>
          <cell r="E10">
            <v>95.65</v>
          </cell>
          <cell r="F10">
            <v>93.47</v>
          </cell>
          <cell r="G10">
            <v>93.47</v>
          </cell>
          <cell r="H10">
            <v>97.82</v>
          </cell>
          <cell r="I10">
            <v>95.65</v>
          </cell>
          <cell r="J10">
            <v>95.65</v>
          </cell>
          <cell r="K10">
            <v>93.47</v>
          </cell>
          <cell r="L10">
            <v>91.3</v>
          </cell>
          <cell r="M10">
            <v>91.3</v>
          </cell>
          <cell r="N10">
            <v>91.3</v>
          </cell>
          <cell r="O10">
            <v>93.47</v>
          </cell>
          <cell r="P10">
            <v>95.65</v>
          </cell>
          <cell r="Q10">
            <v>93.47</v>
          </cell>
          <cell r="R10">
            <v>91.3</v>
          </cell>
        </row>
        <row r="19">
          <cell r="A19" t="str">
            <v>travel &amp; business (258 Articles)</v>
          </cell>
        </row>
        <row r="20">
          <cell r="B20">
            <v>94.11</v>
          </cell>
          <cell r="C20">
            <v>94.11</v>
          </cell>
          <cell r="D20">
            <v>96.07</v>
          </cell>
          <cell r="E20">
            <v>96.07</v>
          </cell>
          <cell r="F20">
            <v>96.07</v>
          </cell>
          <cell r="G20">
            <v>100</v>
          </cell>
          <cell r="H20">
            <v>98.04</v>
          </cell>
          <cell r="I20">
            <v>100</v>
          </cell>
          <cell r="J20">
            <v>96.07</v>
          </cell>
          <cell r="K20">
            <v>98.04</v>
          </cell>
          <cell r="L20">
            <v>98.04</v>
          </cell>
          <cell r="M20">
            <v>98.04</v>
          </cell>
          <cell r="N20">
            <v>98.04</v>
          </cell>
          <cell r="O20">
            <v>98.04</v>
          </cell>
          <cell r="P20">
            <v>98.04</v>
          </cell>
          <cell r="Q20">
            <v>98.04</v>
          </cell>
          <cell r="R20">
            <v>98.04</v>
          </cell>
        </row>
        <row r="21">
          <cell r="B21">
            <v>10</v>
          </cell>
          <cell r="C21">
            <v>20</v>
          </cell>
          <cell r="D21">
            <v>30</v>
          </cell>
          <cell r="E21">
            <v>40</v>
          </cell>
          <cell r="F21">
            <v>50</v>
          </cell>
          <cell r="G21">
            <v>60</v>
          </cell>
          <cell r="H21">
            <v>70</v>
          </cell>
          <cell r="I21">
            <v>80</v>
          </cell>
          <cell r="J21">
            <v>90</v>
          </cell>
          <cell r="K21">
            <v>100</v>
          </cell>
          <cell r="L21">
            <v>110</v>
          </cell>
          <cell r="M21">
            <v>120</v>
          </cell>
          <cell r="N21">
            <v>130</v>
          </cell>
          <cell r="O21">
            <v>140</v>
          </cell>
          <cell r="P21">
            <v>150</v>
          </cell>
          <cell r="Q21">
            <v>160</v>
          </cell>
          <cell r="R21">
            <v>170</v>
          </cell>
        </row>
        <row r="27">
          <cell r="A27" t="str">
            <v>fashion &amp; lifestyle (244 Articles)</v>
          </cell>
        </row>
        <row r="28">
          <cell r="B28">
            <v>83.34</v>
          </cell>
          <cell r="C28">
            <v>79.17</v>
          </cell>
          <cell r="D28">
            <v>81.25</v>
          </cell>
          <cell r="E28">
            <v>83.33</v>
          </cell>
          <cell r="F28">
            <v>87.5</v>
          </cell>
          <cell r="G28">
            <v>77.08</v>
          </cell>
          <cell r="H28">
            <v>79.17</v>
          </cell>
          <cell r="I28">
            <v>83.33</v>
          </cell>
          <cell r="J28">
            <v>83.33</v>
          </cell>
          <cell r="K28">
            <v>87.5</v>
          </cell>
          <cell r="L28">
            <v>89.58</v>
          </cell>
          <cell r="M28">
            <v>83.33</v>
          </cell>
          <cell r="N28">
            <v>72.91</v>
          </cell>
          <cell r="O28">
            <v>72.91</v>
          </cell>
          <cell r="P28">
            <v>83.33</v>
          </cell>
          <cell r="Q28">
            <v>87.5</v>
          </cell>
          <cell r="R28">
            <v>72.91</v>
          </cell>
        </row>
        <row r="34">
          <cell r="A34" t="str">
            <v>sport &amp; football (290 Articles)</v>
          </cell>
        </row>
        <row r="35">
          <cell r="B35">
            <v>72.41</v>
          </cell>
          <cell r="C35">
            <v>93.1</v>
          </cell>
          <cell r="D35">
            <v>94.82</v>
          </cell>
          <cell r="E35">
            <v>93.1</v>
          </cell>
          <cell r="F35">
            <v>94.82</v>
          </cell>
          <cell r="G35">
            <v>91.38</v>
          </cell>
          <cell r="H35">
            <v>87.93</v>
          </cell>
          <cell r="I35">
            <v>93.1</v>
          </cell>
          <cell r="J35">
            <v>87.93</v>
          </cell>
          <cell r="K35">
            <v>86.2</v>
          </cell>
          <cell r="L35">
            <v>86.2</v>
          </cell>
          <cell r="M35">
            <v>86.2</v>
          </cell>
          <cell r="N35">
            <v>89.65</v>
          </cell>
          <cell r="O35">
            <v>89.65</v>
          </cell>
          <cell r="P35">
            <v>93.1</v>
          </cell>
          <cell r="Q35">
            <v>91.37</v>
          </cell>
          <cell r="R35">
            <v>89.65</v>
          </cell>
        </row>
        <row r="43">
          <cell r="A43" t="str">
            <v>travel &amp; science (224 Articles)</v>
          </cell>
        </row>
        <row r="44">
          <cell r="B44">
            <v>95.45</v>
          </cell>
          <cell r="C44">
            <v>93.18</v>
          </cell>
          <cell r="D44">
            <v>86.36</v>
          </cell>
          <cell r="E44">
            <v>88.63</v>
          </cell>
          <cell r="F44">
            <v>93.18</v>
          </cell>
          <cell r="G44">
            <v>93.18</v>
          </cell>
          <cell r="H44">
            <v>95.45</v>
          </cell>
          <cell r="I44">
            <v>90.91</v>
          </cell>
          <cell r="J44">
            <v>90.91</v>
          </cell>
          <cell r="K44">
            <v>93.18</v>
          </cell>
          <cell r="L44">
            <v>95.45</v>
          </cell>
          <cell r="M44">
            <v>97.72</v>
          </cell>
          <cell r="N44">
            <v>86.36</v>
          </cell>
          <cell r="O44">
            <v>90.91</v>
          </cell>
          <cell r="P44">
            <v>93.18</v>
          </cell>
          <cell r="Q44">
            <v>90.91</v>
          </cell>
          <cell r="R44">
            <v>90.91</v>
          </cell>
        </row>
        <row r="45">
          <cell r="B45">
            <v>10</v>
          </cell>
          <cell r="C45">
            <v>20</v>
          </cell>
          <cell r="D45">
            <v>30</v>
          </cell>
          <cell r="E45">
            <v>40</v>
          </cell>
          <cell r="F45">
            <v>50</v>
          </cell>
          <cell r="G45">
            <v>60</v>
          </cell>
          <cell r="H45">
            <v>70</v>
          </cell>
          <cell r="I45">
            <v>80</v>
          </cell>
          <cell r="J45">
            <v>90</v>
          </cell>
          <cell r="K45">
            <v>100</v>
          </cell>
          <cell r="L45">
            <v>110</v>
          </cell>
          <cell r="M45">
            <v>120</v>
          </cell>
          <cell r="N45">
            <v>130</v>
          </cell>
          <cell r="O45">
            <v>140</v>
          </cell>
          <cell r="P45">
            <v>150</v>
          </cell>
          <cell r="Q45">
            <v>160</v>
          </cell>
          <cell r="R45">
            <v>170</v>
          </cell>
        </row>
        <row r="52">
          <cell r="A52" t="str">
            <v>film &amp; politics (232 Articles)</v>
          </cell>
        </row>
        <row r="53">
          <cell r="B53">
            <v>93.47</v>
          </cell>
          <cell r="C53">
            <v>100</v>
          </cell>
          <cell r="D53">
            <v>97.82</v>
          </cell>
          <cell r="E53">
            <v>100</v>
          </cell>
          <cell r="F53">
            <v>97.82</v>
          </cell>
          <cell r="G53">
            <v>97.82</v>
          </cell>
          <cell r="H53">
            <v>97.82</v>
          </cell>
          <cell r="I53">
            <v>95.65</v>
          </cell>
          <cell r="J53">
            <v>97.82</v>
          </cell>
          <cell r="K53">
            <v>95.65</v>
          </cell>
          <cell r="L53">
            <v>95.65</v>
          </cell>
          <cell r="M53">
            <v>100</v>
          </cell>
          <cell r="N53">
            <v>93.47</v>
          </cell>
          <cell r="O53">
            <v>86.95</v>
          </cell>
          <cell r="P53">
            <v>91.3</v>
          </cell>
          <cell r="Q53">
            <v>91.3</v>
          </cell>
          <cell r="R53">
            <v>95.65</v>
          </cell>
        </row>
        <row r="64">
          <cell r="A64" t="str">
            <v>uk news &amp; us news (213 Articles)</v>
          </cell>
        </row>
        <row r="65">
          <cell r="B65">
            <v>85.71</v>
          </cell>
          <cell r="C65">
            <v>76.19</v>
          </cell>
          <cell r="D65">
            <v>73.81</v>
          </cell>
          <cell r="E65">
            <v>71.42</v>
          </cell>
          <cell r="F65">
            <v>85.71</v>
          </cell>
          <cell r="G65">
            <v>78.569999999999993</v>
          </cell>
          <cell r="H65">
            <v>80.95</v>
          </cell>
          <cell r="I65">
            <v>83.33</v>
          </cell>
          <cell r="J65">
            <v>78.569999999999993</v>
          </cell>
          <cell r="K65">
            <v>80.95</v>
          </cell>
          <cell r="L65">
            <v>83.33</v>
          </cell>
          <cell r="M65">
            <v>78.569999999999993</v>
          </cell>
          <cell r="N65">
            <v>80.95</v>
          </cell>
          <cell r="O65">
            <v>76.19</v>
          </cell>
          <cell r="P65">
            <v>69.040000000000006</v>
          </cell>
          <cell r="Q65">
            <v>59.52</v>
          </cell>
          <cell r="R65">
            <v>59.52</v>
          </cell>
        </row>
        <row r="74">
          <cell r="A74" t="str">
            <v>art and design &amp; culture (185 Articles)</v>
          </cell>
        </row>
        <row r="75">
          <cell r="B75">
            <v>62.16</v>
          </cell>
          <cell r="C75">
            <v>62.16</v>
          </cell>
          <cell r="D75">
            <v>75.67</v>
          </cell>
          <cell r="E75">
            <v>70.27</v>
          </cell>
          <cell r="F75">
            <v>67.56</v>
          </cell>
          <cell r="G75">
            <v>67.56</v>
          </cell>
          <cell r="H75">
            <v>67.56</v>
          </cell>
          <cell r="I75">
            <v>64.86</v>
          </cell>
          <cell r="J75">
            <v>54.05</v>
          </cell>
          <cell r="K75">
            <v>70.27</v>
          </cell>
          <cell r="L75">
            <v>62.16</v>
          </cell>
          <cell r="M75">
            <v>70.27</v>
          </cell>
          <cell r="N75">
            <v>62.16</v>
          </cell>
          <cell r="O75">
            <v>64.86</v>
          </cell>
          <cell r="P75">
            <v>56.75</v>
          </cell>
          <cell r="Q75">
            <v>56.75</v>
          </cell>
          <cell r="R75">
            <v>56.75</v>
          </cell>
        </row>
        <row r="81">
          <cell r="A81" t="str">
            <v>society &amp; lifestyle (227 Articles)</v>
          </cell>
        </row>
        <row r="82">
          <cell r="B82">
            <v>88.89</v>
          </cell>
          <cell r="C82">
            <v>91.11</v>
          </cell>
          <cell r="D82">
            <v>95.56</v>
          </cell>
          <cell r="E82">
            <v>88.89</v>
          </cell>
          <cell r="F82">
            <v>84.44</v>
          </cell>
          <cell r="G82">
            <v>86.67</v>
          </cell>
          <cell r="H82">
            <v>88.89</v>
          </cell>
          <cell r="I82">
            <v>91.11</v>
          </cell>
          <cell r="J82">
            <v>93.33</v>
          </cell>
          <cell r="K82">
            <v>86.67</v>
          </cell>
          <cell r="L82">
            <v>88.89</v>
          </cell>
          <cell r="M82">
            <v>88.89</v>
          </cell>
          <cell r="N82">
            <v>88.89</v>
          </cell>
          <cell r="O82">
            <v>88.89</v>
          </cell>
          <cell r="P82">
            <v>88.89</v>
          </cell>
          <cell r="Q82">
            <v>73.33</v>
          </cell>
          <cell r="R82">
            <v>66.67</v>
          </cell>
        </row>
        <row r="83">
          <cell r="B83">
            <v>10</v>
          </cell>
          <cell r="C83">
            <v>20</v>
          </cell>
          <cell r="D83">
            <v>30</v>
          </cell>
          <cell r="E83">
            <v>40</v>
          </cell>
          <cell r="F83">
            <v>50</v>
          </cell>
          <cell r="G83">
            <v>60</v>
          </cell>
          <cell r="H83">
            <v>70</v>
          </cell>
          <cell r="I83">
            <v>80</v>
          </cell>
          <cell r="J83">
            <v>90</v>
          </cell>
          <cell r="K83">
            <v>100</v>
          </cell>
          <cell r="L83">
            <v>110</v>
          </cell>
          <cell r="M83">
            <v>120</v>
          </cell>
          <cell r="N83">
            <v>130</v>
          </cell>
          <cell r="O83">
            <v>140</v>
          </cell>
          <cell r="P83">
            <v>150</v>
          </cell>
          <cell r="Q83">
            <v>160</v>
          </cell>
          <cell r="R83">
            <v>170</v>
          </cell>
        </row>
        <row r="88">
          <cell r="A88" t="str">
            <v>fashion &amp; football (278 Articles)</v>
          </cell>
        </row>
        <row r="89">
          <cell r="B89">
            <v>100</v>
          </cell>
          <cell r="C89">
            <v>100</v>
          </cell>
          <cell r="D89">
            <v>96.36</v>
          </cell>
          <cell r="E89">
            <v>100</v>
          </cell>
          <cell r="F89">
            <v>100</v>
          </cell>
          <cell r="G89">
            <v>100</v>
          </cell>
          <cell r="H89">
            <v>100</v>
          </cell>
          <cell r="I89">
            <v>100</v>
          </cell>
          <cell r="J89">
            <v>100</v>
          </cell>
          <cell r="K89">
            <v>100</v>
          </cell>
          <cell r="L89">
            <v>100</v>
          </cell>
          <cell r="M89">
            <v>100</v>
          </cell>
          <cell r="N89">
            <v>100</v>
          </cell>
          <cell r="O89">
            <v>100</v>
          </cell>
          <cell r="P89">
            <v>100</v>
          </cell>
          <cell r="Q89">
            <v>100</v>
          </cell>
          <cell r="R89">
            <v>100</v>
          </cell>
        </row>
        <row r="90">
          <cell r="B90">
            <v>10</v>
          </cell>
          <cell r="C90">
            <v>20</v>
          </cell>
          <cell r="D90">
            <v>30</v>
          </cell>
          <cell r="E90">
            <v>40</v>
          </cell>
          <cell r="F90">
            <v>50</v>
          </cell>
          <cell r="G90">
            <v>60</v>
          </cell>
          <cell r="H90">
            <v>70</v>
          </cell>
          <cell r="I90">
            <v>80</v>
          </cell>
          <cell r="J90">
            <v>90</v>
          </cell>
          <cell r="K90">
            <v>100</v>
          </cell>
          <cell r="L90">
            <v>110</v>
          </cell>
          <cell r="M90">
            <v>120</v>
          </cell>
          <cell r="N90">
            <v>130</v>
          </cell>
          <cell r="O90">
            <v>140</v>
          </cell>
          <cell r="P90">
            <v>150</v>
          </cell>
          <cell r="Q90">
            <v>160</v>
          </cell>
          <cell r="R90">
            <v>170</v>
          </cell>
        </row>
        <row r="95">
          <cell r="A95" t="str">
            <v>environment &amp; business (248 Articles)</v>
          </cell>
        </row>
        <row r="96">
          <cell r="B96">
            <v>80</v>
          </cell>
          <cell r="C96">
            <v>90</v>
          </cell>
          <cell r="D96">
            <v>96</v>
          </cell>
          <cell r="E96">
            <v>100</v>
          </cell>
          <cell r="F96">
            <v>98</v>
          </cell>
          <cell r="G96">
            <v>92</v>
          </cell>
          <cell r="H96">
            <v>92</v>
          </cell>
          <cell r="I96">
            <v>90</v>
          </cell>
          <cell r="J96">
            <v>94</v>
          </cell>
          <cell r="K96">
            <v>96</v>
          </cell>
          <cell r="L96">
            <v>96</v>
          </cell>
          <cell r="M96">
            <v>92</v>
          </cell>
          <cell r="N96">
            <v>94</v>
          </cell>
          <cell r="O96">
            <v>92</v>
          </cell>
          <cell r="P96">
            <v>84</v>
          </cell>
          <cell r="Q96">
            <v>86</v>
          </cell>
          <cell r="R96">
            <v>70</v>
          </cell>
        </row>
        <row r="102">
          <cell r="A102" t="str">
            <v>politics &amp; business (242 Articles)</v>
          </cell>
        </row>
        <row r="103">
          <cell r="B103">
            <v>89.58</v>
          </cell>
          <cell r="C103">
            <v>68.75</v>
          </cell>
          <cell r="D103">
            <v>77.08</v>
          </cell>
          <cell r="E103">
            <v>77.08</v>
          </cell>
          <cell r="F103">
            <v>83.33</v>
          </cell>
          <cell r="G103">
            <v>85.41</v>
          </cell>
          <cell r="H103">
            <v>85.41</v>
          </cell>
          <cell r="I103">
            <v>81.25</v>
          </cell>
          <cell r="J103">
            <v>85.41</v>
          </cell>
          <cell r="K103">
            <v>83.33</v>
          </cell>
          <cell r="L103">
            <v>83.33</v>
          </cell>
          <cell r="M103">
            <v>79.17</v>
          </cell>
          <cell r="N103">
            <v>85.41</v>
          </cell>
          <cell r="O103">
            <v>83.33</v>
          </cell>
          <cell r="P103">
            <v>85.41</v>
          </cell>
          <cell r="Q103">
            <v>81.25</v>
          </cell>
          <cell r="R103">
            <v>77.08</v>
          </cell>
        </row>
        <row r="104">
          <cell r="B104">
            <v>10</v>
          </cell>
          <cell r="C104">
            <v>20</v>
          </cell>
          <cell r="D104">
            <v>30</v>
          </cell>
          <cell r="E104">
            <v>40</v>
          </cell>
          <cell r="F104">
            <v>50</v>
          </cell>
          <cell r="G104">
            <v>60</v>
          </cell>
          <cell r="H104">
            <v>70</v>
          </cell>
          <cell r="I104">
            <v>80</v>
          </cell>
          <cell r="J104">
            <v>90</v>
          </cell>
          <cell r="K104">
            <v>100</v>
          </cell>
          <cell r="L104">
            <v>110</v>
          </cell>
          <cell r="M104">
            <v>120</v>
          </cell>
          <cell r="N104">
            <v>130</v>
          </cell>
          <cell r="O104">
            <v>140</v>
          </cell>
          <cell r="P104">
            <v>150</v>
          </cell>
          <cell r="Q104">
            <v>160</v>
          </cell>
          <cell r="R104">
            <v>170</v>
          </cell>
        </row>
        <row r="110">
          <cell r="A110" t="str">
            <v>film &amp; books (218 Articles)</v>
          </cell>
        </row>
        <row r="111">
          <cell r="B111">
            <v>79.06</v>
          </cell>
          <cell r="C111">
            <v>93.02</v>
          </cell>
          <cell r="D111">
            <v>100</v>
          </cell>
          <cell r="E111">
            <v>93.02</v>
          </cell>
          <cell r="F111">
            <v>93.02</v>
          </cell>
          <cell r="G111">
            <v>97.67</v>
          </cell>
          <cell r="H111">
            <v>90.69</v>
          </cell>
          <cell r="I111">
            <v>86.04</v>
          </cell>
          <cell r="J111">
            <v>90.69</v>
          </cell>
          <cell r="K111">
            <v>93.02</v>
          </cell>
          <cell r="L111">
            <v>88.37</v>
          </cell>
          <cell r="M111">
            <v>88.37</v>
          </cell>
          <cell r="N111">
            <v>83.72</v>
          </cell>
          <cell r="O111">
            <v>79.06</v>
          </cell>
          <cell r="P111">
            <v>90.69</v>
          </cell>
          <cell r="Q111">
            <v>86.04</v>
          </cell>
          <cell r="R111">
            <v>60.46</v>
          </cell>
        </row>
        <row r="117">
          <cell r="A117" t="str">
            <v>society &amp; culture (215 Articles)</v>
          </cell>
        </row>
        <row r="118">
          <cell r="B118">
            <v>69.760000000000005</v>
          </cell>
          <cell r="C118">
            <v>90.69</v>
          </cell>
          <cell r="D118">
            <v>93.02</v>
          </cell>
          <cell r="E118">
            <v>95.34</v>
          </cell>
          <cell r="F118">
            <v>95.34</v>
          </cell>
          <cell r="G118">
            <v>93.02</v>
          </cell>
          <cell r="H118">
            <v>93.02</v>
          </cell>
          <cell r="I118">
            <v>97.67</v>
          </cell>
          <cell r="J118">
            <v>97.67</v>
          </cell>
          <cell r="K118">
            <v>95.34</v>
          </cell>
          <cell r="L118">
            <v>93.02</v>
          </cell>
          <cell r="M118">
            <v>93.02</v>
          </cell>
          <cell r="N118">
            <v>93.02</v>
          </cell>
          <cell r="O118">
            <v>95.34</v>
          </cell>
          <cell r="P118">
            <v>95.34</v>
          </cell>
          <cell r="Q118">
            <v>93.02</v>
          </cell>
          <cell r="R118">
            <v>37.21</v>
          </cell>
        </row>
        <row r="124">
          <cell r="A124" t="str">
            <v>technology &amp; culture (206 Articles)</v>
          </cell>
        </row>
        <row r="125">
          <cell r="B125">
            <v>87.8</v>
          </cell>
          <cell r="C125">
            <v>85.36</v>
          </cell>
          <cell r="D125">
            <v>90.24</v>
          </cell>
          <cell r="E125">
            <v>90.24</v>
          </cell>
          <cell r="F125">
            <v>90.24</v>
          </cell>
          <cell r="G125">
            <v>90.24</v>
          </cell>
          <cell r="H125">
            <v>87.8</v>
          </cell>
          <cell r="I125">
            <v>87.8</v>
          </cell>
          <cell r="J125">
            <v>85.36</v>
          </cell>
          <cell r="K125">
            <v>90.24</v>
          </cell>
          <cell r="L125">
            <v>90.24</v>
          </cell>
          <cell r="M125">
            <v>87.8</v>
          </cell>
          <cell r="N125">
            <v>87.8</v>
          </cell>
          <cell r="O125">
            <v>85.36</v>
          </cell>
          <cell r="P125">
            <v>82.92</v>
          </cell>
          <cell r="Q125">
            <v>70.73</v>
          </cell>
          <cell r="R125">
            <v>39.020000000000003</v>
          </cell>
        </row>
        <row r="131">
          <cell r="A131" t="str">
            <v>us news &amp; football (250 Articles)</v>
          </cell>
        </row>
        <row r="132">
          <cell r="B132">
            <v>100</v>
          </cell>
          <cell r="C132">
            <v>100</v>
          </cell>
          <cell r="D132">
            <v>100</v>
          </cell>
          <cell r="E132">
            <v>100</v>
          </cell>
          <cell r="F132">
            <v>100</v>
          </cell>
          <cell r="G132">
            <v>100</v>
          </cell>
          <cell r="H132">
            <v>100</v>
          </cell>
          <cell r="I132">
            <v>100</v>
          </cell>
          <cell r="J132">
            <v>100</v>
          </cell>
          <cell r="K132">
            <v>100</v>
          </cell>
          <cell r="L132">
            <v>100</v>
          </cell>
          <cell r="M132">
            <v>100</v>
          </cell>
          <cell r="N132">
            <v>100</v>
          </cell>
          <cell r="O132">
            <v>100</v>
          </cell>
          <cell r="P132">
            <v>100</v>
          </cell>
          <cell r="Q132">
            <v>100</v>
          </cell>
          <cell r="R132">
            <v>98</v>
          </cell>
        </row>
        <row r="133">
          <cell r="B133">
            <v>10</v>
          </cell>
          <cell r="C133">
            <v>20</v>
          </cell>
          <cell r="D133">
            <v>30</v>
          </cell>
          <cell r="E133">
            <v>40</v>
          </cell>
          <cell r="F133">
            <v>50</v>
          </cell>
          <cell r="G133">
            <v>60</v>
          </cell>
          <cell r="H133">
            <v>70</v>
          </cell>
          <cell r="I133">
            <v>80</v>
          </cell>
          <cell r="J133">
            <v>90</v>
          </cell>
          <cell r="K133">
            <v>100</v>
          </cell>
          <cell r="L133">
            <v>110</v>
          </cell>
          <cell r="M133">
            <v>120</v>
          </cell>
          <cell r="N133">
            <v>130</v>
          </cell>
          <cell r="O133">
            <v>140</v>
          </cell>
          <cell r="P133">
            <v>150</v>
          </cell>
          <cell r="Q133">
            <v>160</v>
          </cell>
          <cell r="R133">
            <v>170</v>
          </cell>
        </row>
        <row r="138">
          <cell r="A138" t="str">
            <v>tv/radio &amp; culture (216 Articles)</v>
          </cell>
        </row>
        <row r="139">
          <cell r="B139">
            <v>72.09</v>
          </cell>
          <cell r="C139">
            <v>86.04</v>
          </cell>
          <cell r="D139">
            <v>81.39</v>
          </cell>
          <cell r="E139">
            <v>83.72</v>
          </cell>
          <cell r="F139">
            <v>86.04</v>
          </cell>
          <cell r="G139">
            <v>86.04</v>
          </cell>
          <cell r="H139">
            <v>81.39</v>
          </cell>
          <cell r="I139">
            <v>81.39</v>
          </cell>
          <cell r="J139">
            <v>81.39</v>
          </cell>
          <cell r="K139">
            <v>90.69</v>
          </cell>
          <cell r="L139">
            <v>79.06</v>
          </cell>
          <cell r="M139">
            <v>67.44</v>
          </cell>
          <cell r="N139">
            <v>44.18</v>
          </cell>
          <cell r="O139">
            <v>72.09</v>
          </cell>
          <cell r="P139">
            <v>76.739999999999995</v>
          </cell>
          <cell r="Q139">
            <v>65.11</v>
          </cell>
          <cell r="R139">
            <v>51.16</v>
          </cell>
        </row>
        <row r="140">
          <cell r="B140">
            <v>10</v>
          </cell>
          <cell r="C140">
            <v>20</v>
          </cell>
          <cell r="D140">
            <v>30</v>
          </cell>
          <cell r="E140">
            <v>40</v>
          </cell>
          <cell r="F140">
            <v>50</v>
          </cell>
          <cell r="G140">
            <v>60</v>
          </cell>
          <cell r="H140">
            <v>70</v>
          </cell>
          <cell r="I140">
            <v>80</v>
          </cell>
          <cell r="J140">
            <v>90</v>
          </cell>
          <cell r="K140">
            <v>100</v>
          </cell>
          <cell r="L140">
            <v>110</v>
          </cell>
          <cell r="M140">
            <v>120</v>
          </cell>
          <cell r="N140">
            <v>130</v>
          </cell>
          <cell r="O140">
            <v>140</v>
          </cell>
          <cell r="P140">
            <v>150</v>
          </cell>
          <cell r="Q140">
            <v>160</v>
          </cell>
          <cell r="R140">
            <v>170</v>
          </cell>
        </row>
      </sheetData>
      <sheetData sheetId="14">
        <row r="3">
          <cell r="D3" t="str">
            <v>sport &amp; football</v>
          </cell>
          <cell r="E3">
            <v>0.8201840274144</v>
          </cell>
          <cell r="F3">
            <v>94.82</v>
          </cell>
          <cell r="G3">
            <v>89.44</v>
          </cell>
        </row>
        <row r="4">
          <cell r="D4" t="str">
            <v>film &amp; politics</v>
          </cell>
          <cell r="E4">
            <v>0.58638030788492002</v>
          </cell>
          <cell r="F4">
            <v>100</v>
          </cell>
          <cell r="G4">
            <v>95.77</v>
          </cell>
        </row>
        <row r="5">
          <cell r="D5" t="str">
            <v>world &amp; politics</v>
          </cell>
          <cell r="E5">
            <v>0.75051784451835002</v>
          </cell>
          <cell r="F5">
            <v>93.18</v>
          </cell>
          <cell r="G5">
            <v>81.680000000000007</v>
          </cell>
        </row>
        <row r="6">
          <cell r="D6" t="str">
            <v>fashion &amp; technology</v>
          </cell>
          <cell r="E6">
            <v>0.69024023136555002</v>
          </cell>
          <cell r="F6">
            <v>97.82</v>
          </cell>
          <cell r="G6">
            <v>93.09</v>
          </cell>
        </row>
        <row r="7">
          <cell r="D7" t="str">
            <v>fashion &amp; lifestyle</v>
          </cell>
          <cell r="E7">
            <v>0.74949511321780005</v>
          </cell>
          <cell r="F7">
            <v>89.58</v>
          </cell>
          <cell r="G7">
            <v>81.61</v>
          </cell>
        </row>
        <row r="8">
          <cell r="D8" t="str">
            <v>travel &amp; business</v>
          </cell>
          <cell r="E8">
            <v>0.61913735679750004</v>
          </cell>
          <cell r="F8">
            <v>100</v>
          </cell>
          <cell r="G8">
            <v>97.34</v>
          </cell>
        </row>
        <row r="9">
          <cell r="D9" t="str">
            <v>travel &amp; science</v>
          </cell>
          <cell r="E9">
            <v>0.67025515353234999</v>
          </cell>
          <cell r="F9">
            <v>97.72</v>
          </cell>
          <cell r="G9">
            <v>92.11</v>
          </cell>
        </row>
        <row r="10">
          <cell r="D10" t="str">
            <v>uk news &amp; us news</v>
          </cell>
          <cell r="E10">
            <v>0.76562251106934998</v>
          </cell>
          <cell r="F10">
            <v>85.71</v>
          </cell>
          <cell r="G10">
            <v>76.599999999999994</v>
          </cell>
        </row>
        <row r="11">
          <cell r="D11" t="str">
            <v>art and design &amp; culture</v>
          </cell>
          <cell r="E11">
            <v>0.83704217560715</v>
          </cell>
          <cell r="F11">
            <v>75.67</v>
          </cell>
          <cell r="G11">
            <v>64.22</v>
          </cell>
        </row>
        <row r="12">
          <cell r="D12" t="str">
            <v>society &amp; lifestyle</v>
          </cell>
          <cell r="E12">
            <v>0.65929896773840002</v>
          </cell>
          <cell r="F12">
            <v>95.56</v>
          </cell>
          <cell r="G12">
            <v>87.07</v>
          </cell>
        </row>
        <row r="13">
          <cell r="D13" t="str">
            <v>fashion &amp; football</v>
          </cell>
          <cell r="E13">
            <v>0.57557986617707002</v>
          </cell>
          <cell r="F13">
            <v>100</v>
          </cell>
          <cell r="G13">
            <v>99.78</v>
          </cell>
        </row>
        <row r="14">
          <cell r="D14" t="str">
            <v>us news &amp; football</v>
          </cell>
          <cell r="E14">
            <v>0.57282427959805005</v>
          </cell>
          <cell r="F14">
            <v>100</v>
          </cell>
          <cell r="G14">
            <v>99.88</v>
          </cell>
        </row>
        <row r="15">
          <cell r="D15" t="str">
            <v>society &amp; culture</v>
          </cell>
          <cell r="E15">
            <v>0.68241793985048005</v>
          </cell>
          <cell r="F15">
            <v>97.67</v>
          </cell>
          <cell r="G15">
            <v>89.46</v>
          </cell>
        </row>
        <row r="16">
          <cell r="D16" t="str">
            <v>environment &amp; business</v>
          </cell>
          <cell r="E16">
            <v>0.79866009718445996</v>
          </cell>
          <cell r="F16">
            <v>100</v>
          </cell>
          <cell r="G16">
            <v>90.7</v>
          </cell>
        </row>
        <row r="17">
          <cell r="D17" t="str">
            <v>politics &amp; business</v>
          </cell>
          <cell r="E17">
            <v>0.78773632358865997</v>
          </cell>
          <cell r="F17">
            <v>89.58</v>
          </cell>
          <cell r="G17">
            <v>81.86</v>
          </cell>
        </row>
        <row r="18">
          <cell r="D18" t="str">
            <v>film &amp; books</v>
          </cell>
          <cell r="E18">
            <v>0.78628746700787999</v>
          </cell>
          <cell r="F18">
            <v>100</v>
          </cell>
          <cell r="G18">
            <v>87.82</v>
          </cell>
        </row>
        <row r="19">
          <cell r="D19" t="str">
            <v>technology &amp; culture</v>
          </cell>
          <cell r="E19">
            <v>0.73824032500461001</v>
          </cell>
          <cell r="F19">
            <v>90.24</v>
          </cell>
          <cell r="G19">
            <v>84.07</v>
          </cell>
        </row>
        <row r="20">
          <cell r="D20" t="str">
            <v>tv/radio &amp; culture</v>
          </cell>
          <cell r="E20">
            <v>0.85804579162363004</v>
          </cell>
          <cell r="F20">
            <v>90.69</v>
          </cell>
          <cell r="G20">
            <v>75.64</v>
          </cell>
        </row>
      </sheetData>
      <sheetData sheetId="15">
        <row r="28">
          <cell r="E28" t="str">
            <v>sport &amp; uknews&amp; opinion &amp; society &amp; business (611 Articles)</v>
          </cell>
        </row>
        <row r="29">
          <cell r="F29">
            <v>71.31</v>
          </cell>
          <cell r="G29">
            <v>77.040000000000006</v>
          </cell>
          <cell r="H29">
            <v>77.040000000000006</v>
          </cell>
          <cell r="I29">
            <v>77.86</v>
          </cell>
          <cell r="J29">
            <v>77.86</v>
          </cell>
          <cell r="K29">
            <v>78.680000000000007</v>
          </cell>
          <cell r="L29">
            <v>77.86</v>
          </cell>
          <cell r="M29">
            <v>78.680000000000007</v>
          </cell>
          <cell r="N29">
            <v>77.86</v>
          </cell>
          <cell r="O29">
            <v>75.41</v>
          </cell>
          <cell r="P29">
            <v>76.23</v>
          </cell>
          <cell r="Q29">
            <v>75.41</v>
          </cell>
          <cell r="R29">
            <v>76.23</v>
          </cell>
          <cell r="S29">
            <v>74.599999999999994</v>
          </cell>
          <cell r="T29">
            <v>75.41</v>
          </cell>
          <cell r="U29">
            <v>67.209999999999994</v>
          </cell>
          <cell r="V29">
            <v>66.39</v>
          </cell>
        </row>
        <row r="30">
          <cell r="F30">
            <v>40</v>
          </cell>
          <cell r="G30">
            <v>60</v>
          </cell>
          <cell r="H30">
            <v>80</v>
          </cell>
          <cell r="I30">
            <v>100</v>
          </cell>
          <cell r="J30">
            <v>120</v>
          </cell>
          <cell r="K30">
            <v>140</v>
          </cell>
          <cell r="L30">
            <v>160</v>
          </cell>
          <cell r="M30">
            <v>180</v>
          </cell>
          <cell r="N30">
            <v>200</v>
          </cell>
          <cell r="O30">
            <v>220</v>
          </cell>
          <cell r="P30">
            <v>240</v>
          </cell>
          <cell r="Q30">
            <v>260</v>
          </cell>
          <cell r="R30">
            <v>280</v>
          </cell>
          <cell r="S30">
            <v>300</v>
          </cell>
          <cell r="T30">
            <v>320</v>
          </cell>
          <cell r="U30">
            <v>340</v>
          </cell>
          <cell r="V30">
            <v>360</v>
          </cell>
        </row>
        <row r="35">
          <cell r="E35" t="str">
            <v>politics &amp; worldnews&amp;lifstyle&amp;environment&amp;technology (563 Articles)</v>
          </cell>
        </row>
        <row r="36">
          <cell r="F36">
            <v>70.53</v>
          </cell>
          <cell r="G36">
            <v>71.42</v>
          </cell>
          <cell r="H36">
            <v>75</v>
          </cell>
          <cell r="I36">
            <v>75.89</v>
          </cell>
          <cell r="J36">
            <v>71.42</v>
          </cell>
          <cell r="K36">
            <v>75.89</v>
          </cell>
          <cell r="L36">
            <v>74.099999999999994</v>
          </cell>
          <cell r="M36">
            <v>80.349999999999994</v>
          </cell>
          <cell r="N36">
            <v>75.89</v>
          </cell>
          <cell r="O36">
            <v>72.319999999999993</v>
          </cell>
          <cell r="P36">
            <v>67.849999999999994</v>
          </cell>
          <cell r="Q36">
            <v>75.89</v>
          </cell>
          <cell r="R36">
            <v>67.849999999999994</v>
          </cell>
          <cell r="S36">
            <v>75.89</v>
          </cell>
          <cell r="T36">
            <v>69.64</v>
          </cell>
          <cell r="U36">
            <v>70.53</v>
          </cell>
          <cell r="V36">
            <v>66.94</v>
          </cell>
        </row>
        <row r="43">
          <cell r="E43" t="str">
            <v>Tv/radio &amp; culture&amp;art/design&amp;film&amp;books (517 Articles)</v>
          </cell>
        </row>
        <row r="44">
          <cell r="F44">
            <v>61.16</v>
          </cell>
          <cell r="G44">
            <v>61.16</v>
          </cell>
          <cell r="H44">
            <v>66.010000000000005</v>
          </cell>
          <cell r="I44">
            <v>66.989999999999995</v>
          </cell>
          <cell r="J44">
            <v>64.069999999999993</v>
          </cell>
          <cell r="K44">
            <v>62.13</v>
          </cell>
          <cell r="L44">
            <v>64.069999999999993</v>
          </cell>
          <cell r="M44">
            <v>60.19</v>
          </cell>
          <cell r="N44">
            <v>64.069999999999993</v>
          </cell>
          <cell r="O44">
            <v>50.48</v>
          </cell>
          <cell r="P44">
            <v>46.6</v>
          </cell>
          <cell r="Q44">
            <v>56.31</v>
          </cell>
          <cell r="R44">
            <v>54.36</v>
          </cell>
          <cell r="S44">
            <v>56.31</v>
          </cell>
          <cell r="T44">
            <v>51.45</v>
          </cell>
          <cell r="U44">
            <v>52.42</v>
          </cell>
          <cell r="V44">
            <v>46.6</v>
          </cell>
        </row>
        <row r="51">
          <cell r="E51" t="str">
            <v>UsNews &amp; football&amp; fashion &amp; travel &amp; science (604 Articles)</v>
          </cell>
        </row>
        <row r="52">
          <cell r="F52">
            <v>90</v>
          </cell>
          <cell r="G52">
            <v>90</v>
          </cell>
          <cell r="H52">
            <v>93.33</v>
          </cell>
          <cell r="I52">
            <v>90.83</v>
          </cell>
          <cell r="J52">
            <v>88.33</v>
          </cell>
          <cell r="K52">
            <v>90.83</v>
          </cell>
          <cell r="L52">
            <v>94.17</v>
          </cell>
          <cell r="M52">
            <v>94.17</v>
          </cell>
          <cell r="N52">
            <v>89.17</v>
          </cell>
          <cell r="O52">
            <v>91.67</v>
          </cell>
          <cell r="P52">
            <v>88.33</v>
          </cell>
          <cell r="Q52">
            <v>89.17</v>
          </cell>
          <cell r="R52">
            <v>90.84</v>
          </cell>
          <cell r="S52">
            <v>94.17</v>
          </cell>
          <cell r="T52">
            <v>94.17</v>
          </cell>
          <cell r="U52">
            <v>93.33</v>
          </cell>
          <cell r="V52">
            <v>93.33</v>
          </cell>
        </row>
      </sheetData>
    </sheetDataSet>
  </externalBook>
</externalLink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opLeftCell="A35" workbookViewId="0">
      <selection activeCell="L60" sqref="L60"/>
    </sheetView>
  </sheetViews>
  <sheetFormatPr baseColWidth="10" defaultRowHeight="15" x14ac:dyDescent="0.25"/>
  <cols>
    <col min="6" max="6" width="20" bestFit="1" customWidth="1"/>
    <col min="7" max="7" width="31.85546875" bestFit="1" customWidth="1"/>
    <col min="8" max="8" width="17.85546875" bestFit="1" customWidth="1"/>
    <col min="9" max="10" width="26.5703125" bestFit="1" customWidth="1"/>
    <col min="11" max="12" width="52.5703125" bestFit="1" customWidth="1"/>
    <col min="13" max="13" width="25" bestFit="1" customWidth="1"/>
  </cols>
  <sheetData>
    <row r="1" spans="1:14" ht="15.75" thickBot="1" x14ac:dyDescent="0.3">
      <c r="A1" s="8" t="s">
        <v>53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10"/>
      <c r="N1" s="31"/>
    </row>
    <row r="2" spans="1:14" ht="15.75" thickBot="1" x14ac:dyDescent="0.3">
      <c r="A2" t="s">
        <v>54</v>
      </c>
      <c r="B2" t="s">
        <v>55</v>
      </c>
      <c r="C2" t="s">
        <v>56</v>
      </c>
      <c r="D2" t="s">
        <v>57</v>
      </c>
      <c r="E2" t="s">
        <v>58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  <c r="K2" t="s">
        <v>64</v>
      </c>
      <c r="L2" t="s">
        <v>64</v>
      </c>
      <c r="M2" t="s">
        <v>65</v>
      </c>
    </row>
    <row r="3" spans="1:14" ht="15.75" thickBot="1" x14ac:dyDescent="0.3">
      <c r="A3">
        <v>1</v>
      </c>
      <c r="B3" t="s">
        <v>66</v>
      </c>
      <c r="C3">
        <v>1175</v>
      </c>
      <c r="D3">
        <v>235</v>
      </c>
      <c r="E3">
        <f t="shared" ref="E3:E15" si="0">C3-D3</f>
        <v>940</v>
      </c>
      <c r="F3">
        <v>10</v>
      </c>
      <c r="G3">
        <v>15</v>
      </c>
      <c r="H3" t="s">
        <v>67</v>
      </c>
      <c r="I3">
        <v>170</v>
      </c>
      <c r="J3" s="32">
        <f t="shared" ref="J3:J15" si="1">I3/D3</f>
        <v>0.72340425531914898</v>
      </c>
      <c r="K3" t="s">
        <v>68</v>
      </c>
    </row>
    <row r="4" spans="1:14" ht="15.75" thickBot="1" x14ac:dyDescent="0.3">
      <c r="A4">
        <v>2</v>
      </c>
      <c r="B4" t="s">
        <v>66</v>
      </c>
      <c r="C4">
        <v>1121</v>
      </c>
      <c r="D4">
        <v>224</v>
      </c>
      <c r="E4">
        <f t="shared" si="0"/>
        <v>897</v>
      </c>
      <c r="F4">
        <v>10</v>
      </c>
      <c r="G4">
        <v>15</v>
      </c>
      <c r="H4" t="s">
        <v>67</v>
      </c>
      <c r="I4">
        <v>186</v>
      </c>
      <c r="J4" s="33"/>
      <c r="K4" t="s">
        <v>69</v>
      </c>
    </row>
    <row r="5" spans="1:14" x14ac:dyDescent="0.25">
      <c r="A5">
        <v>3</v>
      </c>
      <c r="B5" t="s">
        <v>66</v>
      </c>
      <c r="C5">
        <v>612</v>
      </c>
      <c r="D5">
        <v>122</v>
      </c>
      <c r="E5">
        <f t="shared" si="0"/>
        <v>490</v>
      </c>
      <c r="F5">
        <v>5</v>
      </c>
      <c r="G5">
        <v>15</v>
      </c>
      <c r="H5" t="s">
        <v>67</v>
      </c>
      <c r="I5">
        <v>100</v>
      </c>
      <c r="J5" s="34">
        <f t="shared" si="1"/>
        <v>0.81967213114754101</v>
      </c>
      <c r="K5" s="35" t="s">
        <v>70</v>
      </c>
    </row>
    <row r="6" spans="1:14" x14ac:dyDescent="0.25">
      <c r="A6">
        <v>4</v>
      </c>
      <c r="B6" t="s">
        <v>66</v>
      </c>
      <c r="C6">
        <v>563</v>
      </c>
      <c r="D6">
        <v>112</v>
      </c>
      <c r="E6">
        <f t="shared" si="0"/>
        <v>451</v>
      </c>
      <c r="F6">
        <v>5</v>
      </c>
      <c r="G6">
        <v>15</v>
      </c>
      <c r="H6" t="s">
        <v>67</v>
      </c>
      <c r="I6">
        <v>95</v>
      </c>
      <c r="J6" s="36">
        <f t="shared" si="1"/>
        <v>0.8482142857142857</v>
      </c>
      <c r="K6" s="37" t="s">
        <v>71</v>
      </c>
    </row>
    <row r="7" spans="1:14" x14ac:dyDescent="0.25">
      <c r="A7">
        <v>5</v>
      </c>
      <c r="B7" t="s">
        <v>66</v>
      </c>
      <c r="C7">
        <v>517</v>
      </c>
      <c r="D7">
        <v>103</v>
      </c>
      <c r="E7">
        <f t="shared" si="0"/>
        <v>414</v>
      </c>
      <c r="F7">
        <v>5</v>
      </c>
      <c r="G7">
        <v>15</v>
      </c>
      <c r="H7" t="s">
        <v>67</v>
      </c>
      <c r="I7">
        <v>80</v>
      </c>
      <c r="J7" s="36">
        <f t="shared" si="1"/>
        <v>0.77669902912621358</v>
      </c>
      <c r="K7" s="37" t="s">
        <v>72</v>
      </c>
    </row>
    <row r="8" spans="1:14" ht="15.75" thickBot="1" x14ac:dyDescent="0.3">
      <c r="A8">
        <v>6</v>
      </c>
      <c r="B8" t="s">
        <v>66</v>
      </c>
      <c r="C8">
        <v>604</v>
      </c>
      <c r="D8">
        <v>120</v>
      </c>
      <c r="E8">
        <f t="shared" si="0"/>
        <v>484</v>
      </c>
      <c r="F8">
        <v>5</v>
      </c>
      <c r="G8">
        <v>15</v>
      </c>
      <c r="H8" t="s">
        <v>67</v>
      </c>
      <c r="I8">
        <v>118</v>
      </c>
      <c r="J8" s="38">
        <f t="shared" si="1"/>
        <v>0.98333333333333328</v>
      </c>
      <c r="K8" s="39" t="s">
        <v>73</v>
      </c>
    </row>
    <row r="9" spans="1:14" x14ac:dyDescent="0.25">
      <c r="A9">
        <v>7</v>
      </c>
      <c r="B9" t="s">
        <v>66</v>
      </c>
      <c r="C9">
        <v>291</v>
      </c>
      <c r="D9">
        <v>58</v>
      </c>
      <c r="E9">
        <f t="shared" si="0"/>
        <v>233</v>
      </c>
      <c r="F9">
        <v>2</v>
      </c>
      <c r="G9">
        <v>15</v>
      </c>
      <c r="H9" t="s">
        <v>67</v>
      </c>
      <c r="I9">
        <v>57</v>
      </c>
      <c r="J9">
        <f t="shared" si="1"/>
        <v>0.98275862068965514</v>
      </c>
      <c r="K9" t="s">
        <v>74</v>
      </c>
    </row>
    <row r="10" spans="1:14" x14ac:dyDescent="0.25">
      <c r="A10">
        <v>8</v>
      </c>
      <c r="B10" t="s">
        <v>66</v>
      </c>
      <c r="C10">
        <v>244</v>
      </c>
      <c r="D10">
        <v>48</v>
      </c>
      <c r="E10">
        <f t="shared" si="0"/>
        <v>196</v>
      </c>
      <c r="F10">
        <v>2</v>
      </c>
      <c r="G10">
        <v>15</v>
      </c>
      <c r="H10" t="s">
        <v>67</v>
      </c>
      <c r="I10">
        <v>47</v>
      </c>
      <c r="J10">
        <f t="shared" si="1"/>
        <v>0.97916666666666663</v>
      </c>
      <c r="K10" t="s">
        <v>15</v>
      </c>
    </row>
    <row r="11" spans="1:14" x14ac:dyDescent="0.25">
      <c r="A11">
        <v>9</v>
      </c>
      <c r="B11" t="s">
        <v>66</v>
      </c>
      <c r="C11">
        <v>535</v>
      </c>
      <c r="D11">
        <v>107</v>
      </c>
      <c r="E11">
        <f t="shared" si="0"/>
        <v>428</v>
      </c>
      <c r="F11">
        <v>4</v>
      </c>
      <c r="G11">
        <v>15</v>
      </c>
      <c r="H11" t="s">
        <v>67</v>
      </c>
      <c r="I11">
        <v>100</v>
      </c>
      <c r="J11">
        <f t="shared" si="1"/>
        <v>0.93457943925233644</v>
      </c>
      <c r="K11" t="s">
        <v>75</v>
      </c>
    </row>
    <row r="12" spans="1:14" x14ac:dyDescent="0.25">
      <c r="A12">
        <v>10</v>
      </c>
      <c r="B12" t="s">
        <v>66</v>
      </c>
      <c r="C12">
        <v>2295</v>
      </c>
      <c r="D12">
        <v>459</v>
      </c>
      <c r="E12">
        <f t="shared" si="0"/>
        <v>1836</v>
      </c>
      <c r="F12">
        <v>20</v>
      </c>
      <c r="G12">
        <v>15</v>
      </c>
      <c r="H12" t="s">
        <v>67</v>
      </c>
      <c r="I12">
        <v>321</v>
      </c>
      <c r="J12" s="14">
        <f t="shared" si="1"/>
        <v>0.69934640522875813</v>
      </c>
      <c r="K12" t="s">
        <v>76</v>
      </c>
    </row>
    <row r="13" spans="1:14" x14ac:dyDescent="0.25">
      <c r="A13">
        <v>11</v>
      </c>
      <c r="B13" t="s">
        <v>66</v>
      </c>
      <c r="C13">
        <v>2295</v>
      </c>
      <c r="D13">
        <v>459</v>
      </c>
      <c r="E13">
        <f t="shared" si="0"/>
        <v>1836</v>
      </c>
      <c r="F13">
        <v>20</v>
      </c>
      <c r="G13">
        <v>25</v>
      </c>
      <c r="H13" t="s">
        <v>67</v>
      </c>
      <c r="I13">
        <v>323</v>
      </c>
      <c r="J13" s="40">
        <f t="shared" si="1"/>
        <v>0.70370370370370372</v>
      </c>
      <c r="K13" t="s">
        <v>76</v>
      </c>
    </row>
    <row r="14" spans="1:14" ht="15.75" thickBot="1" x14ac:dyDescent="0.3">
      <c r="A14">
        <v>12</v>
      </c>
      <c r="B14" t="s">
        <v>66</v>
      </c>
      <c r="C14">
        <v>2295</v>
      </c>
      <c r="D14">
        <v>459</v>
      </c>
      <c r="E14">
        <f t="shared" si="0"/>
        <v>1836</v>
      </c>
      <c r="F14">
        <v>20</v>
      </c>
      <c r="G14">
        <v>30</v>
      </c>
      <c r="H14" t="s">
        <v>67</v>
      </c>
      <c r="I14">
        <v>328</v>
      </c>
      <c r="J14" s="40">
        <f t="shared" si="1"/>
        <v>0.71459694989106759</v>
      </c>
      <c r="K14" t="s">
        <v>76</v>
      </c>
    </row>
    <row r="15" spans="1:14" ht="15.75" thickBot="1" x14ac:dyDescent="0.3">
      <c r="A15">
        <v>13</v>
      </c>
      <c r="B15" t="s">
        <v>66</v>
      </c>
      <c r="C15">
        <v>2295</v>
      </c>
      <c r="D15">
        <v>459</v>
      </c>
      <c r="E15">
        <f t="shared" si="0"/>
        <v>1836</v>
      </c>
      <c r="F15">
        <v>20</v>
      </c>
      <c r="G15">
        <v>31</v>
      </c>
      <c r="H15" t="s">
        <v>67</v>
      </c>
      <c r="I15">
        <v>329</v>
      </c>
      <c r="J15" s="41">
        <f t="shared" si="1"/>
        <v>0.71677559912854028</v>
      </c>
      <c r="K15" t="s">
        <v>76</v>
      </c>
    </row>
    <row r="16" spans="1:14" ht="15.75" thickBot="1" x14ac:dyDescent="0.3"/>
    <row r="17" spans="1:14" ht="15.75" thickBot="1" x14ac:dyDescent="0.3">
      <c r="A17" s="8" t="s">
        <v>77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10"/>
      <c r="N17" s="31"/>
    </row>
    <row r="18" spans="1:14" ht="15.75" thickBot="1" x14ac:dyDescent="0.3">
      <c r="A18" t="s">
        <v>54</v>
      </c>
      <c r="B18" t="s">
        <v>55</v>
      </c>
      <c r="C18" t="s">
        <v>56</v>
      </c>
      <c r="D18" t="s">
        <v>57</v>
      </c>
      <c r="E18" t="s">
        <v>58</v>
      </c>
      <c r="F18" t="s">
        <v>59</v>
      </c>
      <c r="G18" t="s">
        <v>78</v>
      </c>
      <c r="H18" t="s">
        <v>61</v>
      </c>
      <c r="I18" t="s">
        <v>62</v>
      </c>
      <c r="J18" t="s">
        <v>63</v>
      </c>
      <c r="K18" t="s">
        <v>64</v>
      </c>
      <c r="L18" t="s">
        <v>64</v>
      </c>
      <c r="M18" t="s">
        <v>65</v>
      </c>
    </row>
    <row r="19" spans="1:14" x14ac:dyDescent="0.25">
      <c r="A19">
        <v>1</v>
      </c>
      <c r="B19" t="s">
        <v>66</v>
      </c>
      <c r="C19">
        <v>612</v>
      </c>
      <c r="D19">
        <v>122</v>
      </c>
      <c r="E19">
        <f t="shared" ref="E19:E31" si="2">C19-D19</f>
        <v>490</v>
      </c>
      <c r="F19">
        <v>5</v>
      </c>
      <c r="G19" t="s">
        <v>79</v>
      </c>
      <c r="H19" t="s">
        <v>80</v>
      </c>
      <c r="I19">
        <v>104</v>
      </c>
      <c r="J19" s="34">
        <f t="shared" ref="J19:J31" si="3">I19/D19</f>
        <v>0.85245901639344257</v>
      </c>
      <c r="K19" s="35" t="s">
        <v>70</v>
      </c>
    </row>
    <row r="20" spans="1:14" ht="15.75" thickBot="1" x14ac:dyDescent="0.3">
      <c r="A20">
        <v>2</v>
      </c>
      <c r="B20" t="s">
        <v>66</v>
      </c>
      <c r="C20">
        <v>563</v>
      </c>
      <c r="D20">
        <v>112</v>
      </c>
      <c r="E20">
        <f t="shared" si="2"/>
        <v>451</v>
      </c>
      <c r="F20">
        <v>5</v>
      </c>
      <c r="G20" t="s">
        <v>79</v>
      </c>
      <c r="H20" t="s">
        <v>80</v>
      </c>
      <c r="I20">
        <v>101</v>
      </c>
      <c r="J20" s="38">
        <f t="shared" si="3"/>
        <v>0.9017857142857143</v>
      </c>
      <c r="K20" s="39" t="s">
        <v>71</v>
      </c>
    </row>
    <row r="21" spans="1:14" ht="15.75" thickBot="1" x14ac:dyDescent="0.3">
      <c r="A21">
        <v>3</v>
      </c>
      <c r="B21" t="s">
        <v>66</v>
      </c>
      <c r="C21">
        <v>517</v>
      </c>
      <c r="D21">
        <v>103</v>
      </c>
      <c r="E21">
        <f t="shared" si="2"/>
        <v>414</v>
      </c>
      <c r="F21">
        <v>5</v>
      </c>
      <c r="G21" t="s">
        <v>79</v>
      </c>
      <c r="H21" t="s">
        <v>80</v>
      </c>
      <c r="I21">
        <v>80</v>
      </c>
      <c r="J21">
        <f t="shared" si="3"/>
        <v>0.77669902912621358</v>
      </c>
      <c r="K21" t="s">
        <v>72</v>
      </c>
    </row>
    <row r="22" spans="1:14" x14ac:dyDescent="0.25">
      <c r="A22">
        <v>4</v>
      </c>
      <c r="B22" t="s">
        <v>66</v>
      </c>
      <c r="C22">
        <v>517</v>
      </c>
      <c r="D22">
        <v>103</v>
      </c>
      <c r="E22">
        <f t="shared" si="2"/>
        <v>414</v>
      </c>
      <c r="F22">
        <v>5</v>
      </c>
      <c r="G22" t="s">
        <v>79</v>
      </c>
      <c r="H22" t="s">
        <v>80</v>
      </c>
      <c r="I22">
        <v>83</v>
      </c>
      <c r="J22" s="34">
        <f t="shared" si="3"/>
        <v>0.80582524271844658</v>
      </c>
      <c r="K22" s="35" t="s">
        <v>72</v>
      </c>
      <c r="L22" t="s">
        <v>81</v>
      </c>
    </row>
    <row r="23" spans="1:14" ht="15.75" thickBot="1" x14ac:dyDescent="0.3">
      <c r="A23">
        <v>5</v>
      </c>
      <c r="B23" t="s">
        <v>66</v>
      </c>
      <c r="C23">
        <v>604</v>
      </c>
      <c r="D23">
        <v>120</v>
      </c>
      <c r="E23">
        <f t="shared" si="2"/>
        <v>484</v>
      </c>
      <c r="F23">
        <v>5</v>
      </c>
      <c r="G23" t="s">
        <v>79</v>
      </c>
      <c r="H23" t="s">
        <v>80</v>
      </c>
      <c r="I23">
        <v>118</v>
      </c>
      <c r="J23" s="38">
        <f t="shared" si="3"/>
        <v>0.98333333333333328</v>
      </c>
      <c r="K23" s="39" t="s">
        <v>73</v>
      </c>
    </row>
    <row r="24" spans="1:14" x14ac:dyDescent="0.25">
      <c r="A24">
        <v>6</v>
      </c>
      <c r="B24" t="s">
        <v>66</v>
      </c>
      <c r="C24">
        <v>604</v>
      </c>
      <c r="D24">
        <v>120</v>
      </c>
      <c r="E24">
        <f t="shared" si="2"/>
        <v>484</v>
      </c>
      <c r="F24">
        <v>5</v>
      </c>
      <c r="G24" t="s">
        <v>79</v>
      </c>
      <c r="H24" t="s">
        <v>80</v>
      </c>
      <c r="I24">
        <v>118</v>
      </c>
      <c r="J24">
        <f t="shared" si="3"/>
        <v>0.98333333333333328</v>
      </c>
      <c r="K24" t="s">
        <v>73</v>
      </c>
      <c r="L24" t="s">
        <v>81</v>
      </c>
    </row>
    <row r="25" spans="1:14" x14ac:dyDescent="0.25">
      <c r="A25">
        <v>7</v>
      </c>
      <c r="B25" t="s">
        <v>66</v>
      </c>
      <c r="C25">
        <v>534</v>
      </c>
      <c r="D25">
        <v>106</v>
      </c>
      <c r="E25">
        <f t="shared" si="2"/>
        <v>428</v>
      </c>
      <c r="F25">
        <v>4</v>
      </c>
      <c r="G25" t="s">
        <v>79</v>
      </c>
      <c r="H25" t="s">
        <v>80</v>
      </c>
      <c r="I25">
        <v>92</v>
      </c>
      <c r="J25">
        <f t="shared" si="3"/>
        <v>0.86792452830188682</v>
      </c>
      <c r="K25" t="s">
        <v>75</v>
      </c>
    </row>
    <row r="26" spans="1:14" x14ac:dyDescent="0.25">
      <c r="A26">
        <v>8</v>
      </c>
      <c r="B26" t="s">
        <v>66</v>
      </c>
      <c r="C26">
        <v>534</v>
      </c>
      <c r="D26">
        <v>106</v>
      </c>
      <c r="E26">
        <f t="shared" si="2"/>
        <v>428</v>
      </c>
      <c r="F26">
        <v>4</v>
      </c>
      <c r="G26" t="s">
        <v>79</v>
      </c>
      <c r="H26" t="s">
        <v>80</v>
      </c>
      <c r="I26">
        <v>93</v>
      </c>
      <c r="J26">
        <f t="shared" si="3"/>
        <v>0.87735849056603776</v>
      </c>
      <c r="K26" t="s">
        <v>75</v>
      </c>
      <c r="L26" t="s">
        <v>81</v>
      </c>
    </row>
    <row r="27" spans="1:14" x14ac:dyDescent="0.25">
      <c r="A27">
        <v>9</v>
      </c>
      <c r="B27" t="s">
        <v>66</v>
      </c>
      <c r="C27">
        <v>290</v>
      </c>
      <c r="D27">
        <v>58</v>
      </c>
      <c r="E27">
        <f t="shared" si="2"/>
        <v>232</v>
      </c>
      <c r="F27">
        <v>2</v>
      </c>
      <c r="G27" t="s">
        <v>79</v>
      </c>
      <c r="H27" t="s">
        <v>80</v>
      </c>
      <c r="I27">
        <v>58</v>
      </c>
      <c r="J27">
        <f t="shared" si="3"/>
        <v>1</v>
      </c>
      <c r="K27" t="s">
        <v>74</v>
      </c>
    </row>
    <row r="28" spans="1:14" ht="15.75" thickBot="1" x14ac:dyDescent="0.3">
      <c r="A28">
        <v>10</v>
      </c>
      <c r="B28" t="s">
        <v>66</v>
      </c>
      <c r="C28">
        <v>244</v>
      </c>
      <c r="D28">
        <v>48</v>
      </c>
      <c r="E28">
        <f t="shared" si="2"/>
        <v>196</v>
      </c>
      <c r="F28">
        <v>2</v>
      </c>
      <c r="G28" t="s">
        <v>79</v>
      </c>
      <c r="H28" t="s">
        <v>80</v>
      </c>
      <c r="I28">
        <v>46</v>
      </c>
      <c r="J28">
        <f t="shared" si="3"/>
        <v>0.95833333333333337</v>
      </c>
      <c r="K28" t="s">
        <v>15</v>
      </c>
    </row>
    <row r="29" spans="1:14" ht="15.75" thickBot="1" x14ac:dyDescent="0.3">
      <c r="A29">
        <v>11</v>
      </c>
      <c r="B29" t="s">
        <v>66</v>
      </c>
      <c r="C29">
        <v>1174</v>
      </c>
      <c r="D29">
        <v>234</v>
      </c>
      <c r="E29">
        <f t="shared" si="2"/>
        <v>940</v>
      </c>
      <c r="F29">
        <v>10</v>
      </c>
      <c r="G29" t="s">
        <v>79</v>
      </c>
      <c r="H29" t="s">
        <v>80</v>
      </c>
      <c r="I29">
        <v>176</v>
      </c>
      <c r="J29" s="32">
        <f t="shared" si="3"/>
        <v>0.75213675213675213</v>
      </c>
      <c r="K29" t="s">
        <v>68</v>
      </c>
      <c r="L29" t="s">
        <v>82</v>
      </c>
    </row>
    <row r="30" spans="1:14" ht="15.75" thickBot="1" x14ac:dyDescent="0.3">
      <c r="A30">
        <v>12</v>
      </c>
      <c r="B30" t="s">
        <v>66</v>
      </c>
      <c r="C30">
        <v>1121</v>
      </c>
      <c r="D30">
        <v>224</v>
      </c>
      <c r="E30">
        <f t="shared" si="2"/>
        <v>897</v>
      </c>
      <c r="F30">
        <v>10</v>
      </c>
      <c r="G30" t="s">
        <v>79</v>
      </c>
      <c r="H30" t="s">
        <v>80</v>
      </c>
      <c r="I30">
        <v>194</v>
      </c>
      <c r="J30" s="41">
        <f t="shared" si="3"/>
        <v>0.8660714285714286</v>
      </c>
      <c r="K30" t="s">
        <v>69</v>
      </c>
      <c r="L30" t="s">
        <v>82</v>
      </c>
    </row>
    <row r="31" spans="1:14" ht="15.75" thickBot="1" x14ac:dyDescent="0.3">
      <c r="A31">
        <v>13</v>
      </c>
      <c r="B31" t="s">
        <v>66</v>
      </c>
      <c r="C31">
        <v>2295</v>
      </c>
      <c r="D31">
        <v>459</v>
      </c>
      <c r="E31">
        <f t="shared" si="2"/>
        <v>1836</v>
      </c>
      <c r="F31">
        <v>20</v>
      </c>
      <c r="G31" t="s">
        <v>79</v>
      </c>
      <c r="H31" t="s">
        <v>80</v>
      </c>
      <c r="I31">
        <v>340</v>
      </c>
      <c r="J31" s="41">
        <f t="shared" si="3"/>
        <v>0.7407407407407407</v>
      </c>
      <c r="K31" t="s">
        <v>76</v>
      </c>
    </row>
    <row r="34" spans="1:15" ht="15.75" thickBot="1" x14ac:dyDescent="0.3"/>
    <row r="35" spans="1:15" ht="15.75" thickBot="1" x14ac:dyDescent="0.3">
      <c r="A35" s="8" t="s">
        <v>83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10"/>
    </row>
    <row r="36" spans="1:15" ht="15.75" thickBot="1" x14ac:dyDescent="0.3">
      <c r="A36" t="s">
        <v>54</v>
      </c>
      <c r="B36" t="s">
        <v>55</v>
      </c>
      <c r="C36" t="s">
        <v>56</v>
      </c>
      <c r="D36" t="s">
        <v>57</v>
      </c>
      <c r="E36" t="s">
        <v>58</v>
      </c>
      <c r="F36" t="s">
        <v>59</v>
      </c>
      <c r="G36" t="s">
        <v>84</v>
      </c>
      <c r="H36" t="s">
        <v>85</v>
      </c>
      <c r="I36" t="s">
        <v>61</v>
      </c>
      <c r="J36" t="s">
        <v>62</v>
      </c>
      <c r="K36" t="s">
        <v>63</v>
      </c>
      <c r="L36" t="s">
        <v>64</v>
      </c>
      <c r="M36" t="s">
        <v>64</v>
      </c>
      <c r="N36" t="s">
        <v>64</v>
      </c>
      <c r="O36" t="s">
        <v>65</v>
      </c>
    </row>
    <row r="37" spans="1:15" x14ac:dyDescent="0.25">
      <c r="A37">
        <v>1</v>
      </c>
      <c r="B37" t="s">
        <v>66</v>
      </c>
      <c r="C37">
        <v>251</v>
      </c>
      <c r="D37">
        <v>50</v>
      </c>
      <c r="E37">
        <f t="shared" ref="E37:E83" si="4">C37-D37</f>
        <v>201</v>
      </c>
      <c r="F37">
        <v>2</v>
      </c>
      <c r="G37" s="33" t="s">
        <v>86</v>
      </c>
      <c r="H37">
        <v>35</v>
      </c>
      <c r="I37" t="s">
        <v>87</v>
      </c>
      <c r="J37">
        <v>48</v>
      </c>
      <c r="K37" s="34">
        <f t="shared" ref="K37:K83" si="5">J37/D37</f>
        <v>0.96</v>
      </c>
      <c r="L37" s="35" t="s">
        <v>88</v>
      </c>
      <c r="M37" t="s">
        <v>89</v>
      </c>
    </row>
    <row r="38" spans="1:15" x14ac:dyDescent="0.25">
      <c r="A38">
        <v>2</v>
      </c>
      <c r="B38" t="s">
        <v>66</v>
      </c>
      <c r="C38">
        <v>234</v>
      </c>
      <c r="D38">
        <v>46</v>
      </c>
      <c r="E38">
        <f t="shared" si="4"/>
        <v>188</v>
      </c>
      <c r="F38">
        <v>2</v>
      </c>
      <c r="G38" s="42" t="s">
        <v>90</v>
      </c>
      <c r="H38">
        <v>35</v>
      </c>
      <c r="I38" t="s">
        <v>87</v>
      </c>
      <c r="J38">
        <v>44</v>
      </c>
      <c r="K38" s="43">
        <f t="shared" si="5"/>
        <v>0.95652173913043481</v>
      </c>
      <c r="L38" s="37" t="s">
        <v>14</v>
      </c>
      <c r="M38" t="s">
        <v>89</v>
      </c>
      <c r="N38" t="s">
        <v>91</v>
      </c>
    </row>
    <row r="39" spans="1:15" x14ac:dyDescent="0.25">
      <c r="A39">
        <v>3</v>
      </c>
      <c r="B39" t="s">
        <v>66</v>
      </c>
      <c r="C39">
        <v>232</v>
      </c>
      <c r="D39">
        <v>46</v>
      </c>
      <c r="E39">
        <f t="shared" si="4"/>
        <v>186</v>
      </c>
      <c r="F39">
        <v>2</v>
      </c>
      <c r="G39" s="42" t="s">
        <v>92</v>
      </c>
      <c r="H39">
        <v>35</v>
      </c>
      <c r="I39" t="s">
        <v>87</v>
      </c>
      <c r="J39">
        <v>45</v>
      </c>
      <c r="K39" s="36">
        <f t="shared" si="5"/>
        <v>0.97826086956521741</v>
      </c>
      <c r="L39" s="37" t="s">
        <v>12</v>
      </c>
      <c r="M39" t="s">
        <v>89</v>
      </c>
    </row>
    <row r="40" spans="1:15" ht="15.75" thickBot="1" x14ac:dyDescent="0.3">
      <c r="A40">
        <v>4</v>
      </c>
      <c r="B40" t="s">
        <v>66</v>
      </c>
      <c r="C40">
        <v>244</v>
      </c>
      <c r="D40">
        <v>48</v>
      </c>
      <c r="E40">
        <f t="shared" si="4"/>
        <v>196</v>
      </c>
      <c r="F40">
        <v>2</v>
      </c>
      <c r="G40" s="44" t="s">
        <v>93</v>
      </c>
      <c r="H40">
        <v>35</v>
      </c>
      <c r="I40" t="s">
        <v>87</v>
      </c>
      <c r="J40">
        <v>41</v>
      </c>
      <c r="K40" s="36">
        <f t="shared" si="5"/>
        <v>0.85416666666666663</v>
      </c>
      <c r="L40" s="37" t="s">
        <v>15</v>
      </c>
      <c r="M40" t="s">
        <v>89</v>
      </c>
    </row>
    <row r="41" spans="1:15" ht="15.75" thickBot="1" x14ac:dyDescent="0.3">
      <c r="A41">
        <v>5</v>
      </c>
      <c r="B41" t="s">
        <v>66</v>
      </c>
      <c r="C41">
        <v>495</v>
      </c>
      <c r="D41">
        <v>99</v>
      </c>
      <c r="E41">
        <f t="shared" si="4"/>
        <v>396</v>
      </c>
      <c r="F41">
        <v>4</v>
      </c>
      <c r="G41" t="s">
        <v>94</v>
      </c>
      <c r="H41">
        <v>35</v>
      </c>
      <c r="I41" t="s">
        <v>87</v>
      </c>
      <c r="J41">
        <v>87</v>
      </c>
      <c r="K41" s="36">
        <f t="shared" si="5"/>
        <v>0.87878787878787878</v>
      </c>
      <c r="L41" s="37" t="s">
        <v>95</v>
      </c>
      <c r="M41" t="s">
        <v>89</v>
      </c>
    </row>
    <row r="42" spans="1:15" ht="15.75" thickBot="1" x14ac:dyDescent="0.3">
      <c r="A42">
        <v>6</v>
      </c>
      <c r="B42" t="s">
        <v>66</v>
      </c>
      <c r="C42">
        <v>485</v>
      </c>
      <c r="D42">
        <v>97</v>
      </c>
      <c r="E42">
        <f t="shared" si="4"/>
        <v>388</v>
      </c>
      <c r="F42">
        <v>4</v>
      </c>
      <c r="G42" s="32" t="s">
        <v>96</v>
      </c>
      <c r="H42">
        <v>35</v>
      </c>
      <c r="I42" t="s">
        <v>87</v>
      </c>
      <c r="J42">
        <v>84</v>
      </c>
      <c r="K42" s="36">
        <f t="shared" si="5"/>
        <v>0.865979381443299</v>
      </c>
      <c r="L42" s="37" t="s">
        <v>97</v>
      </c>
      <c r="M42" t="s">
        <v>89</v>
      </c>
    </row>
    <row r="43" spans="1:15" x14ac:dyDescent="0.25">
      <c r="A43">
        <v>7</v>
      </c>
      <c r="B43" t="s">
        <v>66</v>
      </c>
      <c r="C43">
        <v>611</v>
      </c>
      <c r="D43">
        <v>122</v>
      </c>
      <c r="E43">
        <f t="shared" si="4"/>
        <v>489</v>
      </c>
      <c r="F43">
        <v>5</v>
      </c>
      <c r="H43">
        <v>35</v>
      </c>
      <c r="I43" t="s">
        <v>87</v>
      </c>
      <c r="J43">
        <v>87</v>
      </c>
      <c r="K43" s="45">
        <f t="shared" si="5"/>
        <v>0.71311475409836067</v>
      </c>
      <c r="L43" s="37" t="s">
        <v>70</v>
      </c>
    </row>
    <row r="44" spans="1:15" x14ac:dyDescent="0.25">
      <c r="A44">
        <v>8</v>
      </c>
      <c r="B44" t="s">
        <v>66</v>
      </c>
      <c r="C44">
        <v>563</v>
      </c>
      <c r="D44">
        <v>112</v>
      </c>
      <c r="E44">
        <f t="shared" si="4"/>
        <v>451</v>
      </c>
      <c r="F44">
        <v>5</v>
      </c>
      <c r="H44">
        <v>35</v>
      </c>
      <c r="I44" t="s">
        <v>87</v>
      </c>
      <c r="J44">
        <v>77</v>
      </c>
      <c r="K44" s="45">
        <f t="shared" si="5"/>
        <v>0.6875</v>
      </c>
      <c r="L44" s="37" t="s">
        <v>71</v>
      </c>
    </row>
    <row r="45" spans="1:15" x14ac:dyDescent="0.25">
      <c r="A45">
        <v>9</v>
      </c>
      <c r="B45" t="s">
        <v>66</v>
      </c>
      <c r="C45">
        <v>517</v>
      </c>
      <c r="D45">
        <v>103</v>
      </c>
      <c r="E45">
        <f t="shared" si="4"/>
        <v>414</v>
      </c>
      <c r="F45">
        <v>5</v>
      </c>
      <c r="H45">
        <v>35</v>
      </c>
      <c r="I45" t="s">
        <v>87</v>
      </c>
      <c r="J45">
        <v>60</v>
      </c>
      <c r="K45" s="45">
        <f t="shared" si="5"/>
        <v>0.58252427184466016</v>
      </c>
      <c r="L45" s="37" t="s">
        <v>72</v>
      </c>
    </row>
    <row r="46" spans="1:15" ht="15.75" thickBot="1" x14ac:dyDescent="0.3">
      <c r="A46">
        <v>10</v>
      </c>
      <c r="B46" t="s">
        <v>66</v>
      </c>
      <c r="C46">
        <v>604</v>
      </c>
      <c r="D46">
        <v>120</v>
      </c>
      <c r="E46">
        <f t="shared" si="4"/>
        <v>484</v>
      </c>
      <c r="F46">
        <v>5</v>
      </c>
      <c r="H46">
        <v>35</v>
      </c>
      <c r="I46" t="s">
        <v>87</v>
      </c>
      <c r="J46">
        <v>108</v>
      </c>
      <c r="K46" s="46">
        <f t="shared" si="5"/>
        <v>0.9</v>
      </c>
      <c r="L46" s="37" t="s">
        <v>73</v>
      </c>
    </row>
    <row r="47" spans="1:15" ht="15.75" thickBot="1" x14ac:dyDescent="0.3">
      <c r="A47">
        <v>11</v>
      </c>
      <c r="B47" t="s">
        <v>66</v>
      </c>
      <c r="C47">
        <v>220</v>
      </c>
      <c r="D47">
        <v>44</v>
      </c>
      <c r="E47">
        <f t="shared" si="4"/>
        <v>176</v>
      </c>
      <c r="F47">
        <v>2</v>
      </c>
      <c r="G47" s="32" t="s">
        <v>98</v>
      </c>
      <c r="H47">
        <v>35</v>
      </c>
      <c r="I47" t="s">
        <v>87</v>
      </c>
      <c r="J47">
        <v>33</v>
      </c>
      <c r="K47" s="47">
        <f t="shared" si="5"/>
        <v>0.75</v>
      </c>
      <c r="L47" s="39" t="s">
        <v>99</v>
      </c>
    </row>
    <row r="48" spans="1:15" x14ac:dyDescent="0.25">
      <c r="A48">
        <v>12</v>
      </c>
      <c r="B48" t="s">
        <v>66</v>
      </c>
      <c r="C48">
        <v>220</v>
      </c>
      <c r="D48">
        <v>44</v>
      </c>
      <c r="E48" s="14">
        <f t="shared" si="4"/>
        <v>176</v>
      </c>
      <c r="F48">
        <v>2</v>
      </c>
      <c r="G48" t="s">
        <v>98</v>
      </c>
      <c r="H48" s="14">
        <v>88</v>
      </c>
      <c r="I48" t="s">
        <v>87</v>
      </c>
      <c r="J48">
        <v>41</v>
      </c>
      <c r="K48" s="48">
        <f t="shared" si="5"/>
        <v>0.93181818181818177</v>
      </c>
      <c r="L48" t="s">
        <v>99</v>
      </c>
      <c r="M48" s="49" t="s">
        <v>100</v>
      </c>
    </row>
    <row r="49" spans="1:13" x14ac:dyDescent="0.25">
      <c r="A49">
        <v>13</v>
      </c>
      <c r="B49" t="s">
        <v>66</v>
      </c>
      <c r="C49">
        <v>563</v>
      </c>
      <c r="D49">
        <v>112</v>
      </c>
      <c r="E49" s="14">
        <f t="shared" si="4"/>
        <v>451</v>
      </c>
      <c r="F49">
        <v>5</v>
      </c>
      <c r="H49" s="14">
        <v>225</v>
      </c>
      <c r="I49" t="s">
        <v>87</v>
      </c>
      <c r="J49">
        <v>82</v>
      </c>
      <c r="K49" s="50">
        <f t="shared" si="5"/>
        <v>0.7321428571428571</v>
      </c>
      <c r="L49" t="s">
        <v>71</v>
      </c>
      <c r="M49" t="s">
        <v>100</v>
      </c>
    </row>
    <row r="50" spans="1:13" x14ac:dyDescent="0.25">
      <c r="A50">
        <v>14</v>
      </c>
      <c r="B50" t="s">
        <v>66</v>
      </c>
      <c r="C50">
        <v>563</v>
      </c>
      <c r="D50">
        <v>112</v>
      </c>
      <c r="E50" s="14">
        <f t="shared" si="4"/>
        <v>451</v>
      </c>
      <c r="F50">
        <v>5</v>
      </c>
      <c r="H50" s="14">
        <v>338</v>
      </c>
      <c r="I50" t="s">
        <v>87</v>
      </c>
      <c r="J50">
        <v>79</v>
      </c>
      <c r="K50" s="50">
        <f t="shared" si="5"/>
        <v>0.7053571428571429</v>
      </c>
      <c r="L50" t="s">
        <v>71</v>
      </c>
      <c r="M50" t="s">
        <v>101</v>
      </c>
    </row>
    <row r="51" spans="1:13" x14ac:dyDescent="0.25">
      <c r="A51">
        <v>15</v>
      </c>
      <c r="B51" t="s">
        <v>66</v>
      </c>
      <c r="C51">
        <v>563</v>
      </c>
      <c r="D51" s="14">
        <v>112</v>
      </c>
      <c r="E51" s="14">
        <f t="shared" si="4"/>
        <v>451</v>
      </c>
      <c r="F51">
        <v>5</v>
      </c>
      <c r="H51" s="14">
        <v>180</v>
      </c>
      <c r="I51" t="s">
        <v>87</v>
      </c>
      <c r="J51">
        <v>90</v>
      </c>
      <c r="K51" s="51">
        <f t="shared" si="5"/>
        <v>0.8035714285714286</v>
      </c>
      <c r="L51" t="s">
        <v>71</v>
      </c>
      <c r="M51" s="49" t="s">
        <v>102</v>
      </c>
    </row>
    <row r="52" spans="1:13" x14ac:dyDescent="0.25">
      <c r="A52">
        <v>16</v>
      </c>
      <c r="B52" t="s">
        <v>66</v>
      </c>
      <c r="C52">
        <v>517</v>
      </c>
      <c r="D52" s="14">
        <v>103</v>
      </c>
      <c r="E52" s="14">
        <f t="shared" si="4"/>
        <v>414</v>
      </c>
      <c r="F52">
        <v>5</v>
      </c>
      <c r="H52" s="14">
        <v>207</v>
      </c>
      <c r="I52" t="s">
        <v>87</v>
      </c>
      <c r="J52">
        <v>65</v>
      </c>
      <c r="K52" s="52">
        <f t="shared" si="5"/>
        <v>0.6310679611650486</v>
      </c>
      <c r="L52" t="s">
        <v>72</v>
      </c>
      <c r="M52" t="s">
        <v>100</v>
      </c>
    </row>
    <row r="53" spans="1:13" x14ac:dyDescent="0.25">
      <c r="A53">
        <v>17</v>
      </c>
      <c r="B53" t="s">
        <v>66</v>
      </c>
      <c r="C53">
        <v>611</v>
      </c>
      <c r="D53" s="14">
        <v>122</v>
      </c>
      <c r="E53" s="14">
        <f t="shared" si="4"/>
        <v>489</v>
      </c>
      <c r="F53">
        <v>5</v>
      </c>
      <c r="H53" s="14">
        <v>244</v>
      </c>
      <c r="I53" t="s">
        <v>87</v>
      </c>
      <c r="J53">
        <v>92</v>
      </c>
      <c r="K53" s="50">
        <f t="shared" si="5"/>
        <v>0.75409836065573765</v>
      </c>
      <c r="L53" t="s">
        <v>70</v>
      </c>
      <c r="M53" t="s">
        <v>100</v>
      </c>
    </row>
    <row r="54" spans="1:13" x14ac:dyDescent="0.25">
      <c r="A54">
        <v>18</v>
      </c>
      <c r="B54" t="s">
        <v>66</v>
      </c>
      <c r="C54">
        <v>611</v>
      </c>
      <c r="D54" s="14">
        <v>122</v>
      </c>
      <c r="E54" s="14">
        <f t="shared" si="4"/>
        <v>489</v>
      </c>
      <c r="F54">
        <v>5</v>
      </c>
      <c r="H54" s="14">
        <v>195</v>
      </c>
      <c r="I54" t="s">
        <v>87</v>
      </c>
      <c r="J54">
        <v>94</v>
      </c>
      <c r="K54" s="50">
        <f t="shared" si="5"/>
        <v>0.77049180327868849</v>
      </c>
      <c r="L54" t="s">
        <v>70</v>
      </c>
      <c r="M54" t="s">
        <v>102</v>
      </c>
    </row>
    <row r="55" spans="1:13" x14ac:dyDescent="0.25">
      <c r="A55" t="s">
        <v>103</v>
      </c>
      <c r="B55" t="s">
        <v>66</v>
      </c>
      <c r="C55">
        <v>611</v>
      </c>
      <c r="D55" s="14">
        <v>122</v>
      </c>
      <c r="E55" s="14">
        <f t="shared" si="4"/>
        <v>489</v>
      </c>
      <c r="F55">
        <v>5</v>
      </c>
      <c r="H55" s="14">
        <v>48</v>
      </c>
      <c r="I55" t="s">
        <v>87</v>
      </c>
      <c r="J55">
        <v>91</v>
      </c>
      <c r="K55" s="50">
        <f t="shared" si="5"/>
        <v>0.74590163934426235</v>
      </c>
      <c r="L55" t="s">
        <v>70</v>
      </c>
      <c r="M55" t="s">
        <v>102</v>
      </c>
    </row>
    <row r="56" spans="1:13" x14ac:dyDescent="0.25">
      <c r="A56">
        <v>19</v>
      </c>
      <c r="B56" t="s">
        <v>66</v>
      </c>
      <c r="C56">
        <v>611</v>
      </c>
      <c r="D56" s="14">
        <v>122</v>
      </c>
      <c r="E56" s="14">
        <f t="shared" si="4"/>
        <v>489</v>
      </c>
      <c r="F56">
        <v>5</v>
      </c>
      <c r="H56" s="14">
        <v>97</v>
      </c>
      <c r="I56" t="s">
        <v>87</v>
      </c>
      <c r="J56">
        <v>98</v>
      </c>
      <c r="K56" s="51">
        <f t="shared" si="5"/>
        <v>0.80327868852459017</v>
      </c>
      <c r="L56" t="s">
        <v>70</v>
      </c>
      <c r="M56" s="49" t="s">
        <v>104</v>
      </c>
    </row>
    <row r="57" spans="1:13" x14ac:dyDescent="0.25">
      <c r="A57">
        <v>20</v>
      </c>
      <c r="B57" t="s">
        <v>66</v>
      </c>
      <c r="C57">
        <v>604</v>
      </c>
      <c r="D57" s="14">
        <v>120</v>
      </c>
      <c r="E57" s="14">
        <f t="shared" si="4"/>
        <v>484</v>
      </c>
      <c r="F57">
        <v>5</v>
      </c>
      <c r="H57" s="14">
        <v>242</v>
      </c>
      <c r="I57" t="s">
        <v>87</v>
      </c>
      <c r="J57">
        <v>105</v>
      </c>
      <c r="K57" s="53">
        <f t="shared" si="5"/>
        <v>0.875</v>
      </c>
      <c r="L57" t="s">
        <v>73</v>
      </c>
      <c r="M57" t="s">
        <v>100</v>
      </c>
    </row>
    <row r="58" spans="1:13" x14ac:dyDescent="0.25">
      <c r="A58">
        <v>21</v>
      </c>
      <c r="B58" t="s">
        <v>66</v>
      </c>
      <c r="C58">
        <v>604</v>
      </c>
      <c r="D58" s="14">
        <v>120</v>
      </c>
      <c r="E58" s="14">
        <f t="shared" si="4"/>
        <v>484</v>
      </c>
      <c r="F58">
        <v>5</v>
      </c>
      <c r="H58" s="14">
        <v>96</v>
      </c>
      <c r="I58" t="s">
        <v>87</v>
      </c>
      <c r="J58">
        <v>108</v>
      </c>
      <c r="K58" s="53">
        <f t="shared" si="5"/>
        <v>0.9</v>
      </c>
      <c r="L58" t="s">
        <v>73</v>
      </c>
      <c r="M58" t="s">
        <v>104</v>
      </c>
    </row>
    <row r="59" spans="1:13" x14ac:dyDescent="0.25">
      <c r="A59">
        <v>22</v>
      </c>
      <c r="B59" t="s">
        <v>66</v>
      </c>
      <c r="C59">
        <v>604</v>
      </c>
      <c r="D59" s="14">
        <v>120</v>
      </c>
      <c r="E59" s="14">
        <f t="shared" si="4"/>
        <v>484</v>
      </c>
      <c r="F59">
        <v>5</v>
      </c>
      <c r="H59" s="14">
        <v>145</v>
      </c>
      <c r="I59" t="s">
        <v>87</v>
      </c>
      <c r="J59">
        <v>111</v>
      </c>
      <c r="K59" s="54">
        <f t="shared" si="5"/>
        <v>0.92500000000000004</v>
      </c>
      <c r="L59" t="s">
        <v>73</v>
      </c>
      <c r="M59" s="49" t="s">
        <v>105</v>
      </c>
    </row>
    <row r="60" spans="1:13" x14ac:dyDescent="0.25">
      <c r="A60">
        <v>23</v>
      </c>
      <c r="B60" t="s">
        <v>66</v>
      </c>
      <c r="C60">
        <v>517</v>
      </c>
      <c r="D60" s="14">
        <v>103</v>
      </c>
      <c r="E60" s="14">
        <f t="shared" si="4"/>
        <v>414</v>
      </c>
      <c r="F60">
        <v>5</v>
      </c>
      <c r="H60" s="14">
        <v>144</v>
      </c>
      <c r="I60" t="s">
        <v>87</v>
      </c>
      <c r="J60">
        <v>68</v>
      </c>
      <c r="K60" s="54">
        <f t="shared" si="5"/>
        <v>0.66019417475728159</v>
      </c>
      <c r="L60" t="s">
        <v>72</v>
      </c>
      <c r="M60" s="49" t="s">
        <v>106</v>
      </c>
    </row>
    <row r="61" spans="1:13" x14ac:dyDescent="0.25">
      <c r="A61">
        <v>24</v>
      </c>
      <c r="B61" t="s">
        <v>66</v>
      </c>
      <c r="C61">
        <v>1174</v>
      </c>
      <c r="D61" s="40">
        <v>234</v>
      </c>
      <c r="E61" s="40">
        <f t="shared" si="4"/>
        <v>940</v>
      </c>
      <c r="F61" s="40">
        <v>10</v>
      </c>
      <c r="H61" s="40">
        <v>470</v>
      </c>
      <c r="I61" t="s">
        <v>87</v>
      </c>
      <c r="J61">
        <v>127</v>
      </c>
      <c r="K61" s="53">
        <f t="shared" si="5"/>
        <v>0.54273504273504269</v>
      </c>
      <c r="L61" t="s">
        <v>107</v>
      </c>
      <c r="M61" t="s">
        <v>100</v>
      </c>
    </row>
    <row r="62" spans="1:13" ht="15.75" thickBot="1" x14ac:dyDescent="0.3">
      <c r="A62">
        <v>25</v>
      </c>
      <c r="B62" t="s">
        <v>66</v>
      </c>
      <c r="C62">
        <v>1174</v>
      </c>
      <c r="D62" s="40">
        <v>234</v>
      </c>
      <c r="E62" s="40">
        <f t="shared" si="4"/>
        <v>940</v>
      </c>
      <c r="F62" s="40">
        <v>10</v>
      </c>
      <c r="H62" s="40">
        <v>282</v>
      </c>
      <c r="I62" t="s">
        <v>87</v>
      </c>
      <c r="J62">
        <v>142</v>
      </c>
      <c r="K62" s="53">
        <f t="shared" si="5"/>
        <v>0.60683760683760679</v>
      </c>
      <c r="L62" t="s">
        <v>107</v>
      </c>
      <c r="M62" s="14" t="s">
        <v>105</v>
      </c>
    </row>
    <row r="63" spans="1:13" ht="15.75" thickBot="1" x14ac:dyDescent="0.3">
      <c r="A63">
        <v>26</v>
      </c>
      <c r="B63" t="s">
        <v>66</v>
      </c>
      <c r="C63">
        <v>1174</v>
      </c>
      <c r="D63" s="40">
        <v>234</v>
      </c>
      <c r="E63" s="40">
        <f t="shared" si="4"/>
        <v>940</v>
      </c>
      <c r="F63" s="40">
        <v>10</v>
      </c>
      <c r="H63" s="40">
        <v>188</v>
      </c>
      <c r="I63" t="s">
        <v>87</v>
      </c>
      <c r="J63">
        <v>151</v>
      </c>
      <c r="K63" s="55">
        <f t="shared" si="5"/>
        <v>0.64529914529914534</v>
      </c>
      <c r="L63" s="32" t="s">
        <v>107</v>
      </c>
      <c r="M63" s="56" t="s">
        <v>104</v>
      </c>
    </row>
    <row r="64" spans="1:13" ht="15.75" thickBot="1" x14ac:dyDescent="0.3">
      <c r="A64">
        <v>27</v>
      </c>
      <c r="B64" t="s">
        <v>66</v>
      </c>
      <c r="C64">
        <v>1121</v>
      </c>
      <c r="D64" s="40">
        <v>224</v>
      </c>
      <c r="E64" s="40">
        <f t="shared" si="4"/>
        <v>897</v>
      </c>
      <c r="F64" s="40">
        <v>10</v>
      </c>
      <c r="H64" s="40">
        <v>448</v>
      </c>
      <c r="I64" t="s">
        <v>87</v>
      </c>
      <c r="J64">
        <v>146</v>
      </c>
      <c r="K64" s="53">
        <f t="shared" si="5"/>
        <v>0.6517857142857143</v>
      </c>
      <c r="L64" t="s">
        <v>108</v>
      </c>
      <c r="M64" t="s">
        <v>100</v>
      </c>
    </row>
    <row r="65" spans="1:13" ht="15.75" thickBot="1" x14ac:dyDescent="0.3">
      <c r="A65">
        <v>28</v>
      </c>
      <c r="B65" t="s">
        <v>66</v>
      </c>
      <c r="C65">
        <v>1121</v>
      </c>
      <c r="D65" s="40">
        <v>224</v>
      </c>
      <c r="E65" s="40">
        <f t="shared" si="4"/>
        <v>897</v>
      </c>
      <c r="F65" s="40">
        <v>10</v>
      </c>
      <c r="H65" s="40">
        <v>269</v>
      </c>
      <c r="I65" t="s">
        <v>87</v>
      </c>
      <c r="J65">
        <v>164</v>
      </c>
      <c r="K65" s="55">
        <f t="shared" si="5"/>
        <v>0.7321428571428571</v>
      </c>
      <c r="L65" s="32" t="s">
        <v>108</v>
      </c>
      <c r="M65" s="56" t="s">
        <v>105</v>
      </c>
    </row>
    <row r="66" spans="1:13" x14ac:dyDescent="0.25">
      <c r="A66">
        <v>29</v>
      </c>
      <c r="B66" t="s">
        <v>66</v>
      </c>
      <c r="C66">
        <v>1121</v>
      </c>
      <c r="D66" s="40">
        <v>224</v>
      </c>
      <c r="E66" s="40">
        <f t="shared" si="4"/>
        <v>897</v>
      </c>
      <c r="F66" s="40">
        <v>10</v>
      </c>
      <c r="H66" s="40">
        <v>179</v>
      </c>
      <c r="I66" t="s">
        <v>87</v>
      </c>
      <c r="J66">
        <v>163</v>
      </c>
      <c r="K66" s="53">
        <f t="shared" si="5"/>
        <v>0.7276785714285714</v>
      </c>
      <c r="L66" t="s">
        <v>108</v>
      </c>
      <c r="M66" s="14" t="s">
        <v>104</v>
      </c>
    </row>
    <row r="67" spans="1:13" x14ac:dyDescent="0.25">
      <c r="A67">
        <v>30</v>
      </c>
      <c r="B67" t="s">
        <v>66</v>
      </c>
      <c r="C67">
        <v>251</v>
      </c>
      <c r="D67" s="40">
        <v>50</v>
      </c>
      <c r="E67" s="40">
        <f t="shared" si="4"/>
        <v>201</v>
      </c>
      <c r="F67" s="40">
        <v>2</v>
      </c>
      <c r="H67" s="40">
        <v>60</v>
      </c>
      <c r="I67" t="s">
        <v>87</v>
      </c>
      <c r="J67">
        <v>48</v>
      </c>
      <c r="K67" s="53">
        <f t="shared" si="5"/>
        <v>0.96</v>
      </c>
      <c r="L67" t="s">
        <v>88</v>
      </c>
      <c r="M67" s="49" t="s">
        <v>105</v>
      </c>
    </row>
    <row r="68" spans="1:13" x14ac:dyDescent="0.25">
      <c r="A68">
        <v>31</v>
      </c>
      <c r="B68" t="s">
        <v>66</v>
      </c>
      <c r="C68">
        <v>234</v>
      </c>
      <c r="D68" s="40">
        <v>46</v>
      </c>
      <c r="E68" s="40">
        <f t="shared" si="4"/>
        <v>188</v>
      </c>
      <c r="F68" s="40">
        <v>2</v>
      </c>
      <c r="H68" s="40">
        <v>75</v>
      </c>
      <c r="I68" t="s">
        <v>87</v>
      </c>
      <c r="J68">
        <v>44</v>
      </c>
      <c r="K68" s="53">
        <f t="shared" si="5"/>
        <v>0.95652173913043481</v>
      </c>
      <c r="L68" t="s">
        <v>14</v>
      </c>
      <c r="M68" t="s">
        <v>102</v>
      </c>
    </row>
    <row r="69" spans="1:13" x14ac:dyDescent="0.25">
      <c r="A69">
        <v>32</v>
      </c>
      <c r="B69" t="s">
        <v>66</v>
      </c>
      <c r="C69">
        <v>234</v>
      </c>
      <c r="D69" s="40">
        <v>46</v>
      </c>
      <c r="E69" s="40">
        <f t="shared" si="4"/>
        <v>188</v>
      </c>
      <c r="F69" s="40">
        <v>2</v>
      </c>
      <c r="H69" s="40">
        <v>94</v>
      </c>
      <c r="I69" t="s">
        <v>87</v>
      </c>
      <c r="J69">
        <v>44</v>
      </c>
      <c r="K69" s="53">
        <f t="shared" si="5"/>
        <v>0.95652173913043481</v>
      </c>
      <c r="L69" t="s">
        <v>14</v>
      </c>
      <c r="M69" t="s">
        <v>100</v>
      </c>
    </row>
    <row r="70" spans="1:13" x14ac:dyDescent="0.25">
      <c r="A70">
        <v>33</v>
      </c>
      <c r="B70" t="s">
        <v>66</v>
      </c>
      <c r="C70">
        <v>232</v>
      </c>
      <c r="D70" s="40">
        <v>46</v>
      </c>
      <c r="E70" s="40">
        <f t="shared" si="4"/>
        <v>186</v>
      </c>
      <c r="F70" s="40">
        <v>2</v>
      </c>
      <c r="H70" s="40">
        <v>37</v>
      </c>
      <c r="I70" t="s">
        <v>87</v>
      </c>
      <c r="J70">
        <v>46</v>
      </c>
      <c r="K70" s="53">
        <f t="shared" si="5"/>
        <v>1</v>
      </c>
      <c r="L70" t="s">
        <v>12</v>
      </c>
      <c r="M70" s="14" t="s">
        <v>104</v>
      </c>
    </row>
    <row r="71" spans="1:13" x14ac:dyDescent="0.25">
      <c r="A71">
        <v>34</v>
      </c>
      <c r="B71" t="s">
        <v>66</v>
      </c>
      <c r="C71">
        <v>244</v>
      </c>
      <c r="D71" s="40">
        <v>48</v>
      </c>
      <c r="E71" s="40">
        <f t="shared" si="4"/>
        <v>196</v>
      </c>
      <c r="F71" s="40">
        <v>2</v>
      </c>
      <c r="H71" s="40">
        <v>39</v>
      </c>
      <c r="I71" t="s">
        <v>87</v>
      </c>
      <c r="J71">
        <v>39</v>
      </c>
      <c r="K71" s="53">
        <f t="shared" si="5"/>
        <v>0.8125</v>
      </c>
      <c r="L71" t="s">
        <v>15</v>
      </c>
      <c r="M71" s="14" t="s">
        <v>104</v>
      </c>
    </row>
    <row r="72" spans="1:13" x14ac:dyDescent="0.25">
      <c r="A72">
        <v>35</v>
      </c>
      <c r="B72" t="s">
        <v>66</v>
      </c>
      <c r="C72">
        <v>244</v>
      </c>
      <c r="D72" s="40">
        <v>48</v>
      </c>
      <c r="E72" s="40">
        <f t="shared" si="4"/>
        <v>196</v>
      </c>
      <c r="F72" s="40">
        <v>2</v>
      </c>
      <c r="H72" s="40">
        <v>58</v>
      </c>
      <c r="I72" t="s">
        <v>87</v>
      </c>
      <c r="J72">
        <v>41</v>
      </c>
      <c r="K72" s="53">
        <f t="shared" si="5"/>
        <v>0.85416666666666663</v>
      </c>
      <c r="L72" t="s">
        <v>15</v>
      </c>
      <c r="M72" s="14" t="s">
        <v>105</v>
      </c>
    </row>
    <row r="73" spans="1:13" x14ac:dyDescent="0.25">
      <c r="A73">
        <v>36</v>
      </c>
      <c r="B73" t="s">
        <v>66</v>
      </c>
      <c r="C73">
        <v>244</v>
      </c>
      <c r="D73" s="40">
        <v>48</v>
      </c>
      <c r="E73" s="40">
        <f t="shared" si="4"/>
        <v>196</v>
      </c>
      <c r="F73" s="40">
        <v>2</v>
      </c>
      <c r="H73" s="40">
        <v>58</v>
      </c>
      <c r="I73" t="s">
        <v>87</v>
      </c>
      <c r="J73">
        <v>41</v>
      </c>
      <c r="K73" s="53">
        <f t="shared" si="5"/>
        <v>0.85416666666666663</v>
      </c>
      <c r="L73" t="s">
        <v>15</v>
      </c>
      <c r="M73" s="14" t="s">
        <v>102</v>
      </c>
    </row>
    <row r="74" spans="1:13" x14ac:dyDescent="0.25">
      <c r="A74">
        <v>37</v>
      </c>
      <c r="B74" t="s">
        <v>66</v>
      </c>
      <c r="C74">
        <v>244</v>
      </c>
      <c r="D74" s="40">
        <v>48</v>
      </c>
      <c r="E74" s="40">
        <f t="shared" si="4"/>
        <v>196</v>
      </c>
      <c r="F74" s="40">
        <v>2</v>
      </c>
      <c r="H74" s="40">
        <v>98</v>
      </c>
      <c r="I74" t="s">
        <v>87</v>
      </c>
      <c r="J74">
        <v>43</v>
      </c>
      <c r="K74" s="53">
        <f t="shared" si="5"/>
        <v>0.89583333333333337</v>
      </c>
      <c r="L74" t="s">
        <v>15</v>
      </c>
      <c r="M74" t="s">
        <v>100</v>
      </c>
    </row>
    <row r="75" spans="1:13" x14ac:dyDescent="0.25">
      <c r="A75">
        <v>38</v>
      </c>
      <c r="B75" t="s">
        <v>66</v>
      </c>
      <c r="C75">
        <v>244</v>
      </c>
      <c r="D75" s="40">
        <v>48</v>
      </c>
      <c r="E75" s="40">
        <f t="shared" si="4"/>
        <v>196</v>
      </c>
      <c r="F75" s="40">
        <v>2</v>
      </c>
      <c r="H75" s="40">
        <v>117</v>
      </c>
      <c r="I75" t="s">
        <v>87</v>
      </c>
      <c r="J75">
        <v>43</v>
      </c>
      <c r="K75" s="57">
        <f t="shared" si="5"/>
        <v>0.89583333333333337</v>
      </c>
      <c r="L75" t="s">
        <v>15</v>
      </c>
      <c r="M75" t="s">
        <v>109</v>
      </c>
    </row>
    <row r="76" spans="1:13" x14ac:dyDescent="0.25">
      <c r="A76">
        <v>39</v>
      </c>
      <c r="B76" t="s">
        <v>66</v>
      </c>
      <c r="C76">
        <v>495</v>
      </c>
      <c r="D76" s="40">
        <v>99</v>
      </c>
      <c r="E76" s="40">
        <f t="shared" si="4"/>
        <v>396</v>
      </c>
      <c r="F76" s="40">
        <v>4</v>
      </c>
      <c r="H76" s="40">
        <v>198</v>
      </c>
      <c r="I76" t="s">
        <v>87</v>
      </c>
      <c r="J76">
        <v>91</v>
      </c>
      <c r="K76" s="53">
        <f t="shared" si="5"/>
        <v>0.91919191919191923</v>
      </c>
      <c r="L76" t="s">
        <v>95</v>
      </c>
      <c r="M76" t="s">
        <v>100</v>
      </c>
    </row>
    <row r="77" spans="1:13" x14ac:dyDescent="0.25">
      <c r="A77">
        <v>40</v>
      </c>
      <c r="B77" t="s">
        <v>66</v>
      </c>
      <c r="C77">
        <v>495</v>
      </c>
      <c r="D77" s="40">
        <v>99</v>
      </c>
      <c r="E77" s="40">
        <f t="shared" si="4"/>
        <v>396</v>
      </c>
      <c r="F77" s="40">
        <v>4</v>
      </c>
      <c r="H77" s="40">
        <v>237</v>
      </c>
      <c r="I77" t="s">
        <v>87</v>
      </c>
      <c r="J77">
        <v>93</v>
      </c>
      <c r="K77" s="57">
        <f t="shared" si="5"/>
        <v>0.93939393939393945</v>
      </c>
      <c r="L77" t="s">
        <v>95</v>
      </c>
      <c r="M77" t="s">
        <v>109</v>
      </c>
    </row>
    <row r="78" spans="1:13" x14ac:dyDescent="0.25">
      <c r="A78">
        <v>41</v>
      </c>
      <c r="B78" t="s">
        <v>66</v>
      </c>
      <c r="C78">
        <v>485</v>
      </c>
      <c r="D78" s="40">
        <v>97</v>
      </c>
      <c r="E78" s="40">
        <f t="shared" si="4"/>
        <v>388</v>
      </c>
      <c r="F78" s="40">
        <v>4</v>
      </c>
      <c r="H78" s="40">
        <v>194</v>
      </c>
      <c r="I78" t="s">
        <v>87</v>
      </c>
      <c r="J78">
        <v>86</v>
      </c>
      <c r="K78" s="53">
        <f t="shared" si="5"/>
        <v>0.88659793814432986</v>
      </c>
      <c r="L78" t="s">
        <v>97</v>
      </c>
      <c r="M78" t="s">
        <v>100</v>
      </c>
    </row>
    <row r="79" spans="1:13" x14ac:dyDescent="0.25">
      <c r="A79">
        <v>42</v>
      </c>
      <c r="B79" t="s">
        <v>66</v>
      </c>
      <c r="C79">
        <v>224</v>
      </c>
      <c r="D79" s="40">
        <v>44</v>
      </c>
      <c r="E79" s="40">
        <f t="shared" si="4"/>
        <v>180</v>
      </c>
      <c r="F79" s="40">
        <v>2</v>
      </c>
      <c r="H79" s="40">
        <v>90</v>
      </c>
      <c r="I79" t="s">
        <v>87</v>
      </c>
      <c r="J79">
        <v>40</v>
      </c>
      <c r="K79" s="53">
        <f t="shared" si="5"/>
        <v>0.90909090909090906</v>
      </c>
      <c r="L79" t="s">
        <v>17</v>
      </c>
      <c r="M79" t="s">
        <v>100</v>
      </c>
    </row>
    <row r="80" spans="1:13" x14ac:dyDescent="0.25">
      <c r="A80">
        <v>43</v>
      </c>
      <c r="B80" t="s">
        <v>66</v>
      </c>
      <c r="C80">
        <v>224</v>
      </c>
      <c r="D80" s="40">
        <v>44</v>
      </c>
      <c r="E80" s="40">
        <f t="shared" si="4"/>
        <v>180</v>
      </c>
      <c r="F80" s="40">
        <v>2</v>
      </c>
      <c r="H80" s="40">
        <v>36</v>
      </c>
      <c r="I80" t="s">
        <v>87</v>
      </c>
      <c r="J80">
        <v>37</v>
      </c>
      <c r="K80" s="53">
        <f t="shared" si="5"/>
        <v>0.84090909090909094</v>
      </c>
      <c r="L80" t="s">
        <v>17</v>
      </c>
      <c r="M80" s="14" t="s">
        <v>104</v>
      </c>
    </row>
    <row r="81" spans="1:13" ht="15.75" thickBot="1" x14ac:dyDescent="0.3">
      <c r="A81">
        <v>44</v>
      </c>
      <c r="B81" t="s">
        <v>66</v>
      </c>
      <c r="C81">
        <v>224</v>
      </c>
      <c r="D81" s="40">
        <v>44</v>
      </c>
      <c r="E81" s="40">
        <f t="shared" si="4"/>
        <v>180</v>
      </c>
      <c r="F81" s="40">
        <v>2</v>
      </c>
      <c r="H81" s="40">
        <v>108</v>
      </c>
      <c r="I81" t="s">
        <v>87</v>
      </c>
      <c r="J81">
        <v>42</v>
      </c>
      <c r="K81" s="57">
        <f t="shared" si="5"/>
        <v>0.95454545454545459</v>
      </c>
      <c r="L81" t="s">
        <v>17</v>
      </c>
      <c r="M81" s="49" t="s">
        <v>109</v>
      </c>
    </row>
    <row r="82" spans="1:13" ht="15.75" thickBot="1" x14ac:dyDescent="0.3">
      <c r="A82">
        <v>45</v>
      </c>
      <c r="B82" t="s">
        <v>66</v>
      </c>
      <c r="C82">
        <v>290</v>
      </c>
      <c r="D82" s="40">
        <v>58</v>
      </c>
      <c r="E82" s="40">
        <f t="shared" si="4"/>
        <v>232</v>
      </c>
      <c r="F82" s="40">
        <v>2</v>
      </c>
      <c r="G82" s="32" t="s">
        <v>110</v>
      </c>
      <c r="H82" s="40">
        <v>46</v>
      </c>
      <c r="I82" t="s">
        <v>87</v>
      </c>
      <c r="J82">
        <v>54</v>
      </c>
      <c r="K82" s="57">
        <f>J82/D82</f>
        <v>0.93103448275862066</v>
      </c>
      <c r="L82" t="s">
        <v>11</v>
      </c>
      <c r="M82" s="14" t="s">
        <v>104</v>
      </c>
    </row>
    <row r="83" spans="1:13" ht="15.75" thickBot="1" x14ac:dyDescent="0.3">
      <c r="A83">
        <v>46</v>
      </c>
      <c r="B83" t="s">
        <v>66</v>
      </c>
      <c r="C83">
        <v>290</v>
      </c>
      <c r="D83" s="40">
        <v>58</v>
      </c>
      <c r="E83" s="40">
        <f t="shared" si="4"/>
        <v>232</v>
      </c>
      <c r="F83" s="40">
        <v>2</v>
      </c>
      <c r="G83" s="32" t="s">
        <v>110</v>
      </c>
      <c r="H83" s="58">
        <v>116</v>
      </c>
      <c r="I83" t="s">
        <v>87</v>
      </c>
      <c r="J83">
        <v>51</v>
      </c>
      <c r="K83" s="53">
        <f t="shared" si="5"/>
        <v>0.87931034482758619</v>
      </c>
      <c r="L83" t="s">
        <v>11</v>
      </c>
      <c r="M83" t="s">
        <v>100</v>
      </c>
    </row>
  </sheetData>
  <mergeCells count="3">
    <mergeCell ref="A1:M1"/>
    <mergeCell ref="A17:M17"/>
    <mergeCell ref="A35:O35"/>
  </mergeCells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W58"/>
  <sheetViews>
    <sheetView topLeftCell="C4" workbookViewId="0">
      <selection activeCell="W52" sqref="W52"/>
    </sheetView>
  </sheetViews>
  <sheetFormatPr baseColWidth="10" defaultRowHeight="15" x14ac:dyDescent="0.25"/>
  <sheetData>
    <row r="28" spans="5:23" x14ac:dyDescent="0.25">
      <c r="E28" s="1" t="s">
        <v>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3"/>
    </row>
    <row r="29" spans="5:23" x14ac:dyDescent="0.25">
      <c r="E29" s="4" t="s">
        <v>1</v>
      </c>
      <c r="F29">
        <v>71.31</v>
      </c>
      <c r="G29">
        <v>77.040000000000006</v>
      </c>
      <c r="H29">
        <v>77.040000000000006</v>
      </c>
      <c r="I29">
        <v>77.86</v>
      </c>
      <c r="J29">
        <v>77.86</v>
      </c>
      <c r="K29">
        <v>78.680000000000007</v>
      </c>
      <c r="L29">
        <v>77.86</v>
      </c>
      <c r="M29">
        <v>78.680000000000007</v>
      </c>
      <c r="N29">
        <v>77.86</v>
      </c>
      <c r="O29">
        <v>75.41</v>
      </c>
      <c r="P29">
        <v>76.23</v>
      </c>
      <c r="Q29">
        <v>75.41</v>
      </c>
      <c r="R29">
        <v>76.23</v>
      </c>
      <c r="S29">
        <v>74.599999999999994</v>
      </c>
      <c r="T29">
        <v>75.41</v>
      </c>
      <c r="U29">
        <v>67.209999999999994</v>
      </c>
      <c r="V29">
        <v>66.39</v>
      </c>
    </row>
    <row r="30" spans="5:23" x14ac:dyDescent="0.25">
      <c r="F30">
        <v>40</v>
      </c>
      <c r="G30">
        <v>60</v>
      </c>
      <c r="H30">
        <v>80</v>
      </c>
      <c r="I30">
        <v>100</v>
      </c>
      <c r="J30">
        <v>120</v>
      </c>
      <c r="K30">
        <v>140</v>
      </c>
      <c r="L30">
        <v>160</v>
      </c>
      <c r="M30">
        <v>180</v>
      </c>
      <c r="N30">
        <v>200</v>
      </c>
      <c r="O30">
        <v>220</v>
      </c>
      <c r="P30">
        <v>240</v>
      </c>
      <c r="Q30">
        <v>260</v>
      </c>
      <c r="R30">
        <v>280</v>
      </c>
      <c r="S30">
        <v>300</v>
      </c>
      <c r="T30">
        <v>320</v>
      </c>
      <c r="U30">
        <v>340</v>
      </c>
      <c r="V30">
        <v>360</v>
      </c>
    </row>
    <row r="31" spans="5:23" x14ac:dyDescent="0.25">
      <c r="F31" s="5" t="s">
        <v>2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7"/>
    </row>
    <row r="32" spans="5:23" x14ac:dyDescent="0.25"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</row>
    <row r="35" spans="5:23" x14ac:dyDescent="0.25">
      <c r="E35" s="5" t="s">
        <v>3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7"/>
    </row>
    <row r="36" spans="5:23" x14ac:dyDescent="0.25">
      <c r="E36" s="4" t="s">
        <v>1</v>
      </c>
      <c r="F36">
        <v>70.53</v>
      </c>
      <c r="G36">
        <v>71.42</v>
      </c>
      <c r="H36">
        <v>75</v>
      </c>
      <c r="I36">
        <v>75.89</v>
      </c>
      <c r="J36">
        <v>71.42</v>
      </c>
      <c r="K36">
        <v>75.89</v>
      </c>
      <c r="L36">
        <v>74.099999999999994</v>
      </c>
      <c r="M36">
        <v>80.349999999999994</v>
      </c>
      <c r="N36">
        <v>75.89</v>
      </c>
      <c r="O36">
        <v>72.319999999999993</v>
      </c>
      <c r="P36">
        <v>67.849999999999994</v>
      </c>
      <c r="Q36">
        <v>75.89</v>
      </c>
      <c r="R36">
        <v>67.849999999999994</v>
      </c>
      <c r="S36">
        <v>75.89</v>
      </c>
      <c r="T36">
        <v>69.64</v>
      </c>
      <c r="U36">
        <v>70.53</v>
      </c>
      <c r="V36">
        <v>66.94</v>
      </c>
    </row>
    <row r="37" spans="5:23" x14ac:dyDescent="0.25">
      <c r="F37">
        <v>40</v>
      </c>
      <c r="G37">
        <v>60</v>
      </c>
      <c r="H37">
        <v>80</v>
      </c>
      <c r="I37">
        <v>100</v>
      </c>
      <c r="J37">
        <v>120</v>
      </c>
      <c r="K37">
        <v>140</v>
      </c>
      <c r="L37">
        <v>160</v>
      </c>
      <c r="M37">
        <v>180</v>
      </c>
      <c r="N37">
        <v>200</v>
      </c>
      <c r="O37">
        <v>220</v>
      </c>
      <c r="P37">
        <v>240</v>
      </c>
      <c r="Q37">
        <v>260</v>
      </c>
      <c r="R37">
        <v>280</v>
      </c>
      <c r="S37">
        <v>300</v>
      </c>
      <c r="T37">
        <v>320</v>
      </c>
      <c r="U37">
        <v>340</v>
      </c>
      <c r="V37">
        <v>360</v>
      </c>
    </row>
    <row r="38" spans="5:23" x14ac:dyDescent="0.25">
      <c r="F38" s="5" t="s">
        <v>2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7"/>
    </row>
    <row r="39" spans="5:23" x14ac:dyDescent="0.25">
      <c r="F39">
        <v>1</v>
      </c>
      <c r="G39">
        <v>2</v>
      </c>
      <c r="H39">
        <v>3</v>
      </c>
      <c r="I39">
        <v>4</v>
      </c>
      <c r="J39">
        <v>5</v>
      </c>
      <c r="K39">
        <v>6</v>
      </c>
      <c r="L39">
        <v>7</v>
      </c>
      <c r="M39">
        <v>8</v>
      </c>
      <c r="N39">
        <v>9</v>
      </c>
      <c r="O39">
        <v>10</v>
      </c>
      <c r="P39">
        <v>11</v>
      </c>
      <c r="Q39">
        <v>12</v>
      </c>
      <c r="R39">
        <v>13</v>
      </c>
      <c r="S39">
        <v>14</v>
      </c>
      <c r="T39">
        <v>15</v>
      </c>
      <c r="U39">
        <v>16</v>
      </c>
      <c r="V39">
        <v>17</v>
      </c>
    </row>
    <row r="43" spans="5:23" x14ac:dyDescent="0.25">
      <c r="E43" s="5" t="s">
        <v>4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7"/>
    </row>
    <row r="44" spans="5:23" x14ac:dyDescent="0.25">
      <c r="E44" s="4" t="s">
        <v>1</v>
      </c>
      <c r="F44">
        <v>61.16</v>
      </c>
      <c r="G44">
        <v>61.16</v>
      </c>
      <c r="H44">
        <v>66.010000000000005</v>
      </c>
      <c r="I44">
        <v>66.989999999999995</v>
      </c>
      <c r="J44">
        <v>64.069999999999993</v>
      </c>
      <c r="K44">
        <v>62.13</v>
      </c>
      <c r="L44">
        <v>64.069999999999993</v>
      </c>
      <c r="M44">
        <v>60.19</v>
      </c>
      <c r="N44">
        <v>64.069999999999993</v>
      </c>
      <c r="O44">
        <v>50.48</v>
      </c>
      <c r="P44">
        <v>46.6</v>
      </c>
      <c r="Q44">
        <v>56.31</v>
      </c>
      <c r="R44">
        <v>54.36</v>
      </c>
      <c r="S44">
        <v>56.31</v>
      </c>
      <c r="T44">
        <v>51.45</v>
      </c>
      <c r="U44">
        <v>52.42</v>
      </c>
      <c r="V44">
        <v>46.6</v>
      </c>
    </row>
    <row r="45" spans="5:23" x14ac:dyDescent="0.25">
      <c r="F45">
        <v>40</v>
      </c>
      <c r="G45">
        <v>60</v>
      </c>
      <c r="H45">
        <v>80</v>
      </c>
      <c r="I45">
        <v>100</v>
      </c>
      <c r="J45">
        <v>120</v>
      </c>
      <c r="K45">
        <v>140</v>
      </c>
      <c r="L45">
        <v>160</v>
      </c>
      <c r="M45">
        <v>180</v>
      </c>
      <c r="N45">
        <v>200</v>
      </c>
      <c r="O45">
        <v>220</v>
      </c>
      <c r="P45">
        <v>240</v>
      </c>
      <c r="Q45">
        <v>260</v>
      </c>
      <c r="R45">
        <v>280</v>
      </c>
      <c r="S45">
        <v>300</v>
      </c>
      <c r="T45">
        <v>320</v>
      </c>
      <c r="U45">
        <v>340</v>
      </c>
      <c r="V45">
        <v>360</v>
      </c>
    </row>
    <row r="46" spans="5:23" x14ac:dyDescent="0.25">
      <c r="F46" s="5" t="s">
        <v>2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7"/>
    </row>
    <row r="47" spans="5:23" x14ac:dyDescent="0.25">
      <c r="F47">
        <v>1</v>
      </c>
      <c r="G47">
        <v>2</v>
      </c>
      <c r="H47">
        <v>3</v>
      </c>
      <c r="I47">
        <v>4</v>
      </c>
      <c r="J47">
        <v>5</v>
      </c>
      <c r="K47">
        <v>6</v>
      </c>
      <c r="L47">
        <v>7</v>
      </c>
      <c r="M47">
        <v>8</v>
      </c>
      <c r="N47">
        <v>9</v>
      </c>
      <c r="O47">
        <v>10</v>
      </c>
      <c r="P47">
        <v>11</v>
      </c>
      <c r="Q47">
        <v>12</v>
      </c>
      <c r="R47">
        <v>13</v>
      </c>
      <c r="S47">
        <v>14</v>
      </c>
      <c r="T47">
        <v>15</v>
      </c>
      <c r="U47">
        <v>16</v>
      </c>
      <c r="V47">
        <v>17</v>
      </c>
    </row>
    <row r="51" spans="5:23" x14ac:dyDescent="0.25">
      <c r="E51" s="5" t="s">
        <v>5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7"/>
    </row>
    <row r="52" spans="5:23" x14ac:dyDescent="0.25">
      <c r="E52" s="4" t="s">
        <v>1</v>
      </c>
      <c r="F52">
        <v>90</v>
      </c>
      <c r="G52">
        <v>90</v>
      </c>
      <c r="H52">
        <v>93.33</v>
      </c>
      <c r="I52">
        <v>90.83</v>
      </c>
      <c r="J52">
        <v>88.33</v>
      </c>
      <c r="K52">
        <v>90.83</v>
      </c>
      <c r="L52">
        <v>94.17</v>
      </c>
      <c r="M52">
        <v>94.17</v>
      </c>
      <c r="N52">
        <v>89.17</v>
      </c>
      <c r="O52">
        <v>91.67</v>
      </c>
      <c r="P52">
        <v>88.33</v>
      </c>
      <c r="Q52">
        <v>89.17</v>
      </c>
      <c r="R52">
        <v>90.84</v>
      </c>
      <c r="S52">
        <v>94.17</v>
      </c>
      <c r="T52">
        <v>94.17</v>
      </c>
      <c r="U52">
        <v>93.33</v>
      </c>
      <c r="V52">
        <v>93.33</v>
      </c>
    </row>
    <row r="53" spans="5:23" x14ac:dyDescent="0.25">
      <c r="F53">
        <v>40</v>
      </c>
      <c r="G53">
        <v>60</v>
      </c>
      <c r="H53">
        <v>80</v>
      </c>
      <c r="I53">
        <v>100</v>
      </c>
      <c r="J53">
        <v>120</v>
      </c>
      <c r="K53">
        <v>140</v>
      </c>
      <c r="L53">
        <v>160</v>
      </c>
      <c r="M53">
        <v>180</v>
      </c>
      <c r="N53">
        <v>200</v>
      </c>
      <c r="O53">
        <v>220</v>
      </c>
      <c r="P53">
        <v>240</v>
      </c>
      <c r="Q53">
        <v>260</v>
      </c>
      <c r="R53">
        <v>280</v>
      </c>
      <c r="S53">
        <v>300</v>
      </c>
      <c r="T53">
        <v>320</v>
      </c>
      <c r="U53">
        <v>340</v>
      </c>
      <c r="V53">
        <v>360</v>
      </c>
    </row>
    <row r="54" spans="5:23" x14ac:dyDescent="0.25">
      <c r="F54" s="5" t="s">
        <v>2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7"/>
    </row>
    <row r="55" spans="5:23" x14ac:dyDescent="0.25">
      <c r="F55">
        <v>1</v>
      </c>
      <c r="G55">
        <v>2</v>
      </c>
      <c r="H55">
        <v>3</v>
      </c>
      <c r="I55">
        <v>4</v>
      </c>
      <c r="J55">
        <v>5</v>
      </c>
      <c r="K55">
        <v>6</v>
      </c>
      <c r="L55">
        <v>7</v>
      </c>
      <c r="M55">
        <v>8</v>
      </c>
      <c r="N55">
        <v>9</v>
      </c>
      <c r="O55">
        <v>10</v>
      </c>
      <c r="P55">
        <v>11</v>
      </c>
      <c r="Q55">
        <v>12</v>
      </c>
      <c r="R55">
        <v>13</v>
      </c>
      <c r="S55">
        <v>14</v>
      </c>
      <c r="T55">
        <v>15</v>
      </c>
      <c r="U55">
        <v>16</v>
      </c>
      <c r="V55">
        <v>17</v>
      </c>
    </row>
    <row r="57" spans="5:23" ht="15.75" thickBot="1" x14ac:dyDescent="0.3"/>
    <row r="58" spans="5:23" ht="15.75" thickBot="1" x14ac:dyDescent="0.3">
      <c r="E58" s="8" t="s">
        <v>6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10"/>
    </row>
  </sheetData>
  <mergeCells count="9">
    <mergeCell ref="E51:W51"/>
    <mergeCell ref="F54:W54"/>
    <mergeCell ref="E58:W58"/>
    <mergeCell ref="E28:W28"/>
    <mergeCell ref="F31:W31"/>
    <mergeCell ref="E35:W35"/>
    <mergeCell ref="F38:W38"/>
    <mergeCell ref="E43:W43"/>
    <mergeCell ref="F46:W4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T17"/>
  <sheetViews>
    <sheetView topLeftCell="A16" workbookViewId="0">
      <selection activeCell="F14" sqref="F14"/>
    </sheetView>
  </sheetViews>
  <sheetFormatPr baseColWidth="10" defaultRowHeight="15" x14ac:dyDescent="0.25"/>
  <sheetData>
    <row r="3" spans="2:20" x14ac:dyDescent="0.25">
      <c r="B3" s="1" t="s">
        <v>111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3"/>
    </row>
    <row r="4" spans="2:20" x14ac:dyDescent="0.25">
      <c r="B4" s="4" t="s">
        <v>1</v>
      </c>
      <c r="C4" s="12">
        <v>63.67</v>
      </c>
      <c r="D4" s="12">
        <v>61.96</v>
      </c>
      <c r="E4" s="12">
        <v>63.67</v>
      </c>
      <c r="F4" s="12">
        <v>61.53</v>
      </c>
      <c r="G4" s="12">
        <v>58.97</v>
      </c>
      <c r="H4" s="12">
        <v>62.39</v>
      </c>
      <c r="I4" s="12">
        <v>58.54</v>
      </c>
      <c r="J4">
        <v>58.97</v>
      </c>
      <c r="K4" s="12">
        <v>58.11</v>
      </c>
      <c r="L4">
        <v>56.83</v>
      </c>
      <c r="M4" s="12">
        <v>59.4</v>
      </c>
      <c r="N4">
        <v>57.69</v>
      </c>
      <c r="O4" s="12">
        <v>58.12</v>
      </c>
      <c r="P4" s="12">
        <v>57.26</v>
      </c>
      <c r="Q4" s="12">
        <v>51.71</v>
      </c>
      <c r="R4">
        <v>48.29</v>
      </c>
      <c r="S4" s="12">
        <v>42.73</v>
      </c>
    </row>
    <row r="5" spans="2:20" x14ac:dyDescent="0.25">
      <c r="C5">
        <v>90</v>
      </c>
      <c r="D5">
        <v>135</v>
      </c>
      <c r="E5">
        <v>180</v>
      </c>
      <c r="F5">
        <v>225</v>
      </c>
      <c r="G5">
        <v>270</v>
      </c>
      <c r="H5">
        <v>315</v>
      </c>
      <c r="I5">
        <v>360</v>
      </c>
      <c r="J5">
        <v>405</v>
      </c>
      <c r="K5">
        <v>450</v>
      </c>
      <c r="L5">
        <v>495</v>
      </c>
      <c r="M5">
        <v>540</v>
      </c>
      <c r="N5">
        <v>585</v>
      </c>
      <c r="O5">
        <v>630</v>
      </c>
      <c r="P5">
        <v>675</v>
      </c>
      <c r="Q5">
        <v>720</v>
      </c>
      <c r="R5">
        <v>765</v>
      </c>
      <c r="S5">
        <v>810</v>
      </c>
    </row>
    <row r="6" spans="2:20" x14ac:dyDescent="0.25">
      <c r="C6" s="5" t="s">
        <v>2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7"/>
    </row>
    <row r="7" spans="2:20" x14ac:dyDescent="0.25">
      <c r="C7">
        <v>1</v>
      </c>
      <c r="D7">
        <v>2</v>
      </c>
      <c r="E7">
        <v>3</v>
      </c>
      <c r="F7">
        <v>4</v>
      </c>
      <c r="G7">
        <v>5</v>
      </c>
      <c r="H7">
        <v>6</v>
      </c>
      <c r="I7">
        <v>7</v>
      </c>
      <c r="J7">
        <v>8</v>
      </c>
      <c r="K7">
        <v>9</v>
      </c>
      <c r="L7">
        <v>10</v>
      </c>
      <c r="M7">
        <v>11</v>
      </c>
      <c r="N7">
        <v>12</v>
      </c>
      <c r="O7">
        <v>13</v>
      </c>
      <c r="P7">
        <v>14</v>
      </c>
      <c r="Q7">
        <v>15</v>
      </c>
      <c r="R7">
        <v>16</v>
      </c>
      <c r="S7">
        <v>17</v>
      </c>
    </row>
    <row r="13" spans="2:20" x14ac:dyDescent="0.25">
      <c r="B13" s="5" t="s">
        <v>112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7"/>
    </row>
    <row r="14" spans="2:20" x14ac:dyDescent="0.25">
      <c r="B14" s="4" t="s">
        <v>1</v>
      </c>
      <c r="C14" s="12">
        <v>65.17</v>
      </c>
      <c r="D14">
        <v>67.849999999999994</v>
      </c>
      <c r="E14" s="12">
        <v>75</v>
      </c>
      <c r="F14" s="12">
        <v>70.53</v>
      </c>
      <c r="G14" s="12">
        <v>72.760000000000005</v>
      </c>
      <c r="H14">
        <v>71.87</v>
      </c>
      <c r="I14" s="12">
        <v>70.53</v>
      </c>
      <c r="J14">
        <v>65.62</v>
      </c>
      <c r="K14" s="12">
        <v>65.17</v>
      </c>
      <c r="L14">
        <v>65.62</v>
      </c>
      <c r="M14" s="12">
        <v>67.849999999999994</v>
      </c>
      <c r="N14">
        <v>69.64</v>
      </c>
      <c r="O14">
        <v>66.510000000000005</v>
      </c>
      <c r="P14" s="12">
        <v>65.62</v>
      </c>
      <c r="Q14" s="12">
        <v>64.73</v>
      </c>
      <c r="R14">
        <v>56.7</v>
      </c>
      <c r="S14" s="12">
        <v>51.78</v>
      </c>
    </row>
    <row r="15" spans="2:20" x14ac:dyDescent="0.25">
      <c r="C15">
        <v>90</v>
      </c>
      <c r="D15">
        <v>135</v>
      </c>
      <c r="E15">
        <v>180</v>
      </c>
      <c r="F15">
        <v>225</v>
      </c>
      <c r="G15">
        <v>270</v>
      </c>
      <c r="H15">
        <v>315</v>
      </c>
      <c r="I15">
        <v>360</v>
      </c>
      <c r="J15">
        <v>405</v>
      </c>
      <c r="K15">
        <v>450</v>
      </c>
      <c r="L15">
        <v>495</v>
      </c>
      <c r="M15">
        <v>540</v>
      </c>
      <c r="N15">
        <v>585</v>
      </c>
      <c r="O15">
        <v>630</v>
      </c>
      <c r="P15">
        <v>675</v>
      </c>
      <c r="Q15">
        <v>720</v>
      </c>
      <c r="R15">
        <v>765</v>
      </c>
      <c r="S15">
        <v>810</v>
      </c>
    </row>
    <row r="16" spans="2:20" x14ac:dyDescent="0.25">
      <c r="C16" s="5" t="s">
        <v>2</v>
      </c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7"/>
    </row>
    <row r="17" spans="3:19" x14ac:dyDescent="0.25">
      <c r="C17">
        <v>1</v>
      </c>
      <c r="D17">
        <v>2</v>
      </c>
      <c r="E17">
        <v>3</v>
      </c>
      <c r="F17">
        <v>4</v>
      </c>
      <c r="G17">
        <v>5</v>
      </c>
      <c r="H17">
        <v>6</v>
      </c>
      <c r="I17">
        <v>7</v>
      </c>
      <c r="J17">
        <v>8</v>
      </c>
      <c r="K17">
        <v>9</v>
      </c>
      <c r="L17">
        <v>10</v>
      </c>
      <c r="M17">
        <v>11</v>
      </c>
      <c r="N17">
        <v>12</v>
      </c>
      <c r="O17">
        <v>13</v>
      </c>
      <c r="P17">
        <v>14</v>
      </c>
      <c r="Q17">
        <v>15</v>
      </c>
      <c r="R17">
        <v>16</v>
      </c>
      <c r="S17">
        <v>17</v>
      </c>
    </row>
  </sheetData>
  <mergeCells count="4">
    <mergeCell ref="B3:T3"/>
    <mergeCell ref="C6:T6"/>
    <mergeCell ref="B13:T13"/>
    <mergeCell ref="C16:T16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2"/>
  <sheetViews>
    <sheetView topLeftCell="L3" zoomScale="90" zoomScaleNormal="90" workbookViewId="0">
      <selection activeCell="F145" sqref="F145"/>
    </sheetView>
  </sheetViews>
  <sheetFormatPr baseColWidth="10" defaultRowHeight="15" x14ac:dyDescent="0.25"/>
  <cols>
    <col min="1" max="1" width="8.7109375" bestFit="1" customWidth="1"/>
    <col min="17" max="17" width="9.5703125" customWidth="1"/>
    <col min="18" max="18" width="13.7109375" customWidth="1"/>
  </cols>
  <sheetData>
    <row r="1" spans="1:19" x14ac:dyDescent="0.25">
      <c r="A1" s="16" t="s">
        <v>29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8"/>
      <c r="S1" s="19"/>
    </row>
    <row r="2" spans="1:19" x14ac:dyDescent="0.25">
      <c r="A2" s="20" t="s">
        <v>1</v>
      </c>
      <c r="B2" s="21">
        <v>90.91</v>
      </c>
      <c r="C2" s="19">
        <v>81.81</v>
      </c>
      <c r="D2" s="19">
        <v>79.540000000000006</v>
      </c>
      <c r="E2" s="19">
        <v>81.81</v>
      </c>
      <c r="F2" s="19">
        <v>84.09</v>
      </c>
      <c r="G2" s="19">
        <v>86.36</v>
      </c>
      <c r="H2" s="19">
        <v>84.09</v>
      </c>
      <c r="I2" s="19">
        <v>88.63</v>
      </c>
      <c r="J2" s="19">
        <v>93.18</v>
      </c>
      <c r="K2" s="19">
        <v>88.63</v>
      </c>
      <c r="L2" s="19">
        <v>86.36</v>
      </c>
      <c r="M2" s="19">
        <v>84.09</v>
      </c>
      <c r="N2" s="19">
        <v>77.27</v>
      </c>
      <c r="O2" s="19">
        <v>79.540000000000006</v>
      </c>
      <c r="P2" s="19">
        <v>70.45</v>
      </c>
      <c r="Q2" s="19">
        <v>68.180000000000007</v>
      </c>
      <c r="R2" s="19">
        <v>63.63</v>
      </c>
      <c r="S2" s="19" t="s">
        <v>30</v>
      </c>
    </row>
    <row r="3" spans="1:19" x14ac:dyDescent="0.25">
      <c r="A3" s="19"/>
      <c r="B3" s="19">
        <v>10</v>
      </c>
      <c r="C3" s="19">
        <v>20</v>
      </c>
      <c r="D3" s="19">
        <v>30</v>
      </c>
      <c r="E3" s="19">
        <v>40</v>
      </c>
      <c r="F3" s="19">
        <v>50</v>
      </c>
      <c r="G3" s="19">
        <v>60</v>
      </c>
      <c r="H3" s="19">
        <v>70</v>
      </c>
      <c r="I3" s="19">
        <v>80</v>
      </c>
      <c r="J3" s="19">
        <v>90</v>
      </c>
      <c r="K3" s="19">
        <v>100</v>
      </c>
      <c r="L3" s="19">
        <v>110</v>
      </c>
      <c r="M3" s="19">
        <v>120</v>
      </c>
      <c r="N3" s="19">
        <v>130</v>
      </c>
      <c r="O3" s="19">
        <v>140</v>
      </c>
      <c r="P3" s="19">
        <v>150</v>
      </c>
      <c r="Q3" s="19">
        <v>160</v>
      </c>
      <c r="R3" s="19">
        <v>170</v>
      </c>
      <c r="S3" s="19">
        <f>(B2+C2+D2+E2+F2+G2+H2+I2+J2+K2+L2+M2+N2+O2+P2+Q2+R2)/17</f>
        <v>81.680588235294124</v>
      </c>
    </row>
    <row r="4" spans="1:19" x14ac:dyDescent="0.25">
      <c r="A4" s="19"/>
      <c r="B4" s="22" t="s">
        <v>2</v>
      </c>
      <c r="C4" s="23"/>
      <c r="D4" s="23"/>
      <c r="E4" s="23"/>
      <c r="F4" s="23"/>
      <c r="G4" s="23"/>
      <c r="H4" s="23"/>
      <c r="I4" s="23"/>
      <c r="J4" s="23"/>
      <c r="K4" s="23"/>
      <c r="L4" s="23"/>
      <c r="M4" s="23"/>
      <c r="N4" s="23"/>
      <c r="O4" s="23"/>
      <c r="P4" s="23"/>
      <c r="Q4" s="23"/>
      <c r="R4" s="24"/>
      <c r="S4" s="19"/>
    </row>
    <row r="5" spans="1:19" x14ac:dyDescent="0.25">
      <c r="A5" s="19" t="s">
        <v>31</v>
      </c>
      <c r="B5" s="19">
        <v>1</v>
      </c>
      <c r="C5" s="19">
        <v>2</v>
      </c>
      <c r="D5" s="19">
        <v>3</v>
      </c>
      <c r="E5" s="19">
        <v>4</v>
      </c>
      <c r="F5" s="19">
        <v>5</v>
      </c>
      <c r="G5" s="19">
        <v>6</v>
      </c>
      <c r="H5" s="19">
        <v>7</v>
      </c>
      <c r="I5" s="19">
        <v>8</v>
      </c>
      <c r="J5" s="19">
        <v>9</v>
      </c>
      <c r="K5" s="19">
        <v>10</v>
      </c>
      <c r="L5" s="19">
        <v>11</v>
      </c>
      <c r="M5" s="19">
        <v>12</v>
      </c>
      <c r="N5" s="19">
        <v>13</v>
      </c>
      <c r="O5" s="19">
        <v>14</v>
      </c>
      <c r="P5" s="19">
        <v>15</v>
      </c>
      <c r="Q5" s="19">
        <v>16</v>
      </c>
      <c r="R5" s="19">
        <v>17</v>
      </c>
      <c r="S5" s="19"/>
    </row>
    <row r="6" spans="1:19" x14ac:dyDescent="0.25">
      <c r="A6" s="19"/>
      <c r="B6" s="19"/>
      <c r="C6" s="19"/>
      <c r="D6" s="19"/>
      <c r="E6" s="19"/>
      <c r="F6" s="19"/>
      <c r="G6" s="19"/>
      <c r="H6" s="19"/>
      <c r="I6" s="19"/>
      <c r="J6" s="19"/>
      <c r="K6" s="19"/>
      <c r="L6" s="19"/>
      <c r="M6" s="19"/>
      <c r="N6" s="19"/>
      <c r="O6" s="19"/>
      <c r="P6" s="19"/>
      <c r="Q6" s="19"/>
      <c r="R6" s="19"/>
      <c r="S6" s="19"/>
    </row>
    <row r="7" spans="1:19" x14ac:dyDescent="0.25">
      <c r="A7" s="19"/>
      <c r="B7" s="19"/>
      <c r="C7" s="19"/>
      <c r="D7" s="19"/>
      <c r="E7" s="19"/>
      <c r="F7" s="19"/>
      <c r="G7" s="19"/>
      <c r="H7" s="19"/>
      <c r="I7" s="19"/>
      <c r="J7" s="19"/>
      <c r="K7" s="19"/>
      <c r="L7" s="19"/>
      <c r="M7" s="19"/>
      <c r="N7" s="19"/>
      <c r="O7" s="19"/>
      <c r="P7" s="19"/>
      <c r="Q7" s="19"/>
      <c r="R7" s="19"/>
      <c r="S7" s="19"/>
    </row>
    <row r="8" spans="1:19" x14ac:dyDescent="0.25">
      <c r="A8" s="19"/>
      <c r="B8" s="19"/>
      <c r="C8" s="19"/>
      <c r="D8" s="19"/>
      <c r="E8" s="19"/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</row>
    <row r="9" spans="1:19" x14ac:dyDescent="0.25">
      <c r="A9" s="16" t="s">
        <v>32</v>
      </c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8"/>
      <c r="S9" s="19"/>
    </row>
    <row r="10" spans="1:19" x14ac:dyDescent="0.25">
      <c r="A10" s="20" t="s">
        <v>1</v>
      </c>
      <c r="B10" s="21">
        <v>89.13</v>
      </c>
      <c r="C10" s="19">
        <v>86.95</v>
      </c>
      <c r="D10" s="19">
        <v>93.47</v>
      </c>
      <c r="E10" s="19">
        <v>95.65</v>
      </c>
      <c r="F10" s="19">
        <v>93.47</v>
      </c>
      <c r="G10" s="19">
        <v>93.47</v>
      </c>
      <c r="H10" s="19">
        <v>97.82</v>
      </c>
      <c r="I10" s="19">
        <v>95.65</v>
      </c>
      <c r="J10" s="19">
        <v>95.65</v>
      </c>
      <c r="K10" s="19">
        <v>93.47</v>
      </c>
      <c r="L10" s="19">
        <v>91.3</v>
      </c>
      <c r="M10" s="19">
        <v>91.3</v>
      </c>
      <c r="N10" s="19">
        <v>91.3</v>
      </c>
      <c r="O10" s="19">
        <v>93.47</v>
      </c>
      <c r="P10" s="19">
        <v>95.65</v>
      </c>
      <c r="Q10" s="19">
        <v>93.47</v>
      </c>
      <c r="R10" s="19">
        <v>91.3</v>
      </c>
      <c r="S10" s="19" t="s">
        <v>30</v>
      </c>
    </row>
    <row r="11" spans="1:19" x14ac:dyDescent="0.25">
      <c r="A11" s="19"/>
      <c r="B11" s="19">
        <v>10</v>
      </c>
      <c r="C11" s="19">
        <v>20</v>
      </c>
      <c r="D11" s="19">
        <v>30</v>
      </c>
      <c r="E11" s="19">
        <v>40</v>
      </c>
      <c r="F11" s="19">
        <v>50</v>
      </c>
      <c r="G11" s="19">
        <v>60</v>
      </c>
      <c r="H11" s="19">
        <v>70</v>
      </c>
      <c r="I11" s="19">
        <v>80</v>
      </c>
      <c r="J11" s="19">
        <v>90</v>
      </c>
      <c r="K11" s="19">
        <v>100</v>
      </c>
      <c r="L11" s="19">
        <v>110</v>
      </c>
      <c r="M11" s="19">
        <v>120</v>
      </c>
      <c r="N11" s="19">
        <v>130</v>
      </c>
      <c r="O11" s="19">
        <v>140</v>
      </c>
      <c r="P11" s="19">
        <v>150</v>
      </c>
      <c r="Q11" s="19">
        <v>160</v>
      </c>
      <c r="R11" s="19">
        <v>170</v>
      </c>
      <c r="S11" s="19">
        <f>(B10+C10+D10+E10+F10+G10+H10+I10+J10+K10+L10+M10+N10+O10+P10+Q10+R10)/17</f>
        <v>93.089411764705886</v>
      </c>
    </row>
    <row r="12" spans="1:19" x14ac:dyDescent="0.25">
      <c r="A12" s="19"/>
      <c r="B12" s="22" t="s">
        <v>2</v>
      </c>
      <c r="C12" s="23"/>
      <c r="D12" s="23"/>
      <c r="E12" s="23"/>
      <c r="F12" s="23"/>
      <c r="G12" s="23"/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4"/>
      <c r="S12" s="19"/>
    </row>
    <row r="13" spans="1:19" x14ac:dyDescent="0.25">
      <c r="A13" s="19" t="s">
        <v>31</v>
      </c>
      <c r="B13" s="19">
        <v>1</v>
      </c>
      <c r="C13" s="19">
        <v>2</v>
      </c>
      <c r="D13" s="19">
        <v>3</v>
      </c>
      <c r="E13" s="19">
        <v>4</v>
      </c>
      <c r="F13" s="19">
        <v>5</v>
      </c>
      <c r="G13" s="19">
        <v>6</v>
      </c>
      <c r="H13" s="19">
        <v>7</v>
      </c>
      <c r="I13" s="19">
        <v>8</v>
      </c>
      <c r="J13" s="19">
        <v>9</v>
      </c>
      <c r="K13" s="19">
        <v>10</v>
      </c>
      <c r="L13" s="19">
        <v>11</v>
      </c>
      <c r="M13" s="19">
        <v>12</v>
      </c>
      <c r="N13" s="19">
        <v>13</v>
      </c>
      <c r="O13" s="19">
        <v>14</v>
      </c>
      <c r="P13" s="19">
        <v>15</v>
      </c>
      <c r="Q13" s="19">
        <v>16</v>
      </c>
      <c r="R13" s="19">
        <v>17</v>
      </c>
      <c r="S13" s="19"/>
    </row>
    <row r="14" spans="1:19" x14ac:dyDescent="0.25">
      <c r="A14" s="19"/>
      <c r="B14" s="19"/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</row>
    <row r="15" spans="1:19" x14ac:dyDescent="0.25">
      <c r="A15" s="19"/>
      <c r="B15" s="19"/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</row>
    <row r="16" spans="1:19" x14ac:dyDescent="0.25">
      <c r="A16" s="19"/>
      <c r="B16" s="19"/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</row>
    <row r="17" spans="1:20" x14ac:dyDescent="0.25">
      <c r="A17" s="19"/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</row>
    <row r="18" spans="1:20" x14ac:dyDescent="0.25">
      <c r="A18" s="19"/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</row>
    <row r="19" spans="1:20" x14ac:dyDescent="0.25">
      <c r="A19" s="16" t="s">
        <v>33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8"/>
      <c r="S19" s="19"/>
    </row>
    <row r="20" spans="1:20" x14ac:dyDescent="0.25">
      <c r="A20" s="20" t="s">
        <v>1</v>
      </c>
      <c r="B20" s="21">
        <v>94.11</v>
      </c>
      <c r="C20" s="19">
        <v>94.11</v>
      </c>
      <c r="D20" s="19">
        <v>96.07</v>
      </c>
      <c r="E20" s="19">
        <v>96.07</v>
      </c>
      <c r="F20" s="19">
        <v>96.07</v>
      </c>
      <c r="G20" s="19">
        <v>100</v>
      </c>
      <c r="H20" s="19">
        <v>98.04</v>
      </c>
      <c r="I20" s="19">
        <v>100</v>
      </c>
      <c r="J20" s="19">
        <v>96.07</v>
      </c>
      <c r="K20" s="19">
        <v>98.04</v>
      </c>
      <c r="L20" s="19">
        <v>98.04</v>
      </c>
      <c r="M20" s="19">
        <v>98.04</v>
      </c>
      <c r="N20" s="19">
        <v>98.04</v>
      </c>
      <c r="O20" s="19">
        <v>98.04</v>
      </c>
      <c r="P20" s="19">
        <v>98.04</v>
      </c>
      <c r="Q20" s="19">
        <v>98.04</v>
      </c>
      <c r="R20" s="19">
        <v>98.04</v>
      </c>
      <c r="S20" s="19" t="s">
        <v>30</v>
      </c>
    </row>
    <row r="21" spans="1:20" x14ac:dyDescent="0.25">
      <c r="A21" s="19"/>
      <c r="B21" s="19">
        <v>10</v>
      </c>
      <c r="C21" s="19">
        <v>20</v>
      </c>
      <c r="D21" s="19">
        <v>30</v>
      </c>
      <c r="E21" s="19">
        <v>40</v>
      </c>
      <c r="F21" s="19">
        <v>50</v>
      </c>
      <c r="G21" s="19">
        <v>60</v>
      </c>
      <c r="H21" s="19">
        <v>70</v>
      </c>
      <c r="I21" s="19">
        <v>80</v>
      </c>
      <c r="J21" s="19">
        <v>90</v>
      </c>
      <c r="K21" s="19">
        <v>100</v>
      </c>
      <c r="L21" s="19">
        <v>110</v>
      </c>
      <c r="M21" s="19">
        <v>120</v>
      </c>
      <c r="N21" s="19">
        <v>130</v>
      </c>
      <c r="O21" s="19">
        <v>140</v>
      </c>
      <c r="P21" s="19">
        <v>150</v>
      </c>
      <c r="Q21" s="19">
        <v>160</v>
      </c>
      <c r="R21" s="19">
        <v>170</v>
      </c>
      <c r="S21" s="19">
        <f>(B20+C20+D20+E20+F20+G20+H20+I20+J20+K20+L20+M20+N20+O20+P20+Q20+R20)/17</f>
        <v>97.344705882352926</v>
      </c>
    </row>
    <row r="22" spans="1:20" x14ac:dyDescent="0.25">
      <c r="A22" s="19"/>
      <c r="B22" s="22" t="s">
        <v>2</v>
      </c>
      <c r="C22" s="23"/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4"/>
      <c r="S22" s="19"/>
    </row>
    <row r="23" spans="1:20" x14ac:dyDescent="0.25">
      <c r="A23" s="19" t="s">
        <v>31</v>
      </c>
      <c r="B23" s="19">
        <v>1</v>
      </c>
      <c r="C23" s="19">
        <v>2</v>
      </c>
      <c r="D23" s="19">
        <v>3</v>
      </c>
      <c r="E23" s="19">
        <v>4</v>
      </c>
      <c r="F23" s="19">
        <v>5</v>
      </c>
      <c r="G23" s="19">
        <v>6</v>
      </c>
      <c r="H23" s="19">
        <v>7</v>
      </c>
      <c r="I23" s="19">
        <v>8</v>
      </c>
      <c r="J23" s="19">
        <v>9</v>
      </c>
      <c r="K23" s="19">
        <v>10</v>
      </c>
      <c r="L23" s="19">
        <v>11</v>
      </c>
      <c r="M23" s="19">
        <v>12</v>
      </c>
      <c r="N23" s="19">
        <v>13</v>
      </c>
      <c r="O23" s="19">
        <v>14</v>
      </c>
      <c r="P23" s="19">
        <v>15</v>
      </c>
      <c r="Q23" s="19">
        <v>16</v>
      </c>
      <c r="R23" s="19">
        <v>17</v>
      </c>
      <c r="S23" s="19"/>
    </row>
    <row r="24" spans="1:20" x14ac:dyDescent="0.25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</row>
    <row r="25" spans="1:20" x14ac:dyDescent="0.25">
      <c r="A25" s="19"/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</row>
    <row r="26" spans="1:20" x14ac:dyDescent="0.25">
      <c r="A26" s="19"/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</row>
    <row r="27" spans="1:20" x14ac:dyDescent="0.25">
      <c r="A27" s="16" t="s">
        <v>34</v>
      </c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8"/>
      <c r="S27" s="19"/>
    </row>
    <row r="28" spans="1:20" x14ac:dyDescent="0.25">
      <c r="A28" s="20" t="s">
        <v>1</v>
      </c>
      <c r="B28" s="21">
        <v>83.34</v>
      </c>
      <c r="C28" s="19">
        <v>79.17</v>
      </c>
      <c r="D28" s="19">
        <v>81.25</v>
      </c>
      <c r="E28" s="19">
        <v>83.33</v>
      </c>
      <c r="F28" s="19">
        <v>87.5</v>
      </c>
      <c r="G28" s="19">
        <v>77.08</v>
      </c>
      <c r="H28" s="19">
        <v>79.17</v>
      </c>
      <c r="I28" s="19">
        <v>83.33</v>
      </c>
      <c r="J28" s="19">
        <v>83.33</v>
      </c>
      <c r="K28" s="19">
        <v>87.5</v>
      </c>
      <c r="L28" s="19">
        <v>89.58</v>
      </c>
      <c r="M28" s="19">
        <v>83.33</v>
      </c>
      <c r="N28" s="19">
        <v>72.91</v>
      </c>
      <c r="O28" s="19">
        <v>72.91</v>
      </c>
      <c r="P28" s="19">
        <v>83.33</v>
      </c>
      <c r="Q28" s="19">
        <v>87.5</v>
      </c>
      <c r="R28" s="19">
        <v>72.91</v>
      </c>
      <c r="S28" s="19" t="s">
        <v>30</v>
      </c>
    </row>
    <row r="29" spans="1:20" x14ac:dyDescent="0.25">
      <c r="A29" s="19"/>
      <c r="B29" s="19">
        <v>10</v>
      </c>
      <c r="C29" s="19">
        <v>20</v>
      </c>
      <c r="D29" s="19">
        <v>30</v>
      </c>
      <c r="E29" s="19">
        <v>40</v>
      </c>
      <c r="F29" s="19">
        <v>50</v>
      </c>
      <c r="G29" s="19">
        <v>60</v>
      </c>
      <c r="H29" s="19">
        <v>70</v>
      </c>
      <c r="I29" s="19">
        <v>80</v>
      </c>
      <c r="J29" s="19">
        <v>90</v>
      </c>
      <c r="K29" s="19">
        <v>100</v>
      </c>
      <c r="L29" s="19">
        <v>110</v>
      </c>
      <c r="M29" s="19">
        <v>120</v>
      </c>
      <c r="N29" s="19">
        <v>130</v>
      </c>
      <c r="O29" s="19">
        <v>140</v>
      </c>
      <c r="P29" s="19">
        <v>150</v>
      </c>
      <c r="Q29" s="19">
        <v>160</v>
      </c>
      <c r="R29" s="19">
        <v>170</v>
      </c>
      <c r="S29" s="19">
        <f>(B28+C28+D28+E28+F28+G28+H28+I28+J28+K28+L28+M28+N28+O28+P28+Q28+R28)/17</f>
        <v>81.615882352941185</v>
      </c>
    </row>
    <row r="30" spans="1:20" x14ac:dyDescent="0.25">
      <c r="A30" s="19"/>
      <c r="B30" s="22" t="s">
        <v>2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4"/>
      <c r="S30" s="19"/>
    </row>
    <row r="31" spans="1:20" x14ac:dyDescent="0.25">
      <c r="A31" s="19" t="s">
        <v>31</v>
      </c>
      <c r="B31" s="19">
        <v>1</v>
      </c>
      <c r="C31" s="19">
        <v>2</v>
      </c>
      <c r="D31" s="19">
        <v>3</v>
      </c>
      <c r="E31" s="19">
        <v>4</v>
      </c>
      <c r="F31" s="19">
        <v>5</v>
      </c>
      <c r="G31" s="19">
        <v>6</v>
      </c>
      <c r="H31" s="19">
        <v>7</v>
      </c>
      <c r="I31" s="19">
        <v>8</v>
      </c>
      <c r="J31" s="19">
        <v>9</v>
      </c>
      <c r="K31" s="19">
        <v>10</v>
      </c>
      <c r="L31" s="19">
        <v>11</v>
      </c>
      <c r="M31" s="19">
        <v>12</v>
      </c>
      <c r="N31" s="19">
        <v>13</v>
      </c>
      <c r="O31" s="19">
        <v>14</v>
      </c>
      <c r="P31" s="19">
        <v>15</v>
      </c>
      <c r="Q31" s="19">
        <v>16</v>
      </c>
      <c r="R31" s="19">
        <v>17</v>
      </c>
      <c r="S31" s="19"/>
      <c r="T31" t="s">
        <v>35</v>
      </c>
    </row>
    <row r="32" spans="1:20" x14ac:dyDescent="0.25">
      <c r="A32" s="19"/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</row>
    <row r="33" spans="1:19" x14ac:dyDescent="0.25">
      <c r="A33" s="19"/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</row>
    <row r="34" spans="1:19" x14ac:dyDescent="0.25">
      <c r="A34" s="16" t="s">
        <v>36</v>
      </c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8"/>
      <c r="S34" s="19"/>
    </row>
    <row r="35" spans="1:19" x14ac:dyDescent="0.25">
      <c r="A35" s="20" t="s">
        <v>1</v>
      </c>
      <c r="B35" s="21">
        <v>72.41</v>
      </c>
      <c r="C35" s="19">
        <v>93.1</v>
      </c>
      <c r="D35" s="19">
        <v>94.82</v>
      </c>
      <c r="E35" s="19">
        <v>93.1</v>
      </c>
      <c r="F35" s="19">
        <v>94.82</v>
      </c>
      <c r="G35" s="19">
        <v>91.38</v>
      </c>
      <c r="H35" s="19">
        <v>87.93</v>
      </c>
      <c r="I35" s="19">
        <v>93.1</v>
      </c>
      <c r="J35" s="19">
        <v>87.93</v>
      </c>
      <c r="K35" s="19">
        <v>86.2</v>
      </c>
      <c r="L35" s="19">
        <v>86.2</v>
      </c>
      <c r="M35" s="19">
        <v>86.2</v>
      </c>
      <c r="N35" s="19">
        <v>89.65</v>
      </c>
      <c r="O35" s="19">
        <v>89.65</v>
      </c>
      <c r="P35" s="19">
        <v>93.1</v>
      </c>
      <c r="Q35" s="19">
        <v>91.37</v>
      </c>
      <c r="R35" s="19">
        <v>89.65</v>
      </c>
      <c r="S35" s="19" t="s">
        <v>30</v>
      </c>
    </row>
    <row r="36" spans="1:19" x14ac:dyDescent="0.25">
      <c r="A36" s="19"/>
      <c r="B36" s="19">
        <v>10</v>
      </c>
      <c r="C36" s="19">
        <v>20</v>
      </c>
      <c r="D36" s="19">
        <v>30</v>
      </c>
      <c r="E36" s="19">
        <v>40</v>
      </c>
      <c r="F36" s="19">
        <v>50</v>
      </c>
      <c r="G36" s="19">
        <v>60</v>
      </c>
      <c r="H36" s="19">
        <v>70</v>
      </c>
      <c r="I36" s="19">
        <v>80</v>
      </c>
      <c r="J36" s="19">
        <v>90</v>
      </c>
      <c r="K36" s="19">
        <v>100</v>
      </c>
      <c r="L36" s="19">
        <v>110</v>
      </c>
      <c r="M36" s="19">
        <v>120</v>
      </c>
      <c r="N36" s="19">
        <v>130</v>
      </c>
      <c r="O36" s="19">
        <v>140</v>
      </c>
      <c r="P36" s="19">
        <v>150</v>
      </c>
      <c r="Q36" s="19">
        <v>160</v>
      </c>
      <c r="R36" s="19">
        <v>170</v>
      </c>
      <c r="S36" s="19">
        <f>(B35+C35+D35+E35+F35+G35+H35+I35+J35+K35+L35+M35+N35+O35+P35+Q35+R35)/17</f>
        <v>89.447647058823534</v>
      </c>
    </row>
    <row r="37" spans="1:19" x14ac:dyDescent="0.25">
      <c r="A37" s="19"/>
      <c r="B37" s="22" t="s">
        <v>2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4"/>
      <c r="S37" s="19"/>
    </row>
    <row r="38" spans="1:19" x14ac:dyDescent="0.25">
      <c r="A38" s="19" t="s">
        <v>31</v>
      </c>
      <c r="B38" s="19">
        <v>1</v>
      </c>
      <c r="C38" s="19">
        <v>2</v>
      </c>
      <c r="D38" s="19">
        <v>3</v>
      </c>
      <c r="E38" s="19">
        <v>4</v>
      </c>
      <c r="F38" s="19">
        <v>5</v>
      </c>
      <c r="G38" s="19">
        <v>6</v>
      </c>
      <c r="H38" s="19">
        <v>7</v>
      </c>
      <c r="I38" s="19">
        <v>8</v>
      </c>
      <c r="J38" s="19">
        <v>9</v>
      </c>
      <c r="K38" s="19">
        <v>10</v>
      </c>
      <c r="L38" s="19">
        <v>11</v>
      </c>
      <c r="M38" s="19">
        <v>12</v>
      </c>
      <c r="N38" s="19">
        <v>13</v>
      </c>
      <c r="O38" s="19">
        <v>14</v>
      </c>
      <c r="P38" s="19">
        <v>15</v>
      </c>
      <c r="Q38" s="19">
        <v>16</v>
      </c>
      <c r="R38" s="19">
        <v>17</v>
      </c>
      <c r="S38" s="19"/>
    </row>
    <row r="39" spans="1:19" x14ac:dyDescent="0.25">
      <c r="A39" s="19"/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</row>
    <row r="40" spans="1:19" x14ac:dyDescent="0.25">
      <c r="A40" s="19"/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</row>
    <row r="41" spans="1:19" x14ac:dyDescent="0.25">
      <c r="A41" s="19"/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</row>
    <row r="42" spans="1:19" x14ac:dyDescent="0.25">
      <c r="A42" s="19"/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</row>
    <row r="43" spans="1:19" x14ac:dyDescent="0.25">
      <c r="A43" s="16" t="s">
        <v>37</v>
      </c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17"/>
      <c r="P43" s="17"/>
      <c r="Q43" s="17"/>
      <c r="R43" s="18"/>
      <c r="S43" s="19"/>
    </row>
    <row r="44" spans="1:19" x14ac:dyDescent="0.25">
      <c r="A44" s="20" t="s">
        <v>1</v>
      </c>
      <c r="B44" s="21">
        <v>95.45</v>
      </c>
      <c r="C44" s="19">
        <v>93.18</v>
      </c>
      <c r="D44" s="19">
        <v>86.36</v>
      </c>
      <c r="E44" s="19">
        <v>88.63</v>
      </c>
      <c r="F44" s="19">
        <v>93.18</v>
      </c>
      <c r="G44" s="19">
        <v>93.18</v>
      </c>
      <c r="H44" s="19">
        <v>95.45</v>
      </c>
      <c r="I44" s="19">
        <v>90.91</v>
      </c>
      <c r="J44" s="19">
        <v>90.91</v>
      </c>
      <c r="K44" s="19">
        <v>93.18</v>
      </c>
      <c r="L44" s="19">
        <v>95.45</v>
      </c>
      <c r="M44" s="19">
        <v>97.72</v>
      </c>
      <c r="N44" s="19">
        <v>86.36</v>
      </c>
      <c r="O44" s="19">
        <v>90.91</v>
      </c>
      <c r="P44" s="19">
        <v>93.18</v>
      </c>
      <c r="Q44" s="19">
        <v>90.91</v>
      </c>
      <c r="R44" s="19">
        <v>90.91</v>
      </c>
      <c r="S44" s="19" t="s">
        <v>30</v>
      </c>
    </row>
    <row r="45" spans="1:19" x14ac:dyDescent="0.25">
      <c r="A45" s="19"/>
      <c r="B45" s="19">
        <v>10</v>
      </c>
      <c r="C45" s="19">
        <v>20</v>
      </c>
      <c r="D45" s="19">
        <v>30</v>
      </c>
      <c r="E45" s="19">
        <v>40</v>
      </c>
      <c r="F45" s="19">
        <v>50</v>
      </c>
      <c r="G45" s="19">
        <v>60</v>
      </c>
      <c r="H45" s="19">
        <v>70</v>
      </c>
      <c r="I45" s="19">
        <v>80</v>
      </c>
      <c r="J45" s="19">
        <v>90</v>
      </c>
      <c r="K45" s="19">
        <v>100</v>
      </c>
      <c r="L45" s="19">
        <v>110</v>
      </c>
      <c r="M45" s="19">
        <v>120</v>
      </c>
      <c r="N45" s="19">
        <v>130</v>
      </c>
      <c r="O45" s="19">
        <v>140</v>
      </c>
      <c r="P45" s="19">
        <v>150</v>
      </c>
      <c r="Q45" s="19">
        <v>160</v>
      </c>
      <c r="R45" s="19">
        <v>170</v>
      </c>
      <c r="S45" s="19">
        <f>(B44+C44+D44+E44+F44+G44+H44+I44+J44+K44+L44+M44+N44+O44+P44+Q44+R44)/17</f>
        <v>92.110000000000014</v>
      </c>
    </row>
    <row r="46" spans="1:19" x14ac:dyDescent="0.25">
      <c r="A46" s="19"/>
      <c r="B46" s="22" t="s">
        <v>2</v>
      </c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4"/>
      <c r="S46" s="19"/>
    </row>
    <row r="47" spans="1:19" x14ac:dyDescent="0.25">
      <c r="A47" s="19" t="s">
        <v>31</v>
      </c>
      <c r="B47" s="19">
        <v>1</v>
      </c>
      <c r="C47" s="19">
        <v>2</v>
      </c>
      <c r="D47" s="19">
        <v>3</v>
      </c>
      <c r="E47" s="19">
        <v>4</v>
      </c>
      <c r="F47" s="19">
        <v>5</v>
      </c>
      <c r="G47" s="19">
        <v>6</v>
      </c>
      <c r="H47" s="19">
        <v>7</v>
      </c>
      <c r="I47" s="19">
        <v>8</v>
      </c>
      <c r="J47" s="19">
        <v>9</v>
      </c>
      <c r="K47" s="19">
        <v>10</v>
      </c>
      <c r="L47" s="19">
        <v>11</v>
      </c>
      <c r="M47" s="19">
        <v>12</v>
      </c>
      <c r="N47" s="19">
        <v>13</v>
      </c>
      <c r="O47" s="19">
        <v>14</v>
      </c>
      <c r="P47" s="19">
        <v>15</v>
      </c>
      <c r="Q47" s="19">
        <v>16</v>
      </c>
      <c r="R47" s="19">
        <v>17</v>
      </c>
      <c r="S47" s="19"/>
    </row>
    <row r="48" spans="1:19" x14ac:dyDescent="0.25">
      <c r="A48" s="19"/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</row>
    <row r="49" spans="1:19" x14ac:dyDescent="0.25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</row>
    <row r="50" spans="1:19" x14ac:dyDescent="0.25">
      <c r="A50" s="19"/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</row>
    <row r="51" spans="1:19" x14ac:dyDescent="0.25">
      <c r="A51" s="19"/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</row>
    <row r="52" spans="1:19" x14ac:dyDescent="0.25">
      <c r="A52" s="16" t="s">
        <v>38</v>
      </c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17"/>
      <c r="P52" s="17"/>
      <c r="Q52" s="17"/>
      <c r="R52" s="18"/>
      <c r="S52" s="19"/>
    </row>
    <row r="53" spans="1:19" x14ac:dyDescent="0.25">
      <c r="A53" s="20" t="s">
        <v>1</v>
      </c>
      <c r="B53" s="21">
        <v>93.47</v>
      </c>
      <c r="C53" s="19">
        <v>100</v>
      </c>
      <c r="D53" s="19">
        <v>97.82</v>
      </c>
      <c r="E53" s="19">
        <v>100</v>
      </c>
      <c r="F53" s="19">
        <v>97.82</v>
      </c>
      <c r="G53" s="19">
        <v>97.82</v>
      </c>
      <c r="H53" s="19">
        <v>97.82</v>
      </c>
      <c r="I53" s="19">
        <v>95.65</v>
      </c>
      <c r="J53" s="19">
        <v>97.82</v>
      </c>
      <c r="K53" s="19">
        <v>95.65</v>
      </c>
      <c r="L53" s="19">
        <v>95.65</v>
      </c>
      <c r="M53" s="19">
        <v>100</v>
      </c>
      <c r="N53" s="19">
        <v>93.47</v>
      </c>
      <c r="O53" s="19">
        <v>86.95</v>
      </c>
      <c r="P53" s="19">
        <v>91.3</v>
      </c>
      <c r="Q53" s="19">
        <v>91.3</v>
      </c>
      <c r="R53" s="19">
        <v>95.65</v>
      </c>
      <c r="S53" s="19" t="s">
        <v>30</v>
      </c>
    </row>
    <row r="54" spans="1:19" x14ac:dyDescent="0.25">
      <c r="A54" s="19"/>
      <c r="B54" s="19">
        <v>10</v>
      </c>
      <c r="C54" s="19">
        <v>20</v>
      </c>
      <c r="D54" s="19">
        <v>30</v>
      </c>
      <c r="E54" s="19">
        <v>40</v>
      </c>
      <c r="F54" s="19">
        <v>50</v>
      </c>
      <c r="G54" s="19">
        <v>60</v>
      </c>
      <c r="H54" s="19">
        <v>70</v>
      </c>
      <c r="I54" s="19">
        <v>80</v>
      </c>
      <c r="J54" s="19">
        <v>90</v>
      </c>
      <c r="K54" s="19">
        <v>100</v>
      </c>
      <c r="L54" s="19">
        <v>110</v>
      </c>
      <c r="M54" s="19">
        <v>120</v>
      </c>
      <c r="N54" s="19">
        <v>130</v>
      </c>
      <c r="O54" s="19">
        <v>140</v>
      </c>
      <c r="P54" s="19">
        <v>150</v>
      </c>
      <c r="Q54" s="19">
        <v>160</v>
      </c>
      <c r="R54" s="19">
        <v>170</v>
      </c>
      <c r="S54" s="19">
        <f>(B53+C53+D53+E53+F53+G53+H53+I53+J53+K53+L53+M53+N53+O53+P53+Q53+R53)/17</f>
        <v>95.775882352941181</v>
      </c>
    </row>
    <row r="55" spans="1:19" x14ac:dyDescent="0.25">
      <c r="A55" s="19"/>
      <c r="B55" s="22" t="s">
        <v>2</v>
      </c>
      <c r="C55" s="23"/>
      <c r="D55" s="23"/>
      <c r="E55" s="23"/>
      <c r="F55" s="23"/>
      <c r="G55" s="23"/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4"/>
      <c r="S55" s="19"/>
    </row>
    <row r="56" spans="1:19" x14ac:dyDescent="0.25">
      <c r="A56" s="19" t="s">
        <v>31</v>
      </c>
      <c r="B56" s="19">
        <v>1</v>
      </c>
      <c r="C56" s="19">
        <v>2</v>
      </c>
      <c r="D56" s="19">
        <v>3</v>
      </c>
      <c r="E56" s="19">
        <v>4</v>
      </c>
      <c r="F56" s="19">
        <v>5</v>
      </c>
      <c r="G56" s="19">
        <v>6</v>
      </c>
      <c r="H56" s="19">
        <v>7</v>
      </c>
      <c r="I56" s="19">
        <v>8</v>
      </c>
      <c r="J56" s="19">
        <v>9</v>
      </c>
      <c r="K56" s="19">
        <v>10</v>
      </c>
      <c r="L56" s="19">
        <v>11</v>
      </c>
      <c r="M56" s="19">
        <v>12</v>
      </c>
      <c r="N56" s="19">
        <v>13</v>
      </c>
      <c r="O56" s="19">
        <v>14</v>
      </c>
      <c r="P56" s="19">
        <v>15</v>
      </c>
      <c r="Q56" s="19">
        <v>16</v>
      </c>
      <c r="R56" s="19">
        <v>17</v>
      </c>
      <c r="S56" s="19"/>
    </row>
    <row r="57" spans="1:19" x14ac:dyDescent="0.25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</row>
    <row r="58" spans="1:19" x14ac:dyDescent="0.25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</row>
    <row r="59" spans="1:19" ht="15.75" thickBot="1" x14ac:dyDescent="0.3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</row>
    <row r="60" spans="1:19" ht="15.75" thickBot="1" x14ac:dyDescent="0.3">
      <c r="A60" s="19"/>
      <c r="B60" s="25" t="s">
        <v>39</v>
      </c>
      <c r="C60" s="26"/>
      <c r="D60" s="26"/>
      <c r="E60" s="26"/>
      <c r="F60" s="26"/>
      <c r="G60" s="26"/>
      <c r="H60" s="26"/>
      <c r="I60" s="26"/>
      <c r="J60" s="26"/>
      <c r="K60" s="26"/>
      <c r="L60" s="26"/>
      <c r="M60" s="26"/>
      <c r="N60" s="26"/>
      <c r="O60" s="26"/>
      <c r="P60" s="26"/>
      <c r="Q60" s="26"/>
      <c r="R60" s="27"/>
      <c r="S60" s="19"/>
    </row>
    <row r="61" spans="1:19" ht="15.75" thickBot="1" x14ac:dyDescent="0.3">
      <c r="A61" s="19"/>
      <c r="B61" s="28"/>
      <c r="C61" s="29"/>
      <c r="D61" s="29"/>
      <c r="E61" s="29" t="s">
        <v>40</v>
      </c>
      <c r="F61" s="29"/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30"/>
      <c r="S61" s="19"/>
    </row>
    <row r="62" spans="1:19" x14ac:dyDescent="0.25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</row>
    <row r="63" spans="1:19" x14ac:dyDescent="0.25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</row>
    <row r="64" spans="1:19" x14ac:dyDescent="0.25">
      <c r="A64" s="16" t="s">
        <v>41</v>
      </c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  <c r="P64" s="17"/>
      <c r="Q64" s="17"/>
      <c r="R64" s="18"/>
      <c r="S64" s="19"/>
    </row>
    <row r="65" spans="1:19" x14ac:dyDescent="0.25">
      <c r="A65" s="20" t="s">
        <v>1</v>
      </c>
      <c r="B65" s="21">
        <v>85.71</v>
      </c>
      <c r="C65" s="19">
        <v>76.19</v>
      </c>
      <c r="D65" s="19">
        <v>73.81</v>
      </c>
      <c r="E65" s="19">
        <v>71.42</v>
      </c>
      <c r="F65" s="19">
        <v>85.71</v>
      </c>
      <c r="G65" s="19">
        <v>78.569999999999993</v>
      </c>
      <c r="H65" s="19">
        <v>80.95</v>
      </c>
      <c r="I65" s="19">
        <v>83.33</v>
      </c>
      <c r="J65" s="19">
        <v>78.569999999999993</v>
      </c>
      <c r="K65" s="19">
        <v>80.95</v>
      </c>
      <c r="L65" s="19">
        <v>83.33</v>
      </c>
      <c r="M65" s="19">
        <v>78.569999999999993</v>
      </c>
      <c r="N65" s="19">
        <v>80.95</v>
      </c>
      <c r="O65" s="19">
        <v>76.19</v>
      </c>
      <c r="P65" s="19">
        <v>69.040000000000006</v>
      </c>
      <c r="Q65" s="19">
        <v>59.52</v>
      </c>
      <c r="R65" s="19">
        <v>59.52</v>
      </c>
      <c r="S65" s="19" t="s">
        <v>30</v>
      </c>
    </row>
    <row r="66" spans="1:19" x14ac:dyDescent="0.25">
      <c r="A66" s="19"/>
      <c r="B66" s="19">
        <v>10</v>
      </c>
      <c r="C66" s="19">
        <v>20</v>
      </c>
      <c r="D66" s="19">
        <v>30</v>
      </c>
      <c r="E66" s="19">
        <v>40</v>
      </c>
      <c r="F66" s="19">
        <v>50</v>
      </c>
      <c r="G66" s="19">
        <v>60</v>
      </c>
      <c r="H66" s="19">
        <v>70</v>
      </c>
      <c r="I66" s="19">
        <v>80</v>
      </c>
      <c r="J66" s="19">
        <v>90</v>
      </c>
      <c r="K66" s="19">
        <v>100</v>
      </c>
      <c r="L66" s="19">
        <v>110</v>
      </c>
      <c r="M66" s="19">
        <v>120</v>
      </c>
      <c r="N66" s="19">
        <v>130</v>
      </c>
      <c r="O66" s="19">
        <v>140</v>
      </c>
      <c r="P66" s="19">
        <v>150</v>
      </c>
      <c r="Q66" s="19">
        <v>160</v>
      </c>
      <c r="R66" s="19">
        <v>170</v>
      </c>
      <c r="S66" s="19">
        <f>(B65+C65+D65+E65+F65+G65+H65+I65+J65+K65+L65+M65+N65+O65+P65+Q65+R65)/17</f>
        <v>76.607647058823545</v>
      </c>
    </row>
    <row r="67" spans="1:19" x14ac:dyDescent="0.25">
      <c r="A67" s="19"/>
      <c r="B67" s="22" t="s">
        <v>2</v>
      </c>
      <c r="C67" s="23"/>
      <c r="D67" s="23"/>
      <c r="E67" s="23"/>
      <c r="F67" s="23"/>
      <c r="G67" s="23"/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4"/>
      <c r="S67" s="19"/>
    </row>
    <row r="68" spans="1:19" x14ac:dyDescent="0.25">
      <c r="A68" s="19" t="s">
        <v>31</v>
      </c>
      <c r="B68" s="19">
        <v>1</v>
      </c>
      <c r="C68" s="19">
        <v>2</v>
      </c>
      <c r="D68" s="19">
        <v>3</v>
      </c>
      <c r="E68" s="19">
        <v>4</v>
      </c>
      <c r="F68" s="19">
        <v>5</v>
      </c>
      <c r="G68" s="19">
        <v>6</v>
      </c>
      <c r="H68" s="19">
        <v>7</v>
      </c>
      <c r="I68" s="19">
        <v>8</v>
      </c>
      <c r="J68" s="19">
        <v>9</v>
      </c>
      <c r="K68" s="19">
        <v>10</v>
      </c>
      <c r="L68" s="19">
        <v>11</v>
      </c>
      <c r="M68" s="19">
        <v>12</v>
      </c>
      <c r="N68" s="19">
        <v>13</v>
      </c>
      <c r="O68" s="19">
        <v>14</v>
      </c>
      <c r="P68" s="19">
        <v>15</v>
      </c>
      <c r="Q68" s="19">
        <v>16</v>
      </c>
      <c r="R68" s="19">
        <v>17</v>
      </c>
      <c r="S68" s="19"/>
    </row>
    <row r="69" spans="1:19" x14ac:dyDescent="0.25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</row>
    <row r="70" spans="1:19" x14ac:dyDescent="0.25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</row>
    <row r="71" spans="1:19" x14ac:dyDescent="0.25">
      <c r="A71" s="19"/>
      <c r="B71" s="19"/>
      <c r="C71" s="19" t="s">
        <v>42</v>
      </c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</row>
    <row r="72" spans="1:19" x14ac:dyDescent="0.25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</row>
    <row r="73" spans="1:19" x14ac:dyDescent="0.25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</row>
    <row r="74" spans="1:19" x14ac:dyDescent="0.25">
      <c r="A74" s="16" t="s">
        <v>43</v>
      </c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  <c r="P74" s="17"/>
      <c r="Q74" s="17"/>
      <c r="R74" s="18"/>
      <c r="S74" s="19"/>
    </row>
    <row r="75" spans="1:19" x14ac:dyDescent="0.25">
      <c r="A75" s="20" t="s">
        <v>1</v>
      </c>
      <c r="B75" s="21">
        <v>62.16</v>
      </c>
      <c r="C75" s="19">
        <v>62.16</v>
      </c>
      <c r="D75" s="19">
        <v>75.67</v>
      </c>
      <c r="E75" s="19">
        <v>70.27</v>
      </c>
      <c r="F75" s="19">
        <v>67.56</v>
      </c>
      <c r="G75" s="19">
        <v>67.56</v>
      </c>
      <c r="H75" s="19">
        <v>67.56</v>
      </c>
      <c r="I75" s="19">
        <v>64.86</v>
      </c>
      <c r="J75" s="19">
        <v>54.05</v>
      </c>
      <c r="K75" s="19">
        <v>70.27</v>
      </c>
      <c r="L75" s="19">
        <v>62.16</v>
      </c>
      <c r="M75" s="19">
        <v>70.27</v>
      </c>
      <c r="N75" s="19">
        <v>62.16</v>
      </c>
      <c r="O75" s="19">
        <v>64.86</v>
      </c>
      <c r="P75" s="19">
        <v>56.75</v>
      </c>
      <c r="Q75" s="19">
        <v>56.75</v>
      </c>
      <c r="R75" s="19">
        <v>56.75</v>
      </c>
      <c r="S75" s="19" t="s">
        <v>30</v>
      </c>
    </row>
    <row r="76" spans="1:19" x14ac:dyDescent="0.25">
      <c r="A76" s="19"/>
      <c r="B76" s="19">
        <v>10</v>
      </c>
      <c r="C76" s="19">
        <v>20</v>
      </c>
      <c r="D76" s="19">
        <v>30</v>
      </c>
      <c r="E76" s="19">
        <v>40</v>
      </c>
      <c r="F76" s="19">
        <v>50</v>
      </c>
      <c r="G76" s="19">
        <v>60</v>
      </c>
      <c r="H76" s="19">
        <v>70</v>
      </c>
      <c r="I76" s="19">
        <v>80</v>
      </c>
      <c r="J76" s="19">
        <v>90</v>
      </c>
      <c r="K76" s="19">
        <v>100</v>
      </c>
      <c r="L76" s="19">
        <v>110</v>
      </c>
      <c r="M76" s="19">
        <v>120</v>
      </c>
      <c r="N76" s="19">
        <v>130</v>
      </c>
      <c r="O76" s="19">
        <v>140</v>
      </c>
      <c r="P76" s="19">
        <v>150</v>
      </c>
      <c r="Q76" s="19">
        <v>160</v>
      </c>
      <c r="R76" s="19">
        <v>170</v>
      </c>
      <c r="S76" s="19">
        <f>(B75+C75+D75+E75+F75+G75+H75+I75+J75+K75+L75+M75+N75+O75+P75+Q75+R75)/17</f>
        <v>64.224705882352922</v>
      </c>
    </row>
    <row r="77" spans="1:19" x14ac:dyDescent="0.25">
      <c r="A77" s="19"/>
      <c r="B77" s="22" t="s">
        <v>2</v>
      </c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4"/>
      <c r="S77" s="19"/>
    </row>
    <row r="78" spans="1:19" x14ac:dyDescent="0.25">
      <c r="A78" s="19" t="s">
        <v>31</v>
      </c>
      <c r="B78" s="19">
        <v>1</v>
      </c>
      <c r="C78" s="19">
        <v>2</v>
      </c>
      <c r="D78" s="19">
        <v>3</v>
      </c>
      <c r="E78" s="19">
        <v>4</v>
      </c>
      <c r="F78" s="19">
        <v>5</v>
      </c>
      <c r="G78" s="19">
        <v>6</v>
      </c>
      <c r="H78" s="19">
        <v>7</v>
      </c>
      <c r="I78" s="19">
        <v>8</v>
      </c>
      <c r="J78" s="19">
        <v>9</v>
      </c>
      <c r="K78" s="19">
        <v>10</v>
      </c>
      <c r="L78" s="19">
        <v>11</v>
      </c>
      <c r="M78" s="19">
        <v>12</v>
      </c>
      <c r="N78" s="19">
        <v>13</v>
      </c>
      <c r="O78" s="19">
        <v>14</v>
      </c>
      <c r="P78" s="19">
        <v>15</v>
      </c>
      <c r="Q78" s="19">
        <v>16</v>
      </c>
      <c r="R78" s="19">
        <v>17</v>
      </c>
      <c r="S78" s="19"/>
    </row>
    <row r="79" spans="1:19" x14ac:dyDescent="0.25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</row>
    <row r="80" spans="1:19" x14ac:dyDescent="0.25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</row>
    <row r="81" spans="1:19" x14ac:dyDescent="0.25">
      <c r="A81" s="16" t="s">
        <v>44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8"/>
      <c r="S81" s="19"/>
    </row>
    <row r="82" spans="1:19" x14ac:dyDescent="0.25">
      <c r="A82" s="20" t="s">
        <v>1</v>
      </c>
      <c r="B82" s="21">
        <v>88.89</v>
      </c>
      <c r="C82" s="19">
        <v>91.11</v>
      </c>
      <c r="D82" s="19">
        <v>95.56</v>
      </c>
      <c r="E82" s="19">
        <v>88.89</v>
      </c>
      <c r="F82" s="19">
        <v>84.44</v>
      </c>
      <c r="G82" s="19">
        <v>86.67</v>
      </c>
      <c r="H82" s="19">
        <v>88.89</v>
      </c>
      <c r="I82" s="19">
        <v>91.11</v>
      </c>
      <c r="J82" s="19">
        <v>93.33</v>
      </c>
      <c r="K82" s="19">
        <v>86.67</v>
      </c>
      <c r="L82" s="19">
        <v>88.89</v>
      </c>
      <c r="M82" s="19">
        <v>88.89</v>
      </c>
      <c r="N82" s="19">
        <v>88.89</v>
      </c>
      <c r="O82" s="19">
        <v>88.89</v>
      </c>
      <c r="P82" s="19">
        <v>88.89</v>
      </c>
      <c r="Q82" s="19">
        <v>73.33</v>
      </c>
      <c r="R82" s="19">
        <v>66.67</v>
      </c>
      <c r="S82" s="19" t="s">
        <v>30</v>
      </c>
    </row>
    <row r="83" spans="1:19" x14ac:dyDescent="0.25">
      <c r="A83" s="19"/>
      <c r="B83" s="19">
        <v>10</v>
      </c>
      <c r="C83" s="19">
        <v>20</v>
      </c>
      <c r="D83" s="19">
        <v>30</v>
      </c>
      <c r="E83" s="19">
        <v>40</v>
      </c>
      <c r="F83" s="19">
        <v>50</v>
      </c>
      <c r="G83" s="19">
        <v>60</v>
      </c>
      <c r="H83" s="19">
        <v>70</v>
      </c>
      <c r="I83" s="19">
        <v>80</v>
      </c>
      <c r="J83" s="19">
        <v>90</v>
      </c>
      <c r="K83" s="19">
        <v>100</v>
      </c>
      <c r="L83" s="19">
        <v>110</v>
      </c>
      <c r="M83" s="19">
        <v>120</v>
      </c>
      <c r="N83" s="19">
        <v>130</v>
      </c>
      <c r="O83" s="19">
        <v>140</v>
      </c>
      <c r="P83" s="19">
        <v>150</v>
      </c>
      <c r="Q83" s="19">
        <v>160</v>
      </c>
      <c r="R83" s="19">
        <v>170</v>
      </c>
      <c r="S83" s="19">
        <f>(B82+C82+D82+E82+F82+G82+H82+I82+J82+K82+L82+M82+N82+O82+P82+Q82+R82)/17</f>
        <v>87.059411764705899</v>
      </c>
    </row>
    <row r="84" spans="1:19" x14ac:dyDescent="0.25">
      <c r="A84" s="19"/>
      <c r="B84" s="22" t="s">
        <v>2</v>
      </c>
      <c r="C84" s="23"/>
      <c r="D84" s="23"/>
      <c r="E84" s="23"/>
      <c r="F84" s="23"/>
      <c r="G84" s="23"/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4"/>
      <c r="S84" s="19"/>
    </row>
    <row r="85" spans="1:19" x14ac:dyDescent="0.25">
      <c r="A85" s="19" t="s">
        <v>31</v>
      </c>
      <c r="B85" s="19">
        <v>1</v>
      </c>
      <c r="C85" s="19">
        <v>2</v>
      </c>
      <c r="D85" s="19">
        <v>3</v>
      </c>
      <c r="E85" s="19">
        <v>4</v>
      </c>
      <c r="F85" s="19">
        <v>5</v>
      </c>
      <c r="G85" s="19">
        <v>6</v>
      </c>
      <c r="H85" s="19">
        <v>7</v>
      </c>
      <c r="I85" s="19">
        <v>8</v>
      </c>
      <c r="J85" s="19">
        <v>9</v>
      </c>
      <c r="K85" s="19">
        <v>10</v>
      </c>
      <c r="L85" s="19">
        <v>11</v>
      </c>
      <c r="M85" s="19">
        <v>12</v>
      </c>
      <c r="N85" s="19">
        <v>13</v>
      </c>
      <c r="O85" s="19">
        <v>14</v>
      </c>
      <c r="P85" s="19">
        <v>15</v>
      </c>
      <c r="Q85" s="19">
        <v>16</v>
      </c>
      <c r="R85" s="19">
        <v>17</v>
      </c>
      <c r="S85" s="19"/>
    </row>
    <row r="86" spans="1:19" x14ac:dyDescent="0.25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</row>
    <row r="87" spans="1:19" x14ac:dyDescent="0.25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</row>
    <row r="88" spans="1:19" x14ac:dyDescent="0.25">
      <c r="A88" s="16" t="s">
        <v>45</v>
      </c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17"/>
      <c r="P88" s="17"/>
      <c r="Q88" s="17"/>
      <c r="R88" s="18"/>
      <c r="S88" s="19"/>
    </row>
    <row r="89" spans="1:19" x14ac:dyDescent="0.25">
      <c r="A89" s="20" t="s">
        <v>1</v>
      </c>
      <c r="B89" s="21">
        <v>100</v>
      </c>
      <c r="C89" s="19">
        <v>100</v>
      </c>
      <c r="D89" s="19">
        <v>96.36</v>
      </c>
      <c r="E89" s="19">
        <v>100</v>
      </c>
      <c r="F89" s="19">
        <v>100</v>
      </c>
      <c r="G89" s="19">
        <v>100</v>
      </c>
      <c r="H89" s="19">
        <v>100</v>
      </c>
      <c r="I89" s="19">
        <v>100</v>
      </c>
      <c r="J89" s="19">
        <v>100</v>
      </c>
      <c r="K89" s="19">
        <v>100</v>
      </c>
      <c r="L89" s="19">
        <v>100</v>
      </c>
      <c r="M89" s="19">
        <v>100</v>
      </c>
      <c r="N89" s="19">
        <v>100</v>
      </c>
      <c r="O89" s="19">
        <v>100</v>
      </c>
      <c r="P89" s="19">
        <v>100</v>
      </c>
      <c r="Q89" s="19">
        <v>100</v>
      </c>
      <c r="R89" s="19">
        <v>100</v>
      </c>
      <c r="S89" s="19" t="s">
        <v>30</v>
      </c>
    </row>
    <row r="90" spans="1:19" x14ac:dyDescent="0.25">
      <c r="A90" s="19"/>
      <c r="B90" s="19">
        <v>10</v>
      </c>
      <c r="C90" s="19">
        <v>20</v>
      </c>
      <c r="D90" s="19">
        <v>30</v>
      </c>
      <c r="E90" s="19">
        <v>40</v>
      </c>
      <c r="F90" s="19">
        <v>50</v>
      </c>
      <c r="G90" s="19">
        <v>60</v>
      </c>
      <c r="H90" s="19">
        <v>70</v>
      </c>
      <c r="I90" s="19">
        <v>80</v>
      </c>
      <c r="J90" s="19">
        <v>90</v>
      </c>
      <c r="K90" s="19">
        <v>100</v>
      </c>
      <c r="L90" s="19">
        <v>110</v>
      </c>
      <c r="M90" s="19">
        <v>120</v>
      </c>
      <c r="N90" s="19">
        <v>130</v>
      </c>
      <c r="O90" s="19">
        <v>140</v>
      </c>
      <c r="P90" s="19">
        <v>150</v>
      </c>
      <c r="Q90" s="19">
        <v>160</v>
      </c>
      <c r="R90" s="19">
        <v>170</v>
      </c>
      <c r="S90" s="19">
        <f>(B89+C89+D89+E89+F89+G89+H89+I89+J89+K89+L89+M89+N89+O89+P89+Q89+R89)/17</f>
        <v>99.785882352941186</v>
      </c>
    </row>
    <row r="91" spans="1:19" x14ac:dyDescent="0.25">
      <c r="A91" s="19"/>
      <c r="B91" s="22" t="s">
        <v>2</v>
      </c>
      <c r="C91" s="23"/>
      <c r="D91" s="23"/>
      <c r="E91" s="23"/>
      <c r="F91" s="23"/>
      <c r="G91" s="23"/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4"/>
      <c r="S91" s="19"/>
    </row>
    <row r="92" spans="1:19" x14ac:dyDescent="0.25">
      <c r="A92" s="19" t="s">
        <v>31</v>
      </c>
      <c r="B92" s="19">
        <v>1</v>
      </c>
      <c r="C92" s="19">
        <v>2</v>
      </c>
      <c r="D92" s="19">
        <v>3</v>
      </c>
      <c r="E92" s="19">
        <v>4</v>
      </c>
      <c r="F92" s="19">
        <v>5</v>
      </c>
      <c r="G92" s="19">
        <v>6</v>
      </c>
      <c r="H92" s="19">
        <v>7</v>
      </c>
      <c r="I92" s="19">
        <v>8</v>
      </c>
      <c r="J92" s="19">
        <v>9</v>
      </c>
      <c r="K92" s="19">
        <v>10</v>
      </c>
      <c r="L92" s="19">
        <v>11</v>
      </c>
      <c r="M92" s="19">
        <v>12</v>
      </c>
      <c r="N92" s="19">
        <v>13</v>
      </c>
      <c r="O92" s="19">
        <v>14</v>
      </c>
      <c r="P92" s="19">
        <v>15</v>
      </c>
      <c r="Q92" s="19">
        <v>16</v>
      </c>
      <c r="R92" s="19">
        <v>17</v>
      </c>
      <c r="S92" s="19"/>
    </row>
    <row r="93" spans="1:19" x14ac:dyDescent="0.25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</row>
    <row r="94" spans="1:19" x14ac:dyDescent="0.25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</row>
    <row r="95" spans="1:19" x14ac:dyDescent="0.25">
      <c r="A95" s="16" t="s">
        <v>46</v>
      </c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  <c r="P95" s="17"/>
      <c r="Q95" s="17"/>
      <c r="R95" s="18"/>
      <c r="S95" s="19"/>
    </row>
    <row r="96" spans="1:19" x14ac:dyDescent="0.25">
      <c r="A96" s="20" t="s">
        <v>1</v>
      </c>
      <c r="B96" s="21">
        <v>80</v>
      </c>
      <c r="C96" s="19">
        <v>90</v>
      </c>
      <c r="D96" s="19">
        <v>96</v>
      </c>
      <c r="E96" s="19">
        <v>100</v>
      </c>
      <c r="F96" s="19">
        <v>98</v>
      </c>
      <c r="G96" s="19">
        <v>92</v>
      </c>
      <c r="H96" s="19">
        <v>92</v>
      </c>
      <c r="I96" s="19">
        <v>90</v>
      </c>
      <c r="J96" s="19">
        <v>94</v>
      </c>
      <c r="K96" s="19">
        <v>96</v>
      </c>
      <c r="L96" s="19">
        <v>96</v>
      </c>
      <c r="M96" s="19">
        <v>92</v>
      </c>
      <c r="N96" s="19">
        <v>94</v>
      </c>
      <c r="O96" s="19">
        <v>92</v>
      </c>
      <c r="P96" s="19">
        <v>84</v>
      </c>
      <c r="Q96" s="19">
        <v>86</v>
      </c>
      <c r="R96" s="19">
        <v>70</v>
      </c>
      <c r="S96" s="19" t="s">
        <v>30</v>
      </c>
    </row>
    <row r="97" spans="1:19" x14ac:dyDescent="0.25">
      <c r="A97" s="19"/>
      <c r="B97" s="19">
        <v>10</v>
      </c>
      <c r="C97" s="19">
        <v>20</v>
      </c>
      <c r="D97" s="19">
        <v>30</v>
      </c>
      <c r="E97" s="19">
        <v>40</v>
      </c>
      <c r="F97" s="19">
        <v>50</v>
      </c>
      <c r="G97" s="19">
        <v>60</v>
      </c>
      <c r="H97" s="19">
        <v>70</v>
      </c>
      <c r="I97" s="19">
        <v>80</v>
      </c>
      <c r="J97" s="19">
        <v>90</v>
      </c>
      <c r="K97" s="19">
        <v>100</v>
      </c>
      <c r="L97" s="19">
        <v>110</v>
      </c>
      <c r="M97" s="19">
        <v>120</v>
      </c>
      <c r="N97" s="19">
        <v>130</v>
      </c>
      <c r="O97" s="19">
        <v>140</v>
      </c>
      <c r="P97" s="19">
        <v>150</v>
      </c>
      <c r="Q97" s="19">
        <v>160</v>
      </c>
      <c r="R97" s="19">
        <v>170</v>
      </c>
      <c r="S97" s="19">
        <f>(B96+C96+D96+E96+F96+G96+H96+I96+J96+K96+L96+M96+N96+O96+P96+Q96+R96)/17</f>
        <v>90.705882352941174</v>
      </c>
    </row>
    <row r="98" spans="1:19" x14ac:dyDescent="0.25">
      <c r="A98" s="19"/>
      <c r="B98" s="22" t="s">
        <v>2</v>
      </c>
      <c r="C98" s="23"/>
      <c r="D98" s="23"/>
      <c r="E98" s="23"/>
      <c r="F98" s="23"/>
      <c r="G98" s="23"/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4"/>
      <c r="S98" s="19"/>
    </row>
    <row r="99" spans="1:19" x14ac:dyDescent="0.25">
      <c r="A99" s="19" t="s">
        <v>31</v>
      </c>
      <c r="B99" s="19">
        <v>1</v>
      </c>
      <c r="C99" s="19">
        <v>2</v>
      </c>
      <c r="D99" s="19">
        <v>3</v>
      </c>
      <c r="E99" s="19">
        <v>4</v>
      </c>
      <c r="F99" s="19">
        <v>5</v>
      </c>
      <c r="G99" s="19">
        <v>6</v>
      </c>
      <c r="H99" s="19">
        <v>7</v>
      </c>
      <c r="I99" s="19">
        <v>8</v>
      </c>
      <c r="J99" s="19">
        <v>9</v>
      </c>
      <c r="K99" s="19">
        <v>10</v>
      </c>
      <c r="L99" s="19">
        <v>11</v>
      </c>
      <c r="M99" s="19">
        <v>12</v>
      </c>
      <c r="N99" s="19">
        <v>13</v>
      </c>
      <c r="O99" s="19">
        <v>14</v>
      </c>
      <c r="P99" s="19">
        <v>15</v>
      </c>
      <c r="Q99" s="19">
        <v>16</v>
      </c>
      <c r="R99" s="19">
        <v>17</v>
      </c>
      <c r="S99" s="19"/>
    </row>
    <row r="100" spans="1:19" x14ac:dyDescent="0.25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</row>
    <row r="101" spans="1:19" x14ac:dyDescent="0.25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</row>
    <row r="102" spans="1:19" x14ac:dyDescent="0.25">
      <c r="A102" s="16" t="s">
        <v>47</v>
      </c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17"/>
      <c r="P102" s="17"/>
      <c r="Q102" s="17"/>
      <c r="R102" s="18"/>
      <c r="S102" s="19"/>
    </row>
    <row r="103" spans="1:19" x14ac:dyDescent="0.25">
      <c r="A103" s="20" t="s">
        <v>1</v>
      </c>
      <c r="B103" s="21">
        <v>89.58</v>
      </c>
      <c r="C103" s="19">
        <v>68.75</v>
      </c>
      <c r="D103" s="19">
        <v>77.08</v>
      </c>
      <c r="E103" s="19">
        <v>77.08</v>
      </c>
      <c r="F103" s="19">
        <v>83.33</v>
      </c>
      <c r="G103" s="19">
        <v>85.41</v>
      </c>
      <c r="H103" s="19">
        <v>85.41</v>
      </c>
      <c r="I103" s="19">
        <v>81.25</v>
      </c>
      <c r="J103" s="19">
        <v>85.41</v>
      </c>
      <c r="K103" s="19">
        <v>83.33</v>
      </c>
      <c r="L103" s="19">
        <v>83.33</v>
      </c>
      <c r="M103" s="19">
        <v>79.17</v>
      </c>
      <c r="N103" s="19">
        <v>85.41</v>
      </c>
      <c r="O103" s="19">
        <v>83.33</v>
      </c>
      <c r="P103" s="19">
        <v>85.41</v>
      </c>
      <c r="Q103" s="19">
        <v>81.25</v>
      </c>
      <c r="R103" s="19">
        <v>77.08</v>
      </c>
      <c r="S103" s="19" t="s">
        <v>30</v>
      </c>
    </row>
    <row r="104" spans="1:19" x14ac:dyDescent="0.25">
      <c r="A104" s="19"/>
      <c r="B104" s="19">
        <v>10</v>
      </c>
      <c r="C104" s="19">
        <v>20</v>
      </c>
      <c r="D104" s="19">
        <v>30</v>
      </c>
      <c r="E104" s="19">
        <v>40</v>
      </c>
      <c r="F104" s="19">
        <v>50</v>
      </c>
      <c r="G104" s="19">
        <v>60</v>
      </c>
      <c r="H104" s="19">
        <v>70</v>
      </c>
      <c r="I104" s="19">
        <v>80</v>
      </c>
      <c r="J104" s="19">
        <v>90</v>
      </c>
      <c r="K104" s="19">
        <v>100</v>
      </c>
      <c r="L104" s="19">
        <v>110</v>
      </c>
      <c r="M104" s="19">
        <v>120</v>
      </c>
      <c r="N104" s="19">
        <v>130</v>
      </c>
      <c r="O104" s="19">
        <v>140</v>
      </c>
      <c r="P104" s="19">
        <v>150</v>
      </c>
      <c r="Q104" s="19">
        <v>160</v>
      </c>
      <c r="R104" s="19">
        <v>170</v>
      </c>
      <c r="S104" s="19">
        <f>(B103+C103+D103+E103+F103+G103+H103+I103+J103+K103+L103+M103+N103+O103+P103+Q103+R103)/17</f>
        <v>81.859411764705882</v>
      </c>
    </row>
    <row r="105" spans="1:19" x14ac:dyDescent="0.25">
      <c r="A105" s="19"/>
      <c r="B105" s="22" t="s">
        <v>2</v>
      </c>
      <c r="C105" s="23"/>
      <c r="D105" s="23"/>
      <c r="E105" s="23"/>
      <c r="F105" s="23"/>
      <c r="G105" s="23"/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4"/>
      <c r="S105" s="19"/>
    </row>
    <row r="106" spans="1:19" x14ac:dyDescent="0.25">
      <c r="A106" s="19" t="s">
        <v>31</v>
      </c>
      <c r="B106" s="19">
        <v>1</v>
      </c>
      <c r="C106" s="19">
        <v>2</v>
      </c>
      <c r="D106" s="19">
        <v>3</v>
      </c>
      <c r="E106" s="19">
        <v>4</v>
      </c>
      <c r="F106" s="19">
        <v>5</v>
      </c>
      <c r="G106" s="19">
        <v>6</v>
      </c>
      <c r="H106" s="19">
        <v>7</v>
      </c>
      <c r="I106" s="19">
        <v>8</v>
      </c>
      <c r="J106" s="19">
        <v>9</v>
      </c>
      <c r="K106" s="19">
        <v>10</v>
      </c>
      <c r="L106" s="19">
        <v>11</v>
      </c>
      <c r="M106" s="19">
        <v>12</v>
      </c>
      <c r="N106" s="19">
        <v>13</v>
      </c>
      <c r="O106" s="19">
        <v>14</v>
      </c>
      <c r="P106" s="19">
        <v>15</v>
      </c>
      <c r="Q106" s="19">
        <v>16</v>
      </c>
      <c r="R106" s="19">
        <v>17</v>
      </c>
      <c r="S106" s="19"/>
    </row>
    <row r="107" spans="1:19" x14ac:dyDescent="0.25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</row>
    <row r="108" spans="1:19" x14ac:dyDescent="0.25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</row>
    <row r="109" spans="1:19" x14ac:dyDescent="0.25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</row>
    <row r="110" spans="1:19" x14ac:dyDescent="0.25">
      <c r="A110" s="16" t="s">
        <v>48</v>
      </c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  <c r="P110" s="17"/>
      <c r="Q110" s="17"/>
      <c r="R110" s="18"/>
      <c r="S110" s="19"/>
    </row>
    <row r="111" spans="1:19" x14ac:dyDescent="0.25">
      <c r="A111" s="20" t="s">
        <v>1</v>
      </c>
      <c r="B111" s="21">
        <v>79.06</v>
      </c>
      <c r="C111" s="19">
        <v>93.02</v>
      </c>
      <c r="D111" s="19">
        <v>100</v>
      </c>
      <c r="E111" s="19">
        <v>93.02</v>
      </c>
      <c r="F111" s="19">
        <v>93.02</v>
      </c>
      <c r="G111" s="19">
        <v>97.67</v>
      </c>
      <c r="H111" s="19">
        <v>90.69</v>
      </c>
      <c r="I111" s="19">
        <v>86.04</v>
      </c>
      <c r="J111" s="19">
        <v>90.69</v>
      </c>
      <c r="K111" s="19">
        <v>93.02</v>
      </c>
      <c r="L111" s="19">
        <v>88.37</v>
      </c>
      <c r="M111" s="19">
        <v>88.37</v>
      </c>
      <c r="N111" s="19">
        <v>83.72</v>
      </c>
      <c r="O111" s="19">
        <v>79.06</v>
      </c>
      <c r="P111" s="19">
        <v>90.69</v>
      </c>
      <c r="Q111" s="19">
        <v>86.04</v>
      </c>
      <c r="R111" s="19">
        <v>60.46</v>
      </c>
      <c r="S111" s="19" t="s">
        <v>30</v>
      </c>
    </row>
    <row r="112" spans="1:19" x14ac:dyDescent="0.25">
      <c r="A112" s="19"/>
      <c r="B112" s="19">
        <v>10</v>
      </c>
      <c r="C112" s="19">
        <v>20</v>
      </c>
      <c r="D112" s="19">
        <v>30</v>
      </c>
      <c r="E112" s="19">
        <v>40</v>
      </c>
      <c r="F112" s="19">
        <v>50</v>
      </c>
      <c r="G112" s="19">
        <v>60</v>
      </c>
      <c r="H112" s="19">
        <v>70</v>
      </c>
      <c r="I112" s="19">
        <v>80</v>
      </c>
      <c r="J112" s="19">
        <v>90</v>
      </c>
      <c r="K112" s="19">
        <v>100</v>
      </c>
      <c r="L112" s="19">
        <v>110</v>
      </c>
      <c r="M112" s="19">
        <v>120</v>
      </c>
      <c r="N112" s="19">
        <v>130</v>
      </c>
      <c r="O112" s="19">
        <v>140</v>
      </c>
      <c r="P112" s="19">
        <v>150</v>
      </c>
      <c r="Q112" s="19">
        <v>160</v>
      </c>
      <c r="R112" s="19">
        <v>170</v>
      </c>
      <c r="S112" s="19">
        <f>(B111+C111+D111+E111+F111+G111+I111+J111+K111+L111+M111+N111+O111+P111+Q111+R111+H111)/17</f>
        <v>87.820000000000007</v>
      </c>
    </row>
    <row r="113" spans="1:19" x14ac:dyDescent="0.25">
      <c r="A113" s="19"/>
      <c r="B113" s="22" t="s">
        <v>2</v>
      </c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4"/>
      <c r="S113" s="19"/>
    </row>
    <row r="114" spans="1:19" x14ac:dyDescent="0.25">
      <c r="A114" s="19" t="s">
        <v>31</v>
      </c>
      <c r="B114" s="19">
        <v>1</v>
      </c>
      <c r="C114" s="19">
        <v>2</v>
      </c>
      <c r="D114" s="19">
        <v>3</v>
      </c>
      <c r="E114" s="19">
        <v>4</v>
      </c>
      <c r="F114" s="19">
        <v>5</v>
      </c>
      <c r="G114" s="19">
        <v>6</v>
      </c>
      <c r="H114" s="19">
        <v>7</v>
      </c>
      <c r="I114" s="19">
        <v>8</v>
      </c>
      <c r="J114" s="19">
        <v>9</v>
      </c>
      <c r="K114" s="19">
        <v>10</v>
      </c>
      <c r="L114" s="19">
        <v>11</v>
      </c>
      <c r="M114" s="19">
        <v>12</v>
      </c>
      <c r="N114" s="19">
        <v>13</v>
      </c>
      <c r="O114" s="19">
        <v>14</v>
      </c>
      <c r="P114" s="19">
        <v>15</v>
      </c>
      <c r="Q114" s="19">
        <v>16</v>
      </c>
      <c r="R114" s="19">
        <v>17</v>
      </c>
      <c r="S114" s="19"/>
    </row>
    <row r="115" spans="1:19" x14ac:dyDescent="0.25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</row>
    <row r="116" spans="1:19" x14ac:dyDescent="0.25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</row>
    <row r="117" spans="1:19" x14ac:dyDescent="0.25">
      <c r="A117" s="16" t="s">
        <v>49</v>
      </c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  <c r="O117" s="17"/>
      <c r="P117" s="17"/>
      <c r="Q117" s="17"/>
      <c r="R117" s="18"/>
      <c r="S117" s="19"/>
    </row>
    <row r="118" spans="1:19" x14ac:dyDescent="0.25">
      <c r="A118" s="20" t="s">
        <v>1</v>
      </c>
      <c r="B118" s="21">
        <v>69.760000000000005</v>
      </c>
      <c r="C118" s="19">
        <v>90.69</v>
      </c>
      <c r="D118" s="19">
        <v>93.02</v>
      </c>
      <c r="E118" s="19">
        <v>95.34</v>
      </c>
      <c r="F118" s="19">
        <v>95.34</v>
      </c>
      <c r="G118" s="19">
        <v>93.02</v>
      </c>
      <c r="H118" s="19">
        <v>93.02</v>
      </c>
      <c r="I118" s="19">
        <v>97.67</v>
      </c>
      <c r="J118" s="19">
        <v>97.67</v>
      </c>
      <c r="K118" s="19">
        <v>95.34</v>
      </c>
      <c r="L118" s="19">
        <v>93.02</v>
      </c>
      <c r="M118" s="19">
        <v>93.02</v>
      </c>
      <c r="N118" s="19">
        <v>93.02</v>
      </c>
      <c r="O118" s="19">
        <v>95.34</v>
      </c>
      <c r="P118" s="19">
        <v>95.34</v>
      </c>
      <c r="Q118" s="19">
        <v>93.02</v>
      </c>
      <c r="R118" s="19">
        <v>37.21</v>
      </c>
      <c r="S118" s="19" t="s">
        <v>30</v>
      </c>
    </row>
    <row r="119" spans="1:19" x14ac:dyDescent="0.25">
      <c r="A119" s="19"/>
      <c r="B119" s="19">
        <v>10</v>
      </c>
      <c r="C119" s="19">
        <v>20</v>
      </c>
      <c r="D119" s="19">
        <v>30</v>
      </c>
      <c r="E119" s="19">
        <v>40</v>
      </c>
      <c r="F119" s="19">
        <v>50</v>
      </c>
      <c r="G119" s="19">
        <v>60</v>
      </c>
      <c r="H119" s="19">
        <v>70</v>
      </c>
      <c r="I119" s="19">
        <v>80</v>
      </c>
      <c r="J119" s="19">
        <v>90</v>
      </c>
      <c r="K119" s="19">
        <v>100</v>
      </c>
      <c r="L119" s="19">
        <v>110</v>
      </c>
      <c r="M119" s="19">
        <v>120</v>
      </c>
      <c r="N119" s="19">
        <v>130</v>
      </c>
      <c r="O119" s="19">
        <v>140</v>
      </c>
      <c r="P119" s="19">
        <v>150</v>
      </c>
      <c r="Q119" s="19">
        <v>160</v>
      </c>
      <c r="R119" s="19">
        <v>170</v>
      </c>
      <c r="S119" s="19">
        <f>(B118+C118+D118+E118+F118+G118+I118+J118+K118+L118+M118+N118+O118+P118+Q118+R118+H118)/17</f>
        <v>89.461176470588214</v>
      </c>
    </row>
    <row r="120" spans="1:19" x14ac:dyDescent="0.25">
      <c r="A120" s="19"/>
      <c r="B120" s="22" t="s">
        <v>2</v>
      </c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4"/>
      <c r="S120" s="19"/>
    </row>
    <row r="121" spans="1:19" x14ac:dyDescent="0.25">
      <c r="A121" s="19" t="s">
        <v>31</v>
      </c>
      <c r="B121" s="19">
        <v>1</v>
      </c>
      <c r="C121" s="19">
        <v>2</v>
      </c>
      <c r="D121" s="19">
        <v>3</v>
      </c>
      <c r="E121" s="19">
        <v>4</v>
      </c>
      <c r="F121" s="19">
        <v>5</v>
      </c>
      <c r="G121" s="19">
        <v>6</v>
      </c>
      <c r="H121" s="19">
        <v>7</v>
      </c>
      <c r="I121" s="19">
        <v>8</v>
      </c>
      <c r="J121" s="19">
        <v>9</v>
      </c>
      <c r="K121" s="19">
        <v>10</v>
      </c>
      <c r="L121" s="19">
        <v>11</v>
      </c>
      <c r="M121" s="19">
        <v>12</v>
      </c>
      <c r="N121" s="19">
        <v>13</v>
      </c>
      <c r="O121" s="19">
        <v>14</v>
      </c>
      <c r="P121" s="19">
        <v>15</v>
      </c>
      <c r="Q121" s="19">
        <v>16</v>
      </c>
      <c r="R121" s="19">
        <v>17</v>
      </c>
      <c r="S121" s="19"/>
    </row>
    <row r="122" spans="1:19" x14ac:dyDescent="0.25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</row>
    <row r="123" spans="1:19" x14ac:dyDescent="0.25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</row>
    <row r="124" spans="1:19" x14ac:dyDescent="0.25">
      <c r="A124" s="16" t="s">
        <v>50</v>
      </c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  <c r="P124" s="17"/>
      <c r="Q124" s="17"/>
      <c r="R124" s="18"/>
      <c r="S124" s="19"/>
    </row>
    <row r="125" spans="1:19" x14ac:dyDescent="0.25">
      <c r="A125" s="20" t="s">
        <v>1</v>
      </c>
      <c r="B125" s="21">
        <v>87.8</v>
      </c>
      <c r="C125" s="19">
        <v>85.36</v>
      </c>
      <c r="D125" s="19">
        <v>90.24</v>
      </c>
      <c r="E125" s="19">
        <v>90.24</v>
      </c>
      <c r="F125" s="19">
        <v>90.24</v>
      </c>
      <c r="G125" s="19">
        <v>90.24</v>
      </c>
      <c r="H125" s="19">
        <v>87.8</v>
      </c>
      <c r="I125" s="19">
        <v>87.8</v>
      </c>
      <c r="J125" s="19">
        <v>85.36</v>
      </c>
      <c r="K125" s="19">
        <v>90.24</v>
      </c>
      <c r="L125" s="19">
        <v>90.24</v>
      </c>
      <c r="M125" s="19">
        <v>87.8</v>
      </c>
      <c r="N125" s="19">
        <v>87.8</v>
      </c>
      <c r="O125" s="19">
        <v>85.36</v>
      </c>
      <c r="P125" s="19">
        <v>82.92</v>
      </c>
      <c r="Q125" s="19">
        <v>70.73</v>
      </c>
      <c r="R125" s="19">
        <v>39.020000000000003</v>
      </c>
      <c r="S125" s="19" t="s">
        <v>30</v>
      </c>
    </row>
    <row r="126" spans="1:19" x14ac:dyDescent="0.25">
      <c r="A126" s="19"/>
      <c r="B126" s="19">
        <v>10</v>
      </c>
      <c r="C126" s="19">
        <v>20</v>
      </c>
      <c r="D126" s="19">
        <v>30</v>
      </c>
      <c r="E126" s="19">
        <v>40</v>
      </c>
      <c r="F126" s="19">
        <v>50</v>
      </c>
      <c r="G126" s="19">
        <v>60</v>
      </c>
      <c r="H126" s="19">
        <v>70</v>
      </c>
      <c r="I126" s="19">
        <v>80</v>
      </c>
      <c r="J126" s="19">
        <v>90</v>
      </c>
      <c r="K126" s="19">
        <v>100</v>
      </c>
      <c r="L126" s="19">
        <v>110</v>
      </c>
      <c r="M126" s="19">
        <v>120</v>
      </c>
      <c r="N126" s="19">
        <v>130</v>
      </c>
      <c r="O126" s="19">
        <v>140</v>
      </c>
      <c r="P126" s="19">
        <v>150</v>
      </c>
      <c r="Q126" s="19">
        <v>160</v>
      </c>
      <c r="R126" s="19">
        <v>170</v>
      </c>
      <c r="S126" s="19">
        <f>(B125+C125+D125+E125+F125+G125+I125+J125+K125+L125+M125+N125+O125+P125+Q125+R125+H125)/17</f>
        <v>84.07</v>
      </c>
    </row>
    <row r="127" spans="1:19" x14ac:dyDescent="0.25">
      <c r="A127" s="19"/>
      <c r="B127" s="22" t="s">
        <v>2</v>
      </c>
      <c r="C127" s="23"/>
      <c r="D127" s="23"/>
      <c r="E127" s="23"/>
      <c r="F127" s="23"/>
      <c r="G127" s="23"/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4"/>
      <c r="S127" s="19"/>
    </row>
    <row r="128" spans="1:19" x14ac:dyDescent="0.25">
      <c r="A128" s="19" t="s">
        <v>31</v>
      </c>
      <c r="B128" s="19">
        <v>1</v>
      </c>
      <c r="C128" s="19">
        <v>2</v>
      </c>
      <c r="D128" s="19">
        <v>3</v>
      </c>
      <c r="E128" s="19">
        <v>4</v>
      </c>
      <c r="F128" s="19">
        <v>5</v>
      </c>
      <c r="G128" s="19">
        <v>6</v>
      </c>
      <c r="H128" s="19">
        <v>7</v>
      </c>
      <c r="I128" s="19">
        <v>8</v>
      </c>
      <c r="J128" s="19">
        <v>9</v>
      </c>
      <c r="K128" s="19">
        <v>10</v>
      </c>
      <c r="L128" s="19">
        <v>11</v>
      </c>
      <c r="M128" s="19">
        <v>12</v>
      </c>
      <c r="N128" s="19">
        <v>13</v>
      </c>
      <c r="O128" s="19">
        <v>14</v>
      </c>
      <c r="P128" s="19">
        <v>15</v>
      </c>
      <c r="Q128" s="19">
        <v>16</v>
      </c>
      <c r="R128" s="19">
        <v>17</v>
      </c>
      <c r="S128" s="19"/>
    </row>
    <row r="129" spans="1:19" x14ac:dyDescent="0.25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</row>
    <row r="130" spans="1:19" x14ac:dyDescent="0.25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</row>
    <row r="131" spans="1:19" x14ac:dyDescent="0.25">
      <c r="A131" s="16" t="s">
        <v>51</v>
      </c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  <c r="P131" s="17"/>
      <c r="Q131" s="17"/>
      <c r="R131" s="18"/>
      <c r="S131" s="19"/>
    </row>
    <row r="132" spans="1:19" x14ac:dyDescent="0.25">
      <c r="A132" s="20" t="s">
        <v>1</v>
      </c>
      <c r="B132" s="21">
        <v>100</v>
      </c>
      <c r="C132" s="19">
        <v>100</v>
      </c>
      <c r="D132" s="19">
        <v>100</v>
      </c>
      <c r="E132" s="19">
        <v>100</v>
      </c>
      <c r="F132" s="19">
        <v>100</v>
      </c>
      <c r="G132" s="19">
        <v>100</v>
      </c>
      <c r="H132" s="19">
        <v>100</v>
      </c>
      <c r="I132" s="19">
        <v>100</v>
      </c>
      <c r="J132" s="19">
        <v>100</v>
      </c>
      <c r="K132" s="19">
        <v>100</v>
      </c>
      <c r="L132" s="19">
        <v>100</v>
      </c>
      <c r="M132" s="19">
        <v>100</v>
      </c>
      <c r="N132" s="19">
        <v>100</v>
      </c>
      <c r="O132" s="19">
        <v>100</v>
      </c>
      <c r="P132" s="19">
        <v>100</v>
      </c>
      <c r="Q132" s="19">
        <v>100</v>
      </c>
      <c r="R132" s="19">
        <v>98</v>
      </c>
      <c r="S132" s="19" t="s">
        <v>30</v>
      </c>
    </row>
    <row r="133" spans="1:19" x14ac:dyDescent="0.25">
      <c r="A133" s="19"/>
      <c r="B133" s="19">
        <v>10</v>
      </c>
      <c r="C133" s="19">
        <v>20</v>
      </c>
      <c r="D133" s="19">
        <v>30</v>
      </c>
      <c r="E133" s="19">
        <v>40</v>
      </c>
      <c r="F133" s="19">
        <v>50</v>
      </c>
      <c r="G133" s="19">
        <v>60</v>
      </c>
      <c r="H133" s="19">
        <v>70</v>
      </c>
      <c r="I133" s="19">
        <v>80</v>
      </c>
      <c r="J133" s="19">
        <v>90</v>
      </c>
      <c r="K133" s="19">
        <v>100</v>
      </c>
      <c r="L133" s="19">
        <v>110</v>
      </c>
      <c r="M133" s="19">
        <v>120</v>
      </c>
      <c r="N133" s="19">
        <v>130</v>
      </c>
      <c r="O133" s="19">
        <v>140</v>
      </c>
      <c r="P133" s="19">
        <v>150</v>
      </c>
      <c r="Q133" s="19">
        <v>160</v>
      </c>
      <c r="R133" s="19">
        <v>170</v>
      </c>
      <c r="S133" s="19">
        <f>(B132+C132+D132+E132+F132+G132+I132+J132+K132+L132+M132+N132+O132+P132+Q132+R132+H132)/17</f>
        <v>99.882352941176464</v>
      </c>
    </row>
    <row r="134" spans="1:19" x14ac:dyDescent="0.25">
      <c r="A134" s="19"/>
      <c r="B134" s="22" t="s">
        <v>2</v>
      </c>
      <c r="C134" s="23"/>
      <c r="D134" s="23"/>
      <c r="E134" s="23"/>
      <c r="F134" s="23"/>
      <c r="G134" s="23"/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4"/>
      <c r="S134" s="19"/>
    </row>
    <row r="135" spans="1:19" x14ac:dyDescent="0.25">
      <c r="A135" s="19" t="s">
        <v>31</v>
      </c>
      <c r="B135" s="19">
        <v>1</v>
      </c>
      <c r="C135" s="19">
        <v>2</v>
      </c>
      <c r="D135" s="19">
        <v>3</v>
      </c>
      <c r="E135" s="19">
        <v>4</v>
      </c>
      <c r="F135" s="19">
        <v>5</v>
      </c>
      <c r="G135" s="19">
        <v>6</v>
      </c>
      <c r="H135" s="19">
        <v>7</v>
      </c>
      <c r="I135" s="19">
        <v>8</v>
      </c>
      <c r="J135" s="19">
        <v>9</v>
      </c>
      <c r="K135" s="19">
        <v>10</v>
      </c>
      <c r="L135" s="19">
        <v>11</v>
      </c>
      <c r="M135" s="19">
        <v>12</v>
      </c>
      <c r="N135" s="19">
        <v>13</v>
      </c>
      <c r="O135" s="19">
        <v>14</v>
      </c>
      <c r="P135" s="19">
        <v>15</v>
      </c>
      <c r="Q135" s="19">
        <v>16</v>
      </c>
      <c r="R135" s="19">
        <v>17</v>
      </c>
      <c r="S135" s="19"/>
    </row>
    <row r="136" spans="1:19" x14ac:dyDescent="0.25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</row>
    <row r="137" spans="1:19" x14ac:dyDescent="0.25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</row>
    <row r="138" spans="1:19" x14ac:dyDescent="0.25">
      <c r="A138" s="16" t="s">
        <v>52</v>
      </c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17"/>
      <c r="P138" s="17"/>
      <c r="Q138" s="17"/>
      <c r="R138" s="18"/>
      <c r="S138" s="19"/>
    </row>
    <row r="139" spans="1:19" x14ac:dyDescent="0.25">
      <c r="A139" s="20" t="s">
        <v>1</v>
      </c>
      <c r="B139" s="21">
        <v>72.09</v>
      </c>
      <c r="C139" s="19">
        <v>86.04</v>
      </c>
      <c r="D139" s="19">
        <v>81.39</v>
      </c>
      <c r="E139" s="19">
        <v>83.72</v>
      </c>
      <c r="F139" s="19">
        <v>86.04</v>
      </c>
      <c r="G139" s="19">
        <v>86.04</v>
      </c>
      <c r="H139" s="19">
        <v>81.39</v>
      </c>
      <c r="I139" s="19">
        <v>81.39</v>
      </c>
      <c r="J139" s="19">
        <v>81.39</v>
      </c>
      <c r="K139" s="19">
        <v>90.69</v>
      </c>
      <c r="L139" s="19">
        <v>79.06</v>
      </c>
      <c r="M139" s="19">
        <v>67.44</v>
      </c>
      <c r="N139" s="19">
        <v>44.18</v>
      </c>
      <c r="O139" s="19">
        <v>72.09</v>
      </c>
      <c r="P139" s="19">
        <v>76.739999999999995</v>
      </c>
      <c r="Q139" s="19">
        <v>65.11</v>
      </c>
      <c r="R139" s="19">
        <v>51.16</v>
      </c>
      <c r="S139" s="19" t="s">
        <v>30</v>
      </c>
    </row>
    <row r="140" spans="1:19" x14ac:dyDescent="0.25">
      <c r="A140" s="19"/>
      <c r="B140" s="19">
        <v>10</v>
      </c>
      <c r="C140" s="19">
        <v>20</v>
      </c>
      <c r="D140" s="19">
        <v>30</v>
      </c>
      <c r="E140" s="19">
        <v>40</v>
      </c>
      <c r="F140" s="19">
        <v>50</v>
      </c>
      <c r="G140" s="19">
        <v>60</v>
      </c>
      <c r="H140" s="19">
        <v>70</v>
      </c>
      <c r="I140" s="19">
        <v>80</v>
      </c>
      <c r="J140" s="19">
        <v>90</v>
      </c>
      <c r="K140" s="19">
        <v>100</v>
      </c>
      <c r="L140" s="19">
        <v>110</v>
      </c>
      <c r="M140" s="19">
        <v>120</v>
      </c>
      <c r="N140" s="19">
        <v>130</v>
      </c>
      <c r="O140" s="19">
        <v>140</v>
      </c>
      <c r="P140" s="19">
        <v>150</v>
      </c>
      <c r="Q140" s="19">
        <v>160</v>
      </c>
      <c r="R140" s="19">
        <v>170</v>
      </c>
      <c r="S140" s="19">
        <f>(B139+C139+D139+E139+F139+G139+I139+J139+K139+L139+M139+N139+O139+P139+Q139+R139+H139)/17</f>
        <v>75.644705882352937</v>
      </c>
    </row>
    <row r="141" spans="1:19" x14ac:dyDescent="0.25">
      <c r="A141" s="19"/>
      <c r="B141" s="22" t="s">
        <v>2</v>
      </c>
      <c r="C141" s="23"/>
      <c r="D141" s="23"/>
      <c r="E141" s="23"/>
      <c r="F141" s="23"/>
      <c r="G141" s="23"/>
      <c r="H141" s="23"/>
      <c r="I141" s="23"/>
      <c r="J141" s="23"/>
      <c r="K141" s="23"/>
      <c r="L141" s="23"/>
      <c r="M141" s="23"/>
      <c r="N141" s="23"/>
      <c r="O141" s="23"/>
      <c r="P141" s="23"/>
      <c r="Q141" s="23"/>
      <c r="R141" s="24"/>
      <c r="S141" s="19"/>
    </row>
    <row r="142" spans="1:19" x14ac:dyDescent="0.25">
      <c r="A142" s="19" t="s">
        <v>31</v>
      </c>
      <c r="B142" s="19">
        <v>1</v>
      </c>
      <c r="C142" s="19">
        <v>2</v>
      </c>
      <c r="D142" s="19">
        <v>3</v>
      </c>
      <c r="E142" s="19">
        <v>4</v>
      </c>
      <c r="F142" s="19">
        <v>5</v>
      </c>
      <c r="G142" s="19">
        <v>6</v>
      </c>
      <c r="H142" s="19">
        <v>7</v>
      </c>
      <c r="I142" s="19">
        <v>8</v>
      </c>
      <c r="J142" s="19">
        <v>9</v>
      </c>
      <c r="K142" s="19">
        <v>10</v>
      </c>
      <c r="L142" s="19">
        <v>11</v>
      </c>
      <c r="M142" s="19">
        <v>12</v>
      </c>
      <c r="N142" s="19">
        <v>13</v>
      </c>
      <c r="O142" s="19">
        <v>14</v>
      </c>
      <c r="P142" s="19">
        <v>15</v>
      </c>
      <c r="Q142" s="19">
        <v>16</v>
      </c>
      <c r="R142" s="19">
        <v>17</v>
      </c>
      <c r="S142" s="19"/>
    </row>
  </sheetData>
  <mergeCells count="37">
    <mergeCell ref="B141:R141"/>
    <mergeCell ref="B120:R120"/>
    <mergeCell ref="A124:R124"/>
    <mergeCell ref="B127:R127"/>
    <mergeCell ref="A131:R131"/>
    <mergeCell ref="B134:R134"/>
    <mergeCell ref="A138:R138"/>
    <mergeCell ref="B98:R98"/>
    <mergeCell ref="A102:R102"/>
    <mergeCell ref="B105:R105"/>
    <mergeCell ref="A110:R110"/>
    <mergeCell ref="B113:R113"/>
    <mergeCell ref="A117:R117"/>
    <mergeCell ref="B77:R77"/>
    <mergeCell ref="A81:R81"/>
    <mergeCell ref="B84:R84"/>
    <mergeCell ref="A88:R88"/>
    <mergeCell ref="B91:R91"/>
    <mergeCell ref="A95:R95"/>
    <mergeCell ref="A52:R52"/>
    <mergeCell ref="B55:R55"/>
    <mergeCell ref="B60:R60"/>
    <mergeCell ref="A64:R64"/>
    <mergeCell ref="B67:R67"/>
    <mergeCell ref="A74:R74"/>
    <mergeCell ref="A27:R27"/>
    <mergeCell ref="B30:R30"/>
    <mergeCell ref="A34:R34"/>
    <mergeCell ref="B37:R37"/>
    <mergeCell ref="A43:R43"/>
    <mergeCell ref="B46:R46"/>
    <mergeCell ref="A1:R1"/>
    <mergeCell ref="B4:R4"/>
    <mergeCell ref="A9:R9"/>
    <mergeCell ref="B12:R12"/>
    <mergeCell ref="A19:R19"/>
    <mergeCell ref="B22:R22"/>
  </mergeCells>
  <pageMargins left="0.7" right="0.7" top="0.78740157499999996" bottom="0.78740157499999996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20"/>
  <sheetViews>
    <sheetView topLeftCell="A13" workbookViewId="0">
      <selection activeCell="K42" sqref="K42"/>
    </sheetView>
  </sheetViews>
  <sheetFormatPr baseColWidth="10" defaultRowHeight="15" x14ac:dyDescent="0.25"/>
  <cols>
    <col min="4" max="4" width="25" customWidth="1"/>
    <col min="5" max="5" width="22.5703125" customWidth="1"/>
    <col min="6" max="6" width="25.85546875" customWidth="1"/>
    <col min="7" max="7" width="12.28515625" bestFit="1" customWidth="1"/>
  </cols>
  <sheetData>
    <row r="2" spans="3:7" x14ac:dyDescent="0.25">
      <c r="D2" s="11" t="s">
        <v>7</v>
      </c>
      <c r="E2" s="11" t="s">
        <v>8</v>
      </c>
      <c r="F2" s="11" t="s">
        <v>9</v>
      </c>
      <c r="G2" s="11" t="s">
        <v>10</v>
      </c>
    </row>
    <row r="3" spans="3:7" x14ac:dyDescent="0.25">
      <c r="D3" s="12" t="s">
        <v>11</v>
      </c>
      <c r="E3" s="13">
        <v>0.8201840274144</v>
      </c>
      <c r="F3" s="12">
        <v>94.82</v>
      </c>
      <c r="G3" s="12">
        <v>89.44</v>
      </c>
    </row>
    <row r="4" spans="3:7" x14ac:dyDescent="0.25">
      <c r="C4" s="14"/>
      <c r="D4" s="13" t="s">
        <v>12</v>
      </c>
      <c r="E4" s="13">
        <v>0.58638030788492002</v>
      </c>
      <c r="F4" s="12">
        <v>100</v>
      </c>
      <c r="G4" s="12">
        <v>95.77</v>
      </c>
    </row>
    <row r="5" spans="3:7" x14ac:dyDescent="0.25">
      <c r="C5" s="14"/>
      <c r="D5" s="13" t="s">
        <v>13</v>
      </c>
      <c r="E5" s="13">
        <v>0.75051784451835002</v>
      </c>
      <c r="F5" s="13">
        <v>93.18</v>
      </c>
      <c r="G5" s="12">
        <v>81.680000000000007</v>
      </c>
    </row>
    <row r="6" spans="3:7" x14ac:dyDescent="0.25">
      <c r="C6" s="14"/>
      <c r="D6" s="13" t="s">
        <v>14</v>
      </c>
      <c r="E6" s="13">
        <v>0.69024023136555002</v>
      </c>
      <c r="F6" s="12">
        <v>97.82</v>
      </c>
      <c r="G6" s="12">
        <v>93.09</v>
      </c>
    </row>
    <row r="7" spans="3:7" x14ac:dyDescent="0.25">
      <c r="D7" s="13" t="s">
        <v>15</v>
      </c>
      <c r="E7" s="13">
        <v>0.74949511321780005</v>
      </c>
      <c r="F7" s="12">
        <v>89.58</v>
      </c>
      <c r="G7" s="12">
        <v>81.61</v>
      </c>
    </row>
    <row r="8" spans="3:7" x14ac:dyDescent="0.25">
      <c r="D8" s="13" t="s">
        <v>16</v>
      </c>
      <c r="E8" s="12">
        <v>0.61913735679750004</v>
      </c>
      <c r="F8" s="12">
        <v>100</v>
      </c>
      <c r="G8" s="12">
        <v>97.34</v>
      </c>
    </row>
    <row r="9" spans="3:7" x14ac:dyDescent="0.25">
      <c r="D9" s="13" t="s">
        <v>17</v>
      </c>
      <c r="E9" s="12">
        <v>0.67025515353234999</v>
      </c>
      <c r="F9" s="12">
        <v>97.72</v>
      </c>
      <c r="G9" s="12">
        <v>92.11</v>
      </c>
    </row>
    <row r="10" spans="3:7" x14ac:dyDescent="0.25">
      <c r="D10" s="13" t="s">
        <v>18</v>
      </c>
      <c r="E10" s="12">
        <v>0.76562251106934998</v>
      </c>
      <c r="F10" s="12">
        <v>85.71</v>
      </c>
      <c r="G10" s="12">
        <v>76.599999999999994</v>
      </c>
    </row>
    <row r="11" spans="3:7" x14ac:dyDescent="0.25">
      <c r="D11" s="13" t="s">
        <v>19</v>
      </c>
      <c r="E11" s="12">
        <v>0.83704217560715</v>
      </c>
      <c r="F11" s="12">
        <v>75.67</v>
      </c>
      <c r="G11" s="12">
        <v>64.22</v>
      </c>
    </row>
    <row r="12" spans="3:7" x14ac:dyDescent="0.25">
      <c r="D12" s="13" t="s">
        <v>20</v>
      </c>
      <c r="E12" s="12">
        <v>0.65929896773840002</v>
      </c>
      <c r="F12" s="12">
        <v>95.56</v>
      </c>
      <c r="G12" s="12">
        <v>87.07</v>
      </c>
    </row>
    <row r="13" spans="3:7" x14ac:dyDescent="0.25">
      <c r="D13" s="13" t="s">
        <v>21</v>
      </c>
      <c r="E13" s="12">
        <v>0.57557986617707002</v>
      </c>
      <c r="F13" s="12">
        <v>100</v>
      </c>
      <c r="G13" s="12">
        <v>99.78</v>
      </c>
    </row>
    <row r="14" spans="3:7" x14ac:dyDescent="0.25">
      <c r="D14" s="12" t="s">
        <v>22</v>
      </c>
      <c r="E14" s="12">
        <v>0.57282427959805005</v>
      </c>
      <c r="F14" s="12">
        <v>100</v>
      </c>
      <c r="G14" s="12">
        <v>99.88</v>
      </c>
    </row>
    <row r="15" spans="3:7" x14ac:dyDescent="0.25">
      <c r="D15" s="12" t="s">
        <v>23</v>
      </c>
      <c r="E15" s="12">
        <v>0.68241793985048005</v>
      </c>
      <c r="F15" s="12">
        <v>97.67</v>
      </c>
      <c r="G15" s="12">
        <v>89.46</v>
      </c>
    </row>
    <row r="16" spans="3:7" x14ac:dyDescent="0.25">
      <c r="D16" s="12" t="s">
        <v>24</v>
      </c>
      <c r="E16" s="15">
        <v>0.79866009718445996</v>
      </c>
      <c r="F16" s="12">
        <v>100</v>
      </c>
      <c r="G16" s="12">
        <v>90.7</v>
      </c>
    </row>
    <row r="17" spans="4:7" x14ac:dyDescent="0.25">
      <c r="D17" s="12" t="s">
        <v>25</v>
      </c>
      <c r="E17" s="12">
        <v>0.78773632358865997</v>
      </c>
      <c r="F17" s="13">
        <v>89.58</v>
      </c>
      <c r="G17" s="12">
        <v>81.86</v>
      </c>
    </row>
    <row r="18" spans="4:7" x14ac:dyDescent="0.25">
      <c r="D18" s="12" t="s">
        <v>26</v>
      </c>
      <c r="E18" s="12">
        <v>0.78628746700787999</v>
      </c>
      <c r="F18" s="13">
        <v>100</v>
      </c>
      <c r="G18" s="12">
        <v>87.82</v>
      </c>
    </row>
    <row r="19" spans="4:7" x14ac:dyDescent="0.25">
      <c r="D19" s="12" t="s">
        <v>27</v>
      </c>
      <c r="E19" s="12">
        <v>0.73824032500461001</v>
      </c>
      <c r="F19" s="12">
        <v>90.24</v>
      </c>
      <c r="G19" s="12">
        <v>84.07</v>
      </c>
    </row>
    <row r="20" spans="4:7" x14ac:dyDescent="0.25">
      <c r="D20" s="12" t="s">
        <v>28</v>
      </c>
      <c r="E20" s="12">
        <v>0.85804579162363004</v>
      </c>
      <c r="F20" s="12">
        <v>90.69</v>
      </c>
      <c r="G20" s="12">
        <v>75.64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28:AS58"/>
  <sheetViews>
    <sheetView tabSelected="1" topLeftCell="B1" workbookViewId="0">
      <selection activeCell="AU25" sqref="AU25"/>
    </sheetView>
  </sheetViews>
  <sheetFormatPr baseColWidth="10" defaultRowHeight="15" x14ac:dyDescent="0.25"/>
  <sheetData>
    <row r="28" spans="5:45" x14ac:dyDescent="0.25">
      <c r="E28" s="1" t="s">
        <v>0</v>
      </c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"/>
    </row>
    <row r="29" spans="5:45" x14ac:dyDescent="0.25">
      <c r="E29" s="4" t="s">
        <v>1</v>
      </c>
      <c r="F29" s="14">
        <v>69.67</v>
      </c>
      <c r="G29" s="14">
        <v>72.13</v>
      </c>
      <c r="H29" s="14">
        <v>72.95</v>
      </c>
      <c r="I29">
        <v>71.31</v>
      </c>
      <c r="J29">
        <v>76.23</v>
      </c>
      <c r="K29">
        <v>77.040000000000006</v>
      </c>
      <c r="L29">
        <v>77.86</v>
      </c>
      <c r="M29">
        <v>77.040000000000006</v>
      </c>
      <c r="N29">
        <v>77.86</v>
      </c>
      <c r="O29">
        <v>77.86</v>
      </c>
      <c r="P29">
        <v>78.680000000000007</v>
      </c>
      <c r="Q29">
        <v>77.86</v>
      </c>
      <c r="R29">
        <v>77.05</v>
      </c>
      <c r="S29">
        <v>78.680000000000007</v>
      </c>
      <c r="T29">
        <v>77.05</v>
      </c>
      <c r="U29">
        <v>77.86</v>
      </c>
      <c r="V29">
        <v>77.05</v>
      </c>
      <c r="W29">
        <v>78.680000000000007</v>
      </c>
      <c r="X29">
        <v>77.86</v>
      </c>
      <c r="Y29">
        <v>77.86</v>
      </c>
      <c r="Z29">
        <v>77.05</v>
      </c>
      <c r="AA29">
        <v>75.41</v>
      </c>
      <c r="AB29">
        <v>73.77</v>
      </c>
      <c r="AC29">
        <v>76.23</v>
      </c>
      <c r="AD29">
        <v>75.41</v>
      </c>
      <c r="AE29">
        <v>75.41</v>
      </c>
      <c r="AF29">
        <v>76.23</v>
      </c>
      <c r="AG29">
        <v>76.23</v>
      </c>
      <c r="AH29">
        <v>77.05</v>
      </c>
      <c r="AI29">
        <v>74.599999999999994</v>
      </c>
      <c r="AJ29">
        <v>77.05</v>
      </c>
      <c r="AK29">
        <v>75.41</v>
      </c>
      <c r="AL29">
        <v>72.95</v>
      </c>
      <c r="AM29">
        <v>67.209999999999994</v>
      </c>
      <c r="AN29">
        <v>63.11</v>
      </c>
      <c r="AO29">
        <v>66.39</v>
      </c>
      <c r="AP29">
        <v>69.67</v>
      </c>
      <c r="AQ29">
        <v>63.11</v>
      </c>
      <c r="AR29">
        <v>65.569999999999993</v>
      </c>
      <c r="AS29">
        <v>61.47</v>
      </c>
    </row>
    <row r="30" spans="5:45" x14ac:dyDescent="0.25">
      <c r="F30">
        <v>10</v>
      </c>
      <c r="G30">
        <v>20</v>
      </c>
      <c r="H30">
        <v>30</v>
      </c>
      <c r="I30">
        <v>40</v>
      </c>
      <c r="J30">
        <v>50</v>
      </c>
      <c r="K30">
        <v>60</v>
      </c>
      <c r="L30">
        <v>70</v>
      </c>
      <c r="M30">
        <v>80</v>
      </c>
      <c r="N30">
        <v>90</v>
      </c>
      <c r="O30">
        <v>100</v>
      </c>
      <c r="P30">
        <v>110</v>
      </c>
      <c r="Q30">
        <v>120</v>
      </c>
      <c r="R30">
        <v>130</v>
      </c>
      <c r="S30">
        <v>140</v>
      </c>
      <c r="T30">
        <v>150</v>
      </c>
      <c r="U30">
        <v>160</v>
      </c>
      <c r="V30">
        <v>150</v>
      </c>
      <c r="W30">
        <v>180</v>
      </c>
      <c r="X30">
        <v>190</v>
      </c>
      <c r="Y30">
        <v>200</v>
      </c>
      <c r="Z30">
        <v>210</v>
      </c>
      <c r="AA30">
        <v>220</v>
      </c>
      <c r="AB30">
        <v>230</v>
      </c>
      <c r="AC30">
        <v>240</v>
      </c>
      <c r="AD30">
        <v>250</v>
      </c>
      <c r="AE30">
        <v>260</v>
      </c>
      <c r="AF30">
        <v>270</v>
      </c>
      <c r="AG30">
        <v>280</v>
      </c>
      <c r="AH30">
        <v>290</v>
      </c>
      <c r="AI30">
        <v>300</v>
      </c>
      <c r="AJ30">
        <v>310</v>
      </c>
      <c r="AK30">
        <v>320</v>
      </c>
      <c r="AL30">
        <v>330</v>
      </c>
      <c r="AM30">
        <v>340</v>
      </c>
      <c r="AN30">
        <v>350</v>
      </c>
      <c r="AO30">
        <v>360</v>
      </c>
      <c r="AP30">
        <v>370</v>
      </c>
      <c r="AQ30">
        <v>380</v>
      </c>
      <c r="AR30">
        <v>390</v>
      </c>
      <c r="AS30">
        <v>400</v>
      </c>
    </row>
    <row r="31" spans="5:45" x14ac:dyDescent="0.25">
      <c r="F31" s="5" t="s">
        <v>2</v>
      </c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7"/>
    </row>
    <row r="32" spans="5:45" x14ac:dyDescent="0.25">
      <c r="F32">
        <v>1</v>
      </c>
      <c r="G32">
        <v>2</v>
      </c>
      <c r="H32">
        <v>3</v>
      </c>
      <c r="I32">
        <v>4</v>
      </c>
      <c r="J32">
        <v>5</v>
      </c>
      <c r="K32">
        <v>6</v>
      </c>
      <c r="L32">
        <v>7</v>
      </c>
      <c r="M32">
        <v>8</v>
      </c>
      <c r="N32">
        <v>9</v>
      </c>
      <c r="O32">
        <v>10</v>
      </c>
      <c r="P32">
        <v>11</v>
      </c>
      <c r="Q32">
        <v>12</v>
      </c>
      <c r="R32">
        <v>13</v>
      </c>
      <c r="S32">
        <v>14</v>
      </c>
      <c r="T32">
        <v>15</v>
      </c>
      <c r="U32">
        <v>16</v>
      </c>
      <c r="V32">
        <v>17</v>
      </c>
      <c r="W32">
        <v>18</v>
      </c>
      <c r="X32">
        <v>19</v>
      </c>
      <c r="Y32">
        <v>20</v>
      </c>
      <c r="Z32">
        <v>21</v>
      </c>
      <c r="AA32">
        <v>22</v>
      </c>
      <c r="AB32">
        <v>23</v>
      </c>
      <c r="AC32">
        <v>24</v>
      </c>
      <c r="AD32">
        <v>25</v>
      </c>
      <c r="AE32">
        <v>26</v>
      </c>
      <c r="AF32">
        <v>27</v>
      </c>
      <c r="AG32">
        <v>28</v>
      </c>
      <c r="AH32">
        <v>29</v>
      </c>
      <c r="AI32">
        <v>30</v>
      </c>
      <c r="AJ32">
        <v>31</v>
      </c>
      <c r="AK32">
        <v>32</v>
      </c>
      <c r="AL32">
        <v>33</v>
      </c>
      <c r="AM32">
        <v>34</v>
      </c>
      <c r="AN32">
        <v>35</v>
      </c>
      <c r="AO32">
        <v>36</v>
      </c>
      <c r="AP32">
        <v>37</v>
      </c>
      <c r="AQ32">
        <v>38</v>
      </c>
      <c r="AR32">
        <v>39</v>
      </c>
      <c r="AS32">
        <v>40</v>
      </c>
    </row>
    <row r="35" spans="5:45" x14ac:dyDescent="0.25">
      <c r="E35" s="5" t="s">
        <v>3</v>
      </c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7"/>
    </row>
    <row r="36" spans="5:45" x14ac:dyDescent="0.25">
      <c r="E36" s="4" t="s">
        <v>1</v>
      </c>
      <c r="F36" s="14">
        <v>67.849999999999994</v>
      </c>
      <c r="G36" s="14">
        <v>78.569999999999993</v>
      </c>
      <c r="H36" s="14">
        <v>74.099999999999994</v>
      </c>
      <c r="I36">
        <v>70.53</v>
      </c>
      <c r="J36">
        <v>67.849999999999994</v>
      </c>
      <c r="K36">
        <v>71.42</v>
      </c>
      <c r="L36">
        <v>72.319999999999993</v>
      </c>
      <c r="M36">
        <v>75</v>
      </c>
      <c r="N36">
        <v>71.42</v>
      </c>
      <c r="O36">
        <v>75.89</v>
      </c>
      <c r="P36">
        <v>75.89</v>
      </c>
      <c r="Q36">
        <v>71.42</v>
      </c>
      <c r="R36">
        <v>75</v>
      </c>
      <c r="S36">
        <v>75.89</v>
      </c>
      <c r="T36">
        <v>75</v>
      </c>
      <c r="U36">
        <v>74.099999999999994</v>
      </c>
      <c r="V36">
        <v>75</v>
      </c>
      <c r="W36">
        <v>80.349999999999994</v>
      </c>
      <c r="X36">
        <v>77.67</v>
      </c>
      <c r="Y36">
        <v>75.89</v>
      </c>
      <c r="Z36">
        <v>73.209999999999994</v>
      </c>
      <c r="AA36">
        <v>72.319999999999993</v>
      </c>
      <c r="AB36">
        <v>71.42</v>
      </c>
      <c r="AC36">
        <v>67.849999999999994</v>
      </c>
      <c r="AD36">
        <v>69.64</v>
      </c>
      <c r="AE36">
        <v>75.89</v>
      </c>
      <c r="AF36">
        <v>70.53</v>
      </c>
      <c r="AG36">
        <v>67.849999999999994</v>
      </c>
      <c r="AH36">
        <v>72.319999999999993</v>
      </c>
      <c r="AI36">
        <v>75.89</v>
      </c>
      <c r="AJ36">
        <v>71.42</v>
      </c>
      <c r="AK36">
        <v>69.64</v>
      </c>
      <c r="AL36">
        <v>73.209999999999994</v>
      </c>
      <c r="AM36">
        <v>70.53</v>
      </c>
      <c r="AN36">
        <v>64.28</v>
      </c>
      <c r="AO36">
        <v>66.94</v>
      </c>
      <c r="AP36">
        <v>59.82</v>
      </c>
      <c r="AQ36">
        <v>62.5</v>
      </c>
      <c r="AR36">
        <v>61.6</v>
      </c>
      <c r="AS36">
        <v>60.71</v>
      </c>
    </row>
    <row r="37" spans="5:45" x14ac:dyDescent="0.25">
      <c r="F37">
        <v>10</v>
      </c>
      <c r="G37">
        <v>20</v>
      </c>
      <c r="H37">
        <v>30</v>
      </c>
      <c r="I37">
        <v>40</v>
      </c>
      <c r="J37">
        <v>50</v>
      </c>
      <c r="K37">
        <v>60</v>
      </c>
      <c r="L37">
        <v>70</v>
      </c>
      <c r="M37">
        <v>80</v>
      </c>
      <c r="N37">
        <v>90</v>
      </c>
      <c r="O37">
        <v>100</v>
      </c>
      <c r="P37">
        <v>110</v>
      </c>
      <c r="Q37">
        <v>120</v>
      </c>
      <c r="R37">
        <v>130</v>
      </c>
      <c r="S37">
        <v>140</v>
      </c>
      <c r="T37">
        <v>150</v>
      </c>
      <c r="U37">
        <v>160</v>
      </c>
      <c r="V37">
        <v>150</v>
      </c>
      <c r="W37">
        <v>180</v>
      </c>
      <c r="X37">
        <v>190</v>
      </c>
      <c r="Y37">
        <v>200</v>
      </c>
      <c r="Z37">
        <v>210</v>
      </c>
      <c r="AA37">
        <v>220</v>
      </c>
      <c r="AB37">
        <v>230</v>
      </c>
      <c r="AC37">
        <v>240</v>
      </c>
      <c r="AD37">
        <v>250</v>
      </c>
      <c r="AE37">
        <v>260</v>
      </c>
      <c r="AF37">
        <v>270</v>
      </c>
      <c r="AG37">
        <v>280</v>
      </c>
      <c r="AH37">
        <v>290</v>
      </c>
      <c r="AI37">
        <v>300</v>
      </c>
      <c r="AJ37">
        <v>310</v>
      </c>
      <c r="AK37">
        <v>320</v>
      </c>
      <c r="AL37">
        <v>330</v>
      </c>
      <c r="AM37">
        <v>340</v>
      </c>
      <c r="AN37">
        <v>350</v>
      </c>
      <c r="AO37">
        <v>360</v>
      </c>
      <c r="AP37">
        <v>370</v>
      </c>
      <c r="AQ37">
        <v>380</v>
      </c>
      <c r="AR37">
        <v>390</v>
      </c>
      <c r="AS37">
        <v>400</v>
      </c>
    </row>
    <row r="38" spans="5:45" x14ac:dyDescent="0.25">
      <c r="F38" s="5" t="s">
        <v>2</v>
      </c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7"/>
    </row>
    <row r="39" spans="5:45" x14ac:dyDescent="0.25">
      <c r="F39">
        <v>1</v>
      </c>
      <c r="G39">
        <v>2</v>
      </c>
      <c r="H39">
        <v>3</v>
      </c>
      <c r="I39">
        <v>4</v>
      </c>
      <c r="J39">
        <v>5</v>
      </c>
      <c r="K39">
        <v>6</v>
      </c>
      <c r="L39">
        <v>7</v>
      </c>
      <c r="M39">
        <v>8</v>
      </c>
      <c r="N39">
        <v>9</v>
      </c>
      <c r="O39">
        <v>10</v>
      </c>
      <c r="P39">
        <v>11</v>
      </c>
      <c r="Q39">
        <v>12</v>
      </c>
      <c r="R39">
        <v>13</v>
      </c>
      <c r="S39">
        <v>14</v>
      </c>
      <c r="T39">
        <v>15</v>
      </c>
      <c r="U39">
        <v>16</v>
      </c>
      <c r="V39">
        <v>17</v>
      </c>
      <c r="W39">
        <v>18</v>
      </c>
      <c r="X39">
        <v>19</v>
      </c>
      <c r="Y39">
        <v>20</v>
      </c>
      <c r="Z39">
        <v>21</v>
      </c>
      <c r="AA39">
        <v>22</v>
      </c>
      <c r="AB39">
        <v>23</v>
      </c>
      <c r="AC39">
        <v>24</v>
      </c>
      <c r="AD39">
        <v>25</v>
      </c>
      <c r="AE39">
        <v>26</v>
      </c>
      <c r="AF39">
        <v>27</v>
      </c>
      <c r="AG39">
        <v>28</v>
      </c>
      <c r="AH39">
        <v>29</v>
      </c>
      <c r="AI39">
        <v>30</v>
      </c>
      <c r="AJ39">
        <v>31</v>
      </c>
      <c r="AK39">
        <v>32</v>
      </c>
      <c r="AL39">
        <v>33</v>
      </c>
      <c r="AM39">
        <v>34</v>
      </c>
      <c r="AN39">
        <v>35</v>
      </c>
      <c r="AO39">
        <v>36</v>
      </c>
      <c r="AP39">
        <v>37</v>
      </c>
      <c r="AQ39">
        <v>38</v>
      </c>
      <c r="AR39">
        <v>39</v>
      </c>
      <c r="AS39">
        <v>40</v>
      </c>
    </row>
    <row r="43" spans="5:45" x14ac:dyDescent="0.25">
      <c r="E43" s="5" t="s">
        <v>4</v>
      </c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7"/>
    </row>
    <row r="44" spans="5:45" x14ac:dyDescent="0.25">
      <c r="E44" s="4" t="s">
        <v>1</v>
      </c>
      <c r="F44" s="14"/>
      <c r="G44" s="14"/>
      <c r="H44" s="14"/>
      <c r="I44">
        <v>61.16</v>
      </c>
      <c r="K44">
        <v>61.16</v>
      </c>
      <c r="M44">
        <v>66.010000000000005</v>
      </c>
      <c r="O44">
        <v>66.989999999999995</v>
      </c>
      <c r="Q44">
        <v>64.069999999999993</v>
      </c>
      <c r="S44">
        <v>62.13</v>
      </c>
      <c r="U44">
        <v>64.069999999999993</v>
      </c>
      <c r="W44">
        <v>60.19</v>
      </c>
      <c r="Y44">
        <v>64.069999999999993</v>
      </c>
      <c r="AA44">
        <v>50.48</v>
      </c>
      <c r="AC44">
        <v>46.6</v>
      </c>
      <c r="AE44">
        <v>56.31</v>
      </c>
      <c r="AG44">
        <v>54.36</v>
      </c>
      <c r="AI44">
        <v>56.31</v>
      </c>
      <c r="AK44">
        <v>51.45</v>
      </c>
      <c r="AM44">
        <v>52.42</v>
      </c>
      <c r="AO44">
        <v>46.6</v>
      </c>
    </row>
    <row r="45" spans="5:45" x14ac:dyDescent="0.25">
      <c r="F45">
        <v>10</v>
      </c>
      <c r="G45">
        <v>20</v>
      </c>
      <c r="H45">
        <v>30</v>
      </c>
      <c r="I45">
        <v>40</v>
      </c>
      <c r="J45">
        <v>50</v>
      </c>
      <c r="K45">
        <v>60</v>
      </c>
      <c r="L45">
        <v>70</v>
      </c>
      <c r="M45">
        <v>80</v>
      </c>
      <c r="N45">
        <v>90</v>
      </c>
      <c r="O45">
        <v>100</v>
      </c>
      <c r="P45">
        <v>110</v>
      </c>
      <c r="Q45">
        <v>120</v>
      </c>
      <c r="R45">
        <v>130</v>
      </c>
      <c r="S45">
        <v>140</v>
      </c>
      <c r="T45">
        <v>150</v>
      </c>
      <c r="U45">
        <v>160</v>
      </c>
      <c r="V45">
        <v>150</v>
      </c>
      <c r="W45">
        <v>180</v>
      </c>
      <c r="X45">
        <v>190</v>
      </c>
      <c r="Y45">
        <v>200</v>
      </c>
      <c r="Z45">
        <v>210</v>
      </c>
      <c r="AA45">
        <v>220</v>
      </c>
      <c r="AB45">
        <v>230</v>
      </c>
      <c r="AC45">
        <v>240</v>
      </c>
      <c r="AD45">
        <v>250</v>
      </c>
      <c r="AE45">
        <v>260</v>
      </c>
      <c r="AF45">
        <v>270</v>
      </c>
      <c r="AG45">
        <v>280</v>
      </c>
      <c r="AH45">
        <v>290</v>
      </c>
      <c r="AI45">
        <v>300</v>
      </c>
      <c r="AJ45">
        <v>310</v>
      </c>
      <c r="AK45">
        <v>320</v>
      </c>
      <c r="AL45">
        <v>330</v>
      </c>
      <c r="AM45">
        <v>340</v>
      </c>
      <c r="AN45">
        <v>350</v>
      </c>
      <c r="AO45">
        <v>360</v>
      </c>
      <c r="AP45">
        <v>370</v>
      </c>
      <c r="AQ45">
        <v>380</v>
      </c>
      <c r="AR45">
        <v>390</v>
      </c>
      <c r="AS45">
        <v>400</v>
      </c>
    </row>
    <row r="46" spans="5:45" x14ac:dyDescent="0.25">
      <c r="F46" s="5" t="s">
        <v>2</v>
      </c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7"/>
    </row>
    <row r="47" spans="5:45" x14ac:dyDescent="0.25">
      <c r="F47">
        <v>1</v>
      </c>
      <c r="G47">
        <v>2</v>
      </c>
      <c r="H47">
        <v>3</v>
      </c>
      <c r="I47">
        <v>4</v>
      </c>
      <c r="J47">
        <v>5</v>
      </c>
      <c r="K47">
        <v>6</v>
      </c>
      <c r="L47">
        <v>7</v>
      </c>
      <c r="M47">
        <v>8</v>
      </c>
      <c r="N47">
        <v>9</v>
      </c>
      <c r="O47">
        <v>10</v>
      </c>
      <c r="P47">
        <v>11</v>
      </c>
      <c r="Q47">
        <v>12</v>
      </c>
      <c r="R47">
        <v>13</v>
      </c>
      <c r="S47">
        <v>14</v>
      </c>
      <c r="T47">
        <v>15</v>
      </c>
      <c r="U47">
        <v>16</v>
      </c>
      <c r="V47">
        <v>17</v>
      </c>
      <c r="W47">
        <v>18</v>
      </c>
      <c r="X47">
        <v>19</v>
      </c>
      <c r="Y47">
        <v>20</v>
      </c>
      <c r="Z47">
        <v>21</v>
      </c>
      <c r="AA47">
        <v>22</v>
      </c>
      <c r="AB47">
        <v>23</v>
      </c>
      <c r="AC47">
        <v>24</v>
      </c>
      <c r="AD47">
        <v>25</v>
      </c>
      <c r="AE47">
        <v>26</v>
      </c>
      <c r="AF47">
        <v>27</v>
      </c>
      <c r="AG47">
        <v>28</v>
      </c>
      <c r="AH47">
        <v>29</v>
      </c>
      <c r="AI47">
        <v>30</v>
      </c>
      <c r="AJ47">
        <v>31</v>
      </c>
      <c r="AK47">
        <v>32</v>
      </c>
      <c r="AL47">
        <v>33</v>
      </c>
      <c r="AM47">
        <v>34</v>
      </c>
      <c r="AN47">
        <v>35</v>
      </c>
      <c r="AO47">
        <v>36</v>
      </c>
      <c r="AP47">
        <v>37</v>
      </c>
      <c r="AQ47">
        <v>38</v>
      </c>
      <c r="AR47">
        <v>39</v>
      </c>
      <c r="AS47">
        <v>40</v>
      </c>
    </row>
    <row r="51" spans="5:45" x14ac:dyDescent="0.25">
      <c r="E51" s="5" t="s">
        <v>5</v>
      </c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7"/>
    </row>
    <row r="52" spans="5:45" x14ac:dyDescent="0.25">
      <c r="E52" s="4" t="s">
        <v>1</v>
      </c>
      <c r="F52" s="14"/>
      <c r="G52" s="14"/>
      <c r="H52" s="14"/>
      <c r="I52">
        <v>90</v>
      </c>
      <c r="K52">
        <v>90</v>
      </c>
      <c r="M52">
        <v>93.33</v>
      </c>
      <c r="O52">
        <v>90.83</v>
      </c>
      <c r="Q52">
        <v>88.33</v>
      </c>
      <c r="S52">
        <v>90.83</v>
      </c>
      <c r="U52">
        <v>94.17</v>
      </c>
      <c r="W52">
        <v>94.17</v>
      </c>
      <c r="Y52">
        <v>89.17</v>
      </c>
      <c r="AA52">
        <v>91.67</v>
      </c>
      <c r="AC52">
        <v>88.33</v>
      </c>
      <c r="AE52">
        <v>89.17</v>
      </c>
      <c r="AG52">
        <v>90.84</v>
      </c>
      <c r="AI52">
        <v>94.17</v>
      </c>
      <c r="AK52">
        <v>94.17</v>
      </c>
      <c r="AM52">
        <v>93.33</v>
      </c>
      <c r="AO52">
        <v>93.33</v>
      </c>
    </row>
    <row r="53" spans="5:45" x14ac:dyDescent="0.25">
      <c r="F53">
        <v>10</v>
      </c>
      <c r="G53">
        <v>20</v>
      </c>
      <c r="H53">
        <v>30</v>
      </c>
      <c r="I53">
        <v>40</v>
      </c>
      <c r="J53">
        <v>50</v>
      </c>
      <c r="K53">
        <v>60</v>
      </c>
      <c r="L53">
        <v>70</v>
      </c>
      <c r="M53">
        <v>80</v>
      </c>
      <c r="N53">
        <v>90</v>
      </c>
      <c r="O53">
        <v>100</v>
      </c>
      <c r="P53">
        <v>110</v>
      </c>
      <c r="Q53">
        <v>120</v>
      </c>
      <c r="R53">
        <v>130</v>
      </c>
      <c r="S53">
        <v>140</v>
      </c>
      <c r="T53">
        <v>150</v>
      </c>
      <c r="U53">
        <v>160</v>
      </c>
      <c r="V53">
        <v>150</v>
      </c>
      <c r="W53">
        <v>180</v>
      </c>
      <c r="X53">
        <v>190</v>
      </c>
      <c r="Y53">
        <v>200</v>
      </c>
      <c r="Z53">
        <v>210</v>
      </c>
      <c r="AA53">
        <v>220</v>
      </c>
      <c r="AB53">
        <v>230</v>
      </c>
      <c r="AC53">
        <v>240</v>
      </c>
      <c r="AD53">
        <v>250</v>
      </c>
      <c r="AE53">
        <v>260</v>
      </c>
      <c r="AF53">
        <v>270</v>
      </c>
      <c r="AG53">
        <v>280</v>
      </c>
      <c r="AH53">
        <v>290</v>
      </c>
      <c r="AI53">
        <v>300</v>
      </c>
      <c r="AJ53">
        <v>310</v>
      </c>
      <c r="AK53">
        <v>320</v>
      </c>
      <c r="AL53">
        <v>330</v>
      </c>
      <c r="AM53">
        <v>340</v>
      </c>
      <c r="AN53">
        <v>350</v>
      </c>
      <c r="AO53">
        <v>360</v>
      </c>
      <c r="AP53">
        <v>370</v>
      </c>
      <c r="AQ53">
        <v>380</v>
      </c>
      <c r="AR53">
        <v>390</v>
      </c>
      <c r="AS53">
        <v>400</v>
      </c>
    </row>
    <row r="54" spans="5:45" x14ac:dyDescent="0.25">
      <c r="F54" s="5" t="s">
        <v>2</v>
      </c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6"/>
      <c r="AK54" s="6"/>
      <c r="AL54" s="6"/>
      <c r="AM54" s="6"/>
      <c r="AN54" s="6"/>
      <c r="AO54" s="6"/>
      <c r="AP54" s="6"/>
      <c r="AQ54" s="6"/>
      <c r="AR54" s="6"/>
      <c r="AS54" s="7"/>
    </row>
    <row r="55" spans="5:45" x14ac:dyDescent="0.25">
      <c r="F55">
        <v>1</v>
      </c>
      <c r="G55">
        <v>2</v>
      </c>
      <c r="H55">
        <v>3</v>
      </c>
      <c r="I55">
        <v>4</v>
      </c>
      <c r="J55">
        <v>5</v>
      </c>
      <c r="K55">
        <v>6</v>
      </c>
      <c r="L55">
        <v>7</v>
      </c>
      <c r="M55">
        <v>8</v>
      </c>
      <c r="N55">
        <v>9</v>
      </c>
      <c r="O55">
        <v>10</v>
      </c>
      <c r="P55">
        <v>11</v>
      </c>
      <c r="Q55">
        <v>12</v>
      </c>
      <c r="R55">
        <v>13</v>
      </c>
      <c r="S55">
        <v>14</v>
      </c>
      <c r="T55">
        <v>15</v>
      </c>
      <c r="U55">
        <v>16</v>
      </c>
      <c r="V55">
        <v>17</v>
      </c>
      <c r="W55">
        <v>18</v>
      </c>
      <c r="X55">
        <v>19</v>
      </c>
      <c r="Y55">
        <v>20</v>
      </c>
      <c r="Z55">
        <v>21</v>
      </c>
      <c r="AA55">
        <v>22</v>
      </c>
      <c r="AB55">
        <v>23</v>
      </c>
      <c r="AC55">
        <v>24</v>
      </c>
      <c r="AD55">
        <v>25</v>
      </c>
      <c r="AE55">
        <v>26</v>
      </c>
      <c r="AF55">
        <v>27</v>
      </c>
      <c r="AG55">
        <v>28</v>
      </c>
      <c r="AH55">
        <v>29</v>
      </c>
      <c r="AI55">
        <v>30</v>
      </c>
      <c r="AJ55">
        <v>31</v>
      </c>
      <c r="AK55">
        <v>32</v>
      </c>
      <c r="AL55">
        <v>33</v>
      </c>
      <c r="AM55">
        <v>34</v>
      </c>
      <c r="AN55">
        <v>35</v>
      </c>
      <c r="AO55">
        <v>36</v>
      </c>
      <c r="AP55">
        <v>37</v>
      </c>
      <c r="AQ55">
        <v>38</v>
      </c>
      <c r="AR55">
        <v>39</v>
      </c>
      <c r="AS55">
        <v>40</v>
      </c>
    </row>
    <row r="57" spans="5:45" ht="15.75" thickBot="1" x14ac:dyDescent="0.3"/>
    <row r="58" spans="5:45" ht="15.75" thickBot="1" x14ac:dyDescent="0.3">
      <c r="E58" s="8" t="s">
        <v>6</v>
      </c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10"/>
    </row>
  </sheetData>
  <mergeCells count="9">
    <mergeCell ref="F54:AS54"/>
    <mergeCell ref="E51:AP51"/>
    <mergeCell ref="E58:AP58"/>
    <mergeCell ref="E28:AS28"/>
    <mergeCell ref="E35:AS35"/>
    <mergeCell ref="F31:AS31"/>
    <mergeCell ref="F38:AS38"/>
    <mergeCell ref="F46:AS46"/>
    <mergeCell ref="E43:AP43"/>
  </mergeCells>
  <pageMargins left="0.7" right="0.7" top="0.78740157499999996" bottom="0.78740157499999996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Nach shortDocs remove</vt:lpstr>
      <vt:lpstr>5er Kurve NEW</vt:lpstr>
      <vt:lpstr>10er Kurve</vt:lpstr>
      <vt:lpstr>2er Kurve speicher geleert</vt:lpstr>
      <vt:lpstr>Simialrity VS Accuracy (2)</vt:lpstr>
      <vt:lpstr>5er Kurve +Samplingrate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Barbara</dc:creator>
  <cp:lastModifiedBy>Barbara</cp:lastModifiedBy>
  <dcterms:created xsi:type="dcterms:W3CDTF">2017-04-19T13:52:24Z</dcterms:created>
  <dcterms:modified xsi:type="dcterms:W3CDTF">2017-04-19T22:11:59Z</dcterms:modified>
</cp:coreProperties>
</file>