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10050" activeTab="2"/>
  </bookViews>
  <sheets>
    <sheet name="Nach shortDocs remove" sheetId="7" r:id="rId1"/>
    <sheet name="5er Kurve NEW" sheetId="4" r:id="rId2"/>
    <sheet name="10er Kurve" sheetId="8" r:id="rId3"/>
    <sheet name="2er Kurve speicher geleert" sheetId="6" r:id="rId4"/>
    <sheet name="Simialrity VS Accuracy (2)" sheetId="5" r:id="rId5"/>
    <sheet name="Range 2er vs Similarity" sheetId="12" r:id="rId6"/>
    <sheet name="5er Kurve +Samplingrate" sheetId="9" r:id="rId7"/>
    <sheet name="Smapling erhöht" sheetId="10" r:id="rId8"/>
    <sheet name="2er Kurve Ohne word frequency" sheetId="11" r:id="rId9"/>
    <sheet name="Textlänge pro Category" sheetId="13" r:id="rId10"/>
    <sheet name="Gesamt Similarity of 5er" sheetId="14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E85" i="7" l="1"/>
  <c r="K85" i="7"/>
  <c r="E84" i="7"/>
  <c r="K84" i="7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5" i="12"/>
  <c r="G4" i="12"/>
  <c r="G6" i="12"/>
  <c r="BR41" i="10"/>
  <c r="BR34" i="10"/>
  <c r="BR26" i="10"/>
  <c r="BR18" i="10"/>
  <c r="BR11" i="10"/>
  <c r="BR3" i="10"/>
  <c r="S32" i="11"/>
  <c r="S17" i="11"/>
  <c r="S3" i="11"/>
  <c r="S40" i="11"/>
  <c r="S24" i="11"/>
  <c r="S10" i="11"/>
  <c r="K83" i="7" l="1"/>
  <c r="E83" i="7"/>
  <c r="K82" i="7"/>
  <c r="E82" i="7"/>
  <c r="K81" i="7"/>
  <c r="E81" i="7"/>
  <c r="K80" i="7"/>
  <c r="E80" i="7"/>
  <c r="K79" i="7"/>
  <c r="E79" i="7"/>
  <c r="K78" i="7"/>
  <c r="E78" i="7"/>
  <c r="K77" i="7"/>
  <c r="E77" i="7"/>
  <c r="K76" i="7"/>
  <c r="E76" i="7"/>
  <c r="K75" i="7"/>
  <c r="E75" i="7"/>
  <c r="K74" i="7"/>
  <c r="E74" i="7"/>
  <c r="K73" i="7"/>
  <c r="E73" i="7"/>
  <c r="K72" i="7"/>
  <c r="E72" i="7"/>
  <c r="K71" i="7"/>
  <c r="E71" i="7"/>
  <c r="K70" i="7"/>
  <c r="E70" i="7"/>
  <c r="K69" i="7"/>
  <c r="E69" i="7"/>
  <c r="K68" i="7"/>
  <c r="E68" i="7"/>
  <c r="K67" i="7"/>
  <c r="E67" i="7"/>
  <c r="K66" i="7"/>
  <c r="E66" i="7"/>
  <c r="K65" i="7"/>
  <c r="E65" i="7"/>
  <c r="K64" i="7"/>
  <c r="E64" i="7"/>
  <c r="K63" i="7"/>
  <c r="E63" i="7"/>
  <c r="K62" i="7"/>
  <c r="E62" i="7"/>
  <c r="K61" i="7"/>
  <c r="E61" i="7"/>
  <c r="K60" i="7"/>
  <c r="E60" i="7"/>
  <c r="K59" i="7"/>
  <c r="E59" i="7"/>
  <c r="K58" i="7"/>
  <c r="E58" i="7"/>
  <c r="K57" i="7"/>
  <c r="E57" i="7"/>
  <c r="K56" i="7"/>
  <c r="E56" i="7"/>
  <c r="K55" i="7"/>
  <c r="E55" i="7"/>
  <c r="K54" i="7"/>
  <c r="E54" i="7"/>
  <c r="K53" i="7"/>
  <c r="E53" i="7"/>
  <c r="K52" i="7"/>
  <c r="E52" i="7"/>
  <c r="K51" i="7"/>
  <c r="E51" i="7"/>
  <c r="K50" i="7"/>
  <c r="E50" i="7"/>
  <c r="K49" i="7"/>
  <c r="E49" i="7"/>
  <c r="K48" i="7"/>
  <c r="E48" i="7"/>
  <c r="K47" i="7"/>
  <c r="E47" i="7"/>
  <c r="K46" i="7"/>
  <c r="E46" i="7"/>
  <c r="K45" i="7"/>
  <c r="E45" i="7"/>
  <c r="K44" i="7"/>
  <c r="E44" i="7"/>
  <c r="K43" i="7"/>
  <c r="E43" i="7"/>
  <c r="K42" i="7"/>
  <c r="E42" i="7"/>
  <c r="K41" i="7"/>
  <c r="E41" i="7"/>
  <c r="K40" i="7"/>
  <c r="E40" i="7"/>
  <c r="K39" i="7"/>
  <c r="E39" i="7"/>
  <c r="K38" i="7"/>
  <c r="E38" i="7"/>
  <c r="K37" i="7"/>
  <c r="E37" i="7"/>
  <c r="J31" i="7"/>
  <c r="E31" i="7"/>
  <c r="J30" i="7"/>
  <c r="E30" i="7"/>
  <c r="J29" i="7"/>
  <c r="E29" i="7"/>
  <c r="J28" i="7"/>
  <c r="E28" i="7"/>
  <c r="J27" i="7"/>
  <c r="E27" i="7"/>
  <c r="J26" i="7"/>
  <c r="E26" i="7"/>
  <c r="J25" i="7"/>
  <c r="E25" i="7"/>
  <c r="J24" i="7"/>
  <c r="E24" i="7"/>
  <c r="J23" i="7"/>
  <c r="E23" i="7"/>
  <c r="J22" i="7"/>
  <c r="E22" i="7"/>
  <c r="J21" i="7"/>
  <c r="E21" i="7"/>
  <c r="J20" i="7"/>
  <c r="E20" i="7"/>
  <c r="J19" i="7"/>
  <c r="E19" i="7"/>
  <c r="J15" i="7"/>
  <c r="E15" i="7"/>
  <c r="J14" i="7"/>
  <c r="E14" i="7"/>
  <c r="J13" i="7"/>
  <c r="E13" i="7"/>
  <c r="J12" i="7"/>
  <c r="E12" i="7"/>
  <c r="J11" i="7"/>
  <c r="E11" i="7"/>
  <c r="J10" i="7"/>
  <c r="E10" i="7"/>
  <c r="J9" i="7"/>
  <c r="E9" i="7"/>
  <c r="J8" i="7"/>
  <c r="E8" i="7"/>
  <c r="J7" i="7"/>
  <c r="E7" i="7"/>
  <c r="J6" i="7"/>
  <c r="E6" i="7"/>
  <c r="J5" i="7"/>
  <c r="E5" i="7"/>
  <c r="E4" i="7"/>
  <c r="J3" i="7"/>
  <c r="E3" i="7"/>
  <c r="S140" i="6"/>
  <c r="S133" i="6"/>
  <c r="S126" i="6"/>
  <c r="S119" i="6"/>
  <c r="S112" i="6"/>
  <c r="S104" i="6"/>
  <c r="S97" i="6"/>
  <c r="S90" i="6"/>
  <c r="S83" i="6"/>
  <c r="S76" i="6"/>
  <c r="S66" i="6"/>
  <c r="S54" i="6"/>
  <c r="S45" i="6"/>
  <c r="S36" i="6"/>
  <c r="S29" i="6"/>
  <c r="S21" i="6"/>
  <c r="S11" i="6"/>
  <c r="S3" i="6"/>
</calcChain>
</file>

<file path=xl/sharedStrings.xml><?xml version="1.0" encoding="utf-8"?>
<sst xmlns="http://schemas.openxmlformats.org/spreadsheetml/2006/main" count="586" uniqueCount="135">
  <si>
    <t>sport &amp; uknews&amp; opinion &amp; society &amp; business (611 Articles)</t>
  </si>
  <si>
    <t>Accuracy</t>
  </si>
  <si>
    <t>Threshold</t>
  </si>
  <si>
    <t>politics &amp; worldnews&amp;lifstyle&amp;environment&amp;technology (563 Articles)</t>
  </si>
  <si>
    <t>Tv/radio &amp; culture&amp;art/design&amp;film&amp;books (517 Articles)</t>
  </si>
  <si>
    <t>UsNews &amp; football&amp; fashion &amp; travel &amp; science (604 Articles)</t>
  </si>
  <si>
    <t>stimmt weil context map abgespeichert ist</t>
  </si>
  <si>
    <t>Category</t>
  </si>
  <si>
    <t>Similarity</t>
  </si>
  <si>
    <t>Max. Accuracy</t>
  </si>
  <si>
    <t>Average Acc.</t>
  </si>
  <si>
    <t>sport &amp; football</t>
  </si>
  <si>
    <t>film &amp; politics</t>
  </si>
  <si>
    <t>world &amp; politics</t>
  </si>
  <si>
    <t>fashion &amp; technology</t>
  </si>
  <si>
    <t>fashion &amp; lifestyle</t>
  </si>
  <si>
    <t>travel &amp; business</t>
  </si>
  <si>
    <t>travel &amp; science</t>
  </si>
  <si>
    <t>uk news &amp; us news</t>
  </si>
  <si>
    <t>art and design &amp; culture</t>
  </si>
  <si>
    <t>society &amp; lifestyle</t>
  </si>
  <si>
    <t>fashion &amp; football</t>
  </si>
  <si>
    <t>us news &amp; football</t>
  </si>
  <si>
    <t>society &amp; culture</t>
  </si>
  <si>
    <t>environment &amp; business</t>
  </si>
  <si>
    <t>politics &amp; business</t>
  </si>
  <si>
    <t>film &amp; books</t>
  </si>
  <si>
    <t>technology &amp; culture</t>
  </si>
  <si>
    <t>tv/radio &amp; culture</t>
  </si>
  <si>
    <t>world news &amp; politics (220 Articles)</t>
  </si>
  <si>
    <t>Dschnitt</t>
  </si>
  <si>
    <t>Test</t>
  </si>
  <si>
    <t>fashion &amp; technology (234 Articles)</t>
  </si>
  <si>
    <t>travel &amp; business (258 Articles)</t>
  </si>
  <si>
    <t>fashion &amp; lifestyle (244 Articles)</t>
  </si>
  <si>
    <t>je unterschiedlicher die kategorien desto kleinere ausschläge???</t>
  </si>
  <si>
    <t>sport &amp; football (290 Articles)</t>
  </si>
  <si>
    <t>travel &amp; science (224 Articles)</t>
  </si>
  <si>
    <t>film &amp; politics (232 Articles)</t>
  </si>
  <si>
    <t xml:space="preserve">werte stimmt  auch das problem liegt beim context map erstellen und dem trainvector der die tfidf values nixht mehr hat !! </t>
  </si>
  <si>
    <t>Lösung finden …. Dh wenn die context map selbst ständig erstellt wird, kommen falsche werte bei  schnellerer berechnung</t>
  </si>
  <si>
    <t>uk news &amp; us news (213 Articles)</t>
  </si>
  <si>
    <t xml:space="preserve">NEU MACHEN DER OBEREN </t>
  </si>
  <si>
    <t>art and design &amp; culture (185 Articles)</t>
  </si>
  <si>
    <t>society &amp; lifestyle (227 Articles)</t>
  </si>
  <si>
    <t>fashion &amp; football (278 Articles)</t>
  </si>
  <si>
    <t>environment &amp; business (248 Articles)</t>
  </si>
  <si>
    <t>politics &amp; business (242 Articles)</t>
  </si>
  <si>
    <t>film &amp; books (218 Articles)</t>
  </si>
  <si>
    <t>society &amp; culture (215 Articles)</t>
  </si>
  <si>
    <t>technology &amp; culture (206 Articles)</t>
  </si>
  <si>
    <t>us news &amp; football (250 Articles)</t>
  </si>
  <si>
    <t>tv/radio &amp; culture (216 Articles)</t>
  </si>
  <si>
    <t>knn (80% training data and 20% test data)</t>
  </si>
  <si>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</si>
  <si>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</si>
  <si>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</si>
  <si>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</si>
  <si>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</si>
  <si>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</si>
  <si>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</si>
  <si>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</si>
  <si>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</si>
  <si>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</si>
  <si>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comment</t>
  </si>
  <si>
    <t>speed</t>
  </si>
  <si>
    <t>ENG</t>
  </si>
  <si>
    <t>highest similarity</t>
  </si>
  <si>
    <t>first 10 categories</t>
  </si>
  <si>
    <t>second 10 categories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</si>
  <si>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</si>
  <si>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</si>
  <si>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</si>
  <si>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</si>
  <si>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sport &amp;football</t>
  </si>
  <si>
    <t>sport &amp; football &amp; fashion &amp; lifestyle</t>
  </si>
  <si>
    <t>all cats</t>
  </si>
  <si>
    <t>naive bayes (80% training data and 20% test data)</t>
  </si>
  <si>
    <t>tfidf weighted</t>
  </si>
  <si>
    <t>no</t>
  </si>
  <si>
    <t>highest probability</t>
  </si>
  <si>
    <t>Zahlen NICHT removed!!</t>
  </si>
  <si>
    <t>zahlen remove keine besserung</t>
  </si>
  <si>
    <t>semantic fingerprinting (80% training data and 20% test data)</t>
  </si>
  <si>
    <t>similarity between class word lists</t>
  </si>
  <si>
    <t>threshold</t>
  </si>
  <si>
    <t>0.57031573179146</t>
  </si>
  <si>
    <t>highest similarity of fps</t>
  </si>
  <si>
    <t>world &amp; football</t>
  </si>
  <si>
    <t>sorted after total similarity</t>
  </si>
  <si>
    <t>0.69024023136555</t>
  </si>
  <si>
    <t>one after another/stop word reduction or number reduction does not better</t>
  </si>
  <si>
    <t>0.58638030788492</t>
  </si>
  <si>
    <t>0.7494951132178</t>
  </si>
  <si>
    <t>-</t>
  </si>
  <si>
    <t>worldnews&amp; football &amp;fashion &amp; lifestyle</t>
  </si>
  <si>
    <t>0.67977272628501 tech &amp; fashion</t>
  </si>
  <si>
    <t>worldnews&amp;football&amp;fashion&amp;technology</t>
  </si>
  <si>
    <t>0.75051784451835</t>
  </si>
  <si>
    <t>politics &amp; world news</t>
  </si>
  <si>
    <t>thres = trainNumb*0.5</t>
  </si>
  <si>
    <t>thres = trainNumb*0.75</t>
  </si>
  <si>
    <t>thres = trainNumb*0.4</t>
  </si>
  <si>
    <t>XX</t>
  </si>
  <si>
    <t>thres = trainNumb*0.2</t>
  </si>
  <si>
    <t>thres = trainNumb*0.3</t>
  </si>
  <si>
    <t>thres = trainNumb*0.35</t>
  </si>
  <si>
    <t xml:space="preserve"> first 10 cats</t>
  </si>
  <si>
    <t>second 10 cats</t>
  </si>
  <si>
    <t>thres = trainNumb*0.6</t>
  </si>
  <si>
    <t>0.8201840274144</t>
  </si>
  <si>
    <t>sport &amp; uknews&amp; opinion &amp; society &amp; business &amp; politics &amp; worldnews &amp; lifstyle &amp; environment &amp; technology (1174 Articles)</t>
  </si>
  <si>
    <t>Tv/radio &amp; culture&amp;art/design&amp;film&amp;books &amp; UsNews &amp; football&amp; fashion &amp; travel &amp; science (1121 Articles)</t>
  </si>
  <si>
    <t>world news &amp; politics OHNE WF boost (220 Articles)</t>
  </si>
  <si>
    <t>fashion &amp; lifestyle OHNE WF boost (244 Articles)</t>
  </si>
  <si>
    <t>fashion &amp; technology OHNE WF boost (234 Articles)</t>
  </si>
  <si>
    <t>fashion &amp; technology (234 Articles - 0,690)</t>
  </si>
  <si>
    <t>world news &amp; politics (220 Articles - 0,750)</t>
  </si>
  <si>
    <t>travel &amp; business (258 Articles - 0,670)</t>
  </si>
  <si>
    <t>uk news &amp; us news (213 Articles - 0,765)</t>
  </si>
  <si>
    <t>art and design &amp; culture (185 Articles - 0,837)</t>
  </si>
  <si>
    <t>film &amp; politics (232 Articles - 0,586)</t>
  </si>
  <si>
    <t>Min. Accuracy</t>
  </si>
  <si>
    <t>Range</t>
  </si>
  <si>
    <t>us news || technology  || science || sport  || opinion ||world news || football  ||politics  || fashion || television &amp; radio</t>
  </si>
  <si>
    <t>culture || environment || art and design  || life and style  || travel || books || uk news || business  || film  || society</t>
  </si>
  <si>
    <t>third 10</t>
  </si>
  <si>
    <t>fourth 10</t>
  </si>
  <si>
    <t>Catgeory</t>
  </si>
  <si>
    <t>Kurze Texte</t>
  </si>
  <si>
    <t xml:space="preserve">Mittlere Texte </t>
  </si>
  <si>
    <t>Lange Texte</t>
  </si>
  <si>
    <t>Kurze Texte == Texte mit Wortanzahl zw ??? - ???</t>
  </si>
  <si>
    <t>Mittlere Texte == Texte mit Wortanzahl zw ??? - ???</t>
  </si>
  <si>
    <t>Lange Texte == Texte mit Wortanzahl zw ??? -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</si>
</sst>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4" xfId="0" applyBorder="1"/>
    <xf numFmtId="0" fontId="2" fillId="0" borderId="0" xfId="0" applyFont="1"/>
    <xf numFmtId="0" fontId="0" fillId="2" borderId="0" xfId="0" applyFill="1"/>
    <xf numFmtId="0" fontId="0" fillId="2" borderId="0" xfId="0" applyFill="1" applyBorder="1"/>
    <xf numFmtId="0" fontId="0" fillId="0" borderId="0" xfId="0" applyBorder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4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8" xfId="0" applyBorder="1"/>
    <xf numFmtId="0" fontId="0" fillId="0" borderId="10" xfId="0" applyBorder="1"/>
    <xf numFmtId="0" fontId="0" fillId="0" borderId="0" xfId="0" applyFill="1" applyBorder="1"/>
    <xf numFmtId="0" fontId="0" fillId="0" borderId="11" xfId="0" applyFill="1" applyBorder="1"/>
    <xf numFmtId="0" fontId="0" fillId="0" borderId="17" xfId="0" applyBorder="1"/>
    <xf numFmtId="0" fontId="4" fillId="0" borderId="15" xfId="0" applyFont="1" applyBorder="1"/>
    <xf numFmtId="0" fontId="0" fillId="0" borderId="18" xfId="0" applyBorder="1"/>
    <xf numFmtId="0" fontId="1" fillId="0" borderId="15" xfId="0" applyFont="1" applyBorder="1"/>
    <xf numFmtId="0" fontId="3" fillId="0" borderId="15" xfId="0" applyFont="1" applyBorder="1"/>
    <xf numFmtId="0" fontId="1" fillId="0" borderId="8" xfId="0" applyFont="1" applyBorder="1"/>
    <xf numFmtId="0" fontId="4" fillId="0" borderId="4" xfId="0" applyFont="1" applyBorder="1"/>
    <xf numFmtId="0" fontId="0" fillId="0" borderId="19" xfId="0" applyBorder="1"/>
    <xf numFmtId="0" fontId="3" fillId="0" borderId="0" xfId="0" applyFont="1"/>
    <xf numFmtId="0" fontId="4" fillId="0" borderId="19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4" fillId="0" borderId="19" xfId="0" applyFont="1" applyFill="1" applyBorder="1"/>
    <xf numFmtId="0" fontId="3" fillId="0" borderId="11" xfId="0" applyFont="1" applyFill="1" applyBorder="1"/>
    <xf numFmtId="0" fontId="0" fillId="0" borderId="3" xfId="0" applyBorder="1"/>
    <xf numFmtId="0" fontId="3" fillId="0" borderId="19" xfId="0" applyFont="1" applyFill="1" applyBorder="1"/>
    <xf numFmtId="0" fontId="5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0" xfId="0" applyFill="1"/>
    <xf numFmtId="0" fontId="0" fillId="4" borderId="4" xfId="0" applyFill="1" applyBorder="1"/>
    <xf numFmtId="0" fontId="0" fillId="4" borderId="0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0" borderId="0" xfId="0" applyFont="1" applyFill="1"/>
    <xf numFmtId="0" fontId="0" fillId="0" borderId="1" xfId="0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'5er Kurve NEW'!$E$28</c:f>
              <c:strCache>
                <c:ptCount val="1"/>
                <c:pt idx="0">
                  <c:v>sport &amp; uknews&amp; opinion &amp; society &amp; business (611 Articles)</c:v>
                </c:pt>
              </c:strCache>
            </c:strRef>
          </c:tx>
          <c:marker>
            <c:symbol val="none"/>
          </c:marker>
          <c:cat>
            <c:numRef>
              <c:f>'5er Kurve NEW'!$F$30:$V$30</c:f>
              <c:numCache>
                <c:formatCode>General</c:formatCode>
                <c:ptCount val="1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</c:numCache>
            </c:numRef>
          </c:cat>
          <c:val>
            <c:numRef>
              <c:f>'5er Kurve NEW'!$F$29:$V$29</c:f>
              <c:numCache>
                <c:formatCode>General</c:formatCode>
                <c:ptCount val="17"/>
                <c:pt idx="0">
                  <c:v>71.31</c:v>
                </c:pt>
                <c:pt idx="1">
                  <c:v>77.040000000000006</c:v>
                </c:pt>
                <c:pt idx="2">
                  <c:v>77.040000000000006</c:v>
                </c:pt>
                <c:pt idx="3">
                  <c:v>77.86</c:v>
                </c:pt>
                <c:pt idx="4">
                  <c:v>77.86</c:v>
                </c:pt>
                <c:pt idx="5">
                  <c:v>78.680000000000007</c:v>
                </c:pt>
                <c:pt idx="6">
                  <c:v>77.86</c:v>
                </c:pt>
                <c:pt idx="7">
                  <c:v>78.680000000000007</c:v>
                </c:pt>
                <c:pt idx="8">
                  <c:v>77.86</c:v>
                </c:pt>
                <c:pt idx="9">
                  <c:v>75.41</c:v>
                </c:pt>
                <c:pt idx="10">
                  <c:v>76.23</c:v>
                </c:pt>
                <c:pt idx="11">
                  <c:v>75.41</c:v>
                </c:pt>
                <c:pt idx="12">
                  <c:v>76.23</c:v>
                </c:pt>
                <c:pt idx="13">
                  <c:v>74.599999999999994</c:v>
                </c:pt>
                <c:pt idx="14">
                  <c:v>75.41</c:v>
                </c:pt>
                <c:pt idx="15">
                  <c:v>67.209999999999994</c:v>
                </c:pt>
                <c:pt idx="16">
                  <c:v>66.39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 NEW'!$E$35</c:f>
              <c:strCache>
                <c:ptCount val="1"/>
                <c:pt idx="0">
                  <c:v>politics &amp; worldnews&amp;lifstyle&amp;environment&amp;technology (563 Articles)</c:v>
                </c:pt>
              </c:strCache>
            </c:strRef>
          </c:tx>
          <c:marker>
            <c:symbol val="none"/>
          </c:marker>
          <c:val>
            <c:numRef>
              <c:f>'5er Kurve NEW'!$F$36:$V$36</c:f>
              <c:numCache>
                <c:formatCode>General</c:formatCode>
                <c:ptCount val="17"/>
                <c:pt idx="0">
                  <c:v>70.53</c:v>
                </c:pt>
                <c:pt idx="1">
                  <c:v>71.42</c:v>
                </c:pt>
                <c:pt idx="2">
                  <c:v>75</c:v>
                </c:pt>
                <c:pt idx="3">
                  <c:v>75.89</c:v>
                </c:pt>
                <c:pt idx="4">
                  <c:v>71.42</c:v>
                </c:pt>
                <c:pt idx="5">
                  <c:v>75.89</c:v>
                </c:pt>
                <c:pt idx="6">
                  <c:v>74.099999999999994</c:v>
                </c:pt>
                <c:pt idx="7">
                  <c:v>80.349999999999994</c:v>
                </c:pt>
                <c:pt idx="8">
                  <c:v>75.89</c:v>
                </c:pt>
                <c:pt idx="9">
                  <c:v>72.319999999999993</c:v>
                </c:pt>
                <c:pt idx="10">
                  <c:v>67.849999999999994</c:v>
                </c:pt>
                <c:pt idx="11">
                  <c:v>75.89</c:v>
                </c:pt>
                <c:pt idx="12">
                  <c:v>67.849999999999994</c:v>
                </c:pt>
                <c:pt idx="13">
                  <c:v>75.89</c:v>
                </c:pt>
                <c:pt idx="14">
                  <c:v>69.64</c:v>
                </c:pt>
                <c:pt idx="15">
                  <c:v>70.53</c:v>
                </c:pt>
                <c:pt idx="16">
                  <c:v>66.94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 NEW'!$E$43</c:f>
              <c:strCache>
                <c:ptCount val="1"/>
                <c:pt idx="0">
                  <c:v>Tv/radio &amp; culture&amp;art/design&amp;film&amp;books (517 Articles)</c:v>
                </c:pt>
              </c:strCache>
            </c:strRef>
          </c:tx>
          <c:marker>
            <c:symbol val="none"/>
          </c:marker>
          <c:val>
            <c:numRef>
              <c:f>'5er Kurve NEW'!$F$44:$V$44</c:f>
              <c:numCache>
                <c:formatCode>General</c:formatCode>
                <c:ptCount val="17"/>
                <c:pt idx="0">
                  <c:v>61.16</c:v>
                </c:pt>
                <c:pt idx="1">
                  <c:v>61.16</c:v>
                </c:pt>
                <c:pt idx="2">
                  <c:v>66.010000000000005</c:v>
                </c:pt>
                <c:pt idx="3">
                  <c:v>66.989999999999995</c:v>
                </c:pt>
                <c:pt idx="4">
                  <c:v>64.069999999999993</c:v>
                </c:pt>
                <c:pt idx="5">
                  <c:v>62.13</c:v>
                </c:pt>
                <c:pt idx="6">
                  <c:v>64.069999999999993</c:v>
                </c:pt>
                <c:pt idx="7">
                  <c:v>60.19</c:v>
                </c:pt>
                <c:pt idx="8">
                  <c:v>64.069999999999993</c:v>
                </c:pt>
                <c:pt idx="9">
                  <c:v>50.48</c:v>
                </c:pt>
                <c:pt idx="10">
                  <c:v>46.6</c:v>
                </c:pt>
                <c:pt idx="11">
                  <c:v>56.31</c:v>
                </c:pt>
                <c:pt idx="12">
                  <c:v>54.36</c:v>
                </c:pt>
                <c:pt idx="13">
                  <c:v>56.31</c:v>
                </c:pt>
                <c:pt idx="14">
                  <c:v>51.45</c:v>
                </c:pt>
                <c:pt idx="15">
                  <c:v>52.42</c:v>
                </c:pt>
                <c:pt idx="16">
                  <c:v>46.6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 NEW'!$E$51</c:f>
              <c:strCache>
                <c:ptCount val="1"/>
                <c:pt idx="0">
                  <c:v>UsNews &amp; football&amp; fashion &amp; travel &amp; science (604 Articles)</c:v>
                </c:pt>
              </c:strCache>
            </c:strRef>
          </c:tx>
          <c:marker>
            <c:symbol val="none"/>
          </c:marker>
          <c:val>
            <c:numRef>
              <c:f>'5er Kurve NEW'!$F$52:$V$52</c:f>
              <c:numCache>
                <c:formatCode>General</c:formatCode>
                <c:ptCount val="17"/>
                <c:pt idx="0">
                  <c:v>90</c:v>
                </c:pt>
                <c:pt idx="1">
                  <c:v>90</c:v>
                </c:pt>
                <c:pt idx="2">
                  <c:v>93.33</c:v>
                </c:pt>
                <c:pt idx="3">
                  <c:v>90.83</c:v>
                </c:pt>
                <c:pt idx="4">
                  <c:v>88.33</c:v>
                </c:pt>
                <c:pt idx="5">
                  <c:v>90.83</c:v>
                </c:pt>
                <c:pt idx="6">
                  <c:v>94.17</c:v>
                </c:pt>
                <c:pt idx="7">
                  <c:v>94.17</c:v>
                </c:pt>
                <c:pt idx="8">
                  <c:v>89.17</c:v>
                </c:pt>
                <c:pt idx="9">
                  <c:v>91.67</c:v>
                </c:pt>
                <c:pt idx="10">
                  <c:v>88.33</c:v>
                </c:pt>
                <c:pt idx="11">
                  <c:v>89.17</c:v>
                </c:pt>
                <c:pt idx="12">
                  <c:v>90.84</c:v>
                </c:pt>
                <c:pt idx="13">
                  <c:v>94.17</c:v>
                </c:pt>
                <c:pt idx="14">
                  <c:v>94.17</c:v>
                </c:pt>
                <c:pt idx="15">
                  <c:v>93.33</c:v>
                </c:pt>
                <c:pt idx="16">
                  <c:v>93.33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49824"/>
        <c:axId val="182760192"/>
      </c:lineChart>
      <c:catAx>
        <c:axId val="1827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760192"/>
        <c:crosses val="autoZero"/>
        <c:auto val="1"/>
        <c:lblAlgn val="ctr"/>
        <c:lblOffset val="100"/>
        <c:noMultiLvlLbl val="0"/>
      </c:catAx>
      <c:valAx>
        <c:axId val="182760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74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 (2)'!$D$3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 (2)'!$F$3</c:f>
              <c:numCache>
                <c:formatCode>General</c:formatCode>
                <c:ptCount val="1"/>
                <c:pt idx="0">
                  <c:v>94.82</c:v>
                </c:pt>
              </c:numCache>
            </c:numRef>
          </c:xVal>
          <c:yVal>
            <c:numRef>
              <c:f>'Simialrity VS Accuracy (2)'!$E$3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 (2)'!$D$4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 (2)'!$F$4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 (2)'!$D$5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 (2)'!$F$5</c:f>
              <c:numCache>
                <c:formatCode>General</c:formatCode>
                <c:ptCount val="1"/>
                <c:pt idx="0">
                  <c:v>93.18</c:v>
                </c:pt>
              </c:numCache>
            </c:numRef>
          </c:xVal>
          <c:yVal>
            <c:numRef>
              <c:f>'Simialrity VS Accuracy (2)'!$E$5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 (2)'!$D$6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 (2)'!$F$6</c:f>
              <c:numCache>
                <c:formatCode>General</c:formatCode>
                <c:ptCount val="1"/>
                <c:pt idx="0">
                  <c:v>97.82</c:v>
                </c:pt>
              </c:numCache>
            </c:numRef>
          </c:xVal>
          <c:yVal>
            <c:numRef>
              <c:f>'Simialrity VS Accuracy (2)'!$E$6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 (2)'!$D$7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 (2)'!$F$7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 (2)'!$E$7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 (2)'!$D$8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 (2)'!$F$8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 (2)'!$D$9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 (2)'!$F$9</c:f>
              <c:numCache>
                <c:formatCode>General</c:formatCode>
                <c:ptCount val="1"/>
                <c:pt idx="0">
                  <c:v>97.72</c:v>
                </c:pt>
              </c:numCache>
            </c:numRef>
          </c:xVal>
          <c:yVal>
            <c:numRef>
              <c:f>'Simialrity VS Accuracy (2)'!$E$9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 (2)'!$D$10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 (2)'!$F$10</c:f>
              <c:numCache>
                <c:formatCode>General</c:formatCode>
                <c:ptCount val="1"/>
                <c:pt idx="0">
                  <c:v>85.71</c:v>
                </c:pt>
              </c:numCache>
            </c:numRef>
          </c:xVal>
          <c:yVal>
            <c:numRef>
              <c:f>'Simialrity VS Accuracy (2)'!$E$10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 (2)'!$D$11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(2)'!$F$11</c:f>
              <c:numCache>
                <c:formatCode>General</c:formatCode>
                <c:ptCount val="1"/>
                <c:pt idx="0">
                  <c:v>75.67</c:v>
                </c:pt>
              </c:numCache>
            </c:numRef>
          </c:xVal>
          <c:yVal>
            <c:numRef>
              <c:f>'Simialrity VS Accuracy (2)'!$E$11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 (2)'!$D$12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 (2)'!$F$12</c:f>
              <c:numCache>
                <c:formatCode>General</c:formatCode>
                <c:ptCount val="1"/>
                <c:pt idx="0">
                  <c:v>95.56</c:v>
                </c:pt>
              </c:numCache>
            </c:numRef>
          </c:xVal>
          <c:yVal>
            <c:numRef>
              <c:f>'Simialrity VS Accuracy (2)'!$E$12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 (2)'!$D$13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 (2)'!$F$13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'Simialrity VS Accuracy (2)'!$D$14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'Simialrity VS Accuracy (2)'!$D$16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'Simialrity VS Accuracy (2)'!$D$17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 (2)'!$E$17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'Simialrity VS Accuracy (2)'!$D$18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 (2)'!$D$15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  <c:spPr>
              <a:ln>
                <a:solidFill>
                  <a:srgbClr val="FFC000"/>
                </a:solidFill>
              </a:ln>
            </c:spPr>
          </c:marker>
          <c:xVal>
            <c:numRef>
              <c:f>'Simialrity VS Accuracy (2)'!$F$15</c:f>
              <c:numCache>
                <c:formatCode>General</c:formatCode>
                <c:ptCount val="1"/>
                <c:pt idx="0">
                  <c:v>97.67</c:v>
                </c:pt>
              </c:numCache>
            </c:numRef>
          </c:xVal>
          <c:yVal>
            <c:numRef>
              <c:f>'Simialrity VS Accuracy (2)'!$E$15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 (2)'!$D$19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5"/>
          </c:marker>
          <c:xVal>
            <c:numRef>
              <c:f>'Simialrity VS Accuracy (2)'!$F$19</c:f>
              <c:numCache>
                <c:formatCode>General</c:formatCode>
                <c:ptCount val="1"/>
                <c:pt idx="0">
                  <c:v>90.24</c:v>
                </c:pt>
              </c:numCache>
            </c:numRef>
          </c:xVal>
          <c:yVal>
            <c:numRef>
              <c:f>'Simialrity VS Accuracy (2)'!$E$19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'Simialrity VS Accuracy (2)'!$D$20</c:f>
              <c:strCache>
                <c:ptCount val="1"/>
                <c:pt idx="0">
                  <c:v>tv/radio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</c:marker>
          <c:xVal>
            <c:numRef>
              <c:f>'Simialrity VS Accuracy (2)'!$F$20</c:f>
              <c:numCache>
                <c:formatCode>General</c:formatCode>
                <c:ptCount val="1"/>
                <c:pt idx="0">
                  <c:v>90.69</c:v>
                </c:pt>
              </c:numCache>
            </c:numRef>
          </c:xVal>
          <c:yVal>
            <c:numRef>
              <c:f>'Simialrity VS Accuracy (2)'!$E$20</c:f>
              <c:numCache>
                <c:formatCode>General</c:formatCode>
                <c:ptCount val="1"/>
                <c:pt idx="0">
                  <c:v>0.85804579162363004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07040"/>
        <c:axId val="126408960"/>
      </c:scatterChart>
      <c:valAx>
        <c:axId val="126407040"/>
        <c:scaling>
          <c:orientation val="minMax"/>
          <c:max val="110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Maximal</a:t>
                </a:r>
                <a:r>
                  <a:rPr lang="en-US" sz="1200" baseline="0"/>
                  <a:t> </a:t>
                </a:r>
                <a:r>
                  <a:rPr lang="en-US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408960"/>
        <c:crosses val="autoZero"/>
        <c:crossBetween val="midCat"/>
      </c:valAx>
      <c:valAx>
        <c:axId val="126408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40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 (2)'!$D$3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 (2)'!$G$3</c:f>
              <c:numCache>
                <c:formatCode>General</c:formatCode>
                <c:ptCount val="1"/>
                <c:pt idx="0">
                  <c:v>89.44</c:v>
                </c:pt>
              </c:numCache>
            </c:numRef>
          </c:xVal>
          <c:yVal>
            <c:numRef>
              <c:f>'Simialrity VS Accuracy (2)'!$E$3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 (2)'!$D$4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 (2)'!$G$4</c:f>
              <c:numCache>
                <c:formatCode>General</c:formatCode>
                <c:ptCount val="1"/>
                <c:pt idx="0">
                  <c:v>95.77</c:v>
                </c:pt>
              </c:numCache>
            </c:numRef>
          </c:xVal>
          <c:yVal>
            <c:numRef>
              <c:f>'Simialrity VS Accuracy (2)'!$E$4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 (2)'!$D$5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 (2)'!$G$5</c:f>
              <c:numCache>
                <c:formatCode>General</c:formatCode>
                <c:ptCount val="1"/>
                <c:pt idx="0">
                  <c:v>81.680000000000007</c:v>
                </c:pt>
              </c:numCache>
            </c:numRef>
          </c:xVal>
          <c:yVal>
            <c:numRef>
              <c:f>'Simialrity VS Accuracy (2)'!$E$5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 (2)'!$D$6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 (2)'!$G$6</c:f>
              <c:numCache>
                <c:formatCode>General</c:formatCode>
                <c:ptCount val="1"/>
                <c:pt idx="0">
                  <c:v>93.09</c:v>
                </c:pt>
              </c:numCache>
            </c:numRef>
          </c:xVal>
          <c:yVal>
            <c:numRef>
              <c:f>'Simialrity VS Accuracy (2)'!$E$6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 (2)'!$D$7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 (2)'!$G$7</c:f>
              <c:numCache>
                <c:formatCode>General</c:formatCode>
                <c:ptCount val="1"/>
                <c:pt idx="0">
                  <c:v>81.61</c:v>
                </c:pt>
              </c:numCache>
            </c:numRef>
          </c:xVal>
          <c:yVal>
            <c:numRef>
              <c:f>'Simialrity VS Accuracy (2)'!$E$7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 (2)'!$D$8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 (2)'!$G$8</c:f>
              <c:numCache>
                <c:formatCode>General</c:formatCode>
                <c:ptCount val="1"/>
                <c:pt idx="0">
                  <c:v>97.34</c:v>
                </c:pt>
              </c:numCache>
            </c:numRef>
          </c:xVal>
          <c:yVal>
            <c:numRef>
              <c:f>'Simialrity VS Accuracy (2)'!$E$8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 (2)'!$D$9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 (2)'!$G$9</c:f>
              <c:numCache>
                <c:formatCode>General</c:formatCode>
                <c:ptCount val="1"/>
                <c:pt idx="0">
                  <c:v>92.11</c:v>
                </c:pt>
              </c:numCache>
            </c:numRef>
          </c:xVal>
          <c:yVal>
            <c:numRef>
              <c:f>'Simialrity VS Accuracy (2)'!$E$9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 (2)'!$D$10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 (2)'!$G$10</c:f>
              <c:numCache>
                <c:formatCode>General</c:formatCode>
                <c:ptCount val="1"/>
                <c:pt idx="0">
                  <c:v>76.599999999999994</c:v>
                </c:pt>
              </c:numCache>
            </c:numRef>
          </c:xVal>
          <c:yVal>
            <c:numRef>
              <c:f>'Simialrity VS Accuracy (2)'!$E$10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 (2)'!$D$11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(2)'!$G$11</c:f>
              <c:numCache>
                <c:formatCode>General</c:formatCode>
                <c:ptCount val="1"/>
                <c:pt idx="0">
                  <c:v>64.22</c:v>
                </c:pt>
              </c:numCache>
            </c:numRef>
          </c:xVal>
          <c:yVal>
            <c:numRef>
              <c:f>'Simialrity VS Accuracy (2)'!$E$11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 (2)'!$D$12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 (2)'!$G$12</c:f>
              <c:numCache>
                <c:formatCode>General</c:formatCode>
                <c:ptCount val="1"/>
                <c:pt idx="0">
                  <c:v>87.07</c:v>
                </c:pt>
              </c:numCache>
            </c:numRef>
          </c:xVal>
          <c:yVal>
            <c:numRef>
              <c:f>'Simialrity VS Accuracy (2)'!$E$12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 (2)'!$D$13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 (2)'!$G$13</c:f>
              <c:numCache>
                <c:formatCode>General</c:formatCode>
                <c:ptCount val="1"/>
                <c:pt idx="0">
                  <c:v>99.78</c:v>
                </c:pt>
              </c:numCache>
            </c:numRef>
          </c:xVal>
          <c:yVal>
            <c:numRef>
              <c:f>'Simialrity VS Accuracy (2)'!$E$13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'Simialrity VS Accuracy (2)'!$D$16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(2)'!$G$16</c:f>
              <c:numCache>
                <c:formatCode>General</c:formatCode>
                <c:ptCount val="1"/>
                <c:pt idx="0">
                  <c:v>90.7</c:v>
                </c:pt>
              </c:numCache>
            </c:numRef>
          </c:xVal>
          <c:yVal>
            <c:numRef>
              <c:f>'Simialrity VS Accuracy (2)'!$E$16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'Simialrity VS Accuracy (2)'!$D$17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(2)'!$G$17</c:f>
              <c:numCache>
                <c:formatCode>General</c:formatCode>
                <c:ptCount val="1"/>
                <c:pt idx="0">
                  <c:v>81.86</c:v>
                </c:pt>
              </c:numCache>
            </c:numRef>
          </c:xVal>
          <c:yVal>
            <c:numRef>
              <c:f>'Simialrity VS Accuracy (2)'!$E$17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'Simialrity VS Accuracy (2)'!$D$18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(2)'!$G$18</c:f>
              <c:numCache>
                <c:formatCode>General</c:formatCode>
                <c:ptCount val="1"/>
                <c:pt idx="0">
                  <c:v>87.82</c:v>
                </c:pt>
              </c:numCache>
            </c:numRef>
          </c:xVal>
          <c:yVal>
            <c:numRef>
              <c:f>'Simialrity VS Accuracy (2)'!$E$18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1"/>
          <c:order val="14"/>
          <c:tx>
            <c:strRef>
              <c:f>'Simialrity VS Accuracy (2)'!$D$15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(2)'!$G$15</c:f>
              <c:numCache>
                <c:formatCode>General</c:formatCode>
                <c:ptCount val="1"/>
                <c:pt idx="0">
                  <c:v>89.46</c:v>
                </c:pt>
              </c:numCache>
            </c:numRef>
          </c:xVal>
          <c:yVal>
            <c:numRef>
              <c:f>'Simialrity VS Accuracy (2)'!$E$15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 (2)'!$D$19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</c:marker>
          <c:xVal>
            <c:numRef>
              <c:f>'Simialrity VS Accuracy (2)'!$G$19</c:f>
              <c:numCache>
                <c:formatCode>General</c:formatCode>
                <c:ptCount val="1"/>
                <c:pt idx="0">
                  <c:v>84.07</c:v>
                </c:pt>
              </c:numCache>
            </c:numRef>
          </c:xVal>
          <c:yVal>
            <c:numRef>
              <c:f>'Simialrity VS Accuracy (2)'!$E$19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 (2)'!$D$14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4"/>
          </c:marker>
          <c:xVal>
            <c:numRef>
              <c:f>'Simialrity VS Accuracy (2)'!$G$14</c:f>
              <c:numCache>
                <c:formatCode>General</c:formatCode>
                <c:ptCount val="1"/>
                <c:pt idx="0">
                  <c:v>99.88</c:v>
                </c:pt>
              </c:numCache>
            </c:numRef>
          </c:xVal>
          <c:yVal>
            <c:numRef>
              <c:f>'Simialrity VS Accuracy (2)'!$E$14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'Simialrity VS Accuracy (2)'!$D$20</c:f>
              <c:strCache>
                <c:ptCount val="1"/>
                <c:pt idx="0">
                  <c:v>tv/radio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(2)'!$G$20</c:f>
              <c:numCache>
                <c:formatCode>General</c:formatCode>
                <c:ptCount val="1"/>
                <c:pt idx="0">
                  <c:v>75.64</c:v>
                </c:pt>
              </c:numCache>
            </c:numRef>
          </c:xVal>
          <c:yVal>
            <c:numRef>
              <c:f>'Simialrity VS Accuracy (2)'!$E$20</c:f>
              <c:numCache>
                <c:formatCode>General</c:formatCode>
                <c:ptCount val="1"/>
                <c:pt idx="0">
                  <c:v>0.85804579162363004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34624"/>
        <c:axId val="126236544"/>
      </c:scatterChart>
      <c:valAx>
        <c:axId val="126234624"/>
        <c:scaling>
          <c:orientation val="minMax"/>
          <c:max val="11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236544"/>
        <c:crosses val="autoZero"/>
        <c:crossBetween val="midCat"/>
      </c:valAx>
      <c:valAx>
        <c:axId val="126236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23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'Range 2er vs Similarity'!$C$4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Similarity'!$G$4</c:f>
              <c:numCache>
                <c:formatCode>General</c:formatCode>
                <c:ptCount val="1"/>
                <c:pt idx="0">
                  <c:v>22.409999999999997</c:v>
                </c:pt>
              </c:numCache>
            </c:numRef>
          </c:xVal>
          <c:yVal>
            <c:numRef>
              <c:f>'Range 2er vs Similarity'!$D$4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'Range 2er vs Similarity'!$C$5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Similarity'!$G$5</c:f>
              <c:numCache>
                <c:formatCode>General</c:formatCode>
                <c:ptCount val="1"/>
                <c:pt idx="0">
                  <c:v>13.049999999999997</c:v>
                </c:pt>
              </c:numCache>
            </c:numRef>
          </c:xVal>
          <c:yVal>
            <c:numRef>
              <c:f>'Range 2er vs Similarity'!$D$5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'Range 2er vs Similarity'!$C$6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Similarity'!$G$6</c:f>
              <c:numCache>
                <c:formatCode>General</c:formatCode>
                <c:ptCount val="1"/>
                <c:pt idx="0">
                  <c:v>29.550000000000004</c:v>
                </c:pt>
              </c:numCache>
            </c:numRef>
          </c:xVal>
          <c:yVal>
            <c:numRef>
              <c:f>'Range 2er vs Similarity'!$D$6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'Range 2er vs Similarity'!$C$7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Similarity'!$G$7</c:f>
              <c:numCache>
                <c:formatCode>General</c:formatCode>
                <c:ptCount val="1"/>
                <c:pt idx="0">
                  <c:v>10.86999999999999</c:v>
                </c:pt>
              </c:numCache>
            </c:numRef>
          </c:xVal>
          <c:yVal>
            <c:numRef>
              <c:f>'Range 2er vs Similarity'!$D$7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'Range 2er vs Similarity'!$C$8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Similarity'!$G$8</c:f>
              <c:numCache>
                <c:formatCode>General</c:formatCode>
                <c:ptCount val="1"/>
                <c:pt idx="0">
                  <c:v>16.670000000000002</c:v>
                </c:pt>
              </c:numCache>
            </c:numRef>
          </c:xVal>
          <c:yVal>
            <c:numRef>
              <c:f>'Range 2er vs Similarity'!$D$8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'Range 2er vs Similarity'!$C$9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Similarity'!$G$9</c:f>
              <c:numCache>
                <c:formatCode>General</c:formatCode>
                <c:ptCount val="1"/>
                <c:pt idx="0">
                  <c:v>5.8900000000000006</c:v>
                </c:pt>
              </c:numCache>
            </c:numRef>
          </c:xVal>
          <c:yVal>
            <c:numRef>
              <c:f>'Range 2er vs Similarity'!$D$9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'Range 2er vs Similarity'!$C$10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Similarity'!$G$10</c:f>
              <c:numCache>
                <c:formatCode>General</c:formatCode>
                <c:ptCount val="1"/>
                <c:pt idx="0">
                  <c:v>11.36</c:v>
                </c:pt>
              </c:numCache>
            </c:numRef>
          </c:xVal>
          <c:yVal>
            <c:numRef>
              <c:f>'Range 2er vs Similarity'!$D$10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'Range 2er vs Similarity'!$C$11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Similarity'!$G$11</c:f>
              <c:numCache>
                <c:formatCode>General</c:formatCode>
                <c:ptCount val="1"/>
                <c:pt idx="0">
                  <c:v>26.189999999999991</c:v>
                </c:pt>
              </c:numCache>
            </c:numRef>
          </c:xVal>
          <c:yVal>
            <c:numRef>
              <c:f>'Range 2er vs Similarity'!$D$11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'Range 2er vs Similarity'!$C$12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Similarity'!$G$12</c:f>
              <c:numCache>
                <c:formatCode>General</c:formatCode>
                <c:ptCount val="1"/>
                <c:pt idx="0">
                  <c:v>21.620000000000005</c:v>
                </c:pt>
              </c:numCache>
            </c:numRef>
          </c:xVal>
          <c:yVal>
            <c:numRef>
              <c:f>'Range 2er vs Similarity'!$D$12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'Range 2er vs Similarity'!$C$13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Similarity'!$G$13</c:f>
              <c:numCache>
                <c:formatCode>General</c:formatCode>
                <c:ptCount val="1"/>
                <c:pt idx="0">
                  <c:v>28.89</c:v>
                </c:pt>
              </c:numCache>
            </c:numRef>
          </c:xVal>
          <c:yVal>
            <c:numRef>
              <c:f>'Range 2er vs Similarity'!$D$13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'Range 2er vs Similarity'!$C$14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Similarity'!$G$14</c:f>
              <c:numCache>
                <c:formatCode>General</c:formatCode>
                <c:ptCount val="1"/>
                <c:pt idx="0">
                  <c:v>3.6400000000000006</c:v>
                </c:pt>
              </c:numCache>
            </c:numRef>
          </c:xVal>
          <c:yVal>
            <c:numRef>
              <c:f>'Range 2er vs Similarity'!$D$14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'Range 2er vs Similarity'!$C$15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'Range 2er vs Similarity'!$D$15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'Range 2er vs Similarity'!$C$16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Similarity'!$G$16</c:f>
              <c:numCache>
                <c:formatCode>General</c:formatCode>
                <c:ptCount val="1"/>
                <c:pt idx="0">
                  <c:v>60.46</c:v>
                </c:pt>
              </c:numCache>
            </c:numRef>
          </c:xVal>
          <c:yVal>
            <c:numRef>
              <c:f>'Range 2er vs Similarity'!$D$16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'Range 2er vs Similarity'!$C$17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Similarity'!$G$17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'Range 2er vs Similarity'!$D$17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'Range 2er vs Similarity'!$C$18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Similarity'!$G$18</c:f>
              <c:numCache>
                <c:formatCode>General</c:formatCode>
                <c:ptCount val="1"/>
                <c:pt idx="0">
                  <c:v>20.83</c:v>
                </c:pt>
              </c:numCache>
            </c:numRef>
          </c:xVal>
          <c:yVal>
            <c:numRef>
              <c:f>'Range 2er vs Similarity'!$D$18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'Range 2er vs Similarity'!$C$19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Similarity'!$G$19</c:f>
              <c:numCache>
                <c:formatCode>General</c:formatCode>
                <c:ptCount val="1"/>
                <c:pt idx="0">
                  <c:v>39.54</c:v>
                </c:pt>
              </c:numCache>
            </c:numRef>
          </c:xVal>
          <c:yVal>
            <c:numRef>
              <c:f>'Range 2er vs Similarity'!$D$19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'Range 2er vs Similarity'!$C$20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Similarity'!$G$20</c:f>
              <c:numCache>
                <c:formatCode>General</c:formatCode>
                <c:ptCount val="1"/>
                <c:pt idx="0">
                  <c:v>51.219999999999992</c:v>
                </c:pt>
              </c:numCache>
            </c:numRef>
          </c:xVal>
          <c:yVal>
            <c:numRef>
              <c:f>'Range 2er vs Similarity'!$D$20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'Range 2er vs Similarity'!$C$21</c:f>
              <c:strCache>
                <c:ptCount val="1"/>
                <c:pt idx="0">
                  <c:v>tv/radio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'Range 2er vs Similarity'!$G$21</c:f>
              <c:numCache>
                <c:formatCode>General</c:formatCode>
                <c:ptCount val="1"/>
                <c:pt idx="0">
                  <c:v>46.51</c:v>
                </c:pt>
              </c:numCache>
            </c:numRef>
          </c:xVal>
          <c:yVal>
            <c:numRef>
              <c:f>'Range 2er vs Similarity'!$D$21</c:f>
              <c:numCache>
                <c:formatCode>General</c:formatCode>
                <c:ptCount val="1"/>
                <c:pt idx="0">
                  <c:v>0.85804579162363004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99552"/>
        <c:axId val="205269632"/>
      </c:scatterChart>
      <c:valAx>
        <c:axId val="2053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69632"/>
        <c:crosses val="autoZero"/>
        <c:crossBetween val="midCat"/>
      </c:valAx>
      <c:valAx>
        <c:axId val="20526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9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'5er Kurve +Samplingrate'!$E$31</c:f>
              <c:strCache>
                <c:ptCount val="1"/>
                <c:pt idx="0">
                  <c:v>sport &amp; uknews&amp; opinion &amp; society &amp; business (611 Articles)</c:v>
                </c:pt>
              </c:strCache>
            </c:strRef>
          </c:tx>
          <c:marker>
            <c:symbol val="none"/>
          </c:marker>
          <c:cat>
            <c:numRef>
              <c:f>'5er Kurve +Samplingrate'!$F$33:$CF$33</c:f>
              <c:numCache>
                <c:formatCode>General</c:formatCode>
                <c:ptCount val="7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</c:numCache>
            </c:numRef>
          </c:cat>
          <c:val>
            <c:numRef>
              <c:f>'5er Kurve +Samplingrate'!$F$32:$CF$32</c:f>
              <c:numCache>
                <c:formatCode>General</c:formatCode>
                <c:ptCount val="79"/>
                <c:pt idx="0">
                  <c:v>69.67</c:v>
                </c:pt>
                <c:pt idx="1">
                  <c:v>70.489999999999995</c:v>
                </c:pt>
                <c:pt idx="2">
                  <c:v>72.13</c:v>
                </c:pt>
                <c:pt idx="3">
                  <c:v>72.13</c:v>
                </c:pt>
                <c:pt idx="4">
                  <c:v>72.95</c:v>
                </c:pt>
                <c:pt idx="5">
                  <c:v>71.31</c:v>
                </c:pt>
                <c:pt idx="6">
                  <c:v>71.31</c:v>
                </c:pt>
                <c:pt idx="7">
                  <c:v>73.77</c:v>
                </c:pt>
                <c:pt idx="8">
                  <c:v>76.23</c:v>
                </c:pt>
                <c:pt idx="9">
                  <c:v>77.86</c:v>
                </c:pt>
                <c:pt idx="10">
                  <c:v>77.040000000000006</c:v>
                </c:pt>
                <c:pt idx="11">
                  <c:v>74.599999999999994</c:v>
                </c:pt>
                <c:pt idx="12">
                  <c:v>77.86</c:v>
                </c:pt>
                <c:pt idx="13">
                  <c:v>78.680000000000007</c:v>
                </c:pt>
                <c:pt idx="14">
                  <c:v>77.040000000000006</c:v>
                </c:pt>
                <c:pt idx="15">
                  <c:v>77.86</c:v>
                </c:pt>
                <c:pt idx="16">
                  <c:v>77.86</c:v>
                </c:pt>
                <c:pt idx="17">
                  <c:v>77.86</c:v>
                </c:pt>
                <c:pt idx="18">
                  <c:v>77.86</c:v>
                </c:pt>
                <c:pt idx="19">
                  <c:v>77.05</c:v>
                </c:pt>
                <c:pt idx="20">
                  <c:v>78.680000000000007</c:v>
                </c:pt>
                <c:pt idx="21">
                  <c:v>79.5</c:v>
                </c:pt>
                <c:pt idx="22">
                  <c:v>77.86</c:v>
                </c:pt>
                <c:pt idx="23">
                  <c:v>76.23</c:v>
                </c:pt>
                <c:pt idx="24">
                  <c:v>77.05</c:v>
                </c:pt>
                <c:pt idx="25">
                  <c:v>77.86</c:v>
                </c:pt>
                <c:pt idx="26">
                  <c:v>78.680000000000007</c:v>
                </c:pt>
                <c:pt idx="27">
                  <c:v>77.05</c:v>
                </c:pt>
                <c:pt idx="28">
                  <c:v>77.05</c:v>
                </c:pt>
                <c:pt idx="29">
                  <c:v>76.23</c:v>
                </c:pt>
                <c:pt idx="30">
                  <c:v>77.86</c:v>
                </c:pt>
                <c:pt idx="31">
                  <c:v>75.41</c:v>
                </c:pt>
                <c:pt idx="32">
                  <c:v>76.23</c:v>
                </c:pt>
                <c:pt idx="33">
                  <c:v>80.319999999999993</c:v>
                </c:pt>
                <c:pt idx="34">
                  <c:v>78.680000000000007</c:v>
                </c:pt>
                <c:pt idx="35">
                  <c:v>80.319999999999993</c:v>
                </c:pt>
                <c:pt idx="36">
                  <c:v>77.86</c:v>
                </c:pt>
                <c:pt idx="37">
                  <c:v>77.05</c:v>
                </c:pt>
                <c:pt idx="38">
                  <c:v>77.86</c:v>
                </c:pt>
                <c:pt idx="39">
                  <c:v>78.680000000000007</c:v>
                </c:pt>
                <c:pt idx="40">
                  <c:v>77.05</c:v>
                </c:pt>
                <c:pt idx="41">
                  <c:v>74.599999999999994</c:v>
                </c:pt>
                <c:pt idx="42">
                  <c:v>75.41</c:v>
                </c:pt>
                <c:pt idx="43">
                  <c:v>75.41</c:v>
                </c:pt>
                <c:pt idx="44">
                  <c:v>73.77</c:v>
                </c:pt>
                <c:pt idx="45">
                  <c:v>74.599999999999994</c:v>
                </c:pt>
                <c:pt idx="46">
                  <c:v>76.23</c:v>
                </c:pt>
                <c:pt idx="47">
                  <c:v>76.23</c:v>
                </c:pt>
                <c:pt idx="48">
                  <c:v>75.41</c:v>
                </c:pt>
                <c:pt idx="49">
                  <c:v>75.41</c:v>
                </c:pt>
                <c:pt idx="50">
                  <c:v>75.41</c:v>
                </c:pt>
                <c:pt idx="51">
                  <c:v>77.05</c:v>
                </c:pt>
                <c:pt idx="52">
                  <c:v>76.23</c:v>
                </c:pt>
                <c:pt idx="53">
                  <c:v>75.41</c:v>
                </c:pt>
                <c:pt idx="54">
                  <c:v>76.23</c:v>
                </c:pt>
                <c:pt idx="55">
                  <c:v>77.86</c:v>
                </c:pt>
                <c:pt idx="56">
                  <c:v>77.05</c:v>
                </c:pt>
                <c:pt idx="57">
                  <c:v>77.05</c:v>
                </c:pt>
                <c:pt idx="58">
                  <c:v>74.599999999999994</c:v>
                </c:pt>
                <c:pt idx="59">
                  <c:v>75.41</c:v>
                </c:pt>
                <c:pt idx="60">
                  <c:v>77.05</c:v>
                </c:pt>
                <c:pt idx="61">
                  <c:v>75.41</c:v>
                </c:pt>
                <c:pt idx="62">
                  <c:v>75.41</c:v>
                </c:pt>
                <c:pt idx="63">
                  <c:v>73.77</c:v>
                </c:pt>
                <c:pt idx="64">
                  <c:v>72.95</c:v>
                </c:pt>
                <c:pt idx="65">
                  <c:v>72.13</c:v>
                </c:pt>
                <c:pt idx="66">
                  <c:v>67.209999999999994</c:v>
                </c:pt>
                <c:pt idx="67">
                  <c:v>65.569999999999993</c:v>
                </c:pt>
                <c:pt idx="68">
                  <c:v>63.11</c:v>
                </c:pt>
                <c:pt idx="69">
                  <c:v>70.5</c:v>
                </c:pt>
                <c:pt idx="70">
                  <c:v>66.39</c:v>
                </c:pt>
                <c:pt idx="71">
                  <c:v>66.400000000000006</c:v>
                </c:pt>
                <c:pt idx="72">
                  <c:v>69.67</c:v>
                </c:pt>
                <c:pt idx="73">
                  <c:v>68.03</c:v>
                </c:pt>
                <c:pt idx="74">
                  <c:v>63.11</c:v>
                </c:pt>
                <c:pt idx="75">
                  <c:v>67.209999999999994</c:v>
                </c:pt>
                <c:pt idx="76">
                  <c:v>65.569999999999993</c:v>
                </c:pt>
                <c:pt idx="77">
                  <c:v>66.400000000000006</c:v>
                </c:pt>
                <c:pt idx="78">
                  <c:v>61.47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 +Samplingrate'!$E$38</c:f>
              <c:strCache>
                <c:ptCount val="1"/>
                <c:pt idx="0">
                  <c:v>politics &amp; worldnews&amp;lifstyle&amp;environment&amp;technology (563 Articles)</c:v>
                </c:pt>
              </c:strCache>
            </c:strRef>
          </c:tx>
          <c:marker>
            <c:symbol val="none"/>
          </c:marker>
          <c:cat>
            <c:numRef>
              <c:f>'5er Kurve +Samplingrate'!$F$33:$CF$33</c:f>
              <c:numCache>
                <c:formatCode>General</c:formatCode>
                <c:ptCount val="7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</c:numCache>
            </c:numRef>
          </c:cat>
          <c:val>
            <c:numRef>
              <c:f>'5er Kurve +Samplingrate'!$F$39:$CF$39</c:f>
              <c:numCache>
                <c:formatCode>General</c:formatCode>
                <c:ptCount val="79"/>
                <c:pt idx="0">
                  <c:v>67.849999999999994</c:v>
                </c:pt>
                <c:pt idx="1">
                  <c:v>63.4</c:v>
                </c:pt>
                <c:pt idx="2">
                  <c:v>78.569999999999993</c:v>
                </c:pt>
                <c:pt idx="3">
                  <c:v>77.67</c:v>
                </c:pt>
                <c:pt idx="4">
                  <c:v>74.099999999999994</c:v>
                </c:pt>
                <c:pt idx="5">
                  <c:v>68.75</c:v>
                </c:pt>
                <c:pt idx="6">
                  <c:v>70.53</c:v>
                </c:pt>
                <c:pt idx="7">
                  <c:v>69.64</c:v>
                </c:pt>
                <c:pt idx="8">
                  <c:v>67.849999999999994</c:v>
                </c:pt>
                <c:pt idx="9">
                  <c:v>75</c:v>
                </c:pt>
                <c:pt idx="10">
                  <c:v>71.42</c:v>
                </c:pt>
                <c:pt idx="11">
                  <c:v>71.42</c:v>
                </c:pt>
                <c:pt idx="12">
                  <c:v>72.319999999999993</c:v>
                </c:pt>
                <c:pt idx="13">
                  <c:v>72.319999999999993</c:v>
                </c:pt>
                <c:pt idx="14">
                  <c:v>75</c:v>
                </c:pt>
                <c:pt idx="15">
                  <c:v>75.89</c:v>
                </c:pt>
                <c:pt idx="16">
                  <c:v>71.42</c:v>
                </c:pt>
                <c:pt idx="17">
                  <c:v>75</c:v>
                </c:pt>
                <c:pt idx="18">
                  <c:v>75.89</c:v>
                </c:pt>
                <c:pt idx="19">
                  <c:v>75.89</c:v>
                </c:pt>
                <c:pt idx="20">
                  <c:v>75.89</c:v>
                </c:pt>
                <c:pt idx="21">
                  <c:v>73.209999999999994</c:v>
                </c:pt>
                <c:pt idx="22">
                  <c:v>71.42</c:v>
                </c:pt>
                <c:pt idx="23">
                  <c:v>75</c:v>
                </c:pt>
                <c:pt idx="24">
                  <c:v>75</c:v>
                </c:pt>
                <c:pt idx="25">
                  <c:v>75.89</c:v>
                </c:pt>
                <c:pt idx="26">
                  <c:v>75.89</c:v>
                </c:pt>
                <c:pt idx="27">
                  <c:v>75</c:v>
                </c:pt>
                <c:pt idx="28">
                  <c:v>75</c:v>
                </c:pt>
                <c:pt idx="29">
                  <c:v>76.78</c:v>
                </c:pt>
                <c:pt idx="30">
                  <c:v>74.099999999999994</c:v>
                </c:pt>
                <c:pt idx="31">
                  <c:v>73.209999999999994</c:v>
                </c:pt>
                <c:pt idx="32">
                  <c:v>78.569999999999993</c:v>
                </c:pt>
                <c:pt idx="33">
                  <c:v>77.67</c:v>
                </c:pt>
                <c:pt idx="34">
                  <c:v>80.349999999999994</c:v>
                </c:pt>
                <c:pt idx="35">
                  <c:v>79.459999999999994</c:v>
                </c:pt>
                <c:pt idx="36">
                  <c:v>77.67</c:v>
                </c:pt>
                <c:pt idx="37">
                  <c:v>77.67</c:v>
                </c:pt>
                <c:pt idx="38">
                  <c:v>75.89</c:v>
                </c:pt>
                <c:pt idx="39">
                  <c:v>74.099999999999994</c:v>
                </c:pt>
                <c:pt idx="40">
                  <c:v>73.209999999999994</c:v>
                </c:pt>
                <c:pt idx="41">
                  <c:v>75</c:v>
                </c:pt>
                <c:pt idx="42">
                  <c:v>72.319999999999993</c:v>
                </c:pt>
                <c:pt idx="43">
                  <c:v>73.209999999999994</c:v>
                </c:pt>
                <c:pt idx="44">
                  <c:v>71.42</c:v>
                </c:pt>
                <c:pt idx="45">
                  <c:v>69.64</c:v>
                </c:pt>
                <c:pt idx="46">
                  <c:v>67.849999999999994</c:v>
                </c:pt>
                <c:pt idx="47">
                  <c:v>65.17</c:v>
                </c:pt>
                <c:pt idx="48">
                  <c:v>69.64</c:v>
                </c:pt>
                <c:pt idx="49">
                  <c:v>69.64</c:v>
                </c:pt>
                <c:pt idx="50">
                  <c:v>75.89</c:v>
                </c:pt>
                <c:pt idx="51">
                  <c:v>72.319999999999993</c:v>
                </c:pt>
                <c:pt idx="52">
                  <c:v>70.53</c:v>
                </c:pt>
                <c:pt idx="53">
                  <c:v>69.64</c:v>
                </c:pt>
                <c:pt idx="54">
                  <c:v>67.849999999999994</c:v>
                </c:pt>
                <c:pt idx="55">
                  <c:v>72.319999999999993</c:v>
                </c:pt>
                <c:pt idx="56">
                  <c:v>72.319999999999993</c:v>
                </c:pt>
                <c:pt idx="57">
                  <c:v>78.569999999999993</c:v>
                </c:pt>
                <c:pt idx="58">
                  <c:v>75.89</c:v>
                </c:pt>
                <c:pt idx="59">
                  <c:v>75</c:v>
                </c:pt>
                <c:pt idx="60">
                  <c:v>71.42</c:v>
                </c:pt>
                <c:pt idx="61">
                  <c:v>73.209999999999994</c:v>
                </c:pt>
                <c:pt idx="62">
                  <c:v>69.64</c:v>
                </c:pt>
                <c:pt idx="63">
                  <c:v>74.099999999999994</c:v>
                </c:pt>
                <c:pt idx="64">
                  <c:v>73.209999999999994</c:v>
                </c:pt>
                <c:pt idx="65">
                  <c:v>72.319999999999993</c:v>
                </c:pt>
                <c:pt idx="66">
                  <c:v>70.53</c:v>
                </c:pt>
                <c:pt idx="67">
                  <c:v>70.53</c:v>
                </c:pt>
                <c:pt idx="68">
                  <c:v>64.28</c:v>
                </c:pt>
                <c:pt idx="69">
                  <c:v>66.069999999999993</c:v>
                </c:pt>
                <c:pt idx="70">
                  <c:v>66.94</c:v>
                </c:pt>
                <c:pt idx="71">
                  <c:v>62.5</c:v>
                </c:pt>
                <c:pt idx="72">
                  <c:v>59.82</c:v>
                </c:pt>
                <c:pt idx="73">
                  <c:v>64.28</c:v>
                </c:pt>
                <c:pt idx="74">
                  <c:v>62.5</c:v>
                </c:pt>
                <c:pt idx="75">
                  <c:v>64.28</c:v>
                </c:pt>
                <c:pt idx="76">
                  <c:v>61.6</c:v>
                </c:pt>
                <c:pt idx="77">
                  <c:v>59.82</c:v>
                </c:pt>
                <c:pt idx="78">
                  <c:v>60.71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 +Samplingrate'!$E$46</c:f>
              <c:strCache>
                <c:ptCount val="1"/>
                <c:pt idx="0">
                  <c:v>Tv/radio &amp; culture&amp;art/design&amp;film&amp;books (517 Articles)</c:v>
                </c:pt>
              </c:strCache>
            </c:strRef>
          </c:tx>
          <c:marker>
            <c:symbol val="none"/>
          </c:marker>
          <c:cat>
            <c:numRef>
              <c:f>'5er Kurve +Samplingrate'!$F$33:$CF$33</c:f>
              <c:numCache>
                <c:formatCode>General</c:formatCode>
                <c:ptCount val="7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</c:numCache>
            </c:numRef>
          </c:cat>
          <c:val>
            <c:numRef>
              <c:f>'5er Kurve +Samplingrate'!$F$47:$CF$47</c:f>
              <c:numCache>
                <c:formatCode>General</c:formatCode>
                <c:ptCount val="79"/>
                <c:pt idx="0">
                  <c:v>35.92</c:v>
                </c:pt>
                <c:pt idx="1">
                  <c:v>40.770000000000003</c:v>
                </c:pt>
                <c:pt idx="2">
                  <c:v>50.48</c:v>
                </c:pt>
                <c:pt idx="3">
                  <c:v>52.42</c:v>
                </c:pt>
                <c:pt idx="4">
                  <c:v>61.16</c:v>
                </c:pt>
                <c:pt idx="5">
                  <c:v>58.25</c:v>
                </c:pt>
                <c:pt idx="6">
                  <c:v>61.16</c:v>
                </c:pt>
                <c:pt idx="7">
                  <c:v>61.16</c:v>
                </c:pt>
                <c:pt idx="8">
                  <c:v>66.989999999999995</c:v>
                </c:pt>
                <c:pt idx="9">
                  <c:v>62.13</c:v>
                </c:pt>
                <c:pt idx="10">
                  <c:v>61.16</c:v>
                </c:pt>
                <c:pt idx="11">
                  <c:v>60.19</c:v>
                </c:pt>
                <c:pt idx="12">
                  <c:v>65.94</c:v>
                </c:pt>
                <c:pt idx="13">
                  <c:v>62.13</c:v>
                </c:pt>
                <c:pt idx="14">
                  <c:v>66.010000000000005</c:v>
                </c:pt>
                <c:pt idx="15">
                  <c:v>66.010000000000005</c:v>
                </c:pt>
                <c:pt idx="16">
                  <c:v>67.959999999999994</c:v>
                </c:pt>
                <c:pt idx="17">
                  <c:v>61.16</c:v>
                </c:pt>
                <c:pt idx="18">
                  <c:v>66.989999999999995</c:v>
                </c:pt>
                <c:pt idx="19">
                  <c:v>63.1</c:v>
                </c:pt>
                <c:pt idx="20">
                  <c:v>65.040000000000006</c:v>
                </c:pt>
                <c:pt idx="21">
                  <c:v>64.069999999999993</c:v>
                </c:pt>
                <c:pt idx="22">
                  <c:v>64.069999999999993</c:v>
                </c:pt>
                <c:pt idx="23">
                  <c:v>66.989999999999995</c:v>
                </c:pt>
                <c:pt idx="24">
                  <c:v>62.13</c:v>
                </c:pt>
                <c:pt idx="25">
                  <c:v>61.16</c:v>
                </c:pt>
                <c:pt idx="26">
                  <c:v>62.13</c:v>
                </c:pt>
                <c:pt idx="27">
                  <c:v>64.97</c:v>
                </c:pt>
                <c:pt idx="28">
                  <c:v>66.02</c:v>
                </c:pt>
                <c:pt idx="29">
                  <c:v>64.069999999999993</c:v>
                </c:pt>
                <c:pt idx="30">
                  <c:v>64.069999999999993</c:v>
                </c:pt>
                <c:pt idx="31">
                  <c:v>57.28</c:v>
                </c:pt>
                <c:pt idx="32">
                  <c:v>61.16</c:v>
                </c:pt>
                <c:pt idx="33">
                  <c:v>58.25</c:v>
                </c:pt>
                <c:pt idx="34">
                  <c:v>60.19</c:v>
                </c:pt>
                <c:pt idx="35">
                  <c:v>63.1</c:v>
                </c:pt>
                <c:pt idx="36">
                  <c:v>66.989999999999995</c:v>
                </c:pt>
                <c:pt idx="37">
                  <c:v>65.040000000000006</c:v>
                </c:pt>
                <c:pt idx="38">
                  <c:v>64.069999999999993</c:v>
                </c:pt>
                <c:pt idx="39">
                  <c:v>59.22</c:v>
                </c:pt>
                <c:pt idx="40">
                  <c:v>59.22</c:v>
                </c:pt>
                <c:pt idx="41">
                  <c:v>61.16</c:v>
                </c:pt>
                <c:pt idx="42">
                  <c:v>50.48</c:v>
                </c:pt>
                <c:pt idx="43">
                  <c:v>52.42</c:v>
                </c:pt>
                <c:pt idx="44">
                  <c:v>48.54</c:v>
                </c:pt>
                <c:pt idx="45">
                  <c:v>51.45</c:v>
                </c:pt>
                <c:pt idx="46">
                  <c:v>46.6</c:v>
                </c:pt>
                <c:pt idx="47">
                  <c:v>55.34</c:v>
                </c:pt>
                <c:pt idx="48">
                  <c:v>53.4</c:v>
                </c:pt>
                <c:pt idx="49">
                  <c:v>46.6</c:v>
                </c:pt>
                <c:pt idx="50">
                  <c:v>56.31</c:v>
                </c:pt>
                <c:pt idx="51">
                  <c:v>51.45</c:v>
                </c:pt>
                <c:pt idx="52">
                  <c:v>52.42</c:v>
                </c:pt>
                <c:pt idx="53">
                  <c:v>53.4</c:v>
                </c:pt>
                <c:pt idx="54">
                  <c:v>54.36</c:v>
                </c:pt>
                <c:pt idx="55">
                  <c:v>55.34</c:v>
                </c:pt>
                <c:pt idx="56">
                  <c:v>54.36</c:v>
                </c:pt>
                <c:pt idx="57">
                  <c:v>54.36</c:v>
                </c:pt>
                <c:pt idx="58">
                  <c:v>56.31</c:v>
                </c:pt>
                <c:pt idx="59">
                  <c:v>51.45</c:v>
                </c:pt>
                <c:pt idx="60">
                  <c:v>48.54</c:v>
                </c:pt>
                <c:pt idx="61">
                  <c:v>52.42</c:v>
                </c:pt>
                <c:pt idx="62">
                  <c:v>51.45</c:v>
                </c:pt>
                <c:pt idx="63">
                  <c:v>53.4</c:v>
                </c:pt>
                <c:pt idx="64">
                  <c:v>56.31</c:v>
                </c:pt>
                <c:pt idx="65">
                  <c:v>51.45</c:v>
                </c:pt>
                <c:pt idx="66">
                  <c:v>52.42</c:v>
                </c:pt>
                <c:pt idx="67">
                  <c:v>49.51</c:v>
                </c:pt>
                <c:pt idx="68">
                  <c:v>45.63</c:v>
                </c:pt>
                <c:pt idx="69">
                  <c:v>45.63</c:v>
                </c:pt>
                <c:pt idx="70">
                  <c:v>46.6</c:v>
                </c:pt>
                <c:pt idx="71">
                  <c:v>44.66</c:v>
                </c:pt>
                <c:pt idx="72">
                  <c:v>51.45</c:v>
                </c:pt>
                <c:pt idx="73">
                  <c:v>46.6</c:v>
                </c:pt>
                <c:pt idx="74">
                  <c:v>33.979999999999997</c:v>
                </c:pt>
                <c:pt idx="75">
                  <c:v>34.950000000000003</c:v>
                </c:pt>
                <c:pt idx="76">
                  <c:v>33.01</c:v>
                </c:pt>
                <c:pt idx="77">
                  <c:v>33.979999999999997</c:v>
                </c:pt>
                <c:pt idx="78">
                  <c:v>33.01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 +Samplingrate'!$E$54</c:f>
              <c:strCache>
                <c:ptCount val="1"/>
                <c:pt idx="0">
                  <c:v>UsNews &amp; football&amp; fashion &amp; travel &amp; science (604 Articles)</c:v>
                </c:pt>
              </c:strCache>
            </c:strRef>
          </c:tx>
          <c:marker>
            <c:symbol val="none"/>
          </c:marker>
          <c:cat>
            <c:numRef>
              <c:f>'5er Kurve +Samplingrate'!$F$33:$CF$33</c:f>
              <c:numCache>
                <c:formatCode>General</c:formatCode>
                <c:ptCount val="7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</c:numCache>
            </c:numRef>
          </c:cat>
          <c:val>
            <c:numRef>
              <c:f>'5er Kurve +Samplingrate'!$F$55:$CF$55</c:f>
              <c:numCache>
                <c:formatCode>General</c:formatCode>
                <c:ptCount val="79"/>
                <c:pt idx="0">
                  <c:v>85</c:v>
                </c:pt>
                <c:pt idx="1">
                  <c:v>86.67</c:v>
                </c:pt>
                <c:pt idx="2">
                  <c:v>93.33</c:v>
                </c:pt>
                <c:pt idx="3">
                  <c:v>90.83</c:v>
                </c:pt>
                <c:pt idx="4">
                  <c:v>90.83</c:v>
                </c:pt>
                <c:pt idx="5">
                  <c:v>90</c:v>
                </c:pt>
                <c:pt idx="6">
                  <c:v>90</c:v>
                </c:pt>
                <c:pt idx="7">
                  <c:v>92.5</c:v>
                </c:pt>
                <c:pt idx="8">
                  <c:v>95</c:v>
                </c:pt>
                <c:pt idx="9">
                  <c:v>90.83</c:v>
                </c:pt>
                <c:pt idx="10">
                  <c:v>90</c:v>
                </c:pt>
                <c:pt idx="11">
                  <c:v>88.33</c:v>
                </c:pt>
                <c:pt idx="12">
                  <c:v>89.17</c:v>
                </c:pt>
                <c:pt idx="13">
                  <c:v>90</c:v>
                </c:pt>
                <c:pt idx="14">
                  <c:v>93.33</c:v>
                </c:pt>
                <c:pt idx="15">
                  <c:v>90</c:v>
                </c:pt>
                <c:pt idx="16">
                  <c:v>91.67</c:v>
                </c:pt>
                <c:pt idx="17">
                  <c:v>90.83</c:v>
                </c:pt>
                <c:pt idx="18">
                  <c:v>90.83</c:v>
                </c:pt>
                <c:pt idx="19">
                  <c:v>86.67</c:v>
                </c:pt>
                <c:pt idx="20">
                  <c:v>88.33</c:v>
                </c:pt>
                <c:pt idx="21">
                  <c:v>88.33</c:v>
                </c:pt>
                <c:pt idx="22">
                  <c:v>88.33</c:v>
                </c:pt>
                <c:pt idx="23">
                  <c:v>85.83</c:v>
                </c:pt>
                <c:pt idx="24">
                  <c:v>86.67</c:v>
                </c:pt>
                <c:pt idx="25">
                  <c:v>85.83</c:v>
                </c:pt>
                <c:pt idx="26">
                  <c:v>90.83</c:v>
                </c:pt>
                <c:pt idx="27">
                  <c:v>92.5</c:v>
                </c:pt>
                <c:pt idx="28">
                  <c:v>89.17</c:v>
                </c:pt>
                <c:pt idx="29">
                  <c:v>92.5</c:v>
                </c:pt>
                <c:pt idx="30">
                  <c:v>94.17</c:v>
                </c:pt>
                <c:pt idx="31">
                  <c:v>92.5</c:v>
                </c:pt>
                <c:pt idx="32">
                  <c:v>89.17</c:v>
                </c:pt>
                <c:pt idx="33">
                  <c:v>90</c:v>
                </c:pt>
                <c:pt idx="34">
                  <c:v>94.17</c:v>
                </c:pt>
                <c:pt idx="35">
                  <c:v>93.33</c:v>
                </c:pt>
                <c:pt idx="36">
                  <c:v>92.5</c:v>
                </c:pt>
                <c:pt idx="37">
                  <c:v>91.67</c:v>
                </c:pt>
                <c:pt idx="38">
                  <c:v>89.17</c:v>
                </c:pt>
                <c:pt idx="39">
                  <c:v>90.83</c:v>
                </c:pt>
                <c:pt idx="40">
                  <c:v>90</c:v>
                </c:pt>
                <c:pt idx="41">
                  <c:v>90.83</c:v>
                </c:pt>
                <c:pt idx="42">
                  <c:v>91.67</c:v>
                </c:pt>
                <c:pt idx="43">
                  <c:v>90.83</c:v>
                </c:pt>
                <c:pt idx="44">
                  <c:v>88.33</c:v>
                </c:pt>
                <c:pt idx="45">
                  <c:v>89.17</c:v>
                </c:pt>
                <c:pt idx="46">
                  <c:v>88.33</c:v>
                </c:pt>
                <c:pt idx="47">
                  <c:v>87.5</c:v>
                </c:pt>
                <c:pt idx="48">
                  <c:v>86.67</c:v>
                </c:pt>
                <c:pt idx="49">
                  <c:v>88.33</c:v>
                </c:pt>
                <c:pt idx="50">
                  <c:v>89.17</c:v>
                </c:pt>
                <c:pt idx="51">
                  <c:v>90.83</c:v>
                </c:pt>
                <c:pt idx="52">
                  <c:v>88.33</c:v>
                </c:pt>
                <c:pt idx="53">
                  <c:v>90.83</c:v>
                </c:pt>
                <c:pt idx="54">
                  <c:v>90.84</c:v>
                </c:pt>
                <c:pt idx="55">
                  <c:v>90.83</c:v>
                </c:pt>
                <c:pt idx="56">
                  <c:v>94.17</c:v>
                </c:pt>
                <c:pt idx="57">
                  <c:v>94.17</c:v>
                </c:pt>
                <c:pt idx="58">
                  <c:v>94.17</c:v>
                </c:pt>
                <c:pt idx="59">
                  <c:v>93.33</c:v>
                </c:pt>
                <c:pt idx="60">
                  <c:v>92.5</c:v>
                </c:pt>
                <c:pt idx="61">
                  <c:v>93.33</c:v>
                </c:pt>
                <c:pt idx="62">
                  <c:v>94.17</c:v>
                </c:pt>
                <c:pt idx="63">
                  <c:v>94.17</c:v>
                </c:pt>
                <c:pt idx="64">
                  <c:v>92.5</c:v>
                </c:pt>
                <c:pt idx="65">
                  <c:v>94.17</c:v>
                </c:pt>
                <c:pt idx="66">
                  <c:v>93.33</c:v>
                </c:pt>
                <c:pt idx="67">
                  <c:v>95</c:v>
                </c:pt>
                <c:pt idx="68">
                  <c:v>94.17</c:v>
                </c:pt>
                <c:pt idx="69">
                  <c:v>92.5</c:v>
                </c:pt>
                <c:pt idx="70">
                  <c:v>93.33</c:v>
                </c:pt>
                <c:pt idx="71">
                  <c:v>90</c:v>
                </c:pt>
                <c:pt idx="72">
                  <c:v>91.67</c:v>
                </c:pt>
                <c:pt idx="73">
                  <c:v>91.67</c:v>
                </c:pt>
                <c:pt idx="74">
                  <c:v>89.17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7984"/>
        <c:axId val="125819904"/>
      </c:lineChart>
      <c:catAx>
        <c:axId val="1258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819904"/>
        <c:crosses val="autoZero"/>
        <c:auto val="1"/>
        <c:lblAlgn val="ctr"/>
        <c:lblOffset val="100"/>
        <c:noMultiLvlLbl val="0"/>
      </c:catAx>
      <c:valAx>
        <c:axId val="12581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81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'Smapling erhöht'!$A$1:$BP$1</c:f>
              <c:strCache>
                <c:ptCount val="1"/>
                <c:pt idx="0">
                  <c:v>fashion &amp; technology (234 Articles - 0,690)</c:v>
                </c:pt>
              </c:strCache>
            </c:strRef>
          </c:tx>
          <c:marker>
            <c:symbol val="none"/>
          </c:marker>
          <c:cat>
            <c:numRef>
              <c:f>'Smapling erhöht'!$B$41:$BQ$41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erhöht'!$B$2:$BP$2</c:f>
              <c:numCache>
                <c:formatCode>General</c:formatCode>
                <c:ptCount val="67"/>
                <c:pt idx="0">
                  <c:v>89.13</c:v>
                </c:pt>
                <c:pt idx="1">
                  <c:v>91.3</c:v>
                </c:pt>
                <c:pt idx="2">
                  <c:v>86.95</c:v>
                </c:pt>
                <c:pt idx="3">
                  <c:v>86.95</c:v>
                </c:pt>
                <c:pt idx="4">
                  <c:v>86.95</c:v>
                </c:pt>
                <c:pt idx="5">
                  <c:v>89.13</c:v>
                </c:pt>
                <c:pt idx="6">
                  <c:v>91.3</c:v>
                </c:pt>
                <c:pt idx="7">
                  <c:v>93.47</c:v>
                </c:pt>
                <c:pt idx="8">
                  <c:v>93.47</c:v>
                </c:pt>
                <c:pt idx="9">
                  <c:v>95.65</c:v>
                </c:pt>
                <c:pt idx="10">
                  <c:v>95.65</c:v>
                </c:pt>
                <c:pt idx="11">
                  <c:v>93.47</c:v>
                </c:pt>
                <c:pt idx="12">
                  <c:v>95.65</c:v>
                </c:pt>
                <c:pt idx="13">
                  <c:v>91.3</c:v>
                </c:pt>
                <c:pt idx="14">
                  <c:v>93.47</c:v>
                </c:pt>
                <c:pt idx="15">
                  <c:v>93.47</c:v>
                </c:pt>
                <c:pt idx="16">
                  <c:v>93.47</c:v>
                </c:pt>
                <c:pt idx="17">
                  <c:v>93.47</c:v>
                </c:pt>
                <c:pt idx="18">
                  <c:v>91.3</c:v>
                </c:pt>
                <c:pt idx="19">
                  <c:v>93.47</c:v>
                </c:pt>
                <c:pt idx="20">
                  <c:v>93.47</c:v>
                </c:pt>
                <c:pt idx="21">
                  <c:v>95.65</c:v>
                </c:pt>
                <c:pt idx="22">
                  <c:v>93.47</c:v>
                </c:pt>
                <c:pt idx="23">
                  <c:v>91.3</c:v>
                </c:pt>
                <c:pt idx="24">
                  <c:v>97.82</c:v>
                </c:pt>
                <c:pt idx="25">
                  <c:v>95.65</c:v>
                </c:pt>
                <c:pt idx="26">
                  <c:v>95.65</c:v>
                </c:pt>
                <c:pt idx="27">
                  <c:v>97.82</c:v>
                </c:pt>
                <c:pt idx="28">
                  <c:v>95.65</c:v>
                </c:pt>
                <c:pt idx="29">
                  <c:v>95.65</c:v>
                </c:pt>
                <c:pt idx="30">
                  <c:v>95.95</c:v>
                </c:pt>
                <c:pt idx="31">
                  <c:v>95.65</c:v>
                </c:pt>
                <c:pt idx="32">
                  <c:v>95.65</c:v>
                </c:pt>
                <c:pt idx="33">
                  <c:v>95.65</c:v>
                </c:pt>
                <c:pt idx="34">
                  <c:v>95.65</c:v>
                </c:pt>
                <c:pt idx="35">
                  <c:v>93.47</c:v>
                </c:pt>
                <c:pt idx="36">
                  <c:v>93.47</c:v>
                </c:pt>
                <c:pt idx="37">
                  <c:v>93.47</c:v>
                </c:pt>
                <c:pt idx="38">
                  <c:v>93.47</c:v>
                </c:pt>
                <c:pt idx="39">
                  <c:v>93.47</c:v>
                </c:pt>
                <c:pt idx="40">
                  <c:v>91.3</c:v>
                </c:pt>
                <c:pt idx="41">
                  <c:v>91.3</c:v>
                </c:pt>
                <c:pt idx="42">
                  <c:v>91.3</c:v>
                </c:pt>
                <c:pt idx="43">
                  <c:v>91.3</c:v>
                </c:pt>
                <c:pt idx="44">
                  <c:v>91.3</c:v>
                </c:pt>
                <c:pt idx="45">
                  <c:v>91.3</c:v>
                </c:pt>
                <c:pt idx="46">
                  <c:v>91.3</c:v>
                </c:pt>
                <c:pt idx="47">
                  <c:v>91.3</c:v>
                </c:pt>
                <c:pt idx="48">
                  <c:v>91.3</c:v>
                </c:pt>
                <c:pt idx="49">
                  <c:v>91.3</c:v>
                </c:pt>
                <c:pt idx="50">
                  <c:v>93.47</c:v>
                </c:pt>
                <c:pt idx="51">
                  <c:v>89.13</c:v>
                </c:pt>
                <c:pt idx="52">
                  <c:v>93.47</c:v>
                </c:pt>
                <c:pt idx="53">
                  <c:v>93.47</c:v>
                </c:pt>
                <c:pt idx="54">
                  <c:v>95.65</c:v>
                </c:pt>
                <c:pt idx="55">
                  <c:v>93.47</c:v>
                </c:pt>
                <c:pt idx="56">
                  <c:v>95.65</c:v>
                </c:pt>
                <c:pt idx="57">
                  <c:v>93.47</c:v>
                </c:pt>
                <c:pt idx="58">
                  <c:v>95.65</c:v>
                </c:pt>
                <c:pt idx="59">
                  <c:v>91.3</c:v>
                </c:pt>
                <c:pt idx="60">
                  <c:v>93.47</c:v>
                </c:pt>
                <c:pt idx="61">
                  <c:v>95.65</c:v>
                </c:pt>
                <c:pt idx="62">
                  <c:v>95.65</c:v>
                </c:pt>
                <c:pt idx="63">
                  <c:v>93.47</c:v>
                </c:pt>
                <c:pt idx="64">
                  <c:v>91.3</c:v>
                </c:pt>
                <c:pt idx="65">
                  <c:v>91.3</c:v>
                </c:pt>
                <c:pt idx="66">
                  <c:v>78.260000000000005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'Smapling erhöht'!$A$9:$BR$9</c:f>
              <c:strCache>
                <c:ptCount val="1"/>
                <c:pt idx="0">
                  <c:v>world news &amp; politics (220 Articles - 0,750)</c:v>
                </c:pt>
              </c:strCache>
            </c:strRef>
          </c:tx>
          <c:marker>
            <c:symbol val="none"/>
          </c:marker>
          <c:cat>
            <c:numRef>
              <c:f>'Smapling erhöht'!$B$41:$BQ$41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erhöht'!$B$10:$BQ$10</c:f>
              <c:numCache>
                <c:formatCode>General</c:formatCode>
                <c:ptCount val="68"/>
                <c:pt idx="0">
                  <c:v>90.91</c:v>
                </c:pt>
                <c:pt idx="1">
                  <c:v>93.18</c:v>
                </c:pt>
                <c:pt idx="2">
                  <c:v>84.09</c:v>
                </c:pt>
                <c:pt idx="3">
                  <c:v>88.63</c:v>
                </c:pt>
                <c:pt idx="4">
                  <c:v>81.81</c:v>
                </c:pt>
                <c:pt idx="5">
                  <c:v>81.81</c:v>
                </c:pt>
                <c:pt idx="6">
                  <c:v>79.540000000000006</c:v>
                </c:pt>
                <c:pt idx="7">
                  <c:v>79.540000000000006</c:v>
                </c:pt>
                <c:pt idx="8">
                  <c:v>79.540000000000006</c:v>
                </c:pt>
                <c:pt idx="9">
                  <c:v>72.72</c:v>
                </c:pt>
                <c:pt idx="10">
                  <c:v>75</c:v>
                </c:pt>
                <c:pt idx="11">
                  <c:v>77.27</c:v>
                </c:pt>
                <c:pt idx="12">
                  <c:v>81.81</c:v>
                </c:pt>
                <c:pt idx="13">
                  <c:v>79.540000000000006</c:v>
                </c:pt>
                <c:pt idx="14">
                  <c:v>84.09</c:v>
                </c:pt>
                <c:pt idx="15">
                  <c:v>81.81</c:v>
                </c:pt>
                <c:pt idx="16">
                  <c:v>84.09</c:v>
                </c:pt>
                <c:pt idx="17">
                  <c:v>84.09</c:v>
                </c:pt>
                <c:pt idx="18">
                  <c:v>86.36</c:v>
                </c:pt>
                <c:pt idx="19">
                  <c:v>84.09</c:v>
                </c:pt>
                <c:pt idx="20">
                  <c:v>86.36</c:v>
                </c:pt>
                <c:pt idx="21">
                  <c:v>81.81</c:v>
                </c:pt>
                <c:pt idx="22">
                  <c:v>86.36</c:v>
                </c:pt>
                <c:pt idx="23">
                  <c:v>84.09</c:v>
                </c:pt>
                <c:pt idx="24">
                  <c:v>84.09</c:v>
                </c:pt>
                <c:pt idx="25">
                  <c:v>86.36</c:v>
                </c:pt>
                <c:pt idx="26">
                  <c:v>88.63</c:v>
                </c:pt>
                <c:pt idx="27">
                  <c:v>84.09</c:v>
                </c:pt>
                <c:pt idx="28">
                  <c:v>88.63</c:v>
                </c:pt>
                <c:pt idx="29">
                  <c:v>93.18</c:v>
                </c:pt>
                <c:pt idx="30">
                  <c:v>88.63</c:v>
                </c:pt>
                <c:pt idx="31">
                  <c:v>93.18</c:v>
                </c:pt>
                <c:pt idx="32">
                  <c:v>93.18</c:v>
                </c:pt>
                <c:pt idx="33">
                  <c:v>90.91</c:v>
                </c:pt>
                <c:pt idx="34">
                  <c:v>86.36</c:v>
                </c:pt>
                <c:pt idx="35">
                  <c:v>88.63</c:v>
                </c:pt>
                <c:pt idx="36">
                  <c:v>88.63</c:v>
                </c:pt>
                <c:pt idx="37">
                  <c:v>84.09</c:v>
                </c:pt>
                <c:pt idx="38">
                  <c:v>88.36</c:v>
                </c:pt>
                <c:pt idx="39">
                  <c:v>90.91</c:v>
                </c:pt>
                <c:pt idx="40">
                  <c:v>86.36</c:v>
                </c:pt>
                <c:pt idx="41">
                  <c:v>90.91</c:v>
                </c:pt>
                <c:pt idx="42">
                  <c:v>86.36</c:v>
                </c:pt>
                <c:pt idx="43">
                  <c:v>84.09</c:v>
                </c:pt>
                <c:pt idx="44">
                  <c:v>84.09</c:v>
                </c:pt>
                <c:pt idx="45">
                  <c:v>86.36</c:v>
                </c:pt>
                <c:pt idx="46">
                  <c:v>79.540000000000006</c:v>
                </c:pt>
                <c:pt idx="47">
                  <c:v>77.27</c:v>
                </c:pt>
                <c:pt idx="48">
                  <c:v>77.27</c:v>
                </c:pt>
                <c:pt idx="49">
                  <c:v>77.27</c:v>
                </c:pt>
                <c:pt idx="50">
                  <c:v>79.540000000000006</c:v>
                </c:pt>
                <c:pt idx="51">
                  <c:v>77.27</c:v>
                </c:pt>
                <c:pt idx="52">
                  <c:v>79.540000000000006</c:v>
                </c:pt>
                <c:pt idx="53">
                  <c:v>79.540000000000006</c:v>
                </c:pt>
                <c:pt idx="54">
                  <c:v>77.27</c:v>
                </c:pt>
                <c:pt idx="55">
                  <c:v>81.81</c:v>
                </c:pt>
                <c:pt idx="56">
                  <c:v>70.45</c:v>
                </c:pt>
                <c:pt idx="57">
                  <c:v>72.72</c:v>
                </c:pt>
                <c:pt idx="58">
                  <c:v>61.36</c:v>
                </c:pt>
                <c:pt idx="59">
                  <c:v>65.900000000000006</c:v>
                </c:pt>
                <c:pt idx="60">
                  <c:v>68.180000000000007</c:v>
                </c:pt>
                <c:pt idx="61">
                  <c:v>68.180000000000007</c:v>
                </c:pt>
                <c:pt idx="62">
                  <c:v>72.72</c:v>
                </c:pt>
                <c:pt idx="63">
                  <c:v>70.45</c:v>
                </c:pt>
                <c:pt idx="64">
                  <c:v>63.63</c:v>
                </c:pt>
                <c:pt idx="65">
                  <c:v>63.63</c:v>
                </c:pt>
                <c:pt idx="66">
                  <c:v>59.09</c:v>
                </c:pt>
                <c:pt idx="67">
                  <c:v>52.27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'Smapling erhöht'!$A$16:$BR$16</c:f>
              <c:strCache>
                <c:ptCount val="1"/>
                <c:pt idx="0">
                  <c:v>travel &amp; business (258 Articles - 0,670)</c:v>
                </c:pt>
              </c:strCache>
            </c:strRef>
          </c:tx>
          <c:marker>
            <c:symbol val="none"/>
          </c:marker>
          <c:cat>
            <c:numRef>
              <c:f>'Smapling erhöht'!$B$41:$BQ$41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erhöht'!$B$17:$BQ$17</c:f>
              <c:numCache>
                <c:formatCode>General</c:formatCode>
                <c:ptCount val="68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94.11</c:v>
                </c:pt>
                <c:pt idx="4">
                  <c:v>94.11</c:v>
                </c:pt>
                <c:pt idx="5">
                  <c:v>94.11</c:v>
                </c:pt>
                <c:pt idx="6">
                  <c:v>94.11</c:v>
                </c:pt>
                <c:pt idx="7">
                  <c:v>94.11</c:v>
                </c:pt>
                <c:pt idx="8">
                  <c:v>96.07</c:v>
                </c:pt>
                <c:pt idx="9">
                  <c:v>94.11</c:v>
                </c:pt>
                <c:pt idx="10">
                  <c:v>96.07</c:v>
                </c:pt>
                <c:pt idx="11">
                  <c:v>96.07</c:v>
                </c:pt>
                <c:pt idx="12">
                  <c:v>96.07</c:v>
                </c:pt>
                <c:pt idx="13">
                  <c:v>96.07</c:v>
                </c:pt>
                <c:pt idx="14">
                  <c:v>96.07</c:v>
                </c:pt>
                <c:pt idx="15">
                  <c:v>98.04</c:v>
                </c:pt>
                <c:pt idx="16">
                  <c:v>96.07</c:v>
                </c:pt>
                <c:pt idx="17">
                  <c:v>98.04</c:v>
                </c:pt>
                <c:pt idx="18">
                  <c:v>100</c:v>
                </c:pt>
                <c:pt idx="19">
                  <c:v>98.04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98.04</c:v>
                </c:pt>
                <c:pt idx="25">
                  <c:v>98.04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98.04</c:v>
                </c:pt>
                <c:pt idx="32">
                  <c:v>96.07</c:v>
                </c:pt>
                <c:pt idx="33">
                  <c:v>96.07</c:v>
                </c:pt>
                <c:pt idx="34">
                  <c:v>96.07</c:v>
                </c:pt>
                <c:pt idx="35">
                  <c:v>98.04</c:v>
                </c:pt>
                <c:pt idx="36">
                  <c:v>98.04</c:v>
                </c:pt>
                <c:pt idx="37">
                  <c:v>98.04</c:v>
                </c:pt>
                <c:pt idx="38">
                  <c:v>98.04</c:v>
                </c:pt>
                <c:pt idx="39">
                  <c:v>98.04</c:v>
                </c:pt>
                <c:pt idx="40">
                  <c:v>98.04</c:v>
                </c:pt>
                <c:pt idx="41">
                  <c:v>98.04</c:v>
                </c:pt>
                <c:pt idx="42">
                  <c:v>98.04</c:v>
                </c:pt>
                <c:pt idx="43">
                  <c:v>98.04</c:v>
                </c:pt>
                <c:pt idx="44">
                  <c:v>98.04</c:v>
                </c:pt>
                <c:pt idx="45">
                  <c:v>98.04</c:v>
                </c:pt>
                <c:pt idx="46">
                  <c:v>96.07</c:v>
                </c:pt>
                <c:pt idx="47">
                  <c:v>98.04</c:v>
                </c:pt>
                <c:pt idx="48">
                  <c:v>98.04</c:v>
                </c:pt>
                <c:pt idx="49">
                  <c:v>96.07</c:v>
                </c:pt>
                <c:pt idx="50">
                  <c:v>100</c:v>
                </c:pt>
                <c:pt idx="51">
                  <c:v>98.04</c:v>
                </c:pt>
                <c:pt idx="52">
                  <c:v>98.04</c:v>
                </c:pt>
                <c:pt idx="53">
                  <c:v>96.07</c:v>
                </c:pt>
                <c:pt idx="54">
                  <c:v>96.07</c:v>
                </c:pt>
                <c:pt idx="55">
                  <c:v>98.04</c:v>
                </c:pt>
                <c:pt idx="56">
                  <c:v>98.04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98.04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98.04</c:v>
                </c:pt>
                <c:pt idx="65">
                  <c:v>100</c:v>
                </c:pt>
                <c:pt idx="66">
                  <c:v>100</c:v>
                </c:pt>
                <c:pt idx="67">
                  <c:v>98.04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'Smapling erhöht'!$A$24:$BR$24</c:f>
              <c:strCache>
                <c:ptCount val="1"/>
                <c:pt idx="0">
                  <c:v>uk news &amp; us news (213 Articles - 0,765)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'Smapling erhöht'!$B$41:$BQ$41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erhöht'!$B$25:$BQ$25</c:f>
              <c:numCache>
                <c:formatCode>General</c:formatCode>
                <c:ptCount val="68"/>
                <c:pt idx="0">
                  <c:v>85.71</c:v>
                </c:pt>
                <c:pt idx="1">
                  <c:v>80.95</c:v>
                </c:pt>
                <c:pt idx="2">
                  <c:v>76.19</c:v>
                </c:pt>
                <c:pt idx="3">
                  <c:v>78.569999999999993</c:v>
                </c:pt>
                <c:pt idx="4">
                  <c:v>76.19</c:v>
                </c:pt>
                <c:pt idx="5">
                  <c:v>73.81</c:v>
                </c:pt>
                <c:pt idx="6">
                  <c:v>76.19</c:v>
                </c:pt>
                <c:pt idx="7">
                  <c:v>73.81</c:v>
                </c:pt>
                <c:pt idx="8">
                  <c:v>73.81</c:v>
                </c:pt>
                <c:pt idx="9">
                  <c:v>76.19</c:v>
                </c:pt>
                <c:pt idx="10">
                  <c:v>69.040000000000006</c:v>
                </c:pt>
                <c:pt idx="11">
                  <c:v>73.81</c:v>
                </c:pt>
                <c:pt idx="12">
                  <c:v>71.42</c:v>
                </c:pt>
                <c:pt idx="13">
                  <c:v>73.81</c:v>
                </c:pt>
                <c:pt idx="14">
                  <c:v>76.19</c:v>
                </c:pt>
                <c:pt idx="15">
                  <c:v>80.95</c:v>
                </c:pt>
                <c:pt idx="16">
                  <c:v>85.71</c:v>
                </c:pt>
                <c:pt idx="17">
                  <c:v>83.33</c:v>
                </c:pt>
                <c:pt idx="18">
                  <c:v>83.33</c:v>
                </c:pt>
                <c:pt idx="19">
                  <c:v>88.09</c:v>
                </c:pt>
                <c:pt idx="20">
                  <c:v>78.569999999999993</c:v>
                </c:pt>
                <c:pt idx="21">
                  <c:v>78.569999999999993</c:v>
                </c:pt>
                <c:pt idx="22">
                  <c:v>78.569999999999993</c:v>
                </c:pt>
                <c:pt idx="23">
                  <c:v>78.569999999999993</c:v>
                </c:pt>
                <c:pt idx="24">
                  <c:v>80.95</c:v>
                </c:pt>
                <c:pt idx="25">
                  <c:v>80.95</c:v>
                </c:pt>
                <c:pt idx="26">
                  <c:v>80.95</c:v>
                </c:pt>
                <c:pt idx="27">
                  <c:v>78.569999999999993</c:v>
                </c:pt>
                <c:pt idx="28">
                  <c:v>83.33</c:v>
                </c:pt>
                <c:pt idx="29">
                  <c:v>78.569999999999993</c:v>
                </c:pt>
                <c:pt idx="30">
                  <c:v>78.569999999999993</c:v>
                </c:pt>
                <c:pt idx="31">
                  <c:v>76.19</c:v>
                </c:pt>
                <c:pt idx="32">
                  <c:v>78.569999999999993</c:v>
                </c:pt>
                <c:pt idx="33">
                  <c:v>76.19</c:v>
                </c:pt>
                <c:pt idx="34">
                  <c:v>78.569999999999993</c:v>
                </c:pt>
                <c:pt idx="35">
                  <c:v>80.95</c:v>
                </c:pt>
                <c:pt idx="36">
                  <c:v>80.95</c:v>
                </c:pt>
                <c:pt idx="37">
                  <c:v>83.33</c:v>
                </c:pt>
                <c:pt idx="38">
                  <c:v>85.71</c:v>
                </c:pt>
                <c:pt idx="39">
                  <c:v>83.33</c:v>
                </c:pt>
                <c:pt idx="40">
                  <c:v>83.33</c:v>
                </c:pt>
                <c:pt idx="41">
                  <c:v>78.569999999999993</c:v>
                </c:pt>
                <c:pt idx="42">
                  <c:v>83.33</c:v>
                </c:pt>
                <c:pt idx="43">
                  <c:v>80.95</c:v>
                </c:pt>
                <c:pt idx="44">
                  <c:v>78.569999999999993</c:v>
                </c:pt>
                <c:pt idx="45">
                  <c:v>76.19</c:v>
                </c:pt>
                <c:pt idx="46">
                  <c:v>76.19</c:v>
                </c:pt>
                <c:pt idx="47">
                  <c:v>78.569999999999993</c:v>
                </c:pt>
                <c:pt idx="48">
                  <c:v>80.95</c:v>
                </c:pt>
                <c:pt idx="49">
                  <c:v>78.569999999999993</c:v>
                </c:pt>
                <c:pt idx="50">
                  <c:v>80.95</c:v>
                </c:pt>
                <c:pt idx="51">
                  <c:v>73.81</c:v>
                </c:pt>
                <c:pt idx="52">
                  <c:v>76.19</c:v>
                </c:pt>
                <c:pt idx="53">
                  <c:v>69.040000000000006</c:v>
                </c:pt>
                <c:pt idx="54">
                  <c:v>73.81</c:v>
                </c:pt>
                <c:pt idx="55">
                  <c:v>66.67</c:v>
                </c:pt>
                <c:pt idx="56">
                  <c:v>69.040000000000006</c:v>
                </c:pt>
                <c:pt idx="57">
                  <c:v>64.28</c:v>
                </c:pt>
                <c:pt idx="58">
                  <c:v>64.28</c:v>
                </c:pt>
                <c:pt idx="59">
                  <c:v>54.76</c:v>
                </c:pt>
                <c:pt idx="60">
                  <c:v>59.52</c:v>
                </c:pt>
                <c:pt idx="61">
                  <c:v>73.81</c:v>
                </c:pt>
                <c:pt idx="62">
                  <c:v>85.71</c:v>
                </c:pt>
                <c:pt idx="63">
                  <c:v>69.040000000000006</c:v>
                </c:pt>
                <c:pt idx="64">
                  <c:v>59.52</c:v>
                </c:pt>
                <c:pt idx="65">
                  <c:v>54.76</c:v>
                </c:pt>
                <c:pt idx="66">
                  <c:v>54.76</c:v>
                </c:pt>
                <c:pt idx="67">
                  <c:v>54.76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'Smapling erhöht'!$A$32:$BR$32</c:f>
              <c:strCache>
                <c:ptCount val="1"/>
                <c:pt idx="0">
                  <c:v>art and design &amp; culture (185 Articles - 0,837)</c:v>
                </c:pt>
              </c:strCache>
            </c:strRef>
          </c:tx>
          <c:marker>
            <c:symbol val="none"/>
          </c:marker>
          <c:cat>
            <c:numRef>
              <c:f>'Smapling erhöht'!$B$41:$BQ$41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erhöht'!$B$33:$BQ$33</c:f>
              <c:numCache>
                <c:formatCode>General</c:formatCode>
                <c:ptCount val="68"/>
                <c:pt idx="0">
                  <c:v>62.16</c:v>
                </c:pt>
                <c:pt idx="1">
                  <c:v>75.67</c:v>
                </c:pt>
                <c:pt idx="2">
                  <c:v>62.16</c:v>
                </c:pt>
                <c:pt idx="3">
                  <c:v>56.75</c:v>
                </c:pt>
                <c:pt idx="4">
                  <c:v>62.16</c:v>
                </c:pt>
                <c:pt idx="5">
                  <c:v>62.16</c:v>
                </c:pt>
                <c:pt idx="6">
                  <c:v>56.75</c:v>
                </c:pt>
                <c:pt idx="7">
                  <c:v>67.56</c:v>
                </c:pt>
                <c:pt idx="8">
                  <c:v>75.67</c:v>
                </c:pt>
                <c:pt idx="9">
                  <c:v>67.56</c:v>
                </c:pt>
                <c:pt idx="10">
                  <c:v>75.67</c:v>
                </c:pt>
                <c:pt idx="11">
                  <c:v>75.67</c:v>
                </c:pt>
                <c:pt idx="12">
                  <c:v>70.27</c:v>
                </c:pt>
                <c:pt idx="13">
                  <c:v>75.67</c:v>
                </c:pt>
                <c:pt idx="14">
                  <c:v>67.56</c:v>
                </c:pt>
                <c:pt idx="15">
                  <c:v>67.56</c:v>
                </c:pt>
                <c:pt idx="16">
                  <c:v>67.56</c:v>
                </c:pt>
                <c:pt idx="17">
                  <c:v>67.56</c:v>
                </c:pt>
                <c:pt idx="18">
                  <c:v>70.27</c:v>
                </c:pt>
                <c:pt idx="19">
                  <c:v>75.67</c:v>
                </c:pt>
                <c:pt idx="20">
                  <c:v>67.56</c:v>
                </c:pt>
                <c:pt idx="21">
                  <c:v>70.27</c:v>
                </c:pt>
                <c:pt idx="22">
                  <c:v>72.97</c:v>
                </c:pt>
                <c:pt idx="23">
                  <c:v>67.56</c:v>
                </c:pt>
                <c:pt idx="24">
                  <c:v>67.56</c:v>
                </c:pt>
                <c:pt idx="25">
                  <c:v>70.27</c:v>
                </c:pt>
                <c:pt idx="26">
                  <c:v>72.97</c:v>
                </c:pt>
                <c:pt idx="27">
                  <c:v>70.27</c:v>
                </c:pt>
                <c:pt idx="28">
                  <c:v>64.86</c:v>
                </c:pt>
                <c:pt idx="29">
                  <c:v>64.86</c:v>
                </c:pt>
                <c:pt idx="30">
                  <c:v>70.27</c:v>
                </c:pt>
                <c:pt idx="31">
                  <c:v>64.86</c:v>
                </c:pt>
                <c:pt idx="32">
                  <c:v>54.05</c:v>
                </c:pt>
                <c:pt idx="33">
                  <c:v>59.46</c:v>
                </c:pt>
                <c:pt idx="34">
                  <c:v>64.86</c:v>
                </c:pt>
                <c:pt idx="35">
                  <c:v>72.97</c:v>
                </c:pt>
                <c:pt idx="36">
                  <c:v>70.27</c:v>
                </c:pt>
                <c:pt idx="37">
                  <c:v>67.56</c:v>
                </c:pt>
                <c:pt idx="38">
                  <c:v>64.86</c:v>
                </c:pt>
                <c:pt idx="39">
                  <c:v>67.56</c:v>
                </c:pt>
                <c:pt idx="40">
                  <c:v>62.16</c:v>
                </c:pt>
                <c:pt idx="41">
                  <c:v>64.86</c:v>
                </c:pt>
                <c:pt idx="42">
                  <c:v>72.97</c:v>
                </c:pt>
                <c:pt idx="43">
                  <c:v>70.27</c:v>
                </c:pt>
                <c:pt idx="44">
                  <c:v>70.27</c:v>
                </c:pt>
                <c:pt idx="45">
                  <c:v>70.27</c:v>
                </c:pt>
                <c:pt idx="46">
                  <c:v>64.86</c:v>
                </c:pt>
                <c:pt idx="47">
                  <c:v>67.56</c:v>
                </c:pt>
                <c:pt idx="48">
                  <c:v>62.16</c:v>
                </c:pt>
                <c:pt idx="49">
                  <c:v>64.86</c:v>
                </c:pt>
                <c:pt idx="50">
                  <c:v>62.16</c:v>
                </c:pt>
                <c:pt idx="51">
                  <c:v>59.46</c:v>
                </c:pt>
                <c:pt idx="52">
                  <c:v>64.86</c:v>
                </c:pt>
                <c:pt idx="53">
                  <c:v>56.75</c:v>
                </c:pt>
                <c:pt idx="54">
                  <c:v>56.75</c:v>
                </c:pt>
                <c:pt idx="55">
                  <c:v>56.75</c:v>
                </c:pt>
                <c:pt idx="56">
                  <c:v>56.75</c:v>
                </c:pt>
                <c:pt idx="57">
                  <c:v>56.75</c:v>
                </c:pt>
                <c:pt idx="58">
                  <c:v>56.75</c:v>
                </c:pt>
                <c:pt idx="59">
                  <c:v>56.75</c:v>
                </c:pt>
                <c:pt idx="60">
                  <c:v>56.75</c:v>
                </c:pt>
                <c:pt idx="61">
                  <c:v>56.75</c:v>
                </c:pt>
                <c:pt idx="62">
                  <c:v>56.75</c:v>
                </c:pt>
                <c:pt idx="63">
                  <c:v>56.75</c:v>
                </c:pt>
                <c:pt idx="64">
                  <c:v>56.75</c:v>
                </c:pt>
                <c:pt idx="65">
                  <c:v>56.75</c:v>
                </c:pt>
                <c:pt idx="66">
                  <c:v>56.75</c:v>
                </c:pt>
                <c:pt idx="67">
                  <c:v>56.75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'Smapling erhöht'!$A$39:$BR$39</c:f>
              <c:strCache>
                <c:ptCount val="1"/>
                <c:pt idx="0">
                  <c:v>film &amp; politics (232 Articles - 0,586)</c:v>
                </c:pt>
              </c:strCache>
            </c:strRef>
          </c:tx>
          <c:marker>
            <c:symbol val="none"/>
          </c:marker>
          <c:cat>
            <c:numRef>
              <c:f>'Smapling erhöht'!$B$41:$BQ$41</c:f>
              <c:numCache>
                <c:formatCode>General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80</c:v>
                </c:pt>
                <c:pt idx="29">
                  <c:v>82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100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110</c:v>
                </c:pt>
                <c:pt idx="41">
                  <c:v>112</c:v>
                </c:pt>
                <c:pt idx="42">
                  <c:v>115</c:v>
                </c:pt>
                <c:pt idx="43">
                  <c:v>117</c:v>
                </c:pt>
                <c:pt idx="44">
                  <c:v>120</c:v>
                </c:pt>
                <c:pt idx="45">
                  <c:v>122</c:v>
                </c:pt>
                <c:pt idx="46">
                  <c:v>125</c:v>
                </c:pt>
                <c:pt idx="47">
                  <c:v>127</c:v>
                </c:pt>
                <c:pt idx="48">
                  <c:v>130</c:v>
                </c:pt>
                <c:pt idx="49">
                  <c:v>132</c:v>
                </c:pt>
                <c:pt idx="50">
                  <c:v>135</c:v>
                </c:pt>
                <c:pt idx="51">
                  <c:v>137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</c:v>
                </c:pt>
                <c:pt idx="56">
                  <c:v>150</c:v>
                </c:pt>
                <c:pt idx="57">
                  <c:v>152</c:v>
                </c:pt>
                <c:pt idx="58">
                  <c:v>155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165</c:v>
                </c:pt>
                <c:pt idx="63">
                  <c:v>167</c:v>
                </c:pt>
                <c:pt idx="64">
                  <c:v>170</c:v>
                </c:pt>
                <c:pt idx="65">
                  <c:v>172</c:v>
                </c:pt>
                <c:pt idx="66">
                  <c:v>175</c:v>
                </c:pt>
                <c:pt idx="67">
                  <c:v>177</c:v>
                </c:pt>
              </c:numCache>
            </c:numRef>
          </c:cat>
          <c:val>
            <c:numRef>
              <c:f>'Smapling erhöht'!$B$40:$BQ$40</c:f>
              <c:numCache>
                <c:formatCode>General</c:formatCode>
                <c:ptCount val="68"/>
                <c:pt idx="0">
                  <c:v>93.47</c:v>
                </c:pt>
                <c:pt idx="1">
                  <c:v>97.82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97.82</c:v>
                </c:pt>
                <c:pt idx="8">
                  <c:v>97.82</c:v>
                </c:pt>
                <c:pt idx="9">
                  <c:v>97.82</c:v>
                </c:pt>
                <c:pt idx="10">
                  <c:v>97.82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97.82</c:v>
                </c:pt>
                <c:pt idx="15">
                  <c:v>97.82</c:v>
                </c:pt>
                <c:pt idx="16">
                  <c:v>97.82</c:v>
                </c:pt>
                <c:pt idx="17">
                  <c:v>97.82</c:v>
                </c:pt>
                <c:pt idx="18">
                  <c:v>97.82</c:v>
                </c:pt>
                <c:pt idx="19">
                  <c:v>97.82</c:v>
                </c:pt>
                <c:pt idx="20">
                  <c:v>97.82</c:v>
                </c:pt>
                <c:pt idx="21">
                  <c:v>97.82</c:v>
                </c:pt>
                <c:pt idx="22">
                  <c:v>97.82</c:v>
                </c:pt>
                <c:pt idx="23">
                  <c:v>97.82</c:v>
                </c:pt>
                <c:pt idx="24">
                  <c:v>97.82</c:v>
                </c:pt>
                <c:pt idx="25">
                  <c:v>95.65</c:v>
                </c:pt>
                <c:pt idx="26">
                  <c:v>95.65</c:v>
                </c:pt>
                <c:pt idx="27">
                  <c:v>95.65</c:v>
                </c:pt>
                <c:pt idx="28">
                  <c:v>95.65</c:v>
                </c:pt>
                <c:pt idx="29">
                  <c:v>95.65</c:v>
                </c:pt>
                <c:pt idx="30">
                  <c:v>95.65</c:v>
                </c:pt>
                <c:pt idx="31">
                  <c:v>95.65</c:v>
                </c:pt>
                <c:pt idx="32">
                  <c:v>97.82</c:v>
                </c:pt>
                <c:pt idx="33">
                  <c:v>97.82</c:v>
                </c:pt>
                <c:pt idx="34">
                  <c:v>97.82</c:v>
                </c:pt>
                <c:pt idx="35">
                  <c:v>97.82</c:v>
                </c:pt>
                <c:pt idx="36">
                  <c:v>95.65</c:v>
                </c:pt>
                <c:pt idx="37">
                  <c:v>93.47</c:v>
                </c:pt>
                <c:pt idx="38">
                  <c:v>93.47</c:v>
                </c:pt>
                <c:pt idx="39">
                  <c:v>95.65</c:v>
                </c:pt>
                <c:pt idx="40">
                  <c:v>95.65</c:v>
                </c:pt>
                <c:pt idx="41">
                  <c:v>97.82</c:v>
                </c:pt>
                <c:pt idx="42">
                  <c:v>97.82</c:v>
                </c:pt>
                <c:pt idx="43">
                  <c:v>97.82</c:v>
                </c:pt>
                <c:pt idx="44">
                  <c:v>100</c:v>
                </c:pt>
                <c:pt idx="45">
                  <c:v>97.82</c:v>
                </c:pt>
                <c:pt idx="46">
                  <c:v>93.47</c:v>
                </c:pt>
                <c:pt idx="47">
                  <c:v>97.82</c:v>
                </c:pt>
                <c:pt idx="48">
                  <c:v>93.47</c:v>
                </c:pt>
                <c:pt idx="49">
                  <c:v>97.82</c:v>
                </c:pt>
                <c:pt idx="50">
                  <c:v>95.65</c:v>
                </c:pt>
                <c:pt idx="51">
                  <c:v>93.47</c:v>
                </c:pt>
                <c:pt idx="52">
                  <c:v>86.95</c:v>
                </c:pt>
                <c:pt idx="53">
                  <c:v>89.13</c:v>
                </c:pt>
                <c:pt idx="54">
                  <c:v>86.95</c:v>
                </c:pt>
                <c:pt idx="55">
                  <c:v>89.13</c:v>
                </c:pt>
                <c:pt idx="56">
                  <c:v>91.3</c:v>
                </c:pt>
                <c:pt idx="57">
                  <c:v>95.65</c:v>
                </c:pt>
                <c:pt idx="58">
                  <c:v>95.65</c:v>
                </c:pt>
                <c:pt idx="59">
                  <c:v>91.3</c:v>
                </c:pt>
                <c:pt idx="60">
                  <c:v>91.3</c:v>
                </c:pt>
                <c:pt idx="61">
                  <c:v>91.3</c:v>
                </c:pt>
                <c:pt idx="62">
                  <c:v>93.47</c:v>
                </c:pt>
                <c:pt idx="63">
                  <c:v>97.82</c:v>
                </c:pt>
                <c:pt idx="64">
                  <c:v>95.65</c:v>
                </c:pt>
                <c:pt idx="65">
                  <c:v>97.82</c:v>
                </c:pt>
                <c:pt idx="66">
                  <c:v>93.47</c:v>
                </c:pt>
                <c:pt idx="67">
                  <c:v>91.3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06016"/>
        <c:axId val="188408192"/>
      </c:lineChart>
      <c:catAx>
        <c:axId val="18840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408192"/>
        <c:crosses val="autoZero"/>
        <c:auto val="1"/>
        <c:lblAlgn val="ctr"/>
        <c:lblOffset val="100"/>
        <c:noMultiLvlLbl val="0"/>
      </c:catAx>
      <c:valAx>
        <c:axId val="1884081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40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'2er Kurve Ohne word frequency'!$A$1:$R$1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frequency'!$B$10:$R$10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</c:v>
                </c:pt>
                <c:pt idx="2">
                  <c:v>79.540000000000006</c:v>
                </c:pt>
                <c:pt idx="3">
                  <c:v>81.81</c:v>
                </c:pt>
                <c:pt idx="4">
                  <c:v>84.09</c:v>
                </c:pt>
                <c:pt idx="5">
                  <c:v>86.36</c:v>
                </c:pt>
                <c:pt idx="6">
                  <c:v>84.09</c:v>
                </c:pt>
                <c:pt idx="7">
                  <c:v>88.63</c:v>
                </c:pt>
                <c:pt idx="8">
                  <c:v>93.18</c:v>
                </c:pt>
                <c:pt idx="9">
                  <c:v>88.63</c:v>
                </c:pt>
                <c:pt idx="10">
                  <c:v>86.36</c:v>
                </c:pt>
                <c:pt idx="11">
                  <c:v>84.09</c:v>
                </c:pt>
                <c:pt idx="12">
                  <c:v>77.27</c:v>
                </c:pt>
                <c:pt idx="13">
                  <c:v>79.540000000000006</c:v>
                </c:pt>
                <c:pt idx="14">
                  <c:v>70.45</c:v>
                </c:pt>
                <c:pt idx="15">
                  <c:v>68.180000000000007</c:v>
                </c:pt>
                <c:pt idx="16">
                  <c:v>63.63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 Ohne word frequency'!$A$8:$R$8</c:f>
              <c:strCache>
                <c:ptCount val="1"/>
                <c:pt idx="0">
                  <c:v>world news &amp; politics OHNE WF boost (220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frequency'!$B$10:$R$10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frequency'!$B$9:$R$9</c:f>
              <c:numCache>
                <c:formatCode>General</c:formatCode>
                <c:ptCount val="17"/>
                <c:pt idx="0">
                  <c:v>68.180000000000007</c:v>
                </c:pt>
                <c:pt idx="1">
                  <c:v>68.180000000000007</c:v>
                </c:pt>
                <c:pt idx="2">
                  <c:v>70.45</c:v>
                </c:pt>
                <c:pt idx="3">
                  <c:v>68.180000000000007</c:v>
                </c:pt>
                <c:pt idx="4">
                  <c:v>72.72</c:v>
                </c:pt>
                <c:pt idx="5">
                  <c:v>77.27</c:v>
                </c:pt>
                <c:pt idx="6">
                  <c:v>77.27</c:v>
                </c:pt>
                <c:pt idx="7">
                  <c:v>77.27</c:v>
                </c:pt>
                <c:pt idx="8">
                  <c:v>81.81</c:v>
                </c:pt>
                <c:pt idx="9">
                  <c:v>65.91</c:v>
                </c:pt>
                <c:pt idx="10">
                  <c:v>68.180000000000007</c:v>
                </c:pt>
                <c:pt idx="11">
                  <c:v>79.540000000000006</c:v>
                </c:pt>
                <c:pt idx="12">
                  <c:v>72.72</c:v>
                </c:pt>
                <c:pt idx="13">
                  <c:v>56.81</c:v>
                </c:pt>
                <c:pt idx="14">
                  <c:v>59.09</c:v>
                </c:pt>
                <c:pt idx="15">
                  <c:v>61.36</c:v>
                </c:pt>
                <c:pt idx="16">
                  <c:v>59.09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3632"/>
        <c:axId val="205214080"/>
      </c:lineChart>
      <c:catAx>
        <c:axId val="76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205214080"/>
        <c:crosses val="autoZero"/>
        <c:auto val="1"/>
        <c:lblAlgn val="ctr"/>
        <c:lblOffset val="100"/>
        <c:tickLblSkip val="1"/>
        <c:noMultiLvlLbl val="0"/>
      </c:catAx>
      <c:valAx>
        <c:axId val="205214080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53632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Ohne word frequency'!$A$15:$R$15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frequency'!$B$17:$R$17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frequency'!$B$16:$R$16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81.25</c:v>
                </c:pt>
                <c:pt idx="3">
                  <c:v>83.33</c:v>
                </c:pt>
                <c:pt idx="4">
                  <c:v>87.5</c:v>
                </c:pt>
                <c:pt idx="5">
                  <c:v>77.08</c:v>
                </c:pt>
                <c:pt idx="6">
                  <c:v>79.17</c:v>
                </c:pt>
                <c:pt idx="7">
                  <c:v>83.33</c:v>
                </c:pt>
                <c:pt idx="8">
                  <c:v>83.33</c:v>
                </c:pt>
                <c:pt idx="9">
                  <c:v>87.5</c:v>
                </c:pt>
                <c:pt idx="10">
                  <c:v>89.58</c:v>
                </c:pt>
                <c:pt idx="11">
                  <c:v>83.33</c:v>
                </c:pt>
                <c:pt idx="12">
                  <c:v>72.91</c:v>
                </c:pt>
                <c:pt idx="13">
                  <c:v>72.91</c:v>
                </c:pt>
                <c:pt idx="14">
                  <c:v>83.33</c:v>
                </c:pt>
                <c:pt idx="15">
                  <c:v>87.5</c:v>
                </c:pt>
                <c:pt idx="16">
                  <c:v>72.91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Ohne word frequency'!$A$22:$R$22</c:f>
              <c:strCache>
                <c:ptCount val="1"/>
                <c:pt idx="0">
                  <c:v>fashion &amp; lifestyle OHNE WF boost (244 Articles)</c:v>
                </c:pt>
              </c:strCache>
            </c:strRef>
          </c:tx>
          <c:marker>
            <c:symbol val="none"/>
          </c:marker>
          <c:cat>
            <c:numRef>
              <c:f>'2er Kurve Ohne word frequency'!$B$17:$R$17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frequency'!$B$23:$R$23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79.17</c:v>
                </c:pt>
                <c:pt idx="3">
                  <c:v>87.5</c:v>
                </c:pt>
                <c:pt idx="4">
                  <c:v>89.58</c:v>
                </c:pt>
                <c:pt idx="5">
                  <c:v>83.34</c:v>
                </c:pt>
                <c:pt idx="6">
                  <c:v>77.08</c:v>
                </c:pt>
                <c:pt idx="7">
                  <c:v>75</c:v>
                </c:pt>
                <c:pt idx="8">
                  <c:v>68.75</c:v>
                </c:pt>
                <c:pt idx="9">
                  <c:v>62.5</c:v>
                </c:pt>
                <c:pt idx="10">
                  <c:v>69.75</c:v>
                </c:pt>
                <c:pt idx="11">
                  <c:v>70.83</c:v>
                </c:pt>
                <c:pt idx="12">
                  <c:v>77.08</c:v>
                </c:pt>
                <c:pt idx="13">
                  <c:v>85.41</c:v>
                </c:pt>
                <c:pt idx="14">
                  <c:v>81.25</c:v>
                </c:pt>
                <c:pt idx="15">
                  <c:v>75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8048"/>
        <c:axId val="209619968"/>
      </c:lineChart>
      <c:catAx>
        <c:axId val="20961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209619968"/>
        <c:crosses val="autoZero"/>
        <c:auto val="1"/>
        <c:lblAlgn val="ctr"/>
        <c:lblOffset val="100"/>
        <c:tickLblSkip val="1"/>
        <c:noMultiLvlLbl val="0"/>
      </c:catAx>
      <c:valAx>
        <c:axId val="209619968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18048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Ohne word frequency'!$A$30:$R$30</c:f>
              <c:strCache>
                <c:ptCount val="1"/>
                <c:pt idx="0">
                  <c:v>fashion &amp; technology (234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'2er Kurve Ohne word frequency'!$B$40:$R$40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frequency'!$B$31:$R$31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93.47</c:v>
                </c:pt>
                <c:pt idx="3">
                  <c:v>95.65</c:v>
                </c:pt>
                <c:pt idx="4">
                  <c:v>93.47</c:v>
                </c:pt>
                <c:pt idx="5">
                  <c:v>93.47</c:v>
                </c:pt>
                <c:pt idx="6">
                  <c:v>97.82</c:v>
                </c:pt>
                <c:pt idx="7">
                  <c:v>95.65</c:v>
                </c:pt>
                <c:pt idx="8">
                  <c:v>95.65</c:v>
                </c:pt>
                <c:pt idx="9">
                  <c:v>93.47</c:v>
                </c:pt>
                <c:pt idx="10">
                  <c:v>91.3</c:v>
                </c:pt>
                <c:pt idx="11">
                  <c:v>91.3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93.47</c:v>
                </c:pt>
                <c:pt idx="16">
                  <c:v>91.3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Ohne word frequency'!$A$38:$R$38</c:f>
              <c:strCache>
                <c:ptCount val="1"/>
                <c:pt idx="0">
                  <c:v>fashion &amp; technology OHNE WF boost (234 Articles)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'2er Kurve Ohne word frequency'!$B$40:$R$40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Ohne word frequency'!$B$39:$R$39</c:f>
              <c:numCache>
                <c:formatCode>General</c:formatCode>
                <c:ptCount val="17"/>
                <c:pt idx="0">
                  <c:v>89.13</c:v>
                </c:pt>
                <c:pt idx="1">
                  <c:v>89.13</c:v>
                </c:pt>
                <c:pt idx="2">
                  <c:v>95.65</c:v>
                </c:pt>
                <c:pt idx="3">
                  <c:v>95.65</c:v>
                </c:pt>
                <c:pt idx="4">
                  <c:v>93.47</c:v>
                </c:pt>
                <c:pt idx="5">
                  <c:v>91.3</c:v>
                </c:pt>
                <c:pt idx="6">
                  <c:v>93.47</c:v>
                </c:pt>
                <c:pt idx="7">
                  <c:v>97.82</c:v>
                </c:pt>
                <c:pt idx="8">
                  <c:v>93.47</c:v>
                </c:pt>
                <c:pt idx="9">
                  <c:v>89.13</c:v>
                </c:pt>
                <c:pt idx="10">
                  <c:v>89.13</c:v>
                </c:pt>
                <c:pt idx="11">
                  <c:v>93.47</c:v>
                </c:pt>
                <c:pt idx="12">
                  <c:v>93.47</c:v>
                </c:pt>
                <c:pt idx="13">
                  <c:v>91.3</c:v>
                </c:pt>
                <c:pt idx="14">
                  <c:v>93.47</c:v>
                </c:pt>
                <c:pt idx="15">
                  <c:v>93.47</c:v>
                </c:pt>
                <c:pt idx="16">
                  <c:v>89.13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8928"/>
        <c:axId val="209790848"/>
      </c:lineChart>
      <c:catAx>
        <c:axId val="20978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90848"/>
        <c:crosses val="autoZero"/>
        <c:auto val="1"/>
        <c:lblAlgn val="ctr"/>
        <c:lblOffset val="100"/>
        <c:noMultiLvlLbl val="0"/>
      </c:catAx>
      <c:valAx>
        <c:axId val="2097908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88928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'10er Kurve'!$B$3:$AJ$3</c:f>
              <c:strCache>
                <c:ptCount val="1"/>
                <c:pt idx="0">
                  <c:v>sport &amp; uknews&amp; opinion &amp; society &amp; business &amp; politics &amp; worldnews &amp; lifstyle &amp; environment &amp; technology (1174 Articles)</c:v>
                </c:pt>
              </c:strCache>
            </c:strRef>
          </c:tx>
          <c:marker>
            <c:symbol val="none"/>
          </c:marker>
          <c:cat>
            <c:numRef>
              <c:f>'10er Kurve'!$C$23:$AJ$23</c:f>
              <c:numCache>
                <c:formatCode>General</c:formatCode>
                <c:ptCount val="34"/>
                <c:pt idx="0">
                  <c:v>90</c:v>
                </c:pt>
                <c:pt idx="1">
                  <c:v>112</c:v>
                </c:pt>
                <c:pt idx="2">
                  <c:v>135</c:v>
                </c:pt>
                <c:pt idx="3">
                  <c:v>157</c:v>
                </c:pt>
                <c:pt idx="4">
                  <c:v>180</c:v>
                </c:pt>
                <c:pt idx="5">
                  <c:v>202</c:v>
                </c:pt>
                <c:pt idx="6">
                  <c:v>225</c:v>
                </c:pt>
                <c:pt idx="7">
                  <c:v>247</c:v>
                </c:pt>
                <c:pt idx="8">
                  <c:v>270</c:v>
                </c:pt>
                <c:pt idx="9">
                  <c:v>292</c:v>
                </c:pt>
                <c:pt idx="10">
                  <c:v>315</c:v>
                </c:pt>
                <c:pt idx="11">
                  <c:v>337</c:v>
                </c:pt>
                <c:pt idx="12">
                  <c:v>360</c:v>
                </c:pt>
                <c:pt idx="13">
                  <c:v>382</c:v>
                </c:pt>
                <c:pt idx="14">
                  <c:v>405</c:v>
                </c:pt>
                <c:pt idx="15">
                  <c:v>427</c:v>
                </c:pt>
                <c:pt idx="16">
                  <c:v>450</c:v>
                </c:pt>
                <c:pt idx="17">
                  <c:v>472</c:v>
                </c:pt>
                <c:pt idx="18">
                  <c:v>495</c:v>
                </c:pt>
                <c:pt idx="19">
                  <c:v>517</c:v>
                </c:pt>
                <c:pt idx="20">
                  <c:v>540</c:v>
                </c:pt>
                <c:pt idx="21">
                  <c:v>562</c:v>
                </c:pt>
                <c:pt idx="22">
                  <c:v>585</c:v>
                </c:pt>
                <c:pt idx="23">
                  <c:v>607</c:v>
                </c:pt>
                <c:pt idx="24">
                  <c:v>630</c:v>
                </c:pt>
                <c:pt idx="25">
                  <c:v>652</c:v>
                </c:pt>
                <c:pt idx="26">
                  <c:v>675</c:v>
                </c:pt>
                <c:pt idx="27">
                  <c:v>697</c:v>
                </c:pt>
                <c:pt idx="28">
                  <c:v>720</c:v>
                </c:pt>
                <c:pt idx="29">
                  <c:v>742</c:v>
                </c:pt>
                <c:pt idx="30">
                  <c:v>765</c:v>
                </c:pt>
                <c:pt idx="31">
                  <c:v>787</c:v>
                </c:pt>
                <c:pt idx="32">
                  <c:v>810</c:v>
                </c:pt>
                <c:pt idx="33">
                  <c:v>832</c:v>
                </c:pt>
              </c:numCache>
            </c:numRef>
          </c:cat>
          <c:val>
            <c:numRef>
              <c:f>'10er Kurve'!$C$4:$AJ$4</c:f>
              <c:numCache>
                <c:formatCode>General</c:formatCode>
                <c:ptCount val="34"/>
                <c:pt idx="0">
                  <c:v>63.67</c:v>
                </c:pt>
                <c:pt idx="1">
                  <c:v>61.11</c:v>
                </c:pt>
                <c:pt idx="2">
                  <c:v>61.96</c:v>
                </c:pt>
                <c:pt idx="3">
                  <c:v>63.24</c:v>
                </c:pt>
                <c:pt idx="4">
                  <c:v>63.67</c:v>
                </c:pt>
                <c:pt idx="5">
                  <c:v>61.11</c:v>
                </c:pt>
                <c:pt idx="6">
                  <c:v>61.53</c:v>
                </c:pt>
                <c:pt idx="7">
                  <c:v>61.53</c:v>
                </c:pt>
                <c:pt idx="8">
                  <c:v>58.97</c:v>
                </c:pt>
                <c:pt idx="9">
                  <c:v>60.25</c:v>
                </c:pt>
                <c:pt idx="10">
                  <c:v>62.39</c:v>
                </c:pt>
                <c:pt idx="11">
                  <c:v>60.68</c:v>
                </c:pt>
                <c:pt idx="12">
                  <c:v>58.54</c:v>
                </c:pt>
                <c:pt idx="13">
                  <c:v>58.54</c:v>
                </c:pt>
                <c:pt idx="14">
                  <c:v>58.97</c:v>
                </c:pt>
                <c:pt idx="15">
                  <c:v>57.26</c:v>
                </c:pt>
                <c:pt idx="16">
                  <c:v>58.11</c:v>
                </c:pt>
                <c:pt idx="17">
                  <c:v>55.98</c:v>
                </c:pt>
                <c:pt idx="18">
                  <c:v>56.83</c:v>
                </c:pt>
                <c:pt idx="19">
                  <c:v>58.54</c:v>
                </c:pt>
                <c:pt idx="20">
                  <c:v>59.4</c:v>
                </c:pt>
                <c:pt idx="21">
                  <c:v>57.69</c:v>
                </c:pt>
                <c:pt idx="22">
                  <c:v>57.69</c:v>
                </c:pt>
                <c:pt idx="23">
                  <c:v>55.98</c:v>
                </c:pt>
                <c:pt idx="24">
                  <c:v>58.12</c:v>
                </c:pt>
                <c:pt idx="25">
                  <c:v>59.82</c:v>
                </c:pt>
                <c:pt idx="26">
                  <c:v>57.26</c:v>
                </c:pt>
                <c:pt idx="27">
                  <c:v>54.27</c:v>
                </c:pt>
                <c:pt idx="28">
                  <c:v>51.71</c:v>
                </c:pt>
                <c:pt idx="29">
                  <c:v>52.13</c:v>
                </c:pt>
                <c:pt idx="30">
                  <c:v>48.29</c:v>
                </c:pt>
                <c:pt idx="31">
                  <c:v>51.28</c:v>
                </c:pt>
                <c:pt idx="32">
                  <c:v>42.73</c:v>
                </c:pt>
                <c:pt idx="33">
                  <c:v>41.88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'10er Kurve'!$B$13:$AJ$13</c:f>
              <c:strCache>
                <c:ptCount val="1"/>
                <c:pt idx="0">
                  <c:v>Tv/radio &amp; culture&amp;art/design&amp;film&amp;books &amp; UsNews &amp; football&amp; fashion &amp; travel &amp; science (1121 Articles)</c:v>
                </c:pt>
              </c:strCache>
            </c:strRef>
          </c:tx>
          <c:marker>
            <c:symbol val="none"/>
          </c:marker>
          <c:cat>
            <c:numRef>
              <c:f>'10er Kurve'!$C$23:$AJ$23</c:f>
              <c:numCache>
                <c:formatCode>General</c:formatCode>
                <c:ptCount val="34"/>
                <c:pt idx="0">
                  <c:v>90</c:v>
                </c:pt>
                <c:pt idx="1">
                  <c:v>112</c:v>
                </c:pt>
                <c:pt idx="2">
                  <c:v>135</c:v>
                </c:pt>
                <c:pt idx="3">
                  <c:v>157</c:v>
                </c:pt>
                <c:pt idx="4">
                  <c:v>180</c:v>
                </c:pt>
                <c:pt idx="5">
                  <c:v>202</c:v>
                </c:pt>
                <c:pt idx="6">
                  <c:v>225</c:v>
                </c:pt>
                <c:pt idx="7">
                  <c:v>247</c:v>
                </c:pt>
                <c:pt idx="8">
                  <c:v>270</c:v>
                </c:pt>
                <c:pt idx="9">
                  <c:v>292</c:v>
                </c:pt>
                <c:pt idx="10">
                  <c:v>315</c:v>
                </c:pt>
                <c:pt idx="11">
                  <c:v>337</c:v>
                </c:pt>
                <c:pt idx="12">
                  <c:v>360</c:v>
                </c:pt>
                <c:pt idx="13">
                  <c:v>382</c:v>
                </c:pt>
                <c:pt idx="14">
                  <c:v>405</c:v>
                </c:pt>
                <c:pt idx="15">
                  <c:v>427</c:v>
                </c:pt>
                <c:pt idx="16">
                  <c:v>450</c:v>
                </c:pt>
                <c:pt idx="17">
                  <c:v>472</c:v>
                </c:pt>
                <c:pt idx="18">
                  <c:v>495</c:v>
                </c:pt>
                <c:pt idx="19">
                  <c:v>517</c:v>
                </c:pt>
                <c:pt idx="20">
                  <c:v>540</c:v>
                </c:pt>
                <c:pt idx="21">
                  <c:v>562</c:v>
                </c:pt>
                <c:pt idx="22">
                  <c:v>585</c:v>
                </c:pt>
                <c:pt idx="23">
                  <c:v>607</c:v>
                </c:pt>
                <c:pt idx="24">
                  <c:v>630</c:v>
                </c:pt>
                <c:pt idx="25">
                  <c:v>652</c:v>
                </c:pt>
                <c:pt idx="26">
                  <c:v>675</c:v>
                </c:pt>
                <c:pt idx="27">
                  <c:v>697</c:v>
                </c:pt>
                <c:pt idx="28">
                  <c:v>720</c:v>
                </c:pt>
                <c:pt idx="29">
                  <c:v>742</c:v>
                </c:pt>
                <c:pt idx="30">
                  <c:v>765</c:v>
                </c:pt>
                <c:pt idx="31">
                  <c:v>787</c:v>
                </c:pt>
                <c:pt idx="32">
                  <c:v>810</c:v>
                </c:pt>
                <c:pt idx="33">
                  <c:v>832</c:v>
                </c:pt>
              </c:numCache>
            </c:numRef>
          </c:cat>
          <c:val>
            <c:numRef>
              <c:f>'10er Kurve'!$C$14:$AI$14</c:f>
              <c:numCache>
                <c:formatCode>General</c:formatCode>
                <c:ptCount val="33"/>
                <c:pt idx="0">
                  <c:v>65.17</c:v>
                </c:pt>
                <c:pt idx="1">
                  <c:v>64.73</c:v>
                </c:pt>
                <c:pt idx="2">
                  <c:v>67.849999999999994</c:v>
                </c:pt>
                <c:pt idx="3">
                  <c:v>74.53</c:v>
                </c:pt>
                <c:pt idx="4">
                  <c:v>75</c:v>
                </c:pt>
                <c:pt idx="5">
                  <c:v>69.64</c:v>
                </c:pt>
                <c:pt idx="6">
                  <c:v>70.53</c:v>
                </c:pt>
                <c:pt idx="7">
                  <c:v>73.209999999999994</c:v>
                </c:pt>
                <c:pt idx="8">
                  <c:v>72.760000000000005</c:v>
                </c:pt>
                <c:pt idx="9">
                  <c:v>72.319999999999993</c:v>
                </c:pt>
                <c:pt idx="10">
                  <c:v>71.87</c:v>
                </c:pt>
                <c:pt idx="11">
                  <c:v>73.66</c:v>
                </c:pt>
                <c:pt idx="12">
                  <c:v>70.53</c:v>
                </c:pt>
                <c:pt idx="13">
                  <c:v>68.75</c:v>
                </c:pt>
                <c:pt idx="14">
                  <c:v>65.62</c:v>
                </c:pt>
                <c:pt idx="15">
                  <c:v>69.19</c:v>
                </c:pt>
                <c:pt idx="16">
                  <c:v>65.17</c:v>
                </c:pt>
                <c:pt idx="17">
                  <c:v>66.069999999999993</c:v>
                </c:pt>
                <c:pt idx="18">
                  <c:v>65.62</c:v>
                </c:pt>
                <c:pt idx="19">
                  <c:v>68.3</c:v>
                </c:pt>
                <c:pt idx="20">
                  <c:v>67.849999999999994</c:v>
                </c:pt>
                <c:pt idx="21">
                  <c:v>66.510000000000005</c:v>
                </c:pt>
                <c:pt idx="22">
                  <c:v>69.64</c:v>
                </c:pt>
                <c:pt idx="23">
                  <c:v>66.069999999999993</c:v>
                </c:pt>
                <c:pt idx="24">
                  <c:v>66.510000000000005</c:v>
                </c:pt>
                <c:pt idx="25">
                  <c:v>73.209999999999994</c:v>
                </c:pt>
                <c:pt idx="26">
                  <c:v>65.62</c:v>
                </c:pt>
                <c:pt idx="27">
                  <c:v>66.510000000000005</c:v>
                </c:pt>
                <c:pt idx="28">
                  <c:v>64.73</c:v>
                </c:pt>
                <c:pt idx="29">
                  <c:v>65.17</c:v>
                </c:pt>
                <c:pt idx="30">
                  <c:v>56.7</c:v>
                </c:pt>
                <c:pt idx="31">
                  <c:v>61.16</c:v>
                </c:pt>
                <c:pt idx="32">
                  <c:v>51.78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'10er Kurve'!$B$28:$AJ$28</c:f>
              <c:strCache>
                <c:ptCount val="1"/>
                <c:pt idx="0">
                  <c:v>culture || environment || art and design  || life and style  || travel || books || uk news || business  || film  || society</c:v>
                </c:pt>
              </c:strCache>
            </c:strRef>
          </c:tx>
          <c:marker>
            <c:symbol val="none"/>
          </c:marker>
          <c:cat>
            <c:numRef>
              <c:f>'10er Kurve'!$C$23:$AJ$23</c:f>
              <c:numCache>
                <c:formatCode>General</c:formatCode>
                <c:ptCount val="34"/>
                <c:pt idx="0">
                  <c:v>90</c:v>
                </c:pt>
                <c:pt idx="1">
                  <c:v>112</c:v>
                </c:pt>
                <c:pt idx="2">
                  <c:v>135</c:v>
                </c:pt>
                <c:pt idx="3">
                  <c:v>157</c:v>
                </c:pt>
                <c:pt idx="4">
                  <c:v>180</c:v>
                </c:pt>
                <c:pt idx="5">
                  <c:v>202</c:v>
                </c:pt>
                <c:pt idx="6">
                  <c:v>225</c:v>
                </c:pt>
                <c:pt idx="7">
                  <c:v>247</c:v>
                </c:pt>
                <c:pt idx="8">
                  <c:v>270</c:v>
                </c:pt>
                <c:pt idx="9">
                  <c:v>292</c:v>
                </c:pt>
                <c:pt idx="10">
                  <c:v>315</c:v>
                </c:pt>
                <c:pt idx="11">
                  <c:v>337</c:v>
                </c:pt>
                <c:pt idx="12">
                  <c:v>360</c:v>
                </c:pt>
                <c:pt idx="13">
                  <c:v>382</c:v>
                </c:pt>
                <c:pt idx="14">
                  <c:v>405</c:v>
                </c:pt>
                <c:pt idx="15">
                  <c:v>427</c:v>
                </c:pt>
                <c:pt idx="16">
                  <c:v>450</c:v>
                </c:pt>
                <c:pt idx="17">
                  <c:v>472</c:v>
                </c:pt>
                <c:pt idx="18">
                  <c:v>495</c:v>
                </c:pt>
                <c:pt idx="19">
                  <c:v>517</c:v>
                </c:pt>
                <c:pt idx="20">
                  <c:v>540</c:v>
                </c:pt>
                <c:pt idx="21">
                  <c:v>562</c:v>
                </c:pt>
                <c:pt idx="22">
                  <c:v>585</c:v>
                </c:pt>
                <c:pt idx="23">
                  <c:v>607</c:v>
                </c:pt>
                <c:pt idx="24">
                  <c:v>630</c:v>
                </c:pt>
                <c:pt idx="25">
                  <c:v>652</c:v>
                </c:pt>
                <c:pt idx="26">
                  <c:v>675</c:v>
                </c:pt>
                <c:pt idx="27">
                  <c:v>697</c:v>
                </c:pt>
                <c:pt idx="28">
                  <c:v>720</c:v>
                </c:pt>
                <c:pt idx="29">
                  <c:v>742</c:v>
                </c:pt>
                <c:pt idx="30">
                  <c:v>765</c:v>
                </c:pt>
                <c:pt idx="31">
                  <c:v>787</c:v>
                </c:pt>
                <c:pt idx="32">
                  <c:v>810</c:v>
                </c:pt>
                <c:pt idx="33">
                  <c:v>832</c:v>
                </c:pt>
              </c:numCache>
            </c:numRef>
          </c:cat>
          <c:val>
            <c:numRef>
              <c:f>'10er Kurve'!$C$29:$AJ$29</c:f>
              <c:numCache>
                <c:formatCode>General</c:formatCode>
                <c:ptCount val="34"/>
                <c:pt idx="0">
                  <c:v>60.26</c:v>
                </c:pt>
                <c:pt idx="1">
                  <c:v>62.94</c:v>
                </c:pt>
                <c:pt idx="2">
                  <c:v>60.26</c:v>
                </c:pt>
                <c:pt idx="3">
                  <c:v>58.92</c:v>
                </c:pt>
                <c:pt idx="4">
                  <c:v>58.03</c:v>
                </c:pt>
                <c:pt idx="5">
                  <c:v>58.92</c:v>
                </c:pt>
                <c:pt idx="6">
                  <c:v>58.92</c:v>
                </c:pt>
                <c:pt idx="7">
                  <c:v>56.69</c:v>
                </c:pt>
                <c:pt idx="8">
                  <c:v>60.26</c:v>
                </c:pt>
                <c:pt idx="9">
                  <c:v>59.82</c:v>
                </c:pt>
                <c:pt idx="10">
                  <c:v>56.69</c:v>
                </c:pt>
                <c:pt idx="11">
                  <c:v>57.58</c:v>
                </c:pt>
                <c:pt idx="12">
                  <c:v>55.35</c:v>
                </c:pt>
                <c:pt idx="13">
                  <c:v>54.91</c:v>
                </c:pt>
                <c:pt idx="14">
                  <c:v>52.23</c:v>
                </c:pt>
                <c:pt idx="15">
                  <c:v>52.67</c:v>
                </c:pt>
                <c:pt idx="16">
                  <c:v>54.01</c:v>
                </c:pt>
                <c:pt idx="17">
                  <c:v>54.46</c:v>
                </c:pt>
                <c:pt idx="18">
                  <c:v>53.12</c:v>
                </c:pt>
                <c:pt idx="19">
                  <c:v>50</c:v>
                </c:pt>
                <c:pt idx="20">
                  <c:v>52.67</c:v>
                </c:pt>
                <c:pt idx="21">
                  <c:v>55.8</c:v>
                </c:pt>
                <c:pt idx="22">
                  <c:v>54.01</c:v>
                </c:pt>
                <c:pt idx="23">
                  <c:v>53.57</c:v>
                </c:pt>
                <c:pt idx="24">
                  <c:v>52.23</c:v>
                </c:pt>
                <c:pt idx="25">
                  <c:v>50.89</c:v>
                </c:pt>
                <c:pt idx="26">
                  <c:v>53.12</c:v>
                </c:pt>
                <c:pt idx="27">
                  <c:v>51.78</c:v>
                </c:pt>
                <c:pt idx="28">
                  <c:v>51.78</c:v>
                </c:pt>
                <c:pt idx="29">
                  <c:v>48.66</c:v>
                </c:pt>
                <c:pt idx="30">
                  <c:v>46.87</c:v>
                </c:pt>
                <c:pt idx="31">
                  <c:v>43.75</c:v>
                </c:pt>
                <c:pt idx="32">
                  <c:v>46.87</c:v>
                </c:pt>
                <c:pt idx="33">
                  <c:v>41.07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'10er Kurve'!$B$21:$AJ$21</c:f>
              <c:strCache>
                <c:ptCount val="1"/>
                <c:pt idx="0">
                  <c:v>us news || technology  || science || sport  || opinion ||world news || football  ||politics  || fashion || television &amp; radio</c:v>
                </c:pt>
              </c:strCache>
            </c:strRef>
          </c:tx>
          <c:marker>
            <c:symbol val="none"/>
          </c:marker>
          <c:cat>
            <c:numRef>
              <c:f>'10er Kurve'!$C$23:$AJ$23</c:f>
              <c:numCache>
                <c:formatCode>General</c:formatCode>
                <c:ptCount val="34"/>
                <c:pt idx="0">
                  <c:v>90</c:v>
                </c:pt>
                <c:pt idx="1">
                  <c:v>112</c:v>
                </c:pt>
                <c:pt idx="2">
                  <c:v>135</c:v>
                </c:pt>
                <c:pt idx="3">
                  <c:v>157</c:v>
                </c:pt>
                <c:pt idx="4">
                  <c:v>180</c:v>
                </c:pt>
                <c:pt idx="5">
                  <c:v>202</c:v>
                </c:pt>
                <c:pt idx="6">
                  <c:v>225</c:v>
                </c:pt>
                <c:pt idx="7">
                  <c:v>247</c:v>
                </c:pt>
                <c:pt idx="8">
                  <c:v>270</c:v>
                </c:pt>
                <c:pt idx="9">
                  <c:v>292</c:v>
                </c:pt>
                <c:pt idx="10">
                  <c:v>315</c:v>
                </c:pt>
                <c:pt idx="11">
                  <c:v>337</c:v>
                </c:pt>
                <c:pt idx="12">
                  <c:v>360</c:v>
                </c:pt>
                <c:pt idx="13">
                  <c:v>382</c:v>
                </c:pt>
                <c:pt idx="14">
                  <c:v>405</c:v>
                </c:pt>
                <c:pt idx="15">
                  <c:v>427</c:v>
                </c:pt>
                <c:pt idx="16">
                  <c:v>450</c:v>
                </c:pt>
                <c:pt idx="17">
                  <c:v>472</c:v>
                </c:pt>
                <c:pt idx="18">
                  <c:v>495</c:v>
                </c:pt>
                <c:pt idx="19">
                  <c:v>517</c:v>
                </c:pt>
                <c:pt idx="20">
                  <c:v>540</c:v>
                </c:pt>
                <c:pt idx="21">
                  <c:v>562</c:v>
                </c:pt>
                <c:pt idx="22">
                  <c:v>585</c:v>
                </c:pt>
                <c:pt idx="23">
                  <c:v>607</c:v>
                </c:pt>
                <c:pt idx="24">
                  <c:v>630</c:v>
                </c:pt>
                <c:pt idx="25">
                  <c:v>652</c:v>
                </c:pt>
                <c:pt idx="26">
                  <c:v>675</c:v>
                </c:pt>
                <c:pt idx="27">
                  <c:v>697</c:v>
                </c:pt>
                <c:pt idx="28">
                  <c:v>720</c:v>
                </c:pt>
                <c:pt idx="29">
                  <c:v>742</c:v>
                </c:pt>
                <c:pt idx="30">
                  <c:v>765</c:v>
                </c:pt>
                <c:pt idx="31">
                  <c:v>787</c:v>
                </c:pt>
                <c:pt idx="32">
                  <c:v>810</c:v>
                </c:pt>
                <c:pt idx="33">
                  <c:v>832</c:v>
                </c:pt>
              </c:numCache>
            </c:numRef>
          </c:cat>
          <c:val>
            <c:numRef>
              <c:f>'10er Kurve'!$C$22:$AJ$22</c:f>
              <c:numCache>
                <c:formatCode>General</c:formatCode>
                <c:ptCount val="34"/>
                <c:pt idx="0">
                  <c:v>70.510000000000005</c:v>
                </c:pt>
                <c:pt idx="1">
                  <c:v>73.5</c:v>
                </c:pt>
                <c:pt idx="2">
                  <c:v>69.650000000000006</c:v>
                </c:pt>
                <c:pt idx="3">
                  <c:v>70.510000000000005</c:v>
                </c:pt>
                <c:pt idx="4">
                  <c:v>69.650000000000006</c:v>
                </c:pt>
                <c:pt idx="5">
                  <c:v>71.36</c:v>
                </c:pt>
                <c:pt idx="6">
                  <c:v>65.81</c:v>
                </c:pt>
                <c:pt idx="7">
                  <c:v>68.37</c:v>
                </c:pt>
                <c:pt idx="8">
                  <c:v>64.95</c:v>
                </c:pt>
                <c:pt idx="9">
                  <c:v>69.23</c:v>
                </c:pt>
                <c:pt idx="10">
                  <c:v>67.52</c:v>
                </c:pt>
                <c:pt idx="11">
                  <c:v>66.239999999999995</c:v>
                </c:pt>
                <c:pt idx="12">
                  <c:v>67.09</c:v>
                </c:pt>
                <c:pt idx="13">
                  <c:v>67.52</c:v>
                </c:pt>
                <c:pt idx="14">
                  <c:v>67.94</c:v>
                </c:pt>
                <c:pt idx="15">
                  <c:v>67.52</c:v>
                </c:pt>
                <c:pt idx="16">
                  <c:v>67.94</c:v>
                </c:pt>
                <c:pt idx="17">
                  <c:v>64.52</c:v>
                </c:pt>
                <c:pt idx="18">
                  <c:v>65.81</c:v>
                </c:pt>
                <c:pt idx="19">
                  <c:v>66.67</c:v>
                </c:pt>
                <c:pt idx="20">
                  <c:v>66.67</c:v>
                </c:pt>
                <c:pt idx="21">
                  <c:v>68.37</c:v>
                </c:pt>
                <c:pt idx="22">
                  <c:v>64.53</c:v>
                </c:pt>
                <c:pt idx="23">
                  <c:v>64.099999999999994</c:v>
                </c:pt>
                <c:pt idx="24">
                  <c:v>64.099999999999994</c:v>
                </c:pt>
                <c:pt idx="25">
                  <c:v>61.96</c:v>
                </c:pt>
                <c:pt idx="26">
                  <c:v>64.099999999999994</c:v>
                </c:pt>
                <c:pt idx="27">
                  <c:v>61.96</c:v>
                </c:pt>
                <c:pt idx="28">
                  <c:v>65.38</c:v>
                </c:pt>
                <c:pt idx="29">
                  <c:v>64.099999999999994</c:v>
                </c:pt>
                <c:pt idx="30">
                  <c:v>62.82</c:v>
                </c:pt>
                <c:pt idx="31">
                  <c:v>61.96</c:v>
                </c:pt>
                <c:pt idx="32">
                  <c:v>55.12</c:v>
                </c:pt>
                <c:pt idx="33">
                  <c:v>50.85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18432"/>
        <c:axId val="125628800"/>
      </c:lineChart>
      <c:catAx>
        <c:axId val="12561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628800"/>
        <c:crosses val="autoZero"/>
        <c:auto val="1"/>
        <c:lblAlgn val="ctr"/>
        <c:lblOffset val="100"/>
        <c:noMultiLvlLbl val="0"/>
      </c:catAx>
      <c:valAx>
        <c:axId val="1256288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61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geleert'!$B$21:$R$21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96.07</c:v>
                </c:pt>
                <c:pt idx="4">
                  <c:v>96.07</c:v>
                </c:pt>
                <c:pt idx="5">
                  <c:v>100</c:v>
                </c:pt>
                <c:pt idx="6">
                  <c:v>98.04</c:v>
                </c:pt>
                <c:pt idx="7">
                  <c:v>100</c:v>
                </c:pt>
                <c:pt idx="8">
                  <c:v>96.07</c:v>
                </c:pt>
                <c:pt idx="9">
                  <c:v>98.04</c:v>
                </c:pt>
                <c:pt idx="10">
                  <c:v>98.04</c:v>
                </c:pt>
                <c:pt idx="11">
                  <c:v>98.04</c:v>
                </c:pt>
                <c:pt idx="12">
                  <c:v>98.04</c:v>
                </c:pt>
                <c:pt idx="13">
                  <c:v>98.04</c:v>
                </c:pt>
                <c:pt idx="14">
                  <c:v>98.04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93.47</c:v>
                </c:pt>
                <c:pt idx="3">
                  <c:v>95.65</c:v>
                </c:pt>
                <c:pt idx="4">
                  <c:v>93.47</c:v>
                </c:pt>
                <c:pt idx="5">
                  <c:v>93.47</c:v>
                </c:pt>
                <c:pt idx="6">
                  <c:v>97.82</c:v>
                </c:pt>
                <c:pt idx="7">
                  <c:v>95.65</c:v>
                </c:pt>
                <c:pt idx="8">
                  <c:v>95.65</c:v>
                </c:pt>
                <c:pt idx="9">
                  <c:v>93.47</c:v>
                </c:pt>
                <c:pt idx="10">
                  <c:v>91.3</c:v>
                </c:pt>
                <c:pt idx="11">
                  <c:v>91.3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93.47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</c:v>
                </c:pt>
                <c:pt idx="2">
                  <c:v>79.540000000000006</c:v>
                </c:pt>
                <c:pt idx="3">
                  <c:v>81.81</c:v>
                </c:pt>
                <c:pt idx="4">
                  <c:v>84.09</c:v>
                </c:pt>
                <c:pt idx="5">
                  <c:v>86.36</c:v>
                </c:pt>
                <c:pt idx="6">
                  <c:v>84.09</c:v>
                </c:pt>
                <c:pt idx="7">
                  <c:v>88.63</c:v>
                </c:pt>
                <c:pt idx="8">
                  <c:v>93.18</c:v>
                </c:pt>
                <c:pt idx="9">
                  <c:v>88.63</c:v>
                </c:pt>
                <c:pt idx="10">
                  <c:v>86.36</c:v>
                </c:pt>
                <c:pt idx="11">
                  <c:v>84.09</c:v>
                </c:pt>
                <c:pt idx="12">
                  <c:v>77.27</c:v>
                </c:pt>
                <c:pt idx="13">
                  <c:v>79.540000000000006</c:v>
                </c:pt>
                <c:pt idx="14">
                  <c:v>70.45</c:v>
                </c:pt>
                <c:pt idx="15">
                  <c:v>68.180000000000007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81.25</c:v>
                </c:pt>
                <c:pt idx="3">
                  <c:v>83.33</c:v>
                </c:pt>
                <c:pt idx="4">
                  <c:v>87.5</c:v>
                </c:pt>
                <c:pt idx="5">
                  <c:v>77.08</c:v>
                </c:pt>
                <c:pt idx="6">
                  <c:v>79.17</c:v>
                </c:pt>
                <c:pt idx="7">
                  <c:v>83.33</c:v>
                </c:pt>
                <c:pt idx="8">
                  <c:v>83.33</c:v>
                </c:pt>
                <c:pt idx="9">
                  <c:v>87.5</c:v>
                </c:pt>
                <c:pt idx="10">
                  <c:v>89.58</c:v>
                </c:pt>
                <c:pt idx="11">
                  <c:v>83.33</c:v>
                </c:pt>
                <c:pt idx="12">
                  <c:v>72.91</c:v>
                </c:pt>
                <c:pt idx="13">
                  <c:v>72.91</c:v>
                </c:pt>
                <c:pt idx="14">
                  <c:v>83.33</c:v>
                </c:pt>
                <c:pt idx="15">
                  <c:v>87.5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72448"/>
        <c:axId val="125678720"/>
      </c:lineChart>
      <c:catAx>
        <c:axId val="1256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678720"/>
        <c:crosses val="autoZero"/>
        <c:auto val="1"/>
        <c:lblAlgn val="ctr"/>
        <c:lblOffset val="100"/>
        <c:noMultiLvlLbl val="0"/>
      </c:catAx>
      <c:valAx>
        <c:axId val="12567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67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speicher geleert'!$A$34:$R$34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93.1</c:v>
                </c:pt>
                <c:pt idx="2">
                  <c:v>94.82</c:v>
                </c:pt>
                <c:pt idx="3">
                  <c:v>93.1</c:v>
                </c:pt>
                <c:pt idx="4">
                  <c:v>94.82</c:v>
                </c:pt>
                <c:pt idx="5">
                  <c:v>91.38</c:v>
                </c:pt>
                <c:pt idx="6">
                  <c:v>87.93</c:v>
                </c:pt>
                <c:pt idx="7">
                  <c:v>93.1</c:v>
                </c:pt>
                <c:pt idx="8">
                  <c:v>87.93</c:v>
                </c:pt>
                <c:pt idx="9">
                  <c:v>86.2</c:v>
                </c:pt>
                <c:pt idx="10">
                  <c:v>86.2</c:v>
                </c:pt>
                <c:pt idx="11">
                  <c:v>86.2</c:v>
                </c:pt>
                <c:pt idx="12">
                  <c:v>89.65</c:v>
                </c:pt>
                <c:pt idx="13">
                  <c:v>89.65</c:v>
                </c:pt>
                <c:pt idx="14">
                  <c:v>93.1</c:v>
                </c:pt>
                <c:pt idx="15">
                  <c:v>91.37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 speicher geleert'!$A$43:$R$43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93.18</c:v>
                </c:pt>
                <c:pt idx="2">
                  <c:v>86.36</c:v>
                </c:pt>
                <c:pt idx="3">
                  <c:v>88.63</c:v>
                </c:pt>
                <c:pt idx="4">
                  <c:v>93.18</c:v>
                </c:pt>
                <c:pt idx="5">
                  <c:v>93.18</c:v>
                </c:pt>
                <c:pt idx="6">
                  <c:v>95.45</c:v>
                </c:pt>
                <c:pt idx="7">
                  <c:v>90.91</c:v>
                </c:pt>
                <c:pt idx="8">
                  <c:v>90.91</c:v>
                </c:pt>
                <c:pt idx="9">
                  <c:v>93.18</c:v>
                </c:pt>
                <c:pt idx="10">
                  <c:v>95.45</c:v>
                </c:pt>
                <c:pt idx="11">
                  <c:v>97.72</c:v>
                </c:pt>
                <c:pt idx="12">
                  <c:v>86.36</c:v>
                </c:pt>
                <c:pt idx="13">
                  <c:v>90.91</c:v>
                </c:pt>
                <c:pt idx="14">
                  <c:v>93.18</c:v>
                </c:pt>
                <c:pt idx="15">
                  <c:v>90.91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'2er Kurve speicher geleert'!$A$52:$R$52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100</c:v>
                </c:pt>
                <c:pt idx="4">
                  <c:v>97.82</c:v>
                </c:pt>
                <c:pt idx="5">
                  <c:v>97.82</c:v>
                </c:pt>
                <c:pt idx="6">
                  <c:v>97.82</c:v>
                </c:pt>
                <c:pt idx="7">
                  <c:v>95.65</c:v>
                </c:pt>
                <c:pt idx="8">
                  <c:v>97.82</c:v>
                </c:pt>
                <c:pt idx="9">
                  <c:v>95.65</c:v>
                </c:pt>
                <c:pt idx="10">
                  <c:v>95.65</c:v>
                </c:pt>
                <c:pt idx="11">
                  <c:v>100</c:v>
                </c:pt>
                <c:pt idx="12">
                  <c:v>93.47</c:v>
                </c:pt>
                <c:pt idx="13">
                  <c:v>86.95</c:v>
                </c:pt>
                <c:pt idx="14">
                  <c:v>91.3</c:v>
                </c:pt>
                <c:pt idx="15">
                  <c:v>91.3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'2er Kurve speicher geleert'!$A$64:$R$64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76.19</c:v>
                </c:pt>
                <c:pt idx="2">
                  <c:v>73.81</c:v>
                </c:pt>
                <c:pt idx="3">
                  <c:v>71.42</c:v>
                </c:pt>
                <c:pt idx="4">
                  <c:v>85.71</c:v>
                </c:pt>
                <c:pt idx="5">
                  <c:v>78.569999999999993</c:v>
                </c:pt>
                <c:pt idx="6">
                  <c:v>80.95</c:v>
                </c:pt>
                <c:pt idx="7">
                  <c:v>83.33</c:v>
                </c:pt>
                <c:pt idx="8">
                  <c:v>78.569999999999993</c:v>
                </c:pt>
                <c:pt idx="9">
                  <c:v>80.95</c:v>
                </c:pt>
                <c:pt idx="10">
                  <c:v>83.33</c:v>
                </c:pt>
                <c:pt idx="11">
                  <c:v>78.569999999999993</c:v>
                </c:pt>
                <c:pt idx="12">
                  <c:v>80.95</c:v>
                </c:pt>
                <c:pt idx="13">
                  <c:v>76.19</c:v>
                </c:pt>
                <c:pt idx="14">
                  <c:v>69.040000000000006</c:v>
                </c:pt>
                <c:pt idx="15">
                  <c:v>59.52</c:v>
                </c:pt>
                <c:pt idx="16">
                  <c:v>59.52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32864"/>
        <c:axId val="125347328"/>
      </c:lineChart>
      <c:catAx>
        <c:axId val="1253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347328"/>
        <c:crosses val="autoZero"/>
        <c:auto val="1"/>
        <c:lblAlgn val="ctr"/>
        <c:lblOffset val="100"/>
        <c:noMultiLvlLbl val="0"/>
      </c:catAx>
      <c:valAx>
        <c:axId val="125347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33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62.16</c:v>
                </c:pt>
                <c:pt idx="2">
                  <c:v>75.67</c:v>
                </c:pt>
                <c:pt idx="3">
                  <c:v>70.27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70.27</c:v>
                </c:pt>
                <c:pt idx="10">
                  <c:v>62.16</c:v>
                </c:pt>
                <c:pt idx="11">
                  <c:v>70.27</c:v>
                </c:pt>
                <c:pt idx="12">
                  <c:v>62.16</c:v>
                </c:pt>
                <c:pt idx="13">
                  <c:v>64.86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91.11</c:v>
                </c:pt>
                <c:pt idx="2">
                  <c:v>95.56</c:v>
                </c:pt>
                <c:pt idx="3">
                  <c:v>88.89</c:v>
                </c:pt>
                <c:pt idx="4">
                  <c:v>84.44</c:v>
                </c:pt>
                <c:pt idx="5">
                  <c:v>86.67</c:v>
                </c:pt>
                <c:pt idx="6">
                  <c:v>88.89</c:v>
                </c:pt>
                <c:pt idx="7">
                  <c:v>91.11</c:v>
                </c:pt>
                <c:pt idx="8">
                  <c:v>93.33</c:v>
                </c:pt>
                <c:pt idx="9">
                  <c:v>86.67</c:v>
                </c:pt>
                <c:pt idx="10">
                  <c:v>88.89</c:v>
                </c:pt>
                <c:pt idx="11">
                  <c:v>88.89</c:v>
                </c:pt>
                <c:pt idx="12">
                  <c:v>88.89</c:v>
                </c:pt>
                <c:pt idx="13">
                  <c:v>88.89</c:v>
                </c:pt>
                <c:pt idx="14">
                  <c:v>88.89</c:v>
                </c:pt>
                <c:pt idx="15">
                  <c:v>73.33</c:v>
                </c:pt>
                <c:pt idx="16">
                  <c:v>66.67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96.36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11552"/>
        <c:axId val="125526016"/>
      </c:lineChart>
      <c:catAx>
        <c:axId val="12551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526016"/>
        <c:crosses val="autoZero"/>
        <c:auto val="1"/>
        <c:lblAlgn val="ctr"/>
        <c:lblOffset val="100"/>
        <c:noMultiLvlLbl val="0"/>
      </c:catAx>
      <c:valAx>
        <c:axId val="12552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51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93.02</c:v>
                </c:pt>
                <c:pt idx="2">
                  <c:v>100</c:v>
                </c:pt>
                <c:pt idx="3">
                  <c:v>93.02</c:v>
                </c:pt>
                <c:pt idx="4">
                  <c:v>93.02</c:v>
                </c:pt>
                <c:pt idx="5">
                  <c:v>97.67</c:v>
                </c:pt>
                <c:pt idx="6">
                  <c:v>90.69</c:v>
                </c:pt>
                <c:pt idx="7">
                  <c:v>86.04</c:v>
                </c:pt>
                <c:pt idx="8">
                  <c:v>90.69</c:v>
                </c:pt>
                <c:pt idx="9">
                  <c:v>93.02</c:v>
                </c:pt>
                <c:pt idx="10">
                  <c:v>88.37</c:v>
                </c:pt>
                <c:pt idx="11">
                  <c:v>88.37</c:v>
                </c:pt>
                <c:pt idx="12">
                  <c:v>83.72</c:v>
                </c:pt>
                <c:pt idx="13">
                  <c:v>79.06</c:v>
                </c:pt>
                <c:pt idx="14">
                  <c:v>90.69</c:v>
                </c:pt>
                <c:pt idx="15">
                  <c:v>86.04</c:v>
                </c:pt>
                <c:pt idx="16">
                  <c:v>60.46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93.02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95.34</c:v>
                </c:pt>
                <c:pt idx="10">
                  <c:v>93.02</c:v>
                </c:pt>
                <c:pt idx="11">
                  <c:v>93.02</c:v>
                </c:pt>
                <c:pt idx="12">
                  <c:v>93.02</c:v>
                </c:pt>
                <c:pt idx="13">
                  <c:v>95.34</c:v>
                </c:pt>
                <c:pt idx="14">
                  <c:v>95.34</c:v>
                </c:pt>
                <c:pt idx="15">
                  <c:v>93.02</c:v>
                </c:pt>
                <c:pt idx="16">
                  <c:v>37.21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85.36</c:v>
                </c:pt>
                <c:pt idx="2">
                  <c:v>90.24</c:v>
                </c:pt>
                <c:pt idx="3">
                  <c:v>90.24</c:v>
                </c:pt>
                <c:pt idx="4">
                  <c:v>90.24</c:v>
                </c:pt>
                <c:pt idx="5">
                  <c:v>90.24</c:v>
                </c:pt>
                <c:pt idx="6">
                  <c:v>87.8</c:v>
                </c:pt>
                <c:pt idx="7">
                  <c:v>87.8</c:v>
                </c:pt>
                <c:pt idx="8">
                  <c:v>85.36</c:v>
                </c:pt>
                <c:pt idx="9">
                  <c:v>90.24</c:v>
                </c:pt>
                <c:pt idx="10">
                  <c:v>90.24</c:v>
                </c:pt>
                <c:pt idx="11">
                  <c:v>87.8</c:v>
                </c:pt>
                <c:pt idx="12">
                  <c:v>87.8</c:v>
                </c:pt>
                <c:pt idx="13">
                  <c:v>85.36</c:v>
                </c:pt>
                <c:pt idx="14">
                  <c:v>82.92</c:v>
                </c:pt>
                <c:pt idx="15">
                  <c:v>70.73</c:v>
                </c:pt>
                <c:pt idx="16">
                  <c:v>39.020000000000003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geleert'!$A$138:$R$138</c:f>
              <c:strCache>
                <c:ptCount val="1"/>
                <c:pt idx="0">
                  <c:v>tv/radio &amp; culture (216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geleert'!$B$139:$R$139</c:f>
              <c:numCache>
                <c:formatCode>General</c:formatCode>
                <c:ptCount val="17"/>
                <c:pt idx="0">
                  <c:v>72.09</c:v>
                </c:pt>
                <c:pt idx="1">
                  <c:v>86.04</c:v>
                </c:pt>
                <c:pt idx="2">
                  <c:v>81.39</c:v>
                </c:pt>
                <c:pt idx="3">
                  <c:v>83.72</c:v>
                </c:pt>
                <c:pt idx="4">
                  <c:v>86.04</c:v>
                </c:pt>
                <c:pt idx="5">
                  <c:v>86.04</c:v>
                </c:pt>
                <c:pt idx="6">
                  <c:v>81.39</c:v>
                </c:pt>
                <c:pt idx="7">
                  <c:v>81.39</c:v>
                </c:pt>
                <c:pt idx="8">
                  <c:v>81.39</c:v>
                </c:pt>
                <c:pt idx="9">
                  <c:v>90.69</c:v>
                </c:pt>
                <c:pt idx="10">
                  <c:v>79.06</c:v>
                </c:pt>
                <c:pt idx="11">
                  <c:v>67.44</c:v>
                </c:pt>
                <c:pt idx="12">
                  <c:v>44.18</c:v>
                </c:pt>
                <c:pt idx="13">
                  <c:v>72.09</c:v>
                </c:pt>
                <c:pt idx="14">
                  <c:v>76.739999999999995</c:v>
                </c:pt>
                <c:pt idx="15">
                  <c:v>65.11</c:v>
                </c:pt>
                <c:pt idx="16">
                  <c:v>51.16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76576"/>
        <c:axId val="182778496"/>
      </c:lineChart>
      <c:catAx>
        <c:axId val="18277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778496"/>
        <c:crosses val="autoZero"/>
        <c:auto val="1"/>
        <c:lblAlgn val="ctr"/>
        <c:lblOffset val="100"/>
        <c:noMultiLvlLbl val="0"/>
      </c:catAx>
      <c:valAx>
        <c:axId val="18277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77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96.07</c:v>
                </c:pt>
                <c:pt idx="4">
                  <c:v>96.07</c:v>
                </c:pt>
                <c:pt idx="5">
                  <c:v>100</c:v>
                </c:pt>
                <c:pt idx="6">
                  <c:v>98.04</c:v>
                </c:pt>
                <c:pt idx="7">
                  <c:v>100</c:v>
                </c:pt>
                <c:pt idx="8">
                  <c:v>96.07</c:v>
                </c:pt>
                <c:pt idx="9">
                  <c:v>98.04</c:v>
                </c:pt>
                <c:pt idx="10">
                  <c:v>98.04</c:v>
                </c:pt>
                <c:pt idx="11">
                  <c:v>98.04</c:v>
                </c:pt>
                <c:pt idx="12">
                  <c:v>98.04</c:v>
                </c:pt>
                <c:pt idx="13">
                  <c:v>98.04</c:v>
                </c:pt>
                <c:pt idx="14">
                  <c:v>98.04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93.47</c:v>
                </c:pt>
                <c:pt idx="3">
                  <c:v>95.65</c:v>
                </c:pt>
                <c:pt idx="4">
                  <c:v>93.47</c:v>
                </c:pt>
                <c:pt idx="5">
                  <c:v>93.47</c:v>
                </c:pt>
                <c:pt idx="6">
                  <c:v>97.82</c:v>
                </c:pt>
                <c:pt idx="7">
                  <c:v>95.65</c:v>
                </c:pt>
                <c:pt idx="8">
                  <c:v>95.65</c:v>
                </c:pt>
                <c:pt idx="9">
                  <c:v>93.47</c:v>
                </c:pt>
                <c:pt idx="10">
                  <c:v>91.3</c:v>
                </c:pt>
                <c:pt idx="11">
                  <c:v>91.3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93.47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</c:v>
                </c:pt>
                <c:pt idx="2">
                  <c:v>79.540000000000006</c:v>
                </c:pt>
                <c:pt idx="3">
                  <c:v>81.81</c:v>
                </c:pt>
                <c:pt idx="4">
                  <c:v>84.09</c:v>
                </c:pt>
                <c:pt idx="5">
                  <c:v>86.36</c:v>
                </c:pt>
                <c:pt idx="6">
                  <c:v>84.09</c:v>
                </c:pt>
                <c:pt idx="7">
                  <c:v>88.63</c:v>
                </c:pt>
                <c:pt idx="8">
                  <c:v>93.18</c:v>
                </c:pt>
                <c:pt idx="9">
                  <c:v>88.63</c:v>
                </c:pt>
                <c:pt idx="10">
                  <c:v>86.36</c:v>
                </c:pt>
                <c:pt idx="11">
                  <c:v>84.09</c:v>
                </c:pt>
                <c:pt idx="12">
                  <c:v>77.27</c:v>
                </c:pt>
                <c:pt idx="13">
                  <c:v>79.540000000000006</c:v>
                </c:pt>
                <c:pt idx="14">
                  <c:v>70.45</c:v>
                </c:pt>
                <c:pt idx="15">
                  <c:v>68.180000000000007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81.25</c:v>
                </c:pt>
                <c:pt idx="3">
                  <c:v>83.33</c:v>
                </c:pt>
                <c:pt idx="4">
                  <c:v>87.5</c:v>
                </c:pt>
                <c:pt idx="5">
                  <c:v>77.08</c:v>
                </c:pt>
                <c:pt idx="6">
                  <c:v>79.17</c:v>
                </c:pt>
                <c:pt idx="7">
                  <c:v>83.33</c:v>
                </c:pt>
                <c:pt idx="8">
                  <c:v>83.33</c:v>
                </c:pt>
                <c:pt idx="9">
                  <c:v>87.5</c:v>
                </c:pt>
                <c:pt idx="10">
                  <c:v>89.58</c:v>
                </c:pt>
                <c:pt idx="11">
                  <c:v>83.33</c:v>
                </c:pt>
                <c:pt idx="12">
                  <c:v>72.91</c:v>
                </c:pt>
                <c:pt idx="13">
                  <c:v>72.91</c:v>
                </c:pt>
                <c:pt idx="14">
                  <c:v>83.33</c:v>
                </c:pt>
                <c:pt idx="15">
                  <c:v>87.5</c:v>
                </c:pt>
                <c:pt idx="16">
                  <c:v>72.91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 speicher geleert'!$A$34:$R$34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93.1</c:v>
                </c:pt>
                <c:pt idx="2">
                  <c:v>94.82</c:v>
                </c:pt>
                <c:pt idx="3">
                  <c:v>93.1</c:v>
                </c:pt>
                <c:pt idx="4">
                  <c:v>94.82</c:v>
                </c:pt>
                <c:pt idx="5">
                  <c:v>91.38</c:v>
                </c:pt>
                <c:pt idx="6">
                  <c:v>87.93</c:v>
                </c:pt>
                <c:pt idx="7">
                  <c:v>93.1</c:v>
                </c:pt>
                <c:pt idx="8">
                  <c:v>87.93</c:v>
                </c:pt>
                <c:pt idx="9">
                  <c:v>86.2</c:v>
                </c:pt>
                <c:pt idx="10">
                  <c:v>86.2</c:v>
                </c:pt>
                <c:pt idx="11">
                  <c:v>86.2</c:v>
                </c:pt>
                <c:pt idx="12">
                  <c:v>89.65</c:v>
                </c:pt>
                <c:pt idx="13">
                  <c:v>89.65</c:v>
                </c:pt>
                <c:pt idx="14">
                  <c:v>93.1</c:v>
                </c:pt>
                <c:pt idx="15">
                  <c:v>91.37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 speicher geleert'!$A$43:$R$43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93.18</c:v>
                </c:pt>
                <c:pt idx="2">
                  <c:v>86.36</c:v>
                </c:pt>
                <c:pt idx="3">
                  <c:v>88.63</c:v>
                </c:pt>
                <c:pt idx="4">
                  <c:v>93.18</c:v>
                </c:pt>
                <c:pt idx="5">
                  <c:v>93.18</c:v>
                </c:pt>
                <c:pt idx="6">
                  <c:v>95.45</c:v>
                </c:pt>
                <c:pt idx="7">
                  <c:v>90.91</c:v>
                </c:pt>
                <c:pt idx="8">
                  <c:v>90.91</c:v>
                </c:pt>
                <c:pt idx="9">
                  <c:v>93.18</c:v>
                </c:pt>
                <c:pt idx="10">
                  <c:v>95.45</c:v>
                </c:pt>
                <c:pt idx="11">
                  <c:v>97.72</c:v>
                </c:pt>
                <c:pt idx="12">
                  <c:v>86.36</c:v>
                </c:pt>
                <c:pt idx="13">
                  <c:v>90.91</c:v>
                </c:pt>
                <c:pt idx="14">
                  <c:v>93.18</c:v>
                </c:pt>
                <c:pt idx="15">
                  <c:v>90.91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 speicher geleert'!$A$52:$R$52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100</c:v>
                </c:pt>
                <c:pt idx="4">
                  <c:v>97.82</c:v>
                </c:pt>
                <c:pt idx="5">
                  <c:v>97.82</c:v>
                </c:pt>
                <c:pt idx="6">
                  <c:v>97.82</c:v>
                </c:pt>
                <c:pt idx="7">
                  <c:v>95.65</c:v>
                </c:pt>
                <c:pt idx="8">
                  <c:v>97.82</c:v>
                </c:pt>
                <c:pt idx="9">
                  <c:v>95.65</c:v>
                </c:pt>
                <c:pt idx="10">
                  <c:v>95.65</c:v>
                </c:pt>
                <c:pt idx="11">
                  <c:v>100</c:v>
                </c:pt>
                <c:pt idx="12">
                  <c:v>93.47</c:v>
                </c:pt>
                <c:pt idx="13">
                  <c:v>86.95</c:v>
                </c:pt>
                <c:pt idx="14">
                  <c:v>91.3</c:v>
                </c:pt>
                <c:pt idx="15">
                  <c:v>91.3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 speicher geleert'!$A$64:$R$64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76.19</c:v>
                </c:pt>
                <c:pt idx="2">
                  <c:v>73.81</c:v>
                </c:pt>
                <c:pt idx="3">
                  <c:v>71.42</c:v>
                </c:pt>
                <c:pt idx="4">
                  <c:v>85.71</c:v>
                </c:pt>
                <c:pt idx="5">
                  <c:v>78.569999999999993</c:v>
                </c:pt>
                <c:pt idx="6">
                  <c:v>80.95</c:v>
                </c:pt>
                <c:pt idx="7">
                  <c:v>83.33</c:v>
                </c:pt>
                <c:pt idx="8">
                  <c:v>78.569999999999993</c:v>
                </c:pt>
                <c:pt idx="9">
                  <c:v>80.95</c:v>
                </c:pt>
                <c:pt idx="10">
                  <c:v>83.33</c:v>
                </c:pt>
                <c:pt idx="11">
                  <c:v>78.569999999999993</c:v>
                </c:pt>
                <c:pt idx="12">
                  <c:v>80.95</c:v>
                </c:pt>
                <c:pt idx="13">
                  <c:v>76.19</c:v>
                </c:pt>
                <c:pt idx="14">
                  <c:v>69.040000000000006</c:v>
                </c:pt>
                <c:pt idx="15">
                  <c:v>59.52</c:v>
                </c:pt>
                <c:pt idx="16">
                  <c:v>59.52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'2er Kurve speicher geleert'!$A$74:$R$74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62.16</c:v>
                </c:pt>
                <c:pt idx="2">
                  <c:v>75.67</c:v>
                </c:pt>
                <c:pt idx="3">
                  <c:v>70.27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70.27</c:v>
                </c:pt>
                <c:pt idx="10">
                  <c:v>62.16</c:v>
                </c:pt>
                <c:pt idx="11">
                  <c:v>70.27</c:v>
                </c:pt>
                <c:pt idx="12">
                  <c:v>62.16</c:v>
                </c:pt>
                <c:pt idx="13">
                  <c:v>64.86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3360"/>
        <c:axId val="163766272"/>
      </c:lineChart>
      <c:catAx>
        <c:axId val="12550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766272"/>
        <c:crosses val="autoZero"/>
        <c:auto val="1"/>
        <c:lblAlgn val="ctr"/>
        <c:lblOffset val="100"/>
        <c:noMultiLvlLbl val="0"/>
      </c:catAx>
      <c:valAx>
        <c:axId val="16376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50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'2er Kurve speicher geleert'!$B$133:$R$133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'2er Kurve speicher geleert'!$A$131:$R$131</c:f>
              <c:strCache>
                <c:ptCount val="1"/>
                <c:pt idx="0">
                  <c:v>us news &amp; football (250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geleert'!$B$133:$R$133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geleert'!$B$132:$R$132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80448"/>
        <c:axId val="126282368"/>
      </c:lineChart>
      <c:catAx>
        <c:axId val="1262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282368"/>
        <c:crosses val="autoZero"/>
        <c:auto val="1"/>
        <c:lblAlgn val="ctr"/>
        <c:lblOffset val="100"/>
        <c:noMultiLvlLbl val="0"/>
      </c:catAx>
      <c:valAx>
        <c:axId val="12628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28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geleert'!$B$83:$R$83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91.11</c:v>
                </c:pt>
                <c:pt idx="2">
                  <c:v>95.56</c:v>
                </c:pt>
                <c:pt idx="3">
                  <c:v>88.89</c:v>
                </c:pt>
                <c:pt idx="4">
                  <c:v>84.44</c:v>
                </c:pt>
                <c:pt idx="5">
                  <c:v>86.67</c:v>
                </c:pt>
                <c:pt idx="6">
                  <c:v>88.89</c:v>
                </c:pt>
                <c:pt idx="7">
                  <c:v>91.11</c:v>
                </c:pt>
                <c:pt idx="8">
                  <c:v>93.33</c:v>
                </c:pt>
                <c:pt idx="9">
                  <c:v>86.67</c:v>
                </c:pt>
                <c:pt idx="10">
                  <c:v>88.89</c:v>
                </c:pt>
                <c:pt idx="11">
                  <c:v>88.89</c:v>
                </c:pt>
                <c:pt idx="12">
                  <c:v>88.89</c:v>
                </c:pt>
                <c:pt idx="13">
                  <c:v>88.89</c:v>
                </c:pt>
                <c:pt idx="14">
                  <c:v>88.89</c:v>
                </c:pt>
                <c:pt idx="15">
                  <c:v>73.33</c:v>
                </c:pt>
                <c:pt idx="16">
                  <c:v>66.67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96.36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 speicher geleert'!$A$110:$R$110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93.02</c:v>
                </c:pt>
                <c:pt idx="2">
                  <c:v>100</c:v>
                </c:pt>
                <c:pt idx="3">
                  <c:v>93.02</c:v>
                </c:pt>
                <c:pt idx="4">
                  <c:v>93.02</c:v>
                </c:pt>
                <c:pt idx="5">
                  <c:v>97.67</c:v>
                </c:pt>
                <c:pt idx="6">
                  <c:v>90.69</c:v>
                </c:pt>
                <c:pt idx="7">
                  <c:v>86.04</c:v>
                </c:pt>
                <c:pt idx="8">
                  <c:v>90.69</c:v>
                </c:pt>
                <c:pt idx="9">
                  <c:v>93.02</c:v>
                </c:pt>
                <c:pt idx="10">
                  <c:v>88.37</c:v>
                </c:pt>
                <c:pt idx="11">
                  <c:v>88.37</c:v>
                </c:pt>
                <c:pt idx="12">
                  <c:v>83.72</c:v>
                </c:pt>
                <c:pt idx="13">
                  <c:v>79.06</c:v>
                </c:pt>
                <c:pt idx="14">
                  <c:v>90.69</c:v>
                </c:pt>
                <c:pt idx="15">
                  <c:v>86.04</c:v>
                </c:pt>
                <c:pt idx="16">
                  <c:v>60.46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 speicher geleert'!$A$117:$R$117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93.02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95.34</c:v>
                </c:pt>
                <c:pt idx="10">
                  <c:v>93.02</c:v>
                </c:pt>
                <c:pt idx="11">
                  <c:v>93.02</c:v>
                </c:pt>
                <c:pt idx="12">
                  <c:v>93.02</c:v>
                </c:pt>
                <c:pt idx="13">
                  <c:v>95.34</c:v>
                </c:pt>
                <c:pt idx="14">
                  <c:v>95.34</c:v>
                </c:pt>
                <c:pt idx="15">
                  <c:v>93.02</c:v>
                </c:pt>
                <c:pt idx="16">
                  <c:v>37.21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 speicher geleert'!$A$124:$R$124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85.36</c:v>
                </c:pt>
                <c:pt idx="2">
                  <c:v>90.24</c:v>
                </c:pt>
                <c:pt idx="3">
                  <c:v>90.24</c:v>
                </c:pt>
                <c:pt idx="4">
                  <c:v>90.24</c:v>
                </c:pt>
                <c:pt idx="5">
                  <c:v>90.24</c:v>
                </c:pt>
                <c:pt idx="6">
                  <c:v>87.8</c:v>
                </c:pt>
                <c:pt idx="7">
                  <c:v>87.8</c:v>
                </c:pt>
                <c:pt idx="8">
                  <c:v>85.36</c:v>
                </c:pt>
                <c:pt idx="9">
                  <c:v>90.24</c:v>
                </c:pt>
                <c:pt idx="10">
                  <c:v>90.24</c:v>
                </c:pt>
                <c:pt idx="11">
                  <c:v>87.8</c:v>
                </c:pt>
                <c:pt idx="12">
                  <c:v>87.8</c:v>
                </c:pt>
                <c:pt idx="13">
                  <c:v>85.36</c:v>
                </c:pt>
                <c:pt idx="14">
                  <c:v>82.92</c:v>
                </c:pt>
                <c:pt idx="15">
                  <c:v>70.73</c:v>
                </c:pt>
                <c:pt idx="16">
                  <c:v>39.020000000000003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 speicher geleert'!$A$131:$R$131</c:f>
              <c:strCache>
                <c:ptCount val="1"/>
                <c:pt idx="0">
                  <c:v>us news &amp; football (250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geleert'!$B$132:$R$132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81056"/>
        <c:axId val="125982976"/>
      </c:lineChart>
      <c:catAx>
        <c:axId val="1259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982976"/>
        <c:crosses val="autoZero"/>
        <c:auto val="1"/>
        <c:lblAlgn val="ctr"/>
        <c:lblOffset val="100"/>
        <c:noMultiLvlLbl val="0"/>
      </c:catAx>
      <c:valAx>
        <c:axId val="125982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98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695324</xdr:colOff>
      <xdr:row>0</xdr:row>
      <xdr:rowOff>180975</xdr:rowOff>
    </xdr:from>
    <xdr:to>
      <xdr:col>19</xdr:col>
      <xdr:colOff>266700</xdr:colOff>
      <xdr:row>25</xdr:row>
      <xdr:rowOff>76201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561973</xdr:colOff>
      <xdr:row>34</xdr:row>
      <xdr:rowOff>180974</xdr:rowOff>
    </xdr:from>
    <xdr:to>
      <xdr:col>12</xdr:col>
      <xdr:colOff>180974</xdr:colOff>
      <xdr:row>61</xdr:row>
      <xdr:rowOff>95249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3</xdr:row>
      <xdr:rowOff>147636</xdr:rowOff>
    </xdr:from>
    <xdr:to>
      <xdr:col>29</xdr:col>
      <xdr:colOff>514350</xdr:colOff>
      <xdr:row>28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532341</xdr:colOff>
      <xdr:row>32</xdr:row>
      <xdr:rowOff>26459</xdr:rowOff>
    </xdr:from>
    <xdr:to>
      <xdr:col>29</xdr:col>
      <xdr:colOff>646641</xdr:colOff>
      <xdr:row>57</xdr:row>
      <xdr:rowOff>12173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656167</xdr:colOff>
      <xdr:row>60</xdr:row>
      <xdr:rowOff>15875</xdr:rowOff>
    </xdr:from>
    <xdr:to>
      <xdr:col>30</xdr:col>
      <xdr:colOff>8467</xdr:colOff>
      <xdr:row>84</xdr:row>
      <xdr:rowOff>182564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697442</xdr:colOff>
      <xdr:row>87</xdr:row>
      <xdr:rowOff>2117</xdr:rowOff>
    </xdr:from>
    <xdr:to>
      <xdr:col>30</xdr:col>
      <xdr:colOff>49742</xdr:colOff>
      <xdr:row>111</xdr:row>
      <xdr:rowOff>178331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336547</xdr:colOff>
      <xdr:row>148</xdr:row>
      <xdr:rowOff>41276</xdr:rowOff>
    </xdr:from>
    <xdr:to>
      <xdr:col>13</xdr:col>
      <xdr:colOff>52915</xdr:colOff>
      <xdr:row>172</xdr:row>
      <xdr:rowOff>148166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116</xdr:row>
      <xdr:rowOff>0</xdr:rowOff>
    </xdr:from>
    <xdr:to>
      <xdr:col>30</xdr:col>
      <xdr:colOff>114300</xdr:colOff>
      <xdr:row>140</xdr:row>
      <xdr:rowOff>176214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148</xdr:row>
      <xdr:rowOff>0</xdr:rowOff>
    </xdr:from>
    <xdr:to>
      <xdr:col>26</xdr:col>
      <xdr:colOff>277284</xdr:colOff>
      <xdr:row>172</xdr:row>
      <xdr:rowOff>106890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</xdr:row>
      <xdr:rowOff>38099</xdr:rowOff>
    </xdr:from>
    <xdr:to>
      <xdr:col>18</xdr:col>
      <xdr:colOff>514349</xdr:colOff>
      <xdr:row>27</xdr:row>
      <xdr:rowOff>161925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22</xdr:row>
      <xdr:rowOff>76200</xdr:rowOff>
    </xdr:from>
    <xdr:to>
      <xdr:col>7</xdr:col>
      <xdr:colOff>619124</xdr:colOff>
      <xdr:row>49</xdr:row>
      <xdr:rowOff>9526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123824</xdr:rowOff>
    </xdr:from>
    <xdr:to>
      <xdr:col>16</xdr:col>
      <xdr:colOff>495300</xdr:colOff>
      <xdr:row>26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0</xdr:row>
      <xdr:rowOff>180975</xdr:rowOff>
    </xdr:from>
    <xdr:to>
      <xdr:col>15</xdr:col>
      <xdr:colOff>257175</xdr:colOff>
      <xdr:row>28</xdr:row>
      <xdr:rowOff>95251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46</xdr:row>
      <xdr:rowOff>9524</xdr:rowOff>
    </xdr:from>
    <xdr:to>
      <xdr:col>12</xdr:col>
      <xdr:colOff>219075</xdr:colOff>
      <xdr:row>73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0</xdr:row>
      <xdr:rowOff>179917</xdr:rowOff>
    </xdr:from>
    <xdr:to>
      <xdr:col>28</xdr:col>
      <xdr:colOff>137583</xdr:colOff>
      <xdr:row>17</xdr:row>
      <xdr:rowOff>63500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709083</xdr:colOff>
      <xdr:row>19</xdr:row>
      <xdr:rowOff>31748</xdr:rowOff>
    </xdr:from>
    <xdr:to>
      <xdr:col>28</xdr:col>
      <xdr:colOff>169333</xdr:colOff>
      <xdr:row>35</xdr:row>
      <xdr:rowOff>148165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730250</xdr:colOff>
      <xdr:row>37</xdr:row>
      <xdr:rowOff>63499</xdr:rowOff>
    </xdr:from>
    <xdr:to>
      <xdr:col>28</xdr:col>
      <xdr:colOff>148167</xdr:colOff>
      <xdr:row>53</xdr:row>
      <xdr:rowOff>148166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vor Datenvermehrung"/>
      <sheetName val="Nach Datenvermehrung"/>
      <sheetName val="Nach 3.Sem"/>
      <sheetName val="Nach Substring Remove"/>
      <sheetName val="Nach nbsp remove"/>
      <sheetName val="Nach shortDocs remove"/>
      <sheetName val="5er Kurve"/>
      <sheetName val="2er Kurve"/>
      <sheetName val="10er Kurve"/>
      <sheetName val="2er Kurve contex map aus DB"/>
      <sheetName val="Simialrity VS Accuracy"/>
      <sheetName val="2er Kurve Ohne word frequency"/>
      <sheetName val="Smapling erhöht"/>
      <sheetName val="2er Kurve speicher geleert"/>
      <sheetName val="Simialrity VS Accuracy (2)"/>
      <sheetName val="5er Kurve N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 t="str">
            <v>world news &amp; politics (220 Articles)</v>
          </cell>
        </row>
        <row r="2">
          <cell r="B2">
            <v>90.91</v>
          </cell>
          <cell r="C2">
            <v>63.63</v>
          </cell>
          <cell r="D2">
            <v>79.540000000000006</v>
          </cell>
          <cell r="E2">
            <v>61.36</v>
          </cell>
          <cell r="F2">
            <v>84.09</v>
          </cell>
          <cell r="G2">
            <v>59.09</v>
          </cell>
          <cell r="H2">
            <v>84.09</v>
          </cell>
          <cell r="I2">
            <v>59.09</v>
          </cell>
          <cell r="J2">
            <v>93.18</v>
          </cell>
          <cell r="K2">
            <v>54.54</v>
          </cell>
          <cell r="L2">
            <v>86.36</v>
          </cell>
          <cell r="M2">
            <v>52.27</v>
          </cell>
          <cell r="N2">
            <v>77.27</v>
          </cell>
          <cell r="O2">
            <v>52.27</v>
          </cell>
          <cell r="P2">
            <v>70.45</v>
          </cell>
          <cell r="Q2">
            <v>52.27</v>
          </cell>
          <cell r="R2">
            <v>63.63</v>
          </cell>
        </row>
        <row r="8">
          <cell r="A8" t="str">
            <v>world news &amp; politics OHNE WF boost (220 Articles)</v>
          </cell>
        </row>
        <row r="9">
          <cell r="B9">
            <v>68.180000000000007</v>
          </cell>
          <cell r="C9">
            <v>63.63</v>
          </cell>
          <cell r="D9">
            <v>70.45</v>
          </cell>
          <cell r="E9">
            <v>61.36</v>
          </cell>
          <cell r="F9">
            <v>72.72</v>
          </cell>
          <cell r="G9">
            <v>59.09</v>
          </cell>
          <cell r="H9">
            <v>77.27</v>
          </cell>
          <cell r="I9">
            <v>59.09</v>
          </cell>
          <cell r="J9">
            <v>81.81</v>
          </cell>
          <cell r="K9">
            <v>54.54</v>
          </cell>
          <cell r="L9">
            <v>68.180000000000007</v>
          </cell>
          <cell r="M9">
            <v>52.27</v>
          </cell>
          <cell r="N9">
            <v>72.72</v>
          </cell>
          <cell r="O9">
            <v>52.27</v>
          </cell>
          <cell r="P9">
            <v>59.09</v>
          </cell>
          <cell r="Q9">
            <v>52.27</v>
          </cell>
          <cell r="R9">
            <v>59.09</v>
          </cell>
        </row>
        <row r="10">
          <cell r="B10">
            <v>10</v>
          </cell>
          <cell r="C10">
            <v>20</v>
          </cell>
          <cell r="D10">
            <v>30</v>
          </cell>
          <cell r="E10">
            <v>40</v>
          </cell>
          <cell r="F10">
            <v>50</v>
          </cell>
          <cell r="G10">
            <v>60</v>
          </cell>
          <cell r="H10">
            <v>70</v>
          </cell>
          <cell r="I10">
            <v>80</v>
          </cell>
          <cell r="J10">
            <v>90</v>
          </cell>
          <cell r="K10">
            <v>100</v>
          </cell>
          <cell r="L10">
            <v>110</v>
          </cell>
          <cell r="M10">
            <v>120</v>
          </cell>
          <cell r="N10">
            <v>130</v>
          </cell>
          <cell r="O10">
            <v>140</v>
          </cell>
          <cell r="P10">
            <v>150</v>
          </cell>
          <cell r="Q10">
            <v>160</v>
          </cell>
          <cell r="R10">
            <v>170</v>
          </cell>
        </row>
        <row r="15">
          <cell r="A15" t="str">
            <v>fashion &amp; lifestyle (244 Articles)</v>
          </cell>
        </row>
        <row r="16">
          <cell r="B16">
            <v>83.34</v>
          </cell>
          <cell r="C16">
            <v>72.91</v>
          </cell>
          <cell r="D16">
            <v>81.25</v>
          </cell>
          <cell r="E16">
            <v>66.67</v>
          </cell>
          <cell r="F16">
            <v>87.5</v>
          </cell>
          <cell r="G16">
            <v>64.58</v>
          </cell>
          <cell r="H16">
            <v>79.17</v>
          </cell>
          <cell r="I16">
            <v>60.41</v>
          </cell>
          <cell r="J16">
            <v>83.33</v>
          </cell>
          <cell r="K16">
            <v>52.08</v>
          </cell>
          <cell r="L16">
            <v>89.58</v>
          </cell>
          <cell r="M16">
            <v>56.25</v>
          </cell>
          <cell r="N16">
            <v>72.91</v>
          </cell>
          <cell r="O16">
            <v>60.41</v>
          </cell>
          <cell r="P16">
            <v>83.33</v>
          </cell>
          <cell r="Q16">
            <v>56.25</v>
          </cell>
          <cell r="R16">
            <v>72.91</v>
          </cell>
        </row>
        <row r="17">
          <cell r="B17">
            <v>10</v>
          </cell>
          <cell r="C17">
            <v>20</v>
          </cell>
          <cell r="D17">
            <v>30</v>
          </cell>
          <cell r="E17">
            <v>40</v>
          </cell>
          <cell r="F17">
            <v>50</v>
          </cell>
          <cell r="G17">
            <v>60</v>
          </cell>
          <cell r="H17">
            <v>70</v>
          </cell>
          <cell r="I17">
            <v>80</v>
          </cell>
          <cell r="J17">
            <v>90</v>
          </cell>
          <cell r="K17">
            <v>100</v>
          </cell>
          <cell r="L17">
            <v>110</v>
          </cell>
          <cell r="M17">
            <v>120</v>
          </cell>
          <cell r="N17">
            <v>130</v>
          </cell>
          <cell r="O17">
            <v>140</v>
          </cell>
          <cell r="P17">
            <v>150</v>
          </cell>
          <cell r="Q17">
            <v>160</v>
          </cell>
          <cell r="R17">
            <v>170</v>
          </cell>
        </row>
        <row r="22">
          <cell r="A22" t="str">
            <v>fashion &amp; lifestyle OHNE WF boost (244 Articles)</v>
          </cell>
        </row>
        <row r="23">
          <cell r="B23">
            <v>83.33</v>
          </cell>
          <cell r="C23">
            <v>72.91</v>
          </cell>
          <cell r="D23">
            <v>79.16</v>
          </cell>
          <cell r="E23">
            <v>66.67</v>
          </cell>
          <cell r="F23">
            <v>89.58</v>
          </cell>
          <cell r="G23">
            <v>64.58</v>
          </cell>
          <cell r="H23">
            <v>77.08</v>
          </cell>
          <cell r="I23">
            <v>60.41</v>
          </cell>
          <cell r="J23">
            <v>68.75</v>
          </cell>
          <cell r="K23">
            <v>52.08</v>
          </cell>
          <cell r="L23">
            <v>68.75</v>
          </cell>
          <cell r="M23">
            <v>56.26</v>
          </cell>
          <cell r="N23">
            <v>77.08</v>
          </cell>
          <cell r="O23">
            <v>60.41</v>
          </cell>
          <cell r="P23">
            <v>81.25</v>
          </cell>
          <cell r="Q23">
            <v>56.25</v>
          </cell>
          <cell r="R23">
            <v>72.91</v>
          </cell>
        </row>
        <row r="30">
          <cell r="A30" t="str">
            <v>fashion &amp; technology (234 Articles)</v>
          </cell>
        </row>
        <row r="31">
          <cell r="B31">
            <v>89.13</v>
          </cell>
          <cell r="C31">
            <v>82.6</v>
          </cell>
          <cell r="D31">
            <v>93.47</v>
          </cell>
          <cell r="E31">
            <v>84.78</v>
          </cell>
          <cell r="F31">
            <v>93.3</v>
          </cell>
          <cell r="G31">
            <v>91.3</v>
          </cell>
          <cell r="H31">
            <v>97.82</v>
          </cell>
          <cell r="I31">
            <v>93.47</v>
          </cell>
          <cell r="J31">
            <v>95.65</v>
          </cell>
          <cell r="K31">
            <v>91.3</v>
          </cell>
          <cell r="L31">
            <v>91.3</v>
          </cell>
          <cell r="M31">
            <v>93.47</v>
          </cell>
          <cell r="N31">
            <v>91.3</v>
          </cell>
          <cell r="O31">
            <v>93.47</v>
          </cell>
          <cell r="P31">
            <v>95.65</v>
          </cell>
          <cell r="Q31">
            <v>95.65</v>
          </cell>
          <cell r="R31">
            <v>91.3</v>
          </cell>
        </row>
        <row r="38">
          <cell r="A38" t="str">
            <v>fashion &amp; technology OHNE WF boost (234 Articles)</v>
          </cell>
        </row>
        <row r="39">
          <cell r="B39">
            <v>89.13</v>
          </cell>
          <cell r="C39">
            <v>82.6</v>
          </cell>
          <cell r="D39">
            <v>95.65</v>
          </cell>
          <cell r="E39">
            <v>84.78</v>
          </cell>
          <cell r="F39">
            <v>93.47</v>
          </cell>
          <cell r="G39">
            <v>91.3</v>
          </cell>
          <cell r="H39">
            <v>93.47</v>
          </cell>
          <cell r="I39">
            <v>93.47</v>
          </cell>
          <cell r="J39">
            <v>93.47</v>
          </cell>
          <cell r="K39">
            <v>91.3</v>
          </cell>
          <cell r="L39">
            <v>89.13</v>
          </cell>
          <cell r="M39">
            <v>93.47</v>
          </cell>
          <cell r="N39">
            <v>93.47</v>
          </cell>
          <cell r="O39">
            <v>93.47</v>
          </cell>
          <cell r="P39">
            <v>93.47</v>
          </cell>
          <cell r="Q39">
            <v>95.65</v>
          </cell>
          <cell r="R39">
            <v>89.13</v>
          </cell>
        </row>
        <row r="40">
          <cell r="B40">
            <v>10</v>
          </cell>
          <cell r="C40">
            <v>20</v>
          </cell>
          <cell r="D40">
            <v>30</v>
          </cell>
          <cell r="E40">
            <v>40</v>
          </cell>
          <cell r="F40">
            <v>50</v>
          </cell>
          <cell r="G40">
            <v>60</v>
          </cell>
          <cell r="H40">
            <v>70</v>
          </cell>
          <cell r="I40">
            <v>80</v>
          </cell>
          <cell r="J40">
            <v>90</v>
          </cell>
          <cell r="K40">
            <v>100</v>
          </cell>
          <cell r="L40">
            <v>110</v>
          </cell>
          <cell r="M40">
            <v>120</v>
          </cell>
          <cell r="N40">
            <v>130</v>
          </cell>
          <cell r="O40">
            <v>140</v>
          </cell>
          <cell r="P40">
            <v>150</v>
          </cell>
          <cell r="Q40">
            <v>160</v>
          </cell>
          <cell r="R40">
            <v>170</v>
          </cell>
        </row>
      </sheetData>
      <sheetData sheetId="12">
        <row r="1">
          <cell r="A1" t="str">
            <v>fashion &amp; football (278 Articles)</v>
          </cell>
        </row>
        <row r="2">
          <cell r="B2">
            <v>100</v>
          </cell>
          <cell r="C2">
            <v>96.36</v>
          </cell>
          <cell r="D2">
            <v>100</v>
          </cell>
          <cell r="E2">
            <v>100</v>
          </cell>
          <cell r="F2">
            <v>92.72</v>
          </cell>
          <cell r="G2">
            <v>90.91</v>
          </cell>
          <cell r="H2">
            <v>92.72</v>
          </cell>
          <cell r="I2">
            <v>92.72</v>
          </cell>
          <cell r="J2">
            <v>96.36</v>
          </cell>
          <cell r="K2">
            <v>96.36</v>
          </cell>
          <cell r="L2">
            <v>100</v>
          </cell>
          <cell r="M2">
            <v>100</v>
          </cell>
          <cell r="N2">
            <v>89.09</v>
          </cell>
          <cell r="O2">
            <v>87.27</v>
          </cell>
          <cell r="P2">
            <v>89.09</v>
          </cell>
          <cell r="Q2">
            <v>89.09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81.81</v>
          </cell>
          <cell r="W2">
            <v>80</v>
          </cell>
          <cell r="X2">
            <v>83.63</v>
          </cell>
          <cell r="Y2">
            <v>83.63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81.81</v>
          </cell>
          <cell r="AE2">
            <v>81.81</v>
          </cell>
          <cell r="AF2">
            <v>76.36</v>
          </cell>
          <cell r="AG2">
            <v>76.36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74.540000000000006</v>
          </cell>
          <cell r="AM2">
            <v>74.540000000000006</v>
          </cell>
          <cell r="AN2">
            <v>76.36</v>
          </cell>
          <cell r="AO2">
            <v>76.36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74.540000000000006</v>
          </cell>
          <cell r="AU2">
            <v>74.540000000000006</v>
          </cell>
          <cell r="AV2">
            <v>76.36</v>
          </cell>
          <cell r="AW2">
            <v>72.72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72.72</v>
          </cell>
          <cell r="BC2">
            <v>72.72</v>
          </cell>
          <cell r="BD2">
            <v>72.72</v>
          </cell>
          <cell r="BE2">
            <v>76.36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69.09</v>
          </cell>
          <cell r="BK2">
            <v>69.09</v>
          </cell>
          <cell r="BL2">
            <v>70.91</v>
          </cell>
          <cell r="BM2">
            <v>72.72</v>
          </cell>
          <cell r="BN2">
            <v>100</v>
          </cell>
          <cell r="BO2">
            <v>100</v>
          </cell>
          <cell r="BP2">
            <v>100</v>
          </cell>
        </row>
        <row r="9">
          <cell r="A9" t="str">
            <v>world news &amp; politics (220 Articles)</v>
          </cell>
        </row>
        <row r="10">
          <cell r="B10">
            <v>90.91</v>
          </cell>
          <cell r="C10">
            <v>93.18</v>
          </cell>
          <cell r="D10">
            <v>84.09</v>
          </cell>
          <cell r="E10">
            <v>88.63</v>
          </cell>
          <cell r="F10">
            <v>63.63</v>
          </cell>
          <cell r="G10">
            <v>63.63</v>
          </cell>
          <cell r="H10">
            <v>63.63</v>
          </cell>
          <cell r="I10">
            <v>63.63</v>
          </cell>
          <cell r="J10">
            <v>79.540000000000006</v>
          </cell>
          <cell r="K10">
            <v>72.72</v>
          </cell>
          <cell r="L10">
            <v>75</v>
          </cell>
          <cell r="M10">
            <v>77.27</v>
          </cell>
          <cell r="N10">
            <v>61.36</v>
          </cell>
          <cell r="O10">
            <v>59.09</v>
          </cell>
          <cell r="P10">
            <v>59.09</v>
          </cell>
          <cell r="Q10">
            <v>59.09</v>
          </cell>
          <cell r="R10">
            <v>84.09</v>
          </cell>
          <cell r="S10">
            <v>84.09</v>
          </cell>
          <cell r="T10">
            <v>86.36</v>
          </cell>
          <cell r="U10">
            <v>84.09</v>
          </cell>
          <cell r="V10">
            <v>59.09</v>
          </cell>
          <cell r="W10">
            <v>59.09</v>
          </cell>
          <cell r="X10">
            <v>58.09</v>
          </cell>
          <cell r="Y10">
            <v>59.09</v>
          </cell>
          <cell r="Z10">
            <v>84.09</v>
          </cell>
          <cell r="AA10">
            <v>86.36</v>
          </cell>
          <cell r="AB10">
            <v>88.63</v>
          </cell>
          <cell r="AC10">
            <v>84.09</v>
          </cell>
          <cell r="AD10">
            <v>59.09</v>
          </cell>
          <cell r="AE10">
            <v>59.09</v>
          </cell>
          <cell r="AF10">
            <v>59.09</v>
          </cell>
          <cell r="AG10">
            <v>59.09</v>
          </cell>
          <cell r="AH10">
            <v>93.18</v>
          </cell>
          <cell r="AI10">
            <v>90.91</v>
          </cell>
          <cell r="AJ10">
            <v>86.36</v>
          </cell>
          <cell r="AK10">
            <v>88.63</v>
          </cell>
          <cell r="AL10">
            <v>54.54</v>
          </cell>
          <cell r="AM10">
            <v>54.54</v>
          </cell>
          <cell r="AN10">
            <v>52.27</v>
          </cell>
          <cell r="AO10">
            <v>52.27</v>
          </cell>
          <cell r="AP10">
            <v>86.36</v>
          </cell>
          <cell r="AQ10">
            <v>90.91</v>
          </cell>
          <cell r="AR10">
            <v>86.36</v>
          </cell>
          <cell r="AS10">
            <v>84.09</v>
          </cell>
          <cell r="AT10">
            <v>52.27</v>
          </cell>
          <cell r="AU10">
            <v>52.27</v>
          </cell>
          <cell r="AV10">
            <v>52.27</v>
          </cell>
          <cell r="AW10">
            <v>52.27</v>
          </cell>
          <cell r="AX10">
            <v>77.27</v>
          </cell>
          <cell r="AY10">
            <v>77.27</v>
          </cell>
          <cell r="AZ10">
            <v>79.540000000000006</v>
          </cell>
          <cell r="BA10">
            <v>77.27</v>
          </cell>
          <cell r="BB10">
            <v>52.27</v>
          </cell>
          <cell r="BC10">
            <v>52.27</v>
          </cell>
          <cell r="BD10">
            <v>52.27</v>
          </cell>
          <cell r="BE10">
            <v>52.27</v>
          </cell>
          <cell r="BF10">
            <v>70.45</v>
          </cell>
          <cell r="BG10">
            <v>72.72</v>
          </cell>
          <cell r="BH10">
            <v>61.36</v>
          </cell>
          <cell r="BI10">
            <v>65.91</v>
          </cell>
          <cell r="BJ10">
            <v>52.27</v>
          </cell>
          <cell r="BK10">
            <v>52.27</v>
          </cell>
          <cell r="BL10">
            <v>52.27</v>
          </cell>
          <cell r="BM10">
            <v>52.27</v>
          </cell>
          <cell r="BN10">
            <v>63.63</v>
          </cell>
          <cell r="BO10">
            <v>63.63</v>
          </cell>
          <cell r="BP10">
            <v>59.09</v>
          </cell>
          <cell r="BQ10">
            <v>52.27</v>
          </cell>
        </row>
        <row r="16">
          <cell r="A16" t="str">
            <v>travel &amp; business (258 Articles)</v>
          </cell>
        </row>
        <row r="17">
          <cell r="B17">
            <v>94.11</v>
          </cell>
          <cell r="C17">
            <v>94.11</v>
          </cell>
          <cell r="D17">
            <v>96.07</v>
          </cell>
          <cell r="E17">
            <v>94.11</v>
          </cell>
          <cell r="F17">
            <v>88.23</v>
          </cell>
          <cell r="G17">
            <v>88.23</v>
          </cell>
          <cell r="H17">
            <v>92.15</v>
          </cell>
          <cell r="I17">
            <v>92.15</v>
          </cell>
          <cell r="J17">
            <v>96.07</v>
          </cell>
          <cell r="K17">
            <v>94.11</v>
          </cell>
          <cell r="L17">
            <v>96.07</v>
          </cell>
          <cell r="M17">
            <v>96.07</v>
          </cell>
          <cell r="N17">
            <v>92.15</v>
          </cell>
          <cell r="O17">
            <v>92.15</v>
          </cell>
          <cell r="P17">
            <v>92.15</v>
          </cell>
          <cell r="Q17">
            <v>94.11</v>
          </cell>
          <cell r="R17">
            <v>96.07</v>
          </cell>
          <cell r="S17">
            <v>98.04</v>
          </cell>
          <cell r="T17">
            <v>100</v>
          </cell>
          <cell r="U17">
            <v>98.04</v>
          </cell>
          <cell r="V17">
            <v>94.11</v>
          </cell>
          <cell r="W17">
            <v>94.11</v>
          </cell>
          <cell r="X17">
            <v>94.11</v>
          </cell>
          <cell r="Y17">
            <v>94.11</v>
          </cell>
          <cell r="Z17">
            <v>98.03</v>
          </cell>
          <cell r="AA17">
            <v>98.03</v>
          </cell>
          <cell r="AB17">
            <v>100</v>
          </cell>
          <cell r="AC17">
            <v>100</v>
          </cell>
          <cell r="AD17">
            <v>94.11</v>
          </cell>
          <cell r="AE17">
            <v>94.11</v>
          </cell>
          <cell r="AF17">
            <v>94.11</v>
          </cell>
          <cell r="AG17">
            <v>94.11</v>
          </cell>
          <cell r="AH17">
            <v>96.07</v>
          </cell>
          <cell r="AI17">
            <v>96.07</v>
          </cell>
          <cell r="AJ17">
            <v>96.07</v>
          </cell>
          <cell r="AK17">
            <v>98.04</v>
          </cell>
          <cell r="AL17">
            <v>96.07</v>
          </cell>
          <cell r="AM17">
            <v>94.11</v>
          </cell>
          <cell r="AN17">
            <v>94.11</v>
          </cell>
          <cell r="AO17">
            <v>96.07</v>
          </cell>
          <cell r="AP17">
            <v>98.03</v>
          </cell>
          <cell r="AQ17">
            <v>98.04</v>
          </cell>
          <cell r="AR17">
            <v>98.03</v>
          </cell>
          <cell r="AS17">
            <v>98.04</v>
          </cell>
          <cell r="AT17">
            <v>94.11</v>
          </cell>
          <cell r="AU17">
            <v>94.11</v>
          </cell>
          <cell r="AV17">
            <v>94.11</v>
          </cell>
          <cell r="AW17">
            <v>96.07</v>
          </cell>
          <cell r="AX17">
            <v>98.03</v>
          </cell>
          <cell r="AY17">
            <v>96.07</v>
          </cell>
          <cell r="AZ17">
            <v>100</v>
          </cell>
          <cell r="BA17">
            <v>98.04</v>
          </cell>
          <cell r="BB17">
            <v>96.07</v>
          </cell>
          <cell r="BC17">
            <v>96.07</v>
          </cell>
          <cell r="BD17">
            <v>96.07</v>
          </cell>
          <cell r="BE17">
            <v>96.07</v>
          </cell>
          <cell r="BF17">
            <v>98.04</v>
          </cell>
          <cell r="BG17">
            <v>100</v>
          </cell>
          <cell r="BH17">
            <v>100</v>
          </cell>
          <cell r="BI17">
            <v>100</v>
          </cell>
          <cell r="BJ17">
            <v>96.07</v>
          </cell>
          <cell r="BK17">
            <v>100</v>
          </cell>
          <cell r="BL17">
            <v>100</v>
          </cell>
          <cell r="BM17">
            <v>100</v>
          </cell>
          <cell r="BN17">
            <v>98.04</v>
          </cell>
          <cell r="BO17">
            <v>100</v>
          </cell>
          <cell r="BP17">
            <v>100</v>
          </cell>
          <cell r="BQ17">
            <v>98.04</v>
          </cell>
        </row>
        <row r="24">
          <cell r="A24" t="str">
            <v>film &amp; politics (232 Articles)</v>
          </cell>
        </row>
        <row r="25">
          <cell r="B25">
            <v>93.47</v>
          </cell>
          <cell r="C25">
            <v>97.82</v>
          </cell>
          <cell r="D25">
            <v>100</v>
          </cell>
          <cell r="E25">
            <v>100</v>
          </cell>
          <cell r="F25">
            <v>100</v>
          </cell>
          <cell r="G25">
            <v>97.82</v>
          </cell>
          <cell r="H25">
            <v>100</v>
          </cell>
          <cell r="I25">
            <v>100</v>
          </cell>
          <cell r="J25">
            <v>97.82</v>
          </cell>
          <cell r="K25">
            <v>97.82</v>
          </cell>
          <cell r="L25">
            <v>97.82</v>
          </cell>
          <cell r="M25">
            <v>100</v>
          </cell>
          <cell r="N25">
            <v>95.65</v>
          </cell>
          <cell r="O25">
            <v>95.65</v>
          </cell>
          <cell r="P25">
            <v>97.82</v>
          </cell>
          <cell r="Q25">
            <v>95.65</v>
          </cell>
          <cell r="R25">
            <v>97.82</v>
          </cell>
          <cell r="S25">
            <v>97.82</v>
          </cell>
          <cell r="T25">
            <v>97.82</v>
          </cell>
          <cell r="U25">
            <v>97.82</v>
          </cell>
          <cell r="V25">
            <v>93.47</v>
          </cell>
          <cell r="W25">
            <v>89.13</v>
          </cell>
          <cell r="X25">
            <v>91.3</v>
          </cell>
          <cell r="Y25">
            <v>91.3</v>
          </cell>
          <cell r="Z25">
            <v>97.82</v>
          </cell>
          <cell r="AA25">
            <v>95.65</v>
          </cell>
          <cell r="AB25">
            <v>95.65</v>
          </cell>
          <cell r="AC25">
            <v>95.65</v>
          </cell>
          <cell r="AD25">
            <v>84.78</v>
          </cell>
          <cell r="AE25">
            <v>84.78</v>
          </cell>
          <cell r="AF25">
            <v>84.78</v>
          </cell>
          <cell r="AG25">
            <v>84.78</v>
          </cell>
          <cell r="AH25">
            <v>97.82</v>
          </cell>
          <cell r="AI25">
            <v>97.82</v>
          </cell>
          <cell r="AJ25">
            <v>97.82</v>
          </cell>
          <cell r="AK25">
            <v>97.82</v>
          </cell>
          <cell r="AL25">
            <v>69.56</v>
          </cell>
          <cell r="AM25">
            <v>69.56</v>
          </cell>
          <cell r="AN25">
            <v>69.56</v>
          </cell>
          <cell r="AO25">
            <v>69.56</v>
          </cell>
          <cell r="AP25">
            <v>95.65</v>
          </cell>
          <cell r="AQ25">
            <v>97.82</v>
          </cell>
          <cell r="AR25">
            <v>97.82</v>
          </cell>
          <cell r="AS25">
            <v>97.82</v>
          </cell>
          <cell r="AT25">
            <v>65.209999999999994</v>
          </cell>
          <cell r="AU25">
            <v>65.209999999999994</v>
          </cell>
          <cell r="AV25">
            <v>65.209999999999994</v>
          </cell>
          <cell r="AW25">
            <v>65.209999999999994</v>
          </cell>
          <cell r="AX25">
            <v>93.47</v>
          </cell>
          <cell r="AY25">
            <v>97.82</v>
          </cell>
          <cell r="AZ25">
            <v>95.65</v>
          </cell>
          <cell r="BA25">
            <v>93.47</v>
          </cell>
          <cell r="BB25">
            <v>63.04</v>
          </cell>
          <cell r="BC25">
            <v>63.04</v>
          </cell>
          <cell r="BD25">
            <v>65.209999999999994</v>
          </cell>
          <cell r="BE25">
            <v>65.209999999999994</v>
          </cell>
          <cell r="BF25">
            <v>91.3</v>
          </cell>
          <cell r="BG25">
            <v>95.65</v>
          </cell>
          <cell r="BH25">
            <v>95.65</v>
          </cell>
          <cell r="BI25">
            <v>91.3</v>
          </cell>
          <cell r="BJ25">
            <v>60.86</v>
          </cell>
          <cell r="BK25">
            <v>60.86</v>
          </cell>
          <cell r="BL25">
            <v>60.86</v>
          </cell>
          <cell r="BM25">
            <v>63.04</v>
          </cell>
          <cell r="BN25">
            <v>95.65</v>
          </cell>
          <cell r="BO25">
            <v>97.82</v>
          </cell>
          <cell r="BP25">
            <v>93.47</v>
          </cell>
          <cell r="BQ25">
            <v>91.3</v>
          </cell>
        </row>
        <row r="26">
          <cell r="B26">
            <v>10</v>
          </cell>
          <cell r="C26">
            <v>12</v>
          </cell>
          <cell r="D26">
            <v>15</v>
          </cell>
          <cell r="E26">
            <v>17</v>
          </cell>
          <cell r="F26">
            <v>20</v>
          </cell>
          <cell r="G26">
            <v>22</v>
          </cell>
          <cell r="H26">
            <v>25</v>
          </cell>
          <cell r="I26">
            <v>27</v>
          </cell>
          <cell r="J26">
            <v>30</v>
          </cell>
          <cell r="K26">
            <v>32</v>
          </cell>
          <cell r="L26">
            <v>35</v>
          </cell>
          <cell r="M26">
            <v>37</v>
          </cell>
          <cell r="N26">
            <v>40</v>
          </cell>
          <cell r="O26">
            <v>42</v>
          </cell>
          <cell r="P26">
            <v>45</v>
          </cell>
          <cell r="Q26">
            <v>47</v>
          </cell>
          <cell r="R26">
            <v>50</v>
          </cell>
          <cell r="S26">
            <v>52</v>
          </cell>
          <cell r="T26">
            <v>55</v>
          </cell>
          <cell r="U26">
            <v>57</v>
          </cell>
          <cell r="V26">
            <v>60</v>
          </cell>
          <cell r="W26">
            <v>62</v>
          </cell>
          <cell r="X26">
            <v>65</v>
          </cell>
          <cell r="Y26">
            <v>67</v>
          </cell>
          <cell r="Z26">
            <v>70</v>
          </cell>
          <cell r="AA26">
            <v>72</v>
          </cell>
          <cell r="AB26">
            <v>75</v>
          </cell>
          <cell r="AC26">
            <v>77</v>
          </cell>
          <cell r="AD26">
            <v>80</v>
          </cell>
          <cell r="AE26">
            <v>82</v>
          </cell>
          <cell r="AF26">
            <v>85</v>
          </cell>
          <cell r="AG26">
            <v>87</v>
          </cell>
          <cell r="AH26">
            <v>90</v>
          </cell>
          <cell r="AI26">
            <v>92</v>
          </cell>
          <cell r="AJ26">
            <v>95</v>
          </cell>
          <cell r="AK26">
            <v>97</v>
          </cell>
          <cell r="AL26">
            <v>100</v>
          </cell>
          <cell r="AM26">
            <v>102</v>
          </cell>
          <cell r="AN26">
            <v>105</v>
          </cell>
          <cell r="AO26">
            <v>107</v>
          </cell>
          <cell r="AP26">
            <v>110</v>
          </cell>
          <cell r="AQ26">
            <v>112</v>
          </cell>
          <cell r="AR26">
            <v>115</v>
          </cell>
          <cell r="AS26">
            <v>117</v>
          </cell>
          <cell r="AT26">
            <v>120</v>
          </cell>
          <cell r="AU26">
            <v>122</v>
          </cell>
          <cell r="AV26">
            <v>125</v>
          </cell>
          <cell r="AW26">
            <v>127</v>
          </cell>
          <cell r="AX26">
            <v>130</v>
          </cell>
          <cell r="AY26">
            <v>132</v>
          </cell>
          <cell r="AZ26">
            <v>135</v>
          </cell>
          <cell r="BA26">
            <v>137</v>
          </cell>
          <cell r="BB26">
            <v>140</v>
          </cell>
          <cell r="BC26">
            <v>142</v>
          </cell>
          <cell r="BD26">
            <v>145</v>
          </cell>
          <cell r="BE26">
            <v>147</v>
          </cell>
          <cell r="BF26">
            <v>150</v>
          </cell>
          <cell r="BG26">
            <v>152</v>
          </cell>
          <cell r="BH26">
            <v>155</v>
          </cell>
          <cell r="BI26">
            <v>157</v>
          </cell>
          <cell r="BJ26">
            <v>160</v>
          </cell>
          <cell r="BK26">
            <v>162</v>
          </cell>
          <cell r="BL26">
            <v>165</v>
          </cell>
          <cell r="BM26">
            <v>167</v>
          </cell>
          <cell r="BN26">
            <v>170</v>
          </cell>
          <cell r="BO26">
            <v>172</v>
          </cell>
          <cell r="BP26">
            <v>175</v>
          </cell>
          <cell r="BQ26">
            <v>177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J65" workbookViewId="0">
      <selection activeCell="K85" sqref="K85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52.5703125" bestFit="1" customWidth="1"/>
    <col min="13" max="13" width="25" bestFit="1" customWidth="1"/>
  </cols>
  <sheetData>
    <row r="1" spans="1:14" ht="15.75" thickBot="1" x14ac:dyDescent="0.3">
      <c r="A1" s="41" t="s">
        <v>53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13"/>
    </row>
    <row r="2" spans="1:14" ht="15.75" thickBot="1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64</v>
      </c>
      <c r="M2" t="s">
        <v>65</v>
      </c>
    </row>
    <row r="3" spans="1:14" ht="15.75" thickBot="1" x14ac:dyDescent="0.3">
      <c r="A3">
        <v>1</v>
      </c>
      <c r="B3" t="s">
        <v>66</v>
      </c>
      <c r="C3">
        <v>1175</v>
      </c>
      <c r="D3">
        <v>235</v>
      </c>
      <c r="E3">
        <f t="shared" ref="E3:E15" si="0">C3-D3</f>
        <v>940</v>
      </c>
      <c r="F3">
        <v>10</v>
      </c>
      <c r="G3">
        <v>15</v>
      </c>
      <c r="H3" t="s">
        <v>67</v>
      </c>
      <c r="I3">
        <v>170</v>
      </c>
      <c r="J3" s="14">
        <f t="shared" ref="J3:J15" si="1">I3/D3</f>
        <v>0.72340425531914898</v>
      </c>
      <c r="K3" t="s">
        <v>68</v>
      </c>
    </row>
    <row r="4" spans="1:14" ht="15.75" thickBot="1" x14ac:dyDescent="0.3">
      <c r="A4">
        <v>2</v>
      </c>
      <c r="B4" t="s">
        <v>66</v>
      </c>
      <c r="C4">
        <v>1121</v>
      </c>
      <c r="D4">
        <v>224</v>
      </c>
      <c r="E4">
        <f t="shared" si="0"/>
        <v>897</v>
      </c>
      <c r="F4">
        <v>10</v>
      </c>
      <c r="G4">
        <v>15</v>
      </c>
      <c r="H4" t="s">
        <v>67</v>
      </c>
      <c r="I4">
        <v>186</v>
      </c>
      <c r="J4" s="15"/>
      <c r="K4" t="s">
        <v>69</v>
      </c>
    </row>
    <row r="5" spans="1:14" x14ac:dyDescent="0.25">
      <c r="A5">
        <v>3</v>
      </c>
      <c r="B5" t="s">
        <v>66</v>
      </c>
      <c r="C5">
        <v>612</v>
      </c>
      <c r="D5">
        <v>122</v>
      </c>
      <c r="E5">
        <f t="shared" si="0"/>
        <v>490</v>
      </c>
      <c r="F5">
        <v>5</v>
      </c>
      <c r="G5">
        <v>15</v>
      </c>
      <c r="H5" t="s">
        <v>67</v>
      </c>
      <c r="I5">
        <v>100</v>
      </c>
      <c r="J5" s="16">
        <f t="shared" si="1"/>
        <v>0.81967213114754101</v>
      </c>
      <c r="K5" s="17" t="s">
        <v>70</v>
      </c>
    </row>
    <row r="6" spans="1:14" x14ac:dyDescent="0.25">
      <c r="A6">
        <v>4</v>
      </c>
      <c r="B6" t="s">
        <v>66</v>
      </c>
      <c r="C6">
        <v>563</v>
      </c>
      <c r="D6">
        <v>112</v>
      </c>
      <c r="E6">
        <f t="shared" si="0"/>
        <v>451</v>
      </c>
      <c r="F6">
        <v>5</v>
      </c>
      <c r="G6">
        <v>15</v>
      </c>
      <c r="H6" t="s">
        <v>67</v>
      </c>
      <c r="I6">
        <v>95</v>
      </c>
      <c r="J6" s="18">
        <f t="shared" si="1"/>
        <v>0.8482142857142857</v>
      </c>
      <c r="K6" s="19" t="s">
        <v>71</v>
      </c>
    </row>
    <row r="7" spans="1:14" x14ac:dyDescent="0.25">
      <c r="A7">
        <v>5</v>
      </c>
      <c r="B7" t="s">
        <v>66</v>
      </c>
      <c r="C7">
        <v>517</v>
      </c>
      <c r="D7">
        <v>103</v>
      </c>
      <c r="E7">
        <f t="shared" si="0"/>
        <v>414</v>
      </c>
      <c r="F7">
        <v>5</v>
      </c>
      <c r="G7">
        <v>15</v>
      </c>
      <c r="H7" t="s">
        <v>67</v>
      </c>
      <c r="I7">
        <v>80</v>
      </c>
      <c r="J7" s="18">
        <f t="shared" si="1"/>
        <v>0.77669902912621358</v>
      </c>
      <c r="K7" s="19" t="s">
        <v>72</v>
      </c>
    </row>
    <row r="8" spans="1:14" ht="15.75" thickBot="1" x14ac:dyDescent="0.3">
      <c r="A8">
        <v>6</v>
      </c>
      <c r="B8" t="s">
        <v>66</v>
      </c>
      <c r="C8">
        <v>604</v>
      </c>
      <c r="D8">
        <v>120</v>
      </c>
      <c r="E8">
        <f t="shared" si="0"/>
        <v>484</v>
      </c>
      <c r="F8">
        <v>5</v>
      </c>
      <c r="G8">
        <v>15</v>
      </c>
      <c r="H8" t="s">
        <v>67</v>
      </c>
      <c r="I8">
        <v>118</v>
      </c>
      <c r="J8" s="20">
        <f t="shared" si="1"/>
        <v>0.98333333333333328</v>
      </c>
      <c r="K8" s="21" t="s">
        <v>73</v>
      </c>
    </row>
    <row r="9" spans="1:14" x14ac:dyDescent="0.25">
      <c r="A9">
        <v>7</v>
      </c>
      <c r="B9" t="s">
        <v>66</v>
      </c>
      <c r="C9">
        <v>291</v>
      </c>
      <c r="D9">
        <v>58</v>
      </c>
      <c r="E9">
        <f t="shared" si="0"/>
        <v>233</v>
      </c>
      <c r="F9">
        <v>2</v>
      </c>
      <c r="G9">
        <v>15</v>
      </c>
      <c r="H9" t="s">
        <v>67</v>
      </c>
      <c r="I9">
        <v>57</v>
      </c>
      <c r="J9">
        <f t="shared" si="1"/>
        <v>0.98275862068965514</v>
      </c>
      <c r="K9" t="s">
        <v>74</v>
      </c>
    </row>
    <row r="10" spans="1:14" x14ac:dyDescent="0.25">
      <c r="A10">
        <v>8</v>
      </c>
      <c r="B10" t="s">
        <v>66</v>
      </c>
      <c r="C10">
        <v>244</v>
      </c>
      <c r="D10">
        <v>48</v>
      </c>
      <c r="E10">
        <f t="shared" si="0"/>
        <v>196</v>
      </c>
      <c r="F10">
        <v>2</v>
      </c>
      <c r="G10">
        <v>15</v>
      </c>
      <c r="H10" t="s">
        <v>67</v>
      </c>
      <c r="I10">
        <v>47</v>
      </c>
      <c r="J10">
        <f t="shared" si="1"/>
        <v>0.97916666666666663</v>
      </c>
      <c r="K10" t="s">
        <v>15</v>
      </c>
    </row>
    <row r="11" spans="1:14" x14ac:dyDescent="0.25">
      <c r="A11">
        <v>9</v>
      </c>
      <c r="B11" t="s">
        <v>66</v>
      </c>
      <c r="C11">
        <v>535</v>
      </c>
      <c r="D11">
        <v>107</v>
      </c>
      <c r="E11">
        <f t="shared" si="0"/>
        <v>428</v>
      </c>
      <c r="F11">
        <v>4</v>
      </c>
      <c r="G11">
        <v>15</v>
      </c>
      <c r="H11" t="s">
        <v>67</v>
      </c>
      <c r="I11">
        <v>100</v>
      </c>
      <c r="J11">
        <f t="shared" si="1"/>
        <v>0.93457943925233644</v>
      </c>
      <c r="K11" t="s">
        <v>75</v>
      </c>
    </row>
    <row r="12" spans="1:14" x14ac:dyDescent="0.25">
      <c r="A12">
        <v>10</v>
      </c>
      <c r="B12" t="s">
        <v>66</v>
      </c>
      <c r="C12">
        <v>2295</v>
      </c>
      <c r="D12">
        <v>459</v>
      </c>
      <c r="E12">
        <f t="shared" si="0"/>
        <v>1836</v>
      </c>
      <c r="F12">
        <v>20</v>
      </c>
      <c r="G12">
        <v>15</v>
      </c>
      <c r="H12" t="s">
        <v>67</v>
      </c>
      <c r="I12">
        <v>321</v>
      </c>
      <c r="J12" s="5">
        <f t="shared" si="1"/>
        <v>0.69934640522875813</v>
      </c>
      <c r="K12" t="s">
        <v>76</v>
      </c>
    </row>
    <row r="13" spans="1:14" x14ac:dyDescent="0.25">
      <c r="A13">
        <v>11</v>
      </c>
      <c r="B13" t="s">
        <v>66</v>
      </c>
      <c r="C13">
        <v>2295</v>
      </c>
      <c r="D13">
        <v>459</v>
      </c>
      <c r="E13">
        <f t="shared" si="0"/>
        <v>1836</v>
      </c>
      <c r="F13">
        <v>20</v>
      </c>
      <c r="G13">
        <v>25</v>
      </c>
      <c r="H13" t="s">
        <v>67</v>
      </c>
      <c r="I13">
        <v>323</v>
      </c>
      <c r="J13" s="22">
        <f t="shared" si="1"/>
        <v>0.70370370370370372</v>
      </c>
      <c r="K13" t="s">
        <v>76</v>
      </c>
    </row>
    <row r="14" spans="1:14" ht="15.75" thickBot="1" x14ac:dyDescent="0.3">
      <c r="A14">
        <v>12</v>
      </c>
      <c r="B14" t="s">
        <v>66</v>
      </c>
      <c r="C14">
        <v>2295</v>
      </c>
      <c r="D14">
        <v>459</v>
      </c>
      <c r="E14">
        <f t="shared" si="0"/>
        <v>1836</v>
      </c>
      <c r="F14">
        <v>20</v>
      </c>
      <c r="G14">
        <v>30</v>
      </c>
      <c r="H14" t="s">
        <v>67</v>
      </c>
      <c r="I14">
        <v>328</v>
      </c>
      <c r="J14" s="22">
        <f t="shared" si="1"/>
        <v>0.71459694989106759</v>
      </c>
      <c r="K14" t="s">
        <v>76</v>
      </c>
    </row>
    <row r="15" spans="1:14" ht="15.75" thickBot="1" x14ac:dyDescent="0.3">
      <c r="A15">
        <v>13</v>
      </c>
      <c r="B15" t="s">
        <v>66</v>
      </c>
      <c r="C15">
        <v>2295</v>
      </c>
      <c r="D15">
        <v>459</v>
      </c>
      <c r="E15">
        <f t="shared" si="0"/>
        <v>1836</v>
      </c>
      <c r="F15">
        <v>20</v>
      </c>
      <c r="G15">
        <v>31</v>
      </c>
      <c r="H15" t="s">
        <v>67</v>
      </c>
      <c r="I15">
        <v>329</v>
      </c>
      <c r="J15" s="23">
        <f t="shared" si="1"/>
        <v>0.71677559912854028</v>
      </c>
      <c r="K15" t="s">
        <v>76</v>
      </c>
    </row>
    <row r="16" spans="1:14" ht="15.75" thickBot="1" x14ac:dyDescent="0.3"/>
    <row r="17" spans="1:14" ht="15.75" thickBot="1" x14ac:dyDescent="0.3">
      <c r="A17" s="41" t="s">
        <v>77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3"/>
      <c r="N17" s="13"/>
    </row>
    <row r="18" spans="1:14" ht="15.75" thickBot="1" x14ac:dyDescent="0.3">
      <c r="A18" t="s">
        <v>54</v>
      </c>
      <c r="B18" t="s">
        <v>55</v>
      </c>
      <c r="C18" t="s">
        <v>56</v>
      </c>
      <c r="D18" t="s">
        <v>57</v>
      </c>
      <c r="E18" t="s">
        <v>58</v>
      </c>
      <c r="F18" t="s">
        <v>59</v>
      </c>
      <c r="G18" t="s">
        <v>78</v>
      </c>
      <c r="H18" t="s">
        <v>61</v>
      </c>
      <c r="I18" t="s">
        <v>62</v>
      </c>
      <c r="J18" t="s">
        <v>63</v>
      </c>
      <c r="K18" t="s">
        <v>64</v>
      </c>
      <c r="L18" t="s">
        <v>64</v>
      </c>
      <c r="M18" t="s">
        <v>65</v>
      </c>
    </row>
    <row r="19" spans="1:14" x14ac:dyDescent="0.25">
      <c r="A19">
        <v>1</v>
      </c>
      <c r="B19" t="s">
        <v>66</v>
      </c>
      <c r="C19">
        <v>612</v>
      </c>
      <c r="D19">
        <v>122</v>
      </c>
      <c r="E19">
        <f t="shared" ref="E19:E31" si="2">C19-D19</f>
        <v>490</v>
      </c>
      <c r="F19">
        <v>5</v>
      </c>
      <c r="G19" t="s">
        <v>79</v>
      </c>
      <c r="H19" t="s">
        <v>80</v>
      </c>
      <c r="I19">
        <v>104</v>
      </c>
      <c r="J19" s="16">
        <f t="shared" ref="J19:J31" si="3">I19/D19</f>
        <v>0.85245901639344257</v>
      </c>
      <c r="K19" s="17" t="s">
        <v>70</v>
      </c>
    </row>
    <row r="20" spans="1:14" ht="15.75" thickBot="1" x14ac:dyDescent="0.3">
      <c r="A20">
        <v>2</v>
      </c>
      <c r="B20" t="s">
        <v>66</v>
      </c>
      <c r="C20">
        <v>563</v>
      </c>
      <c r="D20">
        <v>112</v>
      </c>
      <c r="E20">
        <f t="shared" si="2"/>
        <v>451</v>
      </c>
      <c r="F20">
        <v>5</v>
      </c>
      <c r="G20" t="s">
        <v>79</v>
      </c>
      <c r="H20" t="s">
        <v>80</v>
      </c>
      <c r="I20">
        <v>101</v>
      </c>
      <c r="J20" s="20">
        <f t="shared" si="3"/>
        <v>0.9017857142857143</v>
      </c>
      <c r="K20" s="21" t="s">
        <v>71</v>
      </c>
    </row>
    <row r="21" spans="1:14" ht="15.75" thickBot="1" x14ac:dyDescent="0.3">
      <c r="A21">
        <v>3</v>
      </c>
      <c r="B21" t="s">
        <v>66</v>
      </c>
      <c r="C21">
        <v>517</v>
      </c>
      <c r="D21">
        <v>103</v>
      </c>
      <c r="E21">
        <f t="shared" si="2"/>
        <v>414</v>
      </c>
      <c r="F21">
        <v>5</v>
      </c>
      <c r="G21" t="s">
        <v>79</v>
      </c>
      <c r="H21" t="s">
        <v>80</v>
      </c>
      <c r="I21">
        <v>80</v>
      </c>
      <c r="J21">
        <f t="shared" si="3"/>
        <v>0.77669902912621358</v>
      </c>
      <c r="K21" t="s">
        <v>72</v>
      </c>
    </row>
    <row r="22" spans="1:14" x14ac:dyDescent="0.25">
      <c r="A22">
        <v>4</v>
      </c>
      <c r="B22" t="s">
        <v>66</v>
      </c>
      <c r="C22">
        <v>517</v>
      </c>
      <c r="D22">
        <v>103</v>
      </c>
      <c r="E22">
        <f t="shared" si="2"/>
        <v>414</v>
      </c>
      <c r="F22">
        <v>5</v>
      </c>
      <c r="G22" t="s">
        <v>79</v>
      </c>
      <c r="H22" t="s">
        <v>80</v>
      </c>
      <c r="I22">
        <v>83</v>
      </c>
      <c r="J22" s="16">
        <f t="shared" si="3"/>
        <v>0.80582524271844658</v>
      </c>
      <c r="K22" s="17" t="s">
        <v>72</v>
      </c>
      <c r="L22" t="s">
        <v>81</v>
      </c>
    </row>
    <row r="23" spans="1:14" ht="15.75" thickBot="1" x14ac:dyDescent="0.3">
      <c r="A23">
        <v>5</v>
      </c>
      <c r="B23" t="s">
        <v>66</v>
      </c>
      <c r="C23">
        <v>604</v>
      </c>
      <c r="D23">
        <v>120</v>
      </c>
      <c r="E23">
        <f t="shared" si="2"/>
        <v>484</v>
      </c>
      <c r="F23">
        <v>5</v>
      </c>
      <c r="G23" t="s">
        <v>79</v>
      </c>
      <c r="H23" t="s">
        <v>80</v>
      </c>
      <c r="I23">
        <v>118</v>
      </c>
      <c r="J23" s="20">
        <f t="shared" si="3"/>
        <v>0.98333333333333328</v>
      </c>
      <c r="K23" s="21" t="s">
        <v>73</v>
      </c>
    </row>
    <row r="24" spans="1:14" x14ac:dyDescent="0.25">
      <c r="A24">
        <v>6</v>
      </c>
      <c r="B24" t="s">
        <v>66</v>
      </c>
      <c r="C24">
        <v>604</v>
      </c>
      <c r="D24">
        <v>120</v>
      </c>
      <c r="E24">
        <f t="shared" si="2"/>
        <v>484</v>
      </c>
      <c r="F24">
        <v>5</v>
      </c>
      <c r="G24" t="s">
        <v>79</v>
      </c>
      <c r="H24" t="s">
        <v>80</v>
      </c>
      <c r="I24">
        <v>118</v>
      </c>
      <c r="J24">
        <f t="shared" si="3"/>
        <v>0.98333333333333328</v>
      </c>
      <c r="K24" t="s">
        <v>73</v>
      </c>
      <c r="L24" t="s">
        <v>81</v>
      </c>
    </row>
    <row r="25" spans="1:14" x14ac:dyDescent="0.25">
      <c r="A25">
        <v>7</v>
      </c>
      <c r="B25" t="s">
        <v>66</v>
      </c>
      <c r="C25">
        <v>534</v>
      </c>
      <c r="D25">
        <v>106</v>
      </c>
      <c r="E25">
        <f t="shared" si="2"/>
        <v>428</v>
      </c>
      <c r="F25">
        <v>4</v>
      </c>
      <c r="G25" t="s">
        <v>79</v>
      </c>
      <c r="H25" t="s">
        <v>80</v>
      </c>
      <c r="I25">
        <v>92</v>
      </c>
      <c r="J25">
        <f t="shared" si="3"/>
        <v>0.86792452830188682</v>
      </c>
      <c r="K25" t="s">
        <v>75</v>
      </c>
    </row>
    <row r="26" spans="1:14" x14ac:dyDescent="0.25">
      <c r="A26">
        <v>8</v>
      </c>
      <c r="B26" t="s">
        <v>66</v>
      </c>
      <c r="C26">
        <v>534</v>
      </c>
      <c r="D26">
        <v>106</v>
      </c>
      <c r="E26">
        <f t="shared" si="2"/>
        <v>428</v>
      </c>
      <c r="F26">
        <v>4</v>
      </c>
      <c r="G26" t="s">
        <v>79</v>
      </c>
      <c r="H26" t="s">
        <v>80</v>
      </c>
      <c r="I26">
        <v>93</v>
      </c>
      <c r="J26">
        <f t="shared" si="3"/>
        <v>0.87735849056603776</v>
      </c>
      <c r="K26" t="s">
        <v>75</v>
      </c>
      <c r="L26" t="s">
        <v>81</v>
      </c>
    </row>
    <row r="27" spans="1:14" x14ac:dyDescent="0.25">
      <c r="A27">
        <v>9</v>
      </c>
      <c r="B27" t="s">
        <v>66</v>
      </c>
      <c r="C27">
        <v>290</v>
      </c>
      <c r="D27">
        <v>58</v>
      </c>
      <c r="E27">
        <f t="shared" si="2"/>
        <v>232</v>
      </c>
      <c r="F27">
        <v>2</v>
      </c>
      <c r="G27" t="s">
        <v>79</v>
      </c>
      <c r="H27" t="s">
        <v>80</v>
      </c>
      <c r="I27">
        <v>58</v>
      </c>
      <c r="J27">
        <f t="shared" si="3"/>
        <v>1</v>
      </c>
      <c r="K27" t="s">
        <v>74</v>
      </c>
    </row>
    <row r="28" spans="1:14" ht="15.75" thickBot="1" x14ac:dyDescent="0.3">
      <c r="A28">
        <v>10</v>
      </c>
      <c r="B28" t="s">
        <v>66</v>
      </c>
      <c r="C28">
        <v>244</v>
      </c>
      <c r="D28">
        <v>48</v>
      </c>
      <c r="E28">
        <f t="shared" si="2"/>
        <v>196</v>
      </c>
      <c r="F28">
        <v>2</v>
      </c>
      <c r="G28" t="s">
        <v>79</v>
      </c>
      <c r="H28" t="s">
        <v>80</v>
      </c>
      <c r="I28">
        <v>46</v>
      </c>
      <c r="J28">
        <f t="shared" si="3"/>
        <v>0.95833333333333337</v>
      </c>
      <c r="K28" t="s">
        <v>15</v>
      </c>
    </row>
    <row r="29" spans="1:14" ht="15.75" thickBot="1" x14ac:dyDescent="0.3">
      <c r="A29">
        <v>11</v>
      </c>
      <c r="B29" t="s">
        <v>66</v>
      </c>
      <c r="C29">
        <v>1174</v>
      </c>
      <c r="D29">
        <v>234</v>
      </c>
      <c r="E29">
        <f t="shared" si="2"/>
        <v>940</v>
      </c>
      <c r="F29">
        <v>10</v>
      </c>
      <c r="G29" t="s">
        <v>79</v>
      </c>
      <c r="H29" t="s">
        <v>80</v>
      </c>
      <c r="I29">
        <v>176</v>
      </c>
      <c r="J29" s="14">
        <f t="shared" si="3"/>
        <v>0.75213675213675213</v>
      </c>
      <c r="K29" t="s">
        <v>68</v>
      </c>
      <c r="L29" t="s">
        <v>82</v>
      </c>
    </row>
    <row r="30" spans="1:14" ht="15.75" thickBot="1" x14ac:dyDescent="0.3">
      <c r="A30">
        <v>12</v>
      </c>
      <c r="B30" t="s">
        <v>66</v>
      </c>
      <c r="C30">
        <v>1121</v>
      </c>
      <c r="D30">
        <v>224</v>
      </c>
      <c r="E30">
        <f t="shared" si="2"/>
        <v>897</v>
      </c>
      <c r="F30">
        <v>10</v>
      </c>
      <c r="G30" t="s">
        <v>79</v>
      </c>
      <c r="H30" t="s">
        <v>80</v>
      </c>
      <c r="I30">
        <v>194</v>
      </c>
      <c r="J30" s="23">
        <f t="shared" si="3"/>
        <v>0.8660714285714286</v>
      </c>
      <c r="K30" t="s">
        <v>69</v>
      </c>
      <c r="L30" t="s">
        <v>82</v>
      </c>
    </row>
    <row r="31" spans="1:14" ht="15.75" thickBot="1" x14ac:dyDescent="0.3">
      <c r="A31">
        <v>13</v>
      </c>
      <c r="B31" t="s">
        <v>66</v>
      </c>
      <c r="C31">
        <v>2295</v>
      </c>
      <c r="D31">
        <v>459</v>
      </c>
      <c r="E31">
        <f t="shared" si="2"/>
        <v>1836</v>
      </c>
      <c r="F31">
        <v>20</v>
      </c>
      <c r="G31" t="s">
        <v>79</v>
      </c>
      <c r="H31" t="s">
        <v>80</v>
      </c>
      <c r="I31">
        <v>340</v>
      </c>
      <c r="J31" s="23">
        <f t="shared" si="3"/>
        <v>0.7407407407407407</v>
      </c>
      <c r="K31" t="s">
        <v>76</v>
      </c>
    </row>
    <row r="34" spans="1:15" ht="15.75" thickBot="1" x14ac:dyDescent="0.3"/>
    <row r="35" spans="1:15" ht="15.75" thickBot="1" x14ac:dyDescent="0.3">
      <c r="A35" s="41" t="s">
        <v>83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3"/>
    </row>
    <row r="36" spans="1:15" ht="15.75" thickBot="1" x14ac:dyDescent="0.3">
      <c r="A36" t="s">
        <v>54</v>
      </c>
      <c r="B36" t="s">
        <v>55</v>
      </c>
      <c r="C36" t="s">
        <v>56</v>
      </c>
      <c r="D36" t="s">
        <v>57</v>
      </c>
      <c r="E36" t="s">
        <v>58</v>
      </c>
      <c r="F36" t="s">
        <v>59</v>
      </c>
      <c r="G36" t="s">
        <v>84</v>
      </c>
      <c r="H36" t="s">
        <v>85</v>
      </c>
      <c r="I36" t="s">
        <v>61</v>
      </c>
      <c r="J36" t="s">
        <v>62</v>
      </c>
      <c r="K36" t="s">
        <v>63</v>
      </c>
      <c r="L36" t="s">
        <v>64</v>
      </c>
      <c r="M36" t="s">
        <v>64</v>
      </c>
      <c r="N36" t="s">
        <v>64</v>
      </c>
      <c r="O36" t="s">
        <v>65</v>
      </c>
    </row>
    <row r="37" spans="1:15" x14ac:dyDescent="0.25">
      <c r="A37">
        <v>1</v>
      </c>
      <c r="B37" t="s">
        <v>66</v>
      </c>
      <c r="C37">
        <v>251</v>
      </c>
      <c r="D37">
        <v>50</v>
      </c>
      <c r="E37">
        <f t="shared" ref="E37:E85" si="4">C37-D37</f>
        <v>201</v>
      </c>
      <c r="F37">
        <v>2</v>
      </c>
      <c r="G37" s="15" t="s">
        <v>86</v>
      </c>
      <c r="H37">
        <v>35</v>
      </c>
      <c r="I37" t="s">
        <v>87</v>
      </c>
      <c r="J37">
        <v>48</v>
      </c>
      <c r="K37" s="16">
        <f t="shared" ref="K37:K85" si="5">J37/D37</f>
        <v>0.96</v>
      </c>
      <c r="L37" s="17" t="s">
        <v>88</v>
      </c>
      <c r="M37" t="s">
        <v>89</v>
      </c>
    </row>
    <row r="38" spans="1:15" x14ac:dyDescent="0.25">
      <c r="A38">
        <v>2</v>
      </c>
      <c r="B38" t="s">
        <v>66</v>
      </c>
      <c r="C38">
        <v>234</v>
      </c>
      <c r="D38">
        <v>46</v>
      </c>
      <c r="E38">
        <f t="shared" si="4"/>
        <v>188</v>
      </c>
      <c r="F38">
        <v>2</v>
      </c>
      <c r="G38" s="24" t="s">
        <v>90</v>
      </c>
      <c r="H38">
        <v>35</v>
      </c>
      <c r="I38" t="s">
        <v>87</v>
      </c>
      <c r="J38">
        <v>44</v>
      </c>
      <c r="K38" s="25">
        <f t="shared" si="5"/>
        <v>0.95652173913043481</v>
      </c>
      <c r="L38" s="19" t="s">
        <v>14</v>
      </c>
      <c r="M38" t="s">
        <v>89</v>
      </c>
      <c r="N38" t="s">
        <v>91</v>
      </c>
    </row>
    <row r="39" spans="1:15" x14ac:dyDescent="0.25">
      <c r="A39">
        <v>3</v>
      </c>
      <c r="B39" t="s">
        <v>66</v>
      </c>
      <c r="C39">
        <v>232</v>
      </c>
      <c r="D39">
        <v>46</v>
      </c>
      <c r="E39">
        <f t="shared" si="4"/>
        <v>186</v>
      </c>
      <c r="F39">
        <v>2</v>
      </c>
      <c r="G39" s="24" t="s">
        <v>92</v>
      </c>
      <c r="H39">
        <v>35</v>
      </c>
      <c r="I39" t="s">
        <v>87</v>
      </c>
      <c r="J39">
        <v>45</v>
      </c>
      <c r="K39" s="18">
        <f t="shared" si="5"/>
        <v>0.97826086956521741</v>
      </c>
      <c r="L39" s="19" t="s">
        <v>12</v>
      </c>
      <c r="M39" t="s">
        <v>89</v>
      </c>
    </row>
    <row r="40" spans="1:15" ht="15.75" thickBot="1" x14ac:dyDescent="0.3">
      <c r="A40">
        <v>4</v>
      </c>
      <c r="B40" t="s">
        <v>66</v>
      </c>
      <c r="C40">
        <v>244</v>
      </c>
      <c r="D40">
        <v>48</v>
      </c>
      <c r="E40">
        <f t="shared" si="4"/>
        <v>196</v>
      </c>
      <c r="F40">
        <v>2</v>
      </c>
      <c r="G40" s="26" t="s">
        <v>93</v>
      </c>
      <c r="H40">
        <v>35</v>
      </c>
      <c r="I40" t="s">
        <v>87</v>
      </c>
      <c r="J40">
        <v>41</v>
      </c>
      <c r="K40" s="18">
        <f t="shared" si="5"/>
        <v>0.85416666666666663</v>
      </c>
      <c r="L40" s="19" t="s">
        <v>15</v>
      </c>
      <c r="M40" t="s">
        <v>89</v>
      </c>
    </row>
    <row r="41" spans="1:15" ht="15.75" thickBot="1" x14ac:dyDescent="0.3">
      <c r="A41">
        <v>5</v>
      </c>
      <c r="B41" t="s">
        <v>66</v>
      </c>
      <c r="C41">
        <v>495</v>
      </c>
      <c r="D41">
        <v>99</v>
      </c>
      <c r="E41">
        <f t="shared" si="4"/>
        <v>396</v>
      </c>
      <c r="F41">
        <v>4</v>
      </c>
      <c r="G41" t="s">
        <v>94</v>
      </c>
      <c r="H41">
        <v>35</v>
      </c>
      <c r="I41" t="s">
        <v>87</v>
      </c>
      <c r="J41">
        <v>87</v>
      </c>
      <c r="K41" s="18">
        <f t="shared" si="5"/>
        <v>0.87878787878787878</v>
      </c>
      <c r="L41" s="19" t="s">
        <v>95</v>
      </c>
      <c r="M41" t="s">
        <v>89</v>
      </c>
    </row>
    <row r="42" spans="1:15" ht="15.75" thickBot="1" x14ac:dyDescent="0.3">
      <c r="A42">
        <v>6</v>
      </c>
      <c r="B42" t="s">
        <v>66</v>
      </c>
      <c r="C42">
        <v>485</v>
      </c>
      <c r="D42">
        <v>97</v>
      </c>
      <c r="E42">
        <f t="shared" si="4"/>
        <v>388</v>
      </c>
      <c r="F42">
        <v>4</v>
      </c>
      <c r="G42" s="14" t="s">
        <v>96</v>
      </c>
      <c r="H42">
        <v>35</v>
      </c>
      <c r="I42" t="s">
        <v>87</v>
      </c>
      <c r="J42">
        <v>84</v>
      </c>
      <c r="K42" s="18">
        <f t="shared" si="5"/>
        <v>0.865979381443299</v>
      </c>
      <c r="L42" s="19" t="s">
        <v>97</v>
      </c>
      <c r="M42" t="s">
        <v>89</v>
      </c>
    </row>
    <row r="43" spans="1:15" x14ac:dyDescent="0.25">
      <c r="A43">
        <v>7</v>
      </c>
      <c r="B43" t="s">
        <v>66</v>
      </c>
      <c r="C43">
        <v>611</v>
      </c>
      <c r="D43">
        <v>122</v>
      </c>
      <c r="E43">
        <f t="shared" si="4"/>
        <v>489</v>
      </c>
      <c r="F43">
        <v>5</v>
      </c>
      <c r="H43">
        <v>35</v>
      </c>
      <c r="I43" t="s">
        <v>87</v>
      </c>
      <c r="J43">
        <v>87</v>
      </c>
      <c r="K43" s="27">
        <f t="shared" si="5"/>
        <v>0.71311475409836067</v>
      </c>
      <c r="L43" s="19" t="s">
        <v>70</v>
      </c>
    </row>
    <row r="44" spans="1:15" x14ac:dyDescent="0.25">
      <c r="A44">
        <v>8</v>
      </c>
      <c r="B44" t="s">
        <v>66</v>
      </c>
      <c r="C44">
        <v>563</v>
      </c>
      <c r="D44">
        <v>112</v>
      </c>
      <c r="E44">
        <f t="shared" si="4"/>
        <v>451</v>
      </c>
      <c r="F44">
        <v>5</v>
      </c>
      <c r="H44">
        <v>35</v>
      </c>
      <c r="I44" t="s">
        <v>87</v>
      </c>
      <c r="J44">
        <v>77</v>
      </c>
      <c r="K44" s="27">
        <f t="shared" si="5"/>
        <v>0.6875</v>
      </c>
      <c r="L44" s="19" t="s">
        <v>71</v>
      </c>
    </row>
    <row r="45" spans="1:15" x14ac:dyDescent="0.25">
      <c r="A45">
        <v>9</v>
      </c>
      <c r="B45" t="s">
        <v>66</v>
      </c>
      <c r="C45">
        <v>517</v>
      </c>
      <c r="D45">
        <v>103</v>
      </c>
      <c r="E45">
        <f t="shared" si="4"/>
        <v>414</v>
      </c>
      <c r="F45">
        <v>5</v>
      </c>
      <c r="H45">
        <v>35</v>
      </c>
      <c r="I45" t="s">
        <v>87</v>
      </c>
      <c r="J45">
        <v>60</v>
      </c>
      <c r="K45" s="27">
        <f t="shared" si="5"/>
        <v>0.58252427184466016</v>
      </c>
      <c r="L45" s="19" t="s">
        <v>72</v>
      </c>
    </row>
    <row r="46" spans="1:15" ht="15.75" thickBot="1" x14ac:dyDescent="0.3">
      <c r="A46">
        <v>10</v>
      </c>
      <c r="B46" t="s">
        <v>66</v>
      </c>
      <c r="C46">
        <v>604</v>
      </c>
      <c r="D46">
        <v>120</v>
      </c>
      <c r="E46">
        <f t="shared" si="4"/>
        <v>484</v>
      </c>
      <c r="F46">
        <v>5</v>
      </c>
      <c r="H46">
        <v>35</v>
      </c>
      <c r="I46" t="s">
        <v>87</v>
      </c>
      <c r="J46">
        <v>108</v>
      </c>
      <c r="K46" s="28">
        <f t="shared" si="5"/>
        <v>0.9</v>
      </c>
      <c r="L46" s="19" t="s">
        <v>73</v>
      </c>
    </row>
    <row r="47" spans="1:15" ht="15.75" thickBot="1" x14ac:dyDescent="0.3">
      <c r="A47">
        <v>11</v>
      </c>
      <c r="B47" t="s">
        <v>66</v>
      </c>
      <c r="C47">
        <v>220</v>
      </c>
      <c r="D47">
        <v>44</v>
      </c>
      <c r="E47">
        <f t="shared" si="4"/>
        <v>176</v>
      </c>
      <c r="F47">
        <v>2</v>
      </c>
      <c r="G47" s="14" t="s">
        <v>98</v>
      </c>
      <c r="H47">
        <v>35</v>
      </c>
      <c r="I47" t="s">
        <v>87</v>
      </c>
      <c r="J47">
        <v>33</v>
      </c>
      <c r="K47" s="29">
        <f t="shared" si="5"/>
        <v>0.75</v>
      </c>
      <c r="L47" s="21" t="s">
        <v>99</v>
      </c>
    </row>
    <row r="48" spans="1:15" x14ac:dyDescent="0.25">
      <c r="A48">
        <v>12</v>
      </c>
      <c r="B48" t="s">
        <v>66</v>
      </c>
      <c r="C48">
        <v>220</v>
      </c>
      <c r="D48">
        <v>44</v>
      </c>
      <c r="E48" s="5">
        <f t="shared" si="4"/>
        <v>176</v>
      </c>
      <c r="F48">
        <v>2</v>
      </c>
      <c r="G48" t="s">
        <v>98</v>
      </c>
      <c r="H48" s="5">
        <v>88</v>
      </c>
      <c r="I48" t="s">
        <v>87</v>
      </c>
      <c r="J48">
        <v>41</v>
      </c>
      <c r="K48" s="30">
        <f t="shared" si="5"/>
        <v>0.93181818181818177</v>
      </c>
      <c r="L48" t="s">
        <v>99</v>
      </c>
      <c r="M48" s="31" t="s">
        <v>100</v>
      </c>
    </row>
    <row r="49" spans="1:13" x14ac:dyDescent="0.25">
      <c r="A49">
        <v>13</v>
      </c>
      <c r="B49" t="s">
        <v>66</v>
      </c>
      <c r="C49">
        <v>563</v>
      </c>
      <c r="D49">
        <v>112</v>
      </c>
      <c r="E49" s="5">
        <f t="shared" si="4"/>
        <v>451</v>
      </c>
      <c r="F49">
        <v>5</v>
      </c>
      <c r="H49" s="5">
        <v>225</v>
      </c>
      <c r="I49" t="s">
        <v>87</v>
      </c>
      <c r="J49">
        <v>82</v>
      </c>
      <c r="K49" s="32">
        <f t="shared" si="5"/>
        <v>0.7321428571428571</v>
      </c>
      <c r="L49" t="s">
        <v>71</v>
      </c>
      <c r="M49" t="s">
        <v>100</v>
      </c>
    </row>
    <row r="50" spans="1:13" x14ac:dyDescent="0.25">
      <c r="A50">
        <v>14</v>
      </c>
      <c r="B50" t="s">
        <v>66</v>
      </c>
      <c r="C50">
        <v>563</v>
      </c>
      <c r="D50">
        <v>112</v>
      </c>
      <c r="E50" s="5">
        <f t="shared" si="4"/>
        <v>451</v>
      </c>
      <c r="F50">
        <v>5</v>
      </c>
      <c r="H50" s="5">
        <v>338</v>
      </c>
      <c r="I50" t="s">
        <v>87</v>
      </c>
      <c r="J50">
        <v>79</v>
      </c>
      <c r="K50" s="32">
        <f t="shared" si="5"/>
        <v>0.7053571428571429</v>
      </c>
      <c r="L50" t="s">
        <v>71</v>
      </c>
      <c r="M50" t="s">
        <v>101</v>
      </c>
    </row>
    <row r="51" spans="1:13" x14ac:dyDescent="0.25">
      <c r="A51">
        <v>15</v>
      </c>
      <c r="B51" t="s">
        <v>66</v>
      </c>
      <c r="C51">
        <v>563</v>
      </c>
      <c r="D51" s="5">
        <v>112</v>
      </c>
      <c r="E51" s="5">
        <f t="shared" si="4"/>
        <v>451</v>
      </c>
      <c r="F51">
        <v>5</v>
      </c>
      <c r="H51" s="5">
        <v>180</v>
      </c>
      <c r="I51" t="s">
        <v>87</v>
      </c>
      <c r="J51">
        <v>90</v>
      </c>
      <c r="K51" s="33">
        <f t="shared" si="5"/>
        <v>0.8035714285714286</v>
      </c>
      <c r="L51" t="s">
        <v>71</v>
      </c>
      <c r="M51" s="31" t="s">
        <v>102</v>
      </c>
    </row>
    <row r="52" spans="1:13" x14ac:dyDescent="0.25">
      <c r="A52">
        <v>16</v>
      </c>
      <c r="B52" t="s">
        <v>66</v>
      </c>
      <c r="C52">
        <v>517</v>
      </c>
      <c r="D52" s="5">
        <v>103</v>
      </c>
      <c r="E52" s="5">
        <f t="shared" si="4"/>
        <v>414</v>
      </c>
      <c r="F52">
        <v>5</v>
      </c>
      <c r="H52" s="5">
        <v>207</v>
      </c>
      <c r="I52" t="s">
        <v>87</v>
      </c>
      <c r="J52">
        <v>65</v>
      </c>
      <c r="K52" s="34">
        <f t="shared" si="5"/>
        <v>0.6310679611650486</v>
      </c>
      <c r="L52" t="s">
        <v>72</v>
      </c>
      <c r="M52" t="s">
        <v>100</v>
      </c>
    </row>
    <row r="53" spans="1:13" x14ac:dyDescent="0.25">
      <c r="A53">
        <v>17</v>
      </c>
      <c r="B53" t="s">
        <v>66</v>
      </c>
      <c r="C53">
        <v>611</v>
      </c>
      <c r="D53" s="5">
        <v>122</v>
      </c>
      <c r="E53" s="5">
        <f t="shared" si="4"/>
        <v>489</v>
      </c>
      <c r="F53">
        <v>5</v>
      </c>
      <c r="H53" s="5">
        <v>244</v>
      </c>
      <c r="I53" t="s">
        <v>87</v>
      </c>
      <c r="J53">
        <v>92</v>
      </c>
      <c r="K53" s="32">
        <f t="shared" si="5"/>
        <v>0.75409836065573765</v>
      </c>
      <c r="L53" t="s">
        <v>70</v>
      </c>
      <c r="M53" t="s">
        <v>100</v>
      </c>
    </row>
    <row r="54" spans="1:13" x14ac:dyDescent="0.25">
      <c r="A54">
        <v>18</v>
      </c>
      <c r="B54" t="s">
        <v>66</v>
      </c>
      <c r="C54">
        <v>611</v>
      </c>
      <c r="D54" s="5">
        <v>122</v>
      </c>
      <c r="E54" s="5">
        <f t="shared" si="4"/>
        <v>489</v>
      </c>
      <c r="F54">
        <v>5</v>
      </c>
      <c r="H54" s="5">
        <v>195</v>
      </c>
      <c r="I54" t="s">
        <v>87</v>
      </c>
      <c r="J54">
        <v>94</v>
      </c>
      <c r="K54" s="32">
        <f t="shared" si="5"/>
        <v>0.77049180327868849</v>
      </c>
      <c r="L54" t="s">
        <v>70</v>
      </c>
      <c r="M54" t="s">
        <v>102</v>
      </c>
    </row>
    <row r="55" spans="1:13" x14ac:dyDescent="0.25">
      <c r="A55" t="s">
        <v>103</v>
      </c>
      <c r="B55" t="s">
        <v>66</v>
      </c>
      <c r="C55">
        <v>611</v>
      </c>
      <c r="D55" s="5">
        <v>122</v>
      </c>
      <c r="E55" s="5">
        <f t="shared" si="4"/>
        <v>489</v>
      </c>
      <c r="F55">
        <v>5</v>
      </c>
      <c r="H55" s="5">
        <v>48</v>
      </c>
      <c r="I55" t="s">
        <v>87</v>
      </c>
      <c r="J55">
        <v>91</v>
      </c>
      <c r="K55" s="32">
        <f t="shared" si="5"/>
        <v>0.74590163934426235</v>
      </c>
      <c r="L55" t="s">
        <v>70</v>
      </c>
      <c r="M55" t="s">
        <v>102</v>
      </c>
    </row>
    <row r="56" spans="1:13" x14ac:dyDescent="0.25">
      <c r="A56">
        <v>19</v>
      </c>
      <c r="B56" t="s">
        <v>66</v>
      </c>
      <c r="C56">
        <v>611</v>
      </c>
      <c r="D56" s="5">
        <v>122</v>
      </c>
      <c r="E56" s="5">
        <f t="shared" si="4"/>
        <v>489</v>
      </c>
      <c r="F56">
        <v>5</v>
      </c>
      <c r="H56" s="5">
        <v>97</v>
      </c>
      <c r="I56" t="s">
        <v>87</v>
      </c>
      <c r="J56">
        <v>98</v>
      </c>
      <c r="K56" s="33">
        <f t="shared" si="5"/>
        <v>0.80327868852459017</v>
      </c>
      <c r="L56" t="s">
        <v>70</v>
      </c>
      <c r="M56" s="31" t="s">
        <v>104</v>
      </c>
    </row>
    <row r="57" spans="1:13" x14ac:dyDescent="0.25">
      <c r="A57">
        <v>20</v>
      </c>
      <c r="B57" t="s">
        <v>66</v>
      </c>
      <c r="C57">
        <v>604</v>
      </c>
      <c r="D57" s="5">
        <v>120</v>
      </c>
      <c r="E57" s="5">
        <f t="shared" si="4"/>
        <v>484</v>
      </c>
      <c r="F57">
        <v>5</v>
      </c>
      <c r="H57" s="5">
        <v>242</v>
      </c>
      <c r="I57" t="s">
        <v>87</v>
      </c>
      <c r="J57">
        <v>105</v>
      </c>
      <c r="K57" s="35">
        <f t="shared" si="5"/>
        <v>0.875</v>
      </c>
      <c r="L57" t="s">
        <v>73</v>
      </c>
      <c r="M57" t="s">
        <v>100</v>
      </c>
    </row>
    <row r="58" spans="1:13" x14ac:dyDescent="0.25">
      <c r="A58">
        <v>21</v>
      </c>
      <c r="B58" t="s">
        <v>66</v>
      </c>
      <c r="C58">
        <v>604</v>
      </c>
      <c r="D58" s="5">
        <v>120</v>
      </c>
      <c r="E58" s="5">
        <f t="shared" si="4"/>
        <v>484</v>
      </c>
      <c r="F58">
        <v>5</v>
      </c>
      <c r="H58" s="5">
        <v>96</v>
      </c>
      <c r="I58" t="s">
        <v>87</v>
      </c>
      <c r="J58">
        <v>108</v>
      </c>
      <c r="K58" s="35">
        <f t="shared" si="5"/>
        <v>0.9</v>
      </c>
      <c r="L58" t="s">
        <v>73</v>
      </c>
      <c r="M58" t="s">
        <v>104</v>
      </c>
    </row>
    <row r="59" spans="1:13" x14ac:dyDescent="0.25">
      <c r="A59">
        <v>22</v>
      </c>
      <c r="B59" t="s">
        <v>66</v>
      </c>
      <c r="C59">
        <v>604</v>
      </c>
      <c r="D59" s="5">
        <v>120</v>
      </c>
      <c r="E59" s="5">
        <f t="shared" si="4"/>
        <v>484</v>
      </c>
      <c r="F59">
        <v>5</v>
      </c>
      <c r="H59" s="5">
        <v>145</v>
      </c>
      <c r="I59" t="s">
        <v>87</v>
      </c>
      <c r="J59">
        <v>111</v>
      </c>
      <c r="K59" s="36">
        <f t="shared" si="5"/>
        <v>0.92500000000000004</v>
      </c>
      <c r="L59" t="s">
        <v>73</v>
      </c>
      <c r="M59" s="31" t="s">
        <v>105</v>
      </c>
    </row>
    <row r="60" spans="1:13" x14ac:dyDescent="0.25">
      <c r="A60">
        <v>23</v>
      </c>
      <c r="B60" t="s">
        <v>66</v>
      </c>
      <c r="C60">
        <v>517</v>
      </c>
      <c r="D60" s="5">
        <v>103</v>
      </c>
      <c r="E60" s="5">
        <f t="shared" si="4"/>
        <v>414</v>
      </c>
      <c r="F60">
        <v>5</v>
      </c>
      <c r="H60" s="5">
        <v>144</v>
      </c>
      <c r="I60" t="s">
        <v>87</v>
      </c>
      <c r="J60">
        <v>68</v>
      </c>
      <c r="K60" s="36">
        <f t="shared" si="5"/>
        <v>0.66019417475728159</v>
      </c>
      <c r="L60" t="s">
        <v>72</v>
      </c>
      <c r="M60" s="31" t="s">
        <v>106</v>
      </c>
    </row>
    <row r="61" spans="1:13" x14ac:dyDescent="0.25">
      <c r="A61">
        <v>24</v>
      </c>
      <c r="B61" t="s">
        <v>66</v>
      </c>
      <c r="C61">
        <v>1174</v>
      </c>
      <c r="D61" s="22">
        <v>234</v>
      </c>
      <c r="E61" s="22">
        <f t="shared" si="4"/>
        <v>940</v>
      </c>
      <c r="F61" s="22">
        <v>10</v>
      </c>
      <c r="H61" s="22">
        <v>470</v>
      </c>
      <c r="I61" t="s">
        <v>87</v>
      </c>
      <c r="J61">
        <v>127</v>
      </c>
      <c r="K61" s="35">
        <f t="shared" si="5"/>
        <v>0.54273504273504269</v>
      </c>
      <c r="L61" t="s">
        <v>107</v>
      </c>
      <c r="M61" t="s">
        <v>100</v>
      </c>
    </row>
    <row r="62" spans="1:13" ht="15.75" thickBot="1" x14ac:dyDescent="0.3">
      <c r="A62">
        <v>25</v>
      </c>
      <c r="B62" t="s">
        <v>66</v>
      </c>
      <c r="C62">
        <v>1174</v>
      </c>
      <c r="D62" s="22">
        <v>234</v>
      </c>
      <c r="E62" s="22">
        <f t="shared" si="4"/>
        <v>940</v>
      </c>
      <c r="F62" s="22">
        <v>10</v>
      </c>
      <c r="H62" s="22">
        <v>282</v>
      </c>
      <c r="I62" t="s">
        <v>87</v>
      </c>
      <c r="J62">
        <v>142</v>
      </c>
      <c r="K62" s="35">
        <f t="shared" si="5"/>
        <v>0.60683760683760679</v>
      </c>
      <c r="L62" t="s">
        <v>107</v>
      </c>
      <c r="M62" s="5" t="s">
        <v>105</v>
      </c>
    </row>
    <row r="63" spans="1:13" ht="15.75" thickBot="1" x14ac:dyDescent="0.3">
      <c r="A63">
        <v>26</v>
      </c>
      <c r="B63" t="s">
        <v>66</v>
      </c>
      <c r="C63">
        <v>1174</v>
      </c>
      <c r="D63" s="22">
        <v>234</v>
      </c>
      <c r="E63" s="22">
        <f t="shared" si="4"/>
        <v>940</v>
      </c>
      <c r="F63" s="22">
        <v>10</v>
      </c>
      <c r="H63" s="22">
        <v>188</v>
      </c>
      <c r="I63" t="s">
        <v>87</v>
      </c>
      <c r="J63">
        <v>151</v>
      </c>
      <c r="K63" s="37">
        <f t="shared" si="5"/>
        <v>0.64529914529914534</v>
      </c>
      <c r="L63" s="14" t="s">
        <v>107</v>
      </c>
      <c r="M63" s="38" t="s">
        <v>104</v>
      </c>
    </row>
    <row r="64" spans="1:13" ht="15.75" thickBot="1" x14ac:dyDescent="0.3">
      <c r="A64">
        <v>27</v>
      </c>
      <c r="B64" t="s">
        <v>66</v>
      </c>
      <c r="C64">
        <v>1121</v>
      </c>
      <c r="D64" s="22">
        <v>224</v>
      </c>
      <c r="E64" s="22">
        <f t="shared" si="4"/>
        <v>897</v>
      </c>
      <c r="F64" s="22">
        <v>10</v>
      </c>
      <c r="H64" s="22">
        <v>448</v>
      </c>
      <c r="I64" t="s">
        <v>87</v>
      </c>
      <c r="J64">
        <v>146</v>
      </c>
      <c r="K64" s="35">
        <f t="shared" si="5"/>
        <v>0.6517857142857143</v>
      </c>
      <c r="L64" t="s">
        <v>108</v>
      </c>
      <c r="M64" t="s">
        <v>100</v>
      </c>
    </row>
    <row r="65" spans="1:13" ht="15.75" thickBot="1" x14ac:dyDescent="0.3">
      <c r="A65">
        <v>28</v>
      </c>
      <c r="B65" t="s">
        <v>66</v>
      </c>
      <c r="C65">
        <v>1121</v>
      </c>
      <c r="D65" s="22">
        <v>224</v>
      </c>
      <c r="E65" s="22">
        <f t="shared" si="4"/>
        <v>897</v>
      </c>
      <c r="F65" s="22">
        <v>10</v>
      </c>
      <c r="H65" s="22">
        <v>269</v>
      </c>
      <c r="I65" t="s">
        <v>87</v>
      </c>
      <c r="J65">
        <v>164</v>
      </c>
      <c r="K65" s="37">
        <f t="shared" si="5"/>
        <v>0.7321428571428571</v>
      </c>
      <c r="L65" s="14" t="s">
        <v>108</v>
      </c>
      <c r="M65" s="38" t="s">
        <v>105</v>
      </c>
    </row>
    <row r="66" spans="1:13" x14ac:dyDescent="0.25">
      <c r="A66">
        <v>29</v>
      </c>
      <c r="B66" t="s">
        <v>66</v>
      </c>
      <c r="C66">
        <v>1121</v>
      </c>
      <c r="D66" s="22">
        <v>224</v>
      </c>
      <c r="E66" s="22">
        <f t="shared" si="4"/>
        <v>897</v>
      </c>
      <c r="F66" s="22">
        <v>10</v>
      </c>
      <c r="H66" s="22">
        <v>179</v>
      </c>
      <c r="I66" t="s">
        <v>87</v>
      </c>
      <c r="J66">
        <v>163</v>
      </c>
      <c r="K66" s="35">
        <f t="shared" si="5"/>
        <v>0.7276785714285714</v>
      </c>
      <c r="L66" t="s">
        <v>108</v>
      </c>
      <c r="M66" s="5" t="s">
        <v>104</v>
      </c>
    </row>
    <row r="67" spans="1:13" x14ac:dyDescent="0.25">
      <c r="A67">
        <v>30</v>
      </c>
      <c r="B67" t="s">
        <v>66</v>
      </c>
      <c r="C67">
        <v>251</v>
      </c>
      <c r="D67" s="22">
        <v>50</v>
      </c>
      <c r="E67" s="22">
        <f t="shared" si="4"/>
        <v>201</v>
      </c>
      <c r="F67" s="22">
        <v>2</v>
      </c>
      <c r="H67" s="22">
        <v>60</v>
      </c>
      <c r="I67" t="s">
        <v>87</v>
      </c>
      <c r="J67">
        <v>48</v>
      </c>
      <c r="K67" s="35">
        <f t="shared" si="5"/>
        <v>0.96</v>
      </c>
      <c r="L67" t="s">
        <v>88</v>
      </c>
      <c r="M67" s="31" t="s">
        <v>105</v>
      </c>
    </row>
    <row r="68" spans="1:13" x14ac:dyDescent="0.25">
      <c r="A68">
        <v>31</v>
      </c>
      <c r="B68" t="s">
        <v>66</v>
      </c>
      <c r="C68">
        <v>234</v>
      </c>
      <c r="D68" s="22">
        <v>46</v>
      </c>
      <c r="E68" s="22">
        <f t="shared" si="4"/>
        <v>188</v>
      </c>
      <c r="F68" s="22">
        <v>2</v>
      </c>
      <c r="H68" s="22">
        <v>75</v>
      </c>
      <c r="I68" t="s">
        <v>87</v>
      </c>
      <c r="J68">
        <v>44</v>
      </c>
      <c r="K68" s="35">
        <f t="shared" si="5"/>
        <v>0.95652173913043481</v>
      </c>
      <c r="L68" t="s">
        <v>14</v>
      </c>
      <c r="M68" t="s">
        <v>102</v>
      </c>
    </row>
    <row r="69" spans="1:13" x14ac:dyDescent="0.25">
      <c r="A69">
        <v>32</v>
      </c>
      <c r="B69" t="s">
        <v>66</v>
      </c>
      <c r="C69">
        <v>234</v>
      </c>
      <c r="D69" s="22">
        <v>46</v>
      </c>
      <c r="E69" s="22">
        <f t="shared" si="4"/>
        <v>188</v>
      </c>
      <c r="F69" s="22">
        <v>2</v>
      </c>
      <c r="H69" s="22">
        <v>94</v>
      </c>
      <c r="I69" t="s">
        <v>87</v>
      </c>
      <c r="J69">
        <v>44</v>
      </c>
      <c r="K69" s="35">
        <f t="shared" si="5"/>
        <v>0.95652173913043481</v>
      </c>
      <c r="L69" t="s">
        <v>14</v>
      </c>
      <c r="M69" t="s">
        <v>100</v>
      </c>
    </row>
    <row r="70" spans="1:13" x14ac:dyDescent="0.25">
      <c r="A70">
        <v>33</v>
      </c>
      <c r="B70" t="s">
        <v>66</v>
      </c>
      <c r="C70">
        <v>232</v>
      </c>
      <c r="D70" s="22">
        <v>46</v>
      </c>
      <c r="E70" s="22">
        <f t="shared" si="4"/>
        <v>186</v>
      </c>
      <c r="F70" s="22">
        <v>2</v>
      </c>
      <c r="H70" s="22">
        <v>37</v>
      </c>
      <c r="I70" t="s">
        <v>87</v>
      </c>
      <c r="J70">
        <v>46</v>
      </c>
      <c r="K70" s="35">
        <f t="shared" si="5"/>
        <v>1</v>
      </c>
      <c r="L70" t="s">
        <v>12</v>
      </c>
      <c r="M70" s="5" t="s">
        <v>104</v>
      </c>
    </row>
    <row r="71" spans="1:13" x14ac:dyDescent="0.25">
      <c r="A71">
        <v>34</v>
      </c>
      <c r="B71" t="s">
        <v>66</v>
      </c>
      <c r="C71">
        <v>244</v>
      </c>
      <c r="D71" s="22">
        <v>48</v>
      </c>
      <c r="E71" s="22">
        <f t="shared" si="4"/>
        <v>196</v>
      </c>
      <c r="F71" s="22">
        <v>2</v>
      </c>
      <c r="H71" s="22">
        <v>39</v>
      </c>
      <c r="I71" t="s">
        <v>87</v>
      </c>
      <c r="J71">
        <v>39</v>
      </c>
      <c r="K71" s="35">
        <f t="shared" si="5"/>
        <v>0.8125</v>
      </c>
      <c r="L71" t="s">
        <v>15</v>
      </c>
      <c r="M71" s="5" t="s">
        <v>104</v>
      </c>
    </row>
    <row r="72" spans="1:13" x14ac:dyDescent="0.25">
      <c r="A72">
        <v>35</v>
      </c>
      <c r="B72" t="s">
        <v>66</v>
      </c>
      <c r="C72">
        <v>244</v>
      </c>
      <c r="D72" s="22">
        <v>48</v>
      </c>
      <c r="E72" s="22">
        <f t="shared" si="4"/>
        <v>196</v>
      </c>
      <c r="F72" s="22">
        <v>2</v>
      </c>
      <c r="H72" s="22">
        <v>58</v>
      </c>
      <c r="I72" t="s">
        <v>87</v>
      </c>
      <c r="J72">
        <v>41</v>
      </c>
      <c r="K72" s="35">
        <f t="shared" si="5"/>
        <v>0.85416666666666663</v>
      </c>
      <c r="L72" t="s">
        <v>15</v>
      </c>
      <c r="M72" s="5" t="s">
        <v>105</v>
      </c>
    </row>
    <row r="73" spans="1:13" x14ac:dyDescent="0.25">
      <c r="A73">
        <v>36</v>
      </c>
      <c r="B73" t="s">
        <v>66</v>
      </c>
      <c r="C73">
        <v>244</v>
      </c>
      <c r="D73" s="22">
        <v>48</v>
      </c>
      <c r="E73" s="22">
        <f t="shared" si="4"/>
        <v>196</v>
      </c>
      <c r="F73" s="22">
        <v>2</v>
      </c>
      <c r="H73" s="22">
        <v>58</v>
      </c>
      <c r="I73" t="s">
        <v>87</v>
      </c>
      <c r="J73">
        <v>41</v>
      </c>
      <c r="K73" s="35">
        <f t="shared" si="5"/>
        <v>0.85416666666666663</v>
      </c>
      <c r="L73" t="s">
        <v>15</v>
      </c>
      <c r="M73" s="5" t="s">
        <v>102</v>
      </c>
    </row>
    <row r="74" spans="1:13" x14ac:dyDescent="0.25">
      <c r="A74">
        <v>37</v>
      </c>
      <c r="B74" t="s">
        <v>66</v>
      </c>
      <c r="C74">
        <v>244</v>
      </c>
      <c r="D74" s="22">
        <v>48</v>
      </c>
      <c r="E74" s="22">
        <f t="shared" si="4"/>
        <v>196</v>
      </c>
      <c r="F74" s="22">
        <v>2</v>
      </c>
      <c r="H74" s="22">
        <v>98</v>
      </c>
      <c r="I74" t="s">
        <v>87</v>
      </c>
      <c r="J74">
        <v>43</v>
      </c>
      <c r="K74" s="35">
        <f t="shared" si="5"/>
        <v>0.89583333333333337</v>
      </c>
      <c r="L74" t="s">
        <v>15</v>
      </c>
      <c r="M74" t="s">
        <v>100</v>
      </c>
    </row>
    <row r="75" spans="1:13" x14ac:dyDescent="0.25">
      <c r="A75">
        <v>38</v>
      </c>
      <c r="B75" t="s">
        <v>66</v>
      </c>
      <c r="C75">
        <v>244</v>
      </c>
      <c r="D75" s="22">
        <v>48</v>
      </c>
      <c r="E75" s="22">
        <f t="shared" si="4"/>
        <v>196</v>
      </c>
      <c r="F75" s="22">
        <v>2</v>
      </c>
      <c r="H75" s="22">
        <v>117</v>
      </c>
      <c r="I75" t="s">
        <v>87</v>
      </c>
      <c r="J75">
        <v>43</v>
      </c>
      <c r="K75" s="39">
        <f t="shared" si="5"/>
        <v>0.89583333333333337</v>
      </c>
      <c r="L75" t="s">
        <v>15</v>
      </c>
      <c r="M75" t="s">
        <v>109</v>
      </c>
    </row>
    <row r="76" spans="1:13" x14ac:dyDescent="0.25">
      <c r="A76">
        <v>39</v>
      </c>
      <c r="B76" t="s">
        <v>66</v>
      </c>
      <c r="C76">
        <v>495</v>
      </c>
      <c r="D76" s="22">
        <v>99</v>
      </c>
      <c r="E76" s="22">
        <f t="shared" si="4"/>
        <v>396</v>
      </c>
      <c r="F76" s="22">
        <v>4</v>
      </c>
      <c r="H76" s="22">
        <v>198</v>
      </c>
      <c r="I76" t="s">
        <v>87</v>
      </c>
      <c r="J76">
        <v>91</v>
      </c>
      <c r="K76" s="35">
        <f t="shared" si="5"/>
        <v>0.91919191919191923</v>
      </c>
      <c r="L76" t="s">
        <v>95</v>
      </c>
      <c r="M76" t="s">
        <v>100</v>
      </c>
    </row>
    <row r="77" spans="1:13" x14ac:dyDescent="0.25">
      <c r="A77">
        <v>40</v>
      </c>
      <c r="B77" t="s">
        <v>66</v>
      </c>
      <c r="C77">
        <v>495</v>
      </c>
      <c r="D77" s="22">
        <v>99</v>
      </c>
      <c r="E77" s="22">
        <f t="shared" si="4"/>
        <v>396</v>
      </c>
      <c r="F77" s="22">
        <v>4</v>
      </c>
      <c r="H77" s="22">
        <v>237</v>
      </c>
      <c r="I77" t="s">
        <v>87</v>
      </c>
      <c r="J77">
        <v>93</v>
      </c>
      <c r="K77" s="39">
        <f t="shared" si="5"/>
        <v>0.93939393939393945</v>
      </c>
      <c r="L77" t="s">
        <v>95</v>
      </c>
      <c r="M77" t="s">
        <v>109</v>
      </c>
    </row>
    <row r="78" spans="1:13" x14ac:dyDescent="0.25">
      <c r="A78">
        <v>41</v>
      </c>
      <c r="B78" t="s">
        <v>66</v>
      </c>
      <c r="C78">
        <v>485</v>
      </c>
      <c r="D78" s="22">
        <v>97</v>
      </c>
      <c r="E78" s="22">
        <f t="shared" si="4"/>
        <v>388</v>
      </c>
      <c r="F78" s="22">
        <v>4</v>
      </c>
      <c r="H78" s="22">
        <v>194</v>
      </c>
      <c r="I78" t="s">
        <v>87</v>
      </c>
      <c r="J78">
        <v>86</v>
      </c>
      <c r="K78" s="35">
        <f t="shared" si="5"/>
        <v>0.88659793814432986</v>
      </c>
      <c r="L78" t="s">
        <v>97</v>
      </c>
      <c r="M78" t="s">
        <v>100</v>
      </c>
    </row>
    <row r="79" spans="1:13" x14ac:dyDescent="0.25">
      <c r="A79">
        <v>42</v>
      </c>
      <c r="B79" t="s">
        <v>66</v>
      </c>
      <c r="C79">
        <v>224</v>
      </c>
      <c r="D79" s="22">
        <v>44</v>
      </c>
      <c r="E79" s="22">
        <f t="shared" si="4"/>
        <v>180</v>
      </c>
      <c r="F79" s="22">
        <v>2</v>
      </c>
      <c r="H79" s="22">
        <v>90</v>
      </c>
      <c r="I79" t="s">
        <v>87</v>
      </c>
      <c r="J79">
        <v>40</v>
      </c>
      <c r="K79" s="35">
        <f t="shared" si="5"/>
        <v>0.90909090909090906</v>
      </c>
      <c r="L79" t="s">
        <v>17</v>
      </c>
      <c r="M79" t="s">
        <v>100</v>
      </c>
    </row>
    <row r="80" spans="1:13" x14ac:dyDescent="0.25">
      <c r="A80">
        <v>43</v>
      </c>
      <c r="B80" t="s">
        <v>66</v>
      </c>
      <c r="C80">
        <v>224</v>
      </c>
      <c r="D80" s="22">
        <v>44</v>
      </c>
      <c r="E80" s="22">
        <f t="shared" si="4"/>
        <v>180</v>
      </c>
      <c r="F80" s="22">
        <v>2</v>
      </c>
      <c r="H80" s="22">
        <v>36</v>
      </c>
      <c r="I80" t="s">
        <v>87</v>
      </c>
      <c r="J80">
        <v>37</v>
      </c>
      <c r="K80" s="35">
        <f t="shared" si="5"/>
        <v>0.84090909090909094</v>
      </c>
      <c r="L80" t="s">
        <v>17</v>
      </c>
      <c r="M80" s="5" t="s">
        <v>104</v>
      </c>
    </row>
    <row r="81" spans="1:13" ht="15.75" thickBot="1" x14ac:dyDescent="0.3">
      <c r="A81">
        <v>44</v>
      </c>
      <c r="B81" t="s">
        <v>66</v>
      </c>
      <c r="C81">
        <v>224</v>
      </c>
      <c r="D81" s="22">
        <v>44</v>
      </c>
      <c r="E81" s="22">
        <f t="shared" si="4"/>
        <v>180</v>
      </c>
      <c r="F81" s="22">
        <v>2</v>
      </c>
      <c r="H81" s="22">
        <v>108</v>
      </c>
      <c r="I81" t="s">
        <v>87</v>
      </c>
      <c r="J81">
        <v>42</v>
      </c>
      <c r="K81" s="39">
        <f t="shared" si="5"/>
        <v>0.95454545454545459</v>
      </c>
      <c r="L81" t="s">
        <v>17</v>
      </c>
      <c r="M81" s="31" t="s">
        <v>109</v>
      </c>
    </row>
    <row r="82" spans="1:13" ht="15.75" thickBot="1" x14ac:dyDescent="0.3">
      <c r="A82">
        <v>45</v>
      </c>
      <c r="B82" t="s">
        <v>66</v>
      </c>
      <c r="C82">
        <v>290</v>
      </c>
      <c r="D82" s="22">
        <v>58</v>
      </c>
      <c r="E82" s="22">
        <f t="shared" si="4"/>
        <v>232</v>
      </c>
      <c r="F82" s="22">
        <v>2</v>
      </c>
      <c r="G82" s="14" t="s">
        <v>110</v>
      </c>
      <c r="H82" s="22">
        <v>46</v>
      </c>
      <c r="I82" t="s">
        <v>87</v>
      </c>
      <c r="J82">
        <v>54</v>
      </c>
      <c r="K82" s="39">
        <f>J82/D82</f>
        <v>0.93103448275862066</v>
      </c>
      <c r="L82" t="s">
        <v>11</v>
      </c>
      <c r="M82" s="5" t="s">
        <v>104</v>
      </c>
    </row>
    <row r="83" spans="1:13" ht="15.75" thickBot="1" x14ac:dyDescent="0.3">
      <c r="A83">
        <v>46</v>
      </c>
      <c r="B83" t="s">
        <v>66</v>
      </c>
      <c r="C83">
        <v>290</v>
      </c>
      <c r="D83" s="22">
        <v>58</v>
      </c>
      <c r="E83" s="22">
        <f t="shared" si="4"/>
        <v>232</v>
      </c>
      <c r="F83" s="22">
        <v>2</v>
      </c>
      <c r="G83" s="14" t="s">
        <v>110</v>
      </c>
      <c r="H83" s="40">
        <v>116</v>
      </c>
      <c r="I83" t="s">
        <v>87</v>
      </c>
      <c r="J83">
        <v>51</v>
      </c>
      <c r="K83" s="35">
        <f t="shared" si="5"/>
        <v>0.87931034482758619</v>
      </c>
      <c r="L83" t="s">
        <v>11</v>
      </c>
      <c r="M83" t="s">
        <v>100</v>
      </c>
    </row>
    <row r="84" spans="1:13" x14ac:dyDescent="0.25">
      <c r="A84">
        <v>47</v>
      </c>
      <c r="B84" t="s">
        <v>66</v>
      </c>
      <c r="C84">
        <v>1124</v>
      </c>
      <c r="D84" s="22">
        <v>224</v>
      </c>
      <c r="E84" s="22">
        <f t="shared" si="4"/>
        <v>900</v>
      </c>
      <c r="F84" s="22">
        <v>10</v>
      </c>
      <c r="H84" s="22">
        <v>450</v>
      </c>
      <c r="I84" t="s">
        <v>87</v>
      </c>
      <c r="J84">
        <v>121</v>
      </c>
      <c r="K84" s="35">
        <f t="shared" si="5"/>
        <v>0.5401785714285714</v>
      </c>
      <c r="L84" t="s">
        <v>127</v>
      </c>
      <c r="M84" t="s">
        <v>100</v>
      </c>
    </row>
    <row r="85" spans="1:13" x14ac:dyDescent="0.25">
      <c r="A85">
        <v>48</v>
      </c>
      <c r="B85" t="s">
        <v>66</v>
      </c>
      <c r="C85">
        <v>1171</v>
      </c>
      <c r="D85" s="22">
        <v>234</v>
      </c>
      <c r="E85" s="22">
        <f t="shared" si="4"/>
        <v>937</v>
      </c>
      <c r="F85" s="22">
        <v>10</v>
      </c>
      <c r="H85" s="22">
        <v>468</v>
      </c>
      <c r="I85" t="s">
        <v>87</v>
      </c>
      <c r="J85">
        <v>155</v>
      </c>
      <c r="K85" s="35">
        <f t="shared" si="5"/>
        <v>0.66239316239316237</v>
      </c>
      <c r="L85" t="s">
        <v>126</v>
      </c>
      <c r="M85" t="s">
        <v>100</v>
      </c>
    </row>
  </sheetData>
  <mergeCells count="3">
    <mergeCell ref="A1:M1"/>
    <mergeCell ref="A17:M17"/>
    <mergeCell ref="A35:O3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5" sqref="C5"/>
    </sheetView>
  </sheetViews>
  <sheetFormatPr baseColWidth="10" defaultRowHeight="15" x14ac:dyDescent="0.25"/>
  <cols>
    <col min="2" max="2" width="11.42578125" bestFit="1" customWidth="1"/>
    <col min="3" max="3" width="14.140625" bestFit="1" customWidth="1"/>
    <col min="8" max="8" width="45" bestFit="1" customWidth="1"/>
  </cols>
  <sheetData>
    <row r="1" spans="1:8" x14ac:dyDescent="0.25">
      <c r="A1" s="2" t="s">
        <v>128</v>
      </c>
      <c r="B1" t="s">
        <v>129</v>
      </c>
      <c r="C1" t="s">
        <v>130</v>
      </c>
      <c r="D1" t="s">
        <v>131</v>
      </c>
    </row>
    <row r="2" spans="1:8" x14ac:dyDescent="0.25">
      <c r="H2" t="s">
        <v>132</v>
      </c>
    </row>
    <row r="3" spans="1:8" x14ac:dyDescent="0.25">
      <c r="H3" t="s">
        <v>133</v>
      </c>
    </row>
    <row r="4" spans="1:8" x14ac:dyDescent="0.25">
      <c r="H4" t="s">
        <v>134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W58"/>
  <sheetViews>
    <sheetView topLeftCell="H1" workbookViewId="0">
      <selection activeCell="W52" sqref="W52"/>
    </sheetView>
  </sheetViews>
  <sheetFormatPr baseColWidth="10" defaultRowHeight="15" x14ac:dyDescent="0.25"/>
  <sheetData>
    <row r="28" spans="5:23" x14ac:dyDescent="0.25">
      <c r="E28" s="47" t="s">
        <v>0</v>
      </c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9"/>
    </row>
    <row r="29" spans="5:23" x14ac:dyDescent="0.25">
      <c r="E29" s="1" t="s">
        <v>1</v>
      </c>
      <c r="F29">
        <v>71.31</v>
      </c>
      <c r="G29">
        <v>77.040000000000006</v>
      </c>
      <c r="H29">
        <v>77.040000000000006</v>
      </c>
      <c r="I29">
        <v>77.86</v>
      </c>
      <c r="J29">
        <v>77.86</v>
      </c>
      <c r="K29">
        <v>78.680000000000007</v>
      </c>
      <c r="L29">
        <v>77.86</v>
      </c>
      <c r="M29">
        <v>78.680000000000007</v>
      </c>
      <c r="N29">
        <v>77.86</v>
      </c>
      <c r="O29">
        <v>75.41</v>
      </c>
      <c r="P29">
        <v>76.23</v>
      </c>
      <c r="Q29">
        <v>75.41</v>
      </c>
      <c r="R29">
        <v>76.23</v>
      </c>
      <c r="S29">
        <v>74.599999999999994</v>
      </c>
      <c r="T29">
        <v>75.41</v>
      </c>
      <c r="U29">
        <v>67.209999999999994</v>
      </c>
      <c r="V29">
        <v>66.39</v>
      </c>
    </row>
    <row r="30" spans="5:23" x14ac:dyDescent="0.25">
      <c r="F30">
        <v>40</v>
      </c>
      <c r="G30">
        <v>60</v>
      </c>
      <c r="H30">
        <v>80</v>
      </c>
      <c r="I30">
        <v>100</v>
      </c>
      <c r="J30">
        <v>120</v>
      </c>
      <c r="K30">
        <v>140</v>
      </c>
      <c r="L30">
        <v>160</v>
      </c>
      <c r="M30">
        <v>180</v>
      </c>
      <c r="N30">
        <v>200</v>
      </c>
      <c r="O30">
        <v>220</v>
      </c>
      <c r="P30">
        <v>240</v>
      </c>
      <c r="Q30">
        <v>260</v>
      </c>
      <c r="R30">
        <v>280</v>
      </c>
      <c r="S30">
        <v>300</v>
      </c>
      <c r="T30">
        <v>320</v>
      </c>
      <c r="U30">
        <v>340</v>
      </c>
      <c r="V30">
        <v>360</v>
      </c>
    </row>
    <row r="31" spans="5:23" x14ac:dyDescent="0.25">
      <c r="F31" s="44" t="s">
        <v>2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6"/>
    </row>
    <row r="32" spans="5:23" x14ac:dyDescent="0.25"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</row>
    <row r="35" spans="5:23" x14ac:dyDescent="0.25">
      <c r="E35" s="44" t="s">
        <v>3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6"/>
    </row>
    <row r="36" spans="5:23" x14ac:dyDescent="0.25">
      <c r="E36" s="1" t="s">
        <v>1</v>
      </c>
      <c r="F36">
        <v>70.53</v>
      </c>
      <c r="G36">
        <v>71.42</v>
      </c>
      <c r="H36">
        <v>75</v>
      </c>
      <c r="I36">
        <v>75.89</v>
      </c>
      <c r="J36">
        <v>71.42</v>
      </c>
      <c r="K36">
        <v>75.89</v>
      </c>
      <c r="L36">
        <v>74.099999999999994</v>
      </c>
      <c r="M36">
        <v>80.349999999999994</v>
      </c>
      <c r="N36">
        <v>75.89</v>
      </c>
      <c r="O36">
        <v>72.319999999999993</v>
      </c>
      <c r="P36">
        <v>67.849999999999994</v>
      </c>
      <c r="Q36">
        <v>75.89</v>
      </c>
      <c r="R36">
        <v>67.849999999999994</v>
      </c>
      <c r="S36">
        <v>75.89</v>
      </c>
      <c r="T36">
        <v>69.64</v>
      </c>
      <c r="U36">
        <v>70.53</v>
      </c>
      <c r="V36">
        <v>66.94</v>
      </c>
    </row>
    <row r="37" spans="5:23" x14ac:dyDescent="0.25">
      <c r="F37">
        <v>40</v>
      </c>
      <c r="G37">
        <v>60</v>
      </c>
      <c r="H37">
        <v>80</v>
      </c>
      <c r="I37">
        <v>100</v>
      </c>
      <c r="J37">
        <v>120</v>
      </c>
      <c r="K37">
        <v>140</v>
      </c>
      <c r="L37">
        <v>160</v>
      </c>
      <c r="M37">
        <v>180</v>
      </c>
      <c r="N37">
        <v>200</v>
      </c>
      <c r="O37">
        <v>220</v>
      </c>
      <c r="P37">
        <v>240</v>
      </c>
      <c r="Q37">
        <v>260</v>
      </c>
      <c r="R37">
        <v>280</v>
      </c>
      <c r="S37">
        <v>300</v>
      </c>
      <c r="T37">
        <v>320</v>
      </c>
      <c r="U37">
        <v>340</v>
      </c>
      <c r="V37">
        <v>360</v>
      </c>
    </row>
    <row r="38" spans="5:23" x14ac:dyDescent="0.25">
      <c r="F38" s="44" t="s">
        <v>2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6"/>
    </row>
    <row r="39" spans="5:23" x14ac:dyDescent="0.25"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7</v>
      </c>
      <c r="M39">
        <v>8</v>
      </c>
      <c r="N39">
        <v>9</v>
      </c>
      <c r="O39">
        <v>10</v>
      </c>
      <c r="P39">
        <v>11</v>
      </c>
      <c r="Q39">
        <v>12</v>
      </c>
      <c r="R39">
        <v>13</v>
      </c>
      <c r="S39">
        <v>14</v>
      </c>
      <c r="T39">
        <v>15</v>
      </c>
      <c r="U39">
        <v>16</v>
      </c>
      <c r="V39">
        <v>17</v>
      </c>
    </row>
    <row r="43" spans="5:23" x14ac:dyDescent="0.25">
      <c r="E43" s="44" t="s">
        <v>4</v>
      </c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6"/>
    </row>
    <row r="44" spans="5:23" x14ac:dyDescent="0.25">
      <c r="E44" s="1" t="s">
        <v>1</v>
      </c>
      <c r="F44">
        <v>61.16</v>
      </c>
      <c r="G44">
        <v>61.16</v>
      </c>
      <c r="H44">
        <v>66.010000000000005</v>
      </c>
      <c r="I44">
        <v>66.989999999999995</v>
      </c>
      <c r="J44">
        <v>64.069999999999993</v>
      </c>
      <c r="K44">
        <v>62.13</v>
      </c>
      <c r="L44">
        <v>64.069999999999993</v>
      </c>
      <c r="M44">
        <v>60.19</v>
      </c>
      <c r="N44">
        <v>64.069999999999993</v>
      </c>
      <c r="O44">
        <v>50.48</v>
      </c>
      <c r="P44">
        <v>46.6</v>
      </c>
      <c r="Q44">
        <v>56.31</v>
      </c>
      <c r="R44">
        <v>54.36</v>
      </c>
      <c r="S44">
        <v>56.31</v>
      </c>
      <c r="T44">
        <v>51.45</v>
      </c>
      <c r="U44">
        <v>52.42</v>
      </c>
      <c r="V44">
        <v>46.6</v>
      </c>
    </row>
    <row r="45" spans="5:23" x14ac:dyDescent="0.25">
      <c r="F45">
        <v>40</v>
      </c>
      <c r="G45">
        <v>60</v>
      </c>
      <c r="H45">
        <v>80</v>
      </c>
      <c r="I45">
        <v>100</v>
      </c>
      <c r="J45">
        <v>120</v>
      </c>
      <c r="K45">
        <v>140</v>
      </c>
      <c r="L45">
        <v>160</v>
      </c>
      <c r="M45">
        <v>180</v>
      </c>
      <c r="N45">
        <v>200</v>
      </c>
      <c r="O45">
        <v>220</v>
      </c>
      <c r="P45">
        <v>240</v>
      </c>
      <c r="Q45">
        <v>260</v>
      </c>
      <c r="R45">
        <v>280</v>
      </c>
      <c r="S45">
        <v>300</v>
      </c>
      <c r="T45">
        <v>320</v>
      </c>
      <c r="U45">
        <v>340</v>
      </c>
      <c r="V45">
        <v>360</v>
      </c>
    </row>
    <row r="46" spans="5:23" x14ac:dyDescent="0.25">
      <c r="F46" s="44" t="s">
        <v>2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6"/>
    </row>
    <row r="47" spans="5:23" x14ac:dyDescent="0.25">
      <c r="F47">
        <v>1</v>
      </c>
      <c r="G47">
        <v>2</v>
      </c>
      <c r="H47">
        <v>3</v>
      </c>
      <c r="I47">
        <v>4</v>
      </c>
      <c r="J47">
        <v>5</v>
      </c>
      <c r="K47">
        <v>6</v>
      </c>
      <c r="L47">
        <v>7</v>
      </c>
      <c r="M47">
        <v>8</v>
      </c>
      <c r="N47">
        <v>9</v>
      </c>
      <c r="O47">
        <v>10</v>
      </c>
      <c r="P47">
        <v>11</v>
      </c>
      <c r="Q47">
        <v>12</v>
      </c>
      <c r="R47">
        <v>13</v>
      </c>
      <c r="S47">
        <v>14</v>
      </c>
      <c r="T47">
        <v>15</v>
      </c>
      <c r="U47">
        <v>16</v>
      </c>
      <c r="V47">
        <v>17</v>
      </c>
    </row>
    <row r="51" spans="5:23" x14ac:dyDescent="0.25">
      <c r="E51" s="44" t="s">
        <v>5</v>
      </c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6"/>
    </row>
    <row r="52" spans="5:23" x14ac:dyDescent="0.25">
      <c r="E52" s="1" t="s">
        <v>1</v>
      </c>
      <c r="F52">
        <v>90</v>
      </c>
      <c r="G52">
        <v>90</v>
      </c>
      <c r="H52">
        <v>93.33</v>
      </c>
      <c r="I52">
        <v>90.83</v>
      </c>
      <c r="J52">
        <v>88.33</v>
      </c>
      <c r="K52">
        <v>90.83</v>
      </c>
      <c r="L52">
        <v>94.17</v>
      </c>
      <c r="M52">
        <v>94.17</v>
      </c>
      <c r="N52">
        <v>89.17</v>
      </c>
      <c r="O52">
        <v>91.67</v>
      </c>
      <c r="P52">
        <v>88.33</v>
      </c>
      <c r="Q52">
        <v>89.17</v>
      </c>
      <c r="R52">
        <v>90.84</v>
      </c>
      <c r="S52">
        <v>94.17</v>
      </c>
      <c r="T52">
        <v>94.17</v>
      </c>
      <c r="U52">
        <v>93.33</v>
      </c>
      <c r="V52">
        <v>93.33</v>
      </c>
    </row>
    <row r="53" spans="5:23" x14ac:dyDescent="0.25">
      <c r="F53">
        <v>40</v>
      </c>
      <c r="G53">
        <v>60</v>
      </c>
      <c r="H53">
        <v>80</v>
      </c>
      <c r="I53">
        <v>100</v>
      </c>
      <c r="J53">
        <v>120</v>
      </c>
      <c r="K53">
        <v>140</v>
      </c>
      <c r="L53">
        <v>160</v>
      </c>
      <c r="M53">
        <v>180</v>
      </c>
      <c r="N53">
        <v>200</v>
      </c>
      <c r="O53">
        <v>220</v>
      </c>
      <c r="P53">
        <v>240</v>
      </c>
      <c r="Q53">
        <v>260</v>
      </c>
      <c r="R53">
        <v>280</v>
      </c>
      <c r="S53">
        <v>300</v>
      </c>
      <c r="T53">
        <v>320</v>
      </c>
      <c r="U53">
        <v>340</v>
      </c>
      <c r="V53">
        <v>360</v>
      </c>
    </row>
    <row r="54" spans="5:23" x14ac:dyDescent="0.25">
      <c r="F54" s="44" t="s">
        <v>2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6"/>
    </row>
    <row r="55" spans="5:23" x14ac:dyDescent="0.25">
      <c r="F55">
        <v>1</v>
      </c>
      <c r="G55">
        <v>2</v>
      </c>
      <c r="H55">
        <v>3</v>
      </c>
      <c r="I55">
        <v>4</v>
      </c>
      <c r="J55">
        <v>5</v>
      </c>
      <c r="K55">
        <v>6</v>
      </c>
      <c r="L55">
        <v>7</v>
      </c>
      <c r="M55">
        <v>8</v>
      </c>
      <c r="N55">
        <v>9</v>
      </c>
      <c r="O55">
        <v>10</v>
      </c>
      <c r="P55">
        <v>11</v>
      </c>
      <c r="Q55">
        <v>12</v>
      </c>
      <c r="R55">
        <v>13</v>
      </c>
      <c r="S55">
        <v>14</v>
      </c>
      <c r="T55">
        <v>15</v>
      </c>
      <c r="U55">
        <v>16</v>
      </c>
      <c r="V55">
        <v>17</v>
      </c>
    </row>
    <row r="57" spans="5:23" ht="15.75" thickBot="1" x14ac:dyDescent="0.3"/>
    <row r="58" spans="5:23" ht="15.75" thickBot="1" x14ac:dyDescent="0.3">
      <c r="E58" s="41" t="s">
        <v>6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3"/>
    </row>
  </sheetData>
  <mergeCells count="9">
    <mergeCell ref="E51:W51"/>
    <mergeCell ref="F54:W54"/>
    <mergeCell ref="E58:W58"/>
    <mergeCell ref="E28:W28"/>
    <mergeCell ref="F31:W31"/>
    <mergeCell ref="E35:W35"/>
    <mergeCell ref="F38:W38"/>
    <mergeCell ref="E43:W43"/>
    <mergeCell ref="F46:W4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32"/>
  <sheetViews>
    <sheetView tabSelected="1" topLeftCell="B31" workbookViewId="0">
      <selection activeCell="AJ22" sqref="AJ22"/>
    </sheetView>
  </sheetViews>
  <sheetFormatPr baseColWidth="10" defaultRowHeight="15" x14ac:dyDescent="0.25"/>
  <sheetData>
    <row r="3" spans="2:36" x14ac:dyDescent="0.25">
      <c r="B3" s="47" t="s">
        <v>111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9"/>
    </row>
    <row r="4" spans="2:36" x14ac:dyDescent="0.25">
      <c r="B4" s="1" t="s">
        <v>1</v>
      </c>
      <c r="C4" s="3">
        <v>63.67</v>
      </c>
      <c r="D4" s="3">
        <v>61.11</v>
      </c>
      <c r="E4" s="3">
        <v>61.96</v>
      </c>
      <c r="F4" s="3">
        <v>63.24</v>
      </c>
      <c r="G4" s="3">
        <v>63.67</v>
      </c>
      <c r="H4" s="3">
        <v>61.11</v>
      </c>
      <c r="I4" s="3">
        <v>61.53</v>
      </c>
      <c r="J4" s="3">
        <v>61.53</v>
      </c>
      <c r="K4" s="3">
        <v>58.97</v>
      </c>
      <c r="L4" s="3">
        <v>60.25</v>
      </c>
      <c r="M4" s="3">
        <v>62.39</v>
      </c>
      <c r="N4" s="3">
        <v>60.68</v>
      </c>
      <c r="O4" s="3">
        <v>58.54</v>
      </c>
      <c r="P4" s="3">
        <v>58.54</v>
      </c>
      <c r="Q4">
        <v>58.97</v>
      </c>
      <c r="R4" s="3">
        <v>57.26</v>
      </c>
      <c r="S4" s="3">
        <v>58.11</v>
      </c>
      <c r="T4" s="3">
        <v>55.98</v>
      </c>
      <c r="U4">
        <v>56.83</v>
      </c>
      <c r="V4" s="3">
        <v>58.54</v>
      </c>
      <c r="W4" s="3">
        <v>59.4</v>
      </c>
      <c r="X4" s="3">
        <v>57.69</v>
      </c>
      <c r="Y4">
        <v>57.69</v>
      </c>
      <c r="Z4" s="3">
        <v>55.98</v>
      </c>
      <c r="AA4" s="3">
        <v>58.12</v>
      </c>
      <c r="AB4" s="3">
        <v>59.82</v>
      </c>
      <c r="AC4" s="3">
        <v>57.26</v>
      </c>
      <c r="AD4" s="3">
        <v>54.27</v>
      </c>
      <c r="AE4" s="3">
        <v>51.71</v>
      </c>
      <c r="AF4" s="3">
        <v>52.13</v>
      </c>
      <c r="AG4">
        <v>48.29</v>
      </c>
      <c r="AH4" s="3">
        <v>51.28</v>
      </c>
      <c r="AI4" s="3">
        <v>42.73</v>
      </c>
      <c r="AJ4" s="3">
        <v>41.88</v>
      </c>
    </row>
    <row r="5" spans="2:36" x14ac:dyDescent="0.25">
      <c r="C5">
        <v>90</v>
      </c>
      <c r="D5">
        <v>112</v>
      </c>
      <c r="E5">
        <v>135</v>
      </c>
      <c r="F5">
        <v>157</v>
      </c>
      <c r="G5">
        <v>180</v>
      </c>
      <c r="H5">
        <v>202</v>
      </c>
      <c r="I5">
        <v>225</v>
      </c>
      <c r="J5">
        <v>247</v>
      </c>
      <c r="K5">
        <v>270</v>
      </c>
      <c r="L5">
        <v>292</v>
      </c>
      <c r="M5">
        <v>315</v>
      </c>
      <c r="N5">
        <v>337</v>
      </c>
      <c r="O5">
        <v>360</v>
      </c>
      <c r="P5">
        <v>382</v>
      </c>
      <c r="Q5">
        <v>405</v>
      </c>
      <c r="R5">
        <v>427</v>
      </c>
      <c r="S5">
        <v>450</v>
      </c>
      <c r="T5">
        <v>472</v>
      </c>
      <c r="U5">
        <v>495</v>
      </c>
      <c r="V5">
        <v>517</v>
      </c>
      <c r="W5">
        <v>540</v>
      </c>
      <c r="X5">
        <v>562</v>
      </c>
      <c r="Y5">
        <v>585</v>
      </c>
      <c r="Z5">
        <v>607</v>
      </c>
      <c r="AA5">
        <v>630</v>
      </c>
      <c r="AB5">
        <v>652</v>
      </c>
      <c r="AC5">
        <v>675</v>
      </c>
      <c r="AD5">
        <v>697</v>
      </c>
      <c r="AE5">
        <v>720</v>
      </c>
      <c r="AF5">
        <v>742</v>
      </c>
      <c r="AG5">
        <v>765</v>
      </c>
      <c r="AH5">
        <v>787</v>
      </c>
      <c r="AI5">
        <v>810</v>
      </c>
      <c r="AJ5">
        <v>832</v>
      </c>
    </row>
    <row r="6" spans="2:36" x14ac:dyDescent="0.25">
      <c r="C6" s="44" t="s">
        <v>2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6"/>
    </row>
    <row r="7" spans="2:36" x14ac:dyDescent="0.25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  <c r="AA7">
        <v>25</v>
      </c>
      <c r="AB7">
        <v>26</v>
      </c>
      <c r="AC7">
        <v>27</v>
      </c>
      <c r="AD7">
        <v>28</v>
      </c>
      <c r="AE7">
        <v>29</v>
      </c>
      <c r="AF7">
        <v>30</v>
      </c>
      <c r="AG7">
        <v>31</v>
      </c>
      <c r="AH7">
        <v>32</v>
      </c>
      <c r="AI7">
        <v>33</v>
      </c>
      <c r="AJ7">
        <v>34</v>
      </c>
    </row>
    <row r="13" spans="2:36" x14ac:dyDescent="0.25">
      <c r="B13" s="44" t="s">
        <v>112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6"/>
    </row>
    <row r="14" spans="2:36" x14ac:dyDescent="0.25">
      <c r="B14" s="1" t="s">
        <v>1</v>
      </c>
      <c r="C14" s="3">
        <v>65.17</v>
      </c>
      <c r="D14" s="3">
        <v>64.73</v>
      </c>
      <c r="E14">
        <v>67.849999999999994</v>
      </c>
      <c r="F14">
        <v>74.53</v>
      </c>
      <c r="G14" s="3">
        <v>75</v>
      </c>
      <c r="H14" s="3">
        <v>69.64</v>
      </c>
      <c r="I14" s="3">
        <v>70.53</v>
      </c>
      <c r="J14" s="3">
        <v>73.209999999999994</v>
      </c>
      <c r="K14" s="3">
        <v>72.760000000000005</v>
      </c>
      <c r="L14" s="3">
        <v>72.319999999999993</v>
      </c>
      <c r="M14">
        <v>71.87</v>
      </c>
      <c r="N14" s="3">
        <v>73.66</v>
      </c>
      <c r="O14" s="3">
        <v>70.53</v>
      </c>
      <c r="P14" s="3">
        <v>68.75</v>
      </c>
      <c r="Q14">
        <v>65.62</v>
      </c>
      <c r="R14" s="3">
        <v>69.19</v>
      </c>
      <c r="S14" s="3">
        <v>65.17</v>
      </c>
      <c r="T14" s="3">
        <v>66.069999999999993</v>
      </c>
      <c r="U14">
        <v>65.62</v>
      </c>
      <c r="V14" s="3">
        <v>68.3</v>
      </c>
      <c r="W14" s="3">
        <v>67.849999999999994</v>
      </c>
      <c r="X14" s="3">
        <v>66.510000000000005</v>
      </c>
      <c r="Y14">
        <v>69.64</v>
      </c>
      <c r="Z14" s="3">
        <v>66.069999999999993</v>
      </c>
      <c r="AA14">
        <v>66.510000000000005</v>
      </c>
      <c r="AB14">
        <v>73.209999999999994</v>
      </c>
      <c r="AC14" s="3">
        <v>65.62</v>
      </c>
      <c r="AD14" s="3">
        <v>66.510000000000005</v>
      </c>
      <c r="AE14" s="3">
        <v>64.73</v>
      </c>
      <c r="AF14" s="3">
        <v>65.17</v>
      </c>
      <c r="AG14">
        <v>56.7</v>
      </c>
      <c r="AH14" s="3">
        <v>61.16</v>
      </c>
      <c r="AI14" s="3">
        <v>51.78</v>
      </c>
      <c r="AJ14" s="3">
        <v>49.1</v>
      </c>
    </row>
    <row r="15" spans="2:36" x14ac:dyDescent="0.25">
      <c r="C15">
        <v>90</v>
      </c>
      <c r="D15">
        <v>112</v>
      </c>
      <c r="E15">
        <v>135</v>
      </c>
      <c r="F15">
        <v>157</v>
      </c>
      <c r="G15">
        <v>180</v>
      </c>
      <c r="H15">
        <v>202</v>
      </c>
      <c r="I15">
        <v>225</v>
      </c>
      <c r="J15">
        <v>247</v>
      </c>
      <c r="K15">
        <v>270</v>
      </c>
      <c r="L15">
        <v>292</v>
      </c>
      <c r="M15">
        <v>315</v>
      </c>
      <c r="N15">
        <v>337</v>
      </c>
      <c r="O15">
        <v>360</v>
      </c>
      <c r="P15">
        <v>382</v>
      </c>
      <c r="Q15">
        <v>405</v>
      </c>
      <c r="R15">
        <v>427</v>
      </c>
      <c r="S15">
        <v>450</v>
      </c>
      <c r="T15">
        <v>472</v>
      </c>
      <c r="U15">
        <v>495</v>
      </c>
      <c r="V15">
        <v>517</v>
      </c>
      <c r="W15">
        <v>540</v>
      </c>
      <c r="X15">
        <v>562</v>
      </c>
      <c r="Y15">
        <v>585</v>
      </c>
      <c r="Z15">
        <v>607</v>
      </c>
      <c r="AA15">
        <v>630</v>
      </c>
      <c r="AB15">
        <v>652</v>
      </c>
      <c r="AC15">
        <v>675</v>
      </c>
      <c r="AD15">
        <v>697</v>
      </c>
      <c r="AE15">
        <v>720</v>
      </c>
      <c r="AF15">
        <v>742</v>
      </c>
      <c r="AG15">
        <v>765</v>
      </c>
      <c r="AH15">
        <v>787</v>
      </c>
      <c r="AI15">
        <v>810</v>
      </c>
      <c r="AJ15">
        <v>832</v>
      </c>
    </row>
    <row r="16" spans="2:36" x14ac:dyDescent="0.25">
      <c r="C16" s="44" t="s">
        <v>2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6"/>
    </row>
    <row r="17" spans="2:36" x14ac:dyDescent="0.25"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  <c r="Y17">
        <v>23</v>
      </c>
      <c r="Z17">
        <v>24</v>
      </c>
      <c r="AA17">
        <v>25</v>
      </c>
      <c r="AB17">
        <v>26</v>
      </c>
      <c r="AC17">
        <v>27</v>
      </c>
      <c r="AD17">
        <v>28</v>
      </c>
      <c r="AE17">
        <v>29</v>
      </c>
      <c r="AF17">
        <v>30</v>
      </c>
      <c r="AG17">
        <v>31</v>
      </c>
      <c r="AH17">
        <v>32</v>
      </c>
      <c r="AI17">
        <v>33</v>
      </c>
      <c r="AJ17">
        <v>34</v>
      </c>
    </row>
    <row r="21" spans="2:36" x14ac:dyDescent="0.25">
      <c r="B21" s="74" t="s">
        <v>124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6"/>
    </row>
    <row r="22" spans="2:36" x14ac:dyDescent="0.25">
      <c r="B22" s="1" t="s">
        <v>1</v>
      </c>
      <c r="C22" s="73">
        <v>70.510000000000005</v>
      </c>
      <c r="D22" s="73">
        <v>73.5</v>
      </c>
      <c r="E22" s="73">
        <v>69.650000000000006</v>
      </c>
      <c r="F22" s="73">
        <v>70.510000000000005</v>
      </c>
      <c r="G22" s="73">
        <v>69.650000000000006</v>
      </c>
      <c r="H22" s="73">
        <v>71.36</v>
      </c>
      <c r="I22" s="73">
        <v>65.81</v>
      </c>
      <c r="J22" s="73">
        <v>68.37</v>
      </c>
      <c r="K22" s="73">
        <v>64.95</v>
      </c>
      <c r="L22" s="73">
        <v>69.23</v>
      </c>
      <c r="M22" s="73">
        <v>67.52</v>
      </c>
      <c r="N22" s="73">
        <v>66.239999999999995</v>
      </c>
      <c r="O22" s="73">
        <v>67.09</v>
      </c>
      <c r="P22" s="73">
        <v>67.52</v>
      </c>
      <c r="Q22" s="73">
        <v>67.94</v>
      </c>
      <c r="R22" s="73">
        <v>67.52</v>
      </c>
      <c r="S22" s="73">
        <v>67.94</v>
      </c>
      <c r="T22" s="73">
        <v>64.52</v>
      </c>
      <c r="U22" s="73">
        <v>65.81</v>
      </c>
      <c r="V22" s="73">
        <v>66.67</v>
      </c>
      <c r="W22" s="73">
        <v>66.67</v>
      </c>
      <c r="X22" s="73">
        <v>68.37</v>
      </c>
      <c r="Y22" s="73">
        <v>64.53</v>
      </c>
      <c r="Z22" s="73">
        <v>64.099999999999994</v>
      </c>
      <c r="AA22" s="73">
        <v>64.099999999999994</v>
      </c>
      <c r="AB22" s="73">
        <v>61.96</v>
      </c>
      <c r="AC22" s="73">
        <v>64.099999999999994</v>
      </c>
      <c r="AD22" s="73">
        <v>61.96</v>
      </c>
      <c r="AE22" s="73">
        <v>65.38</v>
      </c>
      <c r="AF22" s="73">
        <v>64.099999999999994</v>
      </c>
      <c r="AG22" s="73">
        <v>62.82</v>
      </c>
      <c r="AH22" s="73">
        <v>61.96</v>
      </c>
      <c r="AI22" s="73">
        <v>55.12</v>
      </c>
      <c r="AJ22" s="73">
        <v>50.85</v>
      </c>
    </row>
    <row r="23" spans="2:36" x14ac:dyDescent="0.25">
      <c r="C23">
        <v>90</v>
      </c>
      <c r="D23">
        <v>112</v>
      </c>
      <c r="E23">
        <v>135</v>
      </c>
      <c r="F23">
        <v>157</v>
      </c>
      <c r="G23">
        <v>180</v>
      </c>
      <c r="H23">
        <v>202</v>
      </c>
      <c r="I23">
        <v>225</v>
      </c>
      <c r="J23">
        <v>247</v>
      </c>
      <c r="K23">
        <v>270</v>
      </c>
      <c r="L23">
        <v>292</v>
      </c>
      <c r="M23">
        <v>315</v>
      </c>
      <c r="N23">
        <v>337</v>
      </c>
      <c r="O23">
        <v>360</v>
      </c>
      <c r="P23">
        <v>382</v>
      </c>
      <c r="Q23">
        <v>405</v>
      </c>
      <c r="R23">
        <v>427</v>
      </c>
      <c r="S23">
        <v>450</v>
      </c>
      <c r="T23">
        <v>472</v>
      </c>
      <c r="U23">
        <v>495</v>
      </c>
      <c r="V23">
        <v>517</v>
      </c>
      <c r="W23">
        <v>540</v>
      </c>
      <c r="X23">
        <v>562</v>
      </c>
      <c r="Y23">
        <v>585</v>
      </c>
      <c r="Z23">
        <v>607</v>
      </c>
      <c r="AA23">
        <v>630</v>
      </c>
      <c r="AB23">
        <v>652</v>
      </c>
      <c r="AC23">
        <v>675</v>
      </c>
      <c r="AD23">
        <v>697</v>
      </c>
      <c r="AE23">
        <v>720</v>
      </c>
      <c r="AF23">
        <v>742</v>
      </c>
      <c r="AG23">
        <v>765</v>
      </c>
      <c r="AH23">
        <v>787</v>
      </c>
      <c r="AI23">
        <v>810</v>
      </c>
      <c r="AJ23">
        <v>832</v>
      </c>
    </row>
    <row r="24" spans="2:36" x14ac:dyDescent="0.25">
      <c r="C24" s="44" t="s">
        <v>2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6"/>
    </row>
    <row r="25" spans="2:36" x14ac:dyDescent="0.25"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12</v>
      </c>
      <c r="O25">
        <v>13</v>
      </c>
      <c r="P25">
        <v>14</v>
      </c>
      <c r="Q25">
        <v>15</v>
      </c>
      <c r="R25">
        <v>16</v>
      </c>
      <c r="S25">
        <v>17</v>
      </c>
      <c r="T25">
        <v>18</v>
      </c>
      <c r="U25">
        <v>19</v>
      </c>
      <c r="V25">
        <v>20</v>
      </c>
      <c r="W25">
        <v>21</v>
      </c>
      <c r="X25">
        <v>22</v>
      </c>
      <c r="Y25">
        <v>23</v>
      </c>
      <c r="Z25">
        <v>24</v>
      </c>
      <c r="AA25">
        <v>25</v>
      </c>
      <c r="AB25">
        <v>26</v>
      </c>
      <c r="AC25">
        <v>27</v>
      </c>
      <c r="AD25">
        <v>28</v>
      </c>
      <c r="AE25">
        <v>29</v>
      </c>
      <c r="AF25">
        <v>30</v>
      </c>
      <c r="AG25">
        <v>31</v>
      </c>
      <c r="AH25">
        <v>32</v>
      </c>
      <c r="AI25">
        <v>33</v>
      </c>
      <c r="AJ25">
        <v>34</v>
      </c>
    </row>
    <row r="28" spans="2:36" x14ac:dyDescent="0.25">
      <c r="B28" s="74" t="s">
        <v>125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6"/>
    </row>
    <row r="29" spans="2:36" x14ac:dyDescent="0.25">
      <c r="B29" s="1" t="s">
        <v>1</v>
      </c>
      <c r="C29" s="73">
        <v>60.26</v>
      </c>
      <c r="D29" s="73">
        <v>62.94</v>
      </c>
      <c r="E29" s="73">
        <v>60.26</v>
      </c>
      <c r="F29" s="73">
        <v>58.92</v>
      </c>
      <c r="G29" s="73">
        <v>58.03</v>
      </c>
      <c r="H29" s="73">
        <v>58.92</v>
      </c>
      <c r="I29" s="73">
        <v>58.92</v>
      </c>
      <c r="J29" s="73">
        <v>56.69</v>
      </c>
      <c r="K29" s="73">
        <v>60.26</v>
      </c>
      <c r="L29" s="73">
        <v>59.82</v>
      </c>
      <c r="M29" s="73">
        <v>56.69</v>
      </c>
      <c r="N29" s="73">
        <v>57.58</v>
      </c>
      <c r="O29" s="73">
        <v>55.35</v>
      </c>
      <c r="P29" s="73">
        <v>54.91</v>
      </c>
      <c r="Q29" s="73">
        <v>52.23</v>
      </c>
      <c r="R29" s="73">
        <v>52.67</v>
      </c>
      <c r="S29" s="73">
        <v>54.01</v>
      </c>
      <c r="T29" s="73">
        <v>54.46</v>
      </c>
      <c r="U29" s="73">
        <v>53.12</v>
      </c>
      <c r="V29" s="73">
        <v>50</v>
      </c>
      <c r="W29" s="73">
        <v>52.67</v>
      </c>
      <c r="X29" s="73">
        <v>55.8</v>
      </c>
      <c r="Y29" s="73">
        <v>54.01</v>
      </c>
      <c r="Z29" s="73">
        <v>53.57</v>
      </c>
      <c r="AA29" s="73">
        <v>52.23</v>
      </c>
      <c r="AB29" s="73">
        <v>50.89</v>
      </c>
      <c r="AC29" s="73">
        <v>53.12</v>
      </c>
      <c r="AD29" s="73">
        <v>51.78</v>
      </c>
      <c r="AE29" s="73">
        <v>51.78</v>
      </c>
      <c r="AF29" s="73">
        <v>48.66</v>
      </c>
      <c r="AG29" s="73">
        <v>46.87</v>
      </c>
      <c r="AH29" s="73">
        <v>43.75</v>
      </c>
      <c r="AI29" s="73">
        <v>46.87</v>
      </c>
      <c r="AJ29" s="73">
        <v>41.07</v>
      </c>
    </row>
    <row r="30" spans="2:36" x14ac:dyDescent="0.25">
      <c r="C30">
        <v>90</v>
      </c>
      <c r="D30">
        <v>112</v>
      </c>
      <c r="E30">
        <v>135</v>
      </c>
      <c r="F30">
        <v>157</v>
      </c>
      <c r="G30">
        <v>180</v>
      </c>
      <c r="H30">
        <v>202</v>
      </c>
      <c r="I30">
        <v>225</v>
      </c>
      <c r="J30">
        <v>247</v>
      </c>
      <c r="K30">
        <v>270</v>
      </c>
      <c r="L30">
        <v>292</v>
      </c>
      <c r="M30">
        <v>315</v>
      </c>
      <c r="N30">
        <v>337</v>
      </c>
      <c r="O30">
        <v>360</v>
      </c>
      <c r="P30">
        <v>382</v>
      </c>
      <c r="Q30">
        <v>405</v>
      </c>
      <c r="R30">
        <v>427</v>
      </c>
      <c r="S30">
        <v>450</v>
      </c>
      <c r="T30">
        <v>472</v>
      </c>
      <c r="U30">
        <v>495</v>
      </c>
      <c r="V30">
        <v>517</v>
      </c>
      <c r="W30">
        <v>540</v>
      </c>
      <c r="X30">
        <v>562</v>
      </c>
      <c r="Y30">
        <v>585</v>
      </c>
      <c r="Z30">
        <v>607</v>
      </c>
      <c r="AA30">
        <v>630</v>
      </c>
      <c r="AB30">
        <v>652</v>
      </c>
      <c r="AC30">
        <v>675</v>
      </c>
      <c r="AD30">
        <v>697</v>
      </c>
      <c r="AE30">
        <v>720</v>
      </c>
      <c r="AF30">
        <v>742</v>
      </c>
      <c r="AG30">
        <v>765</v>
      </c>
      <c r="AH30">
        <v>787</v>
      </c>
      <c r="AI30">
        <v>810</v>
      </c>
      <c r="AJ30">
        <v>832</v>
      </c>
    </row>
    <row r="31" spans="2:36" x14ac:dyDescent="0.25">
      <c r="C31" s="44" t="s">
        <v>2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6"/>
    </row>
    <row r="32" spans="2:36" x14ac:dyDescent="0.25"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S32">
        <v>17</v>
      </c>
      <c r="T32">
        <v>18</v>
      </c>
      <c r="U32">
        <v>19</v>
      </c>
      <c r="V32">
        <v>20</v>
      </c>
      <c r="W32">
        <v>21</v>
      </c>
      <c r="X32">
        <v>22</v>
      </c>
      <c r="Y32">
        <v>23</v>
      </c>
      <c r="Z32">
        <v>24</v>
      </c>
      <c r="AA32">
        <v>25</v>
      </c>
      <c r="AB32">
        <v>26</v>
      </c>
      <c r="AC32">
        <v>27</v>
      </c>
      <c r="AD32">
        <v>28</v>
      </c>
      <c r="AE32">
        <v>29</v>
      </c>
      <c r="AF32">
        <v>30</v>
      </c>
      <c r="AG32">
        <v>31</v>
      </c>
      <c r="AH32">
        <v>32</v>
      </c>
      <c r="AI32">
        <v>33</v>
      </c>
      <c r="AJ32">
        <v>34</v>
      </c>
    </row>
  </sheetData>
  <mergeCells count="8">
    <mergeCell ref="C24:AJ24"/>
    <mergeCell ref="B28:AJ28"/>
    <mergeCell ref="C31:AJ31"/>
    <mergeCell ref="B3:AJ3"/>
    <mergeCell ref="C6:AJ6"/>
    <mergeCell ref="B13:AJ13"/>
    <mergeCell ref="C16:AJ16"/>
    <mergeCell ref="B21:AJ2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topLeftCell="A136" zoomScale="90" zoomScaleNormal="90" workbookViewId="0">
      <selection activeCell="N139" sqref="N139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9" x14ac:dyDescent="0.25">
      <c r="A1" s="53" t="s">
        <v>29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  <c r="S1" s="7"/>
    </row>
    <row r="2" spans="1:19" x14ac:dyDescent="0.25">
      <c r="A2" s="8" t="s">
        <v>1</v>
      </c>
      <c r="B2" s="9">
        <v>90.91</v>
      </c>
      <c r="C2" s="7">
        <v>81.81</v>
      </c>
      <c r="D2" s="7">
        <v>79.540000000000006</v>
      </c>
      <c r="E2" s="7">
        <v>81.81</v>
      </c>
      <c r="F2" s="7">
        <v>84.09</v>
      </c>
      <c r="G2" s="7">
        <v>86.36</v>
      </c>
      <c r="H2" s="7">
        <v>84.09</v>
      </c>
      <c r="I2" s="7">
        <v>88.63</v>
      </c>
      <c r="J2" s="7">
        <v>93.18</v>
      </c>
      <c r="K2" s="7">
        <v>88.63</v>
      </c>
      <c r="L2" s="7">
        <v>86.36</v>
      </c>
      <c r="M2" s="7">
        <v>84.09</v>
      </c>
      <c r="N2" s="7">
        <v>77.27</v>
      </c>
      <c r="O2" s="7">
        <v>79.540000000000006</v>
      </c>
      <c r="P2" s="7">
        <v>70.45</v>
      </c>
      <c r="Q2" s="7">
        <v>68.180000000000007</v>
      </c>
      <c r="R2" s="7">
        <v>63.63</v>
      </c>
      <c r="S2" s="7" t="s">
        <v>30</v>
      </c>
    </row>
    <row r="3" spans="1:19" x14ac:dyDescent="0.25">
      <c r="A3" s="7"/>
      <c r="B3" s="7">
        <v>10</v>
      </c>
      <c r="C3" s="7">
        <v>20</v>
      </c>
      <c r="D3" s="7">
        <v>30</v>
      </c>
      <c r="E3" s="7">
        <v>40</v>
      </c>
      <c r="F3" s="7">
        <v>50</v>
      </c>
      <c r="G3" s="7">
        <v>60</v>
      </c>
      <c r="H3" s="7">
        <v>70</v>
      </c>
      <c r="I3" s="7">
        <v>80</v>
      </c>
      <c r="J3" s="7">
        <v>90</v>
      </c>
      <c r="K3" s="7">
        <v>100</v>
      </c>
      <c r="L3" s="7">
        <v>110</v>
      </c>
      <c r="M3" s="7">
        <v>120</v>
      </c>
      <c r="N3" s="7">
        <v>130</v>
      </c>
      <c r="O3" s="7">
        <v>140</v>
      </c>
      <c r="P3" s="7">
        <v>150</v>
      </c>
      <c r="Q3" s="7">
        <v>160</v>
      </c>
      <c r="R3" s="7">
        <v>170</v>
      </c>
      <c r="S3" s="7">
        <f>(B2+C2+D2+E2+F2+G2+H2+I2+J2+K2+L2+M2+N2+O2+P2+Q2+R2)/17</f>
        <v>81.680588235294124</v>
      </c>
    </row>
    <row r="4" spans="1:19" x14ac:dyDescent="0.25">
      <c r="A4" s="7"/>
      <c r="B4" s="50" t="s">
        <v>2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2"/>
      <c r="S4" s="7"/>
    </row>
    <row r="5" spans="1:19" x14ac:dyDescent="0.25">
      <c r="A5" s="7" t="s">
        <v>31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/>
    </row>
    <row r="6" spans="1:19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A9" s="53" t="s">
        <v>32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5"/>
      <c r="S9" s="7"/>
    </row>
    <row r="10" spans="1:19" x14ac:dyDescent="0.25">
      <c r="A10" s="8" t="s">
        <v>1</v>
      </c>
      <c r="B10" s="9">
        <v>89.13</v>
      </c>
      <c r="C10" s="7">
        <v>86.95</v>
      </c>
      <c r="D10" s="7">
        <v>93.47</v>
      </c>
      <c r="E10" s="7">
        <v>95.65</v>
      </c>
      <c r="F10" s="7">
        <v>93.47</v>
      </c>
      <c r="G10" s="7">
        <v>93.47</v>
      </c>
      <c r="H10" s="7">
        <v>97.82</v>
      </c>
      <c r="I10" s="7">
        <v>95.65</v>
      </c>
      <c r="J10" s="7">
        <v>95.65</v>
      </c>
      <c r="K10" s="7">
        <v>93.47</v>
      </c>
      <c r="L10" s="7">
        <v>91.3</v>
      </c>
      <c r="M10" s="7">
        <v>91.3</v>
      </c>
      <c r="N10" s="7">
        <v>91.3</v>
      </c>
      <c r="O10" s="7">
        <v>93.47</v>
      </c>
      <c r="P10" s="7">
        <v>95.65</v>
      </c>
      <c r="Q10" s="7">
        <v>93.47</v>
      </c>
      <c r="R10" s="7">
        <v>91.3</v>
      </c>
      <c r="S10" s="7" t="s">
        <v>30</v>
      </c>
    </row>
    <row r="11" spans="1:19" x14ac:dyDescent="0.25">
      <c r="A11" s="7"/>
      <c r="B11" s="7">
        <v>10</v>
      </c>
      <c r="C11" s="7">
        <v>20</v>
      </c>
      <c r="D11" s="7">
        <v>30</v>
      </c>
      <c r="E11" s="7">
        <v>40</v>
      </c>
      <c r="F11" s="7">
        <v>50</v>
      </c>
      <c r="G11" s="7">
        <v>60</v>
      </c>
      <c r="H11" s="7">
        <v>70</v>
      </c>
      <c r="I11" s="7">
        <v>80</v>
      </c>
      <c r="J11" s="7">
        <v>90</v>
      </c>
      <c r="K11" s="7">
        <v>100</v>
      </c>
      <c r="L11" s="7">
        <v>110</v>
      </c>
      <c r="M11" s="7">
        <v>120</v>
      </c>
      <c r="N11" s="7">
        <v>130</v>
      </c>
      <c r="O11" s="7">
        <v>140</v>
      </c>
      <c r="P11" s="7">
        <v>150</v>
      </c>
      <c r="Q11" s="7">
        <v>160</v>
      </c>
      <c r="R11" s="7">
        <v>170</v>
      </c>
      <c r="S11" s="7">
        <f>(B10+C10+D10+E10+F10+G10+H10+I10+J10+K10+L10+M10+N10+O10+P10+Q10+R10)/17</f>
        <v>93.089411764705886</v>
      </c>
    </row>
    <row r="12" spans="1:19" x14ac:dyDescent="0.25">
      <c r="A12" s="7"/>
      <c r="B12" s="50" t="s">
        <v>2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2"/>
      <c r="S12" s="7"/>
    </row>
    <row r="13" spans="1:19" x14ac:dyDescent="0.25">
      <c r="A13" s="7" t="s">
        <v>31</v>
      </c>
      <c r="B13" s="7">
        <v>1</v>
      </c>
      <c r="C13" s="7">
        <v>2</v>
      </c>
      <c r="D13" s="7">
        <v>3</v>
      </c>
      <c r="E13" s="7">
        <v>4</v>
      </c>
      <c r="F13" s="7">
        <v>5</v>
      </c>
      <c r="G13" s="7">
        <v>6</v>
      </c>
      <c r="H13" s="7">
        <v>7</v>
      </c>
      <c r="I13" s="7">
        <v>8</v>
      </c>
      <c r="J13" s="7">
        <v>9</v>
      </c>
      <c r="K13" s="7">
        <v>10</v>
      </c>
      <c r="L13" s="7">
        <v>11</v>
      </c>
      <c r="M13" s="7">
        <v>12</v>
      </c>
      <c r="N13" s="7">
        <v>13</v>
      </c>
      <c r="O13" s="7">
        <v>14</v>
      </c>
      <c r="P13" s="7">
        <v>15</v>
      </c>
      <c r="Q13" s="7">
        <v>16</v>
      </c>
      <c r="R13" s="7">
        <v>17</v>
      </c>
      <c r="S13" s="7"/>
    </row>
    <row r="14" spans="1:19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20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2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20" x14ac:dyDescent="0.25">
      <c r="A19" s="53" t="s">
        <v>33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5"/>
      <c r="S19" s="7"/>
    </row>
    <row r="20" spans="1:20" x14ac:dyDescent="0.25">
      <c r="A20" s="8" t="s">
        <v>1</v>
      </c>
      <c r="B20" s="9">
        <v>94.11</v>
      </c>
      <c r="C20" s="7">
        <v>94.11</v>
      </c>
      <c r="D20" s="7">
        <v>96.07</v>
      </c>
      <c r="E20" s="7">
        <v>96.07</v>
      </c>
      <c r="F20" s="7">
        <v>96.07</v>
      </c>
      <c r="G20" s="7">
        <v>100</v>
      </c>
      <c r="H20" s="7">
        <v>98.04</v>
      </c>
      <c r="I20" s="7">
        <v>100</v>
      </c>
      <c r="J20" s="7">
        <v>96.07</v>
      </c>
      <c r="K20" s="7">
        <v>98.04</v>
      </c>
      <c r="L20" s="7">
        <v>98.04</v>
      </c>
      <c r="M20" s="7">
        <v>98.04</v>
      </c>
      <c r="N20" s="7">
        <v>98.04</v>
      </c>
      <c r="O20" s="7">
        <v>98.04</v>
      </c>
      <c r="P20" s="7">
        <v>98.04</v>
      </c>
      <c r="Q20" s="7">
        <v>98.04</v>
      </c>
      <c r="R20" s="7">
        <v>98.04</v>
      </c>
      <c r="S20" s="7" t="s">
        <v>30</v>
      </c>
    </row>
    <row r="21" spans="1:20" x14ac:dyDescent="0.25">
      <c r="A21" s="7"/>
      <c r="B21" s="7">
        <v>10</v>
      </c>
      <c r="C21" s="7">
        <v>20</v>
      </c>
      <c r="D21" s="7">
        <v>30</v>
      </c>
      <c r="E21" s="7">
        <v>40</v>
      </c>
      <c r="F21" s="7">
        <v>50</v>
      </c>
      <c r="G21" s="7">
        <v>60</v>
      </c>
      <c r="H21" s="7">
        <v>70</v>
      </c>
      <c r="I21" s="7">
        <v>80</v>
      </c>
      <c r="J21" s="7">
        <v>90</v>
      </c>
      <c r="K21" s="7">
        <v>100</v>
      </c>
      <c r="L21" s="7">
        <v>110</v>
      </c>
      <c r="M21" s="7">
        <v>120</v>
      </c>
      <c r="N21" s="7">
        <v>130</v>
      </c>
      <c r="O21" s="7">
        <v>140</v>
      </c>
      <c r="P21" s="7">
        <v>150</v>
      </c>
      <c r="Q21" s="7">
        <v>160</v>
      </c>
      <c r="R21" s="7">
        <v>170</v>
      </c>
      <c r="S21" s="7">
        <f>(B20+C20+D20+E20+F20+G20+H20+I20+J20+K20+L20+M20+N20+O20+P20+Q20+R20)/17</f>
        <v>97.344705882352926</v>
      </c>
    </row>
    <row r="22" spans="1:20" x14ac:dyDescent="0.25">
      <c r="A22" s="7"/>
      <c r="B22" s="50" t="s">
        <v>2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2"/>
      <c r="S22" s="7"/>
    </row>
    <row r="23" spans="1:20" x14ac:dyDescent="0.25">
      <c r="A23" s="7" t="s">
        <v>31</v>
      </c>
      <c r="B23" s="7">
        <v>1</v>
      </c>
      <c r="C23" s="7">
        <v>2</v>
      </c>
      <c r="D23" s="7">
        <v>3</v>
      </c>
      <c r="E23" s="7">
        <v>4</v>
      </c>
      <c r="F23" s="7">
        <v>5</v>
      </c>
      <c r="G23" s="7">
        <v>6</v>
      </c>
      <c r="H23" s="7">
        <v>7</v>
      </c>
      <c r="I23" s="7">
        <v>8</v>
      </c>
      <c r="J23" s="7">
        <v>9</v>
      </c>
      <c r="K23" s="7">
        <v>10</v>
      </c>
      <c r="L23" s="7">
        <v>11</v>
      </c>
      <c r="M23" s="7">
        <v>12</v>
      </c>
      <c r="N23" s="7">
        <v>13</v>
      </c>
      <c r="O23" s="7">
        <v>14</v>
      </c>
      <c r="P23" s="7">
        <v>15</v>
      </c>
      <c r="Q23" s="7">
        <v>16</v>
      </c>
      <c r="R23" s="7">
        <v>17</v>
      </c>
      <c r="S23" s="7"/>
    </row>
    <row r="24" spans="1:2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20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20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20" x14ac:dyDescent="0.25">
      <c r="A27" s="53" t="s">
        <v>34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5"/>
      <c r="S27" s="7"/>
    </row>
    <row r="28" spans="1:20" x14ac:dyDescent="0.25">
      <c r="A28" s="8" t="s">
        <v>1</v>
      </c>
      <c r="B28" s="9">
        <v>83.34</v>
      </c>
      <c r="C28" s="7">
        <v>79.17</v>
      </c>
      <c r="D28" s="7">
        <v>81.25</v>
      </c>
      <c r="E28" s="7">
        <v>83.33</v>
      </c>
      <c r="F28" s="7">
        <v>87.5</v>
      </c>
      <c r="G28" s="7">
        <v>77.08</v>
      </c>
      <c r="H28" s="7">
        <v>79.17</v>
      </c>
      <c r="I28" s="7">
        <v>83.33</v>
      </c>
      <c r="J28" s="7">
        <v>83.33</v>
      </c>
      <c r="K28" s="7">
        <v>87.5</v>
      </c>
      <c r="L28" s="7">
        <v>89.58</v>
      </c>
      <c r="M28" s="7">
        <v>83.33</v>
      </c>
      <c r="N28" s="7">
        <v>72.91</v>
      </c>
      <c r="O28" s="7">
        <v>72.91</v>
      </c>
      <c r="P28" s="7">
        <v>83.33</v>
      </c>
      <c r="Q28" s="7">
        <v>87.5</v>
      </c>
      <c r="R28" s="7">
        <v>72.91</v>
      </c>
      <c r="S28" s="7" t="s">
        <v>30</v>
      </c>
    </row>
    <row r="29" spans="1:20" x14ac:dyDescent="0.25">
      <c r="A29" s="7"/>
      <c r="B29" s="7">
        <v>10</v>
      </c>
      <c r="C29" s="7">
        <v>20</v>
      </c>
      <c r="D29" s="7">
        <v>30</v>
      </c>
      <c r="E29" s="7">
        <v>40</v>
      </c>
      <c r="F29" s="7">
        <v>50</v>
      </c>
      <c r="G29" s="7">
        <v>60</v>
      </c>
      <c r="H29" s="7">
        <v>70</v>
      </c>
      <c r="I29" s="7">
        <v>80</v>
      </c>
      <c r="J29" s="7">
        <v>90</v>
      </c>
      <c r="K29" s="7">
        <v>100</v>
      </c>
      <c r="L29" s="7">
        <v>110</v>
      </c>
      <c r="M29" s="7">
        <v>120</v>
      </c>
      <c r="N29" s="7">
        <v>130</v>
      </c>
      <c r="O29" s="7">
        <v>140</v>
      </c>
      <c r="P29" s="7">
        <v>150</v>
      </c>
      <c r="Q29" s="7">
        <v>160</v>
      </c>
      <c r="R29" s="7">
        <v>170</v>
      </c>
      <c r="S29" s="7">
        <f>(B28+C28+D28+E28+F28+G28+H28+I28+J28+K28+L28+M28+N28+O28+P28+Q28+R28)/17</f>
        <v>81.615882352941185</v>
      </c>
    </row>
    <row r="30" spans="1:20" x14ac:dyDescent="0.25">
      <c r="A30" s="7"/>
      <c r="B30" s="50" t="s">
        <v>2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2"/>
      <c r="S30" s="7"/>
    </row>
    <row r="31" spans="1:20" x14ac:dyDescent="0.25">
      <c r="A31" s="7" t="s">
        <v>31</v>
      </c>
      <c r="B31" s="7">
        <v>1</v>
      </c>
      <c r="C31" s="7">
        <v>2</v>
      </c>
      <c r="D31" s="7">
        <v>3</v>
      </c>
      <c r="E31" s="7">
        <v>4</v>
      </c>
      <c r="F31" s="7">
        <v>5</v>
      </c>
      <c r="G31" s="7">
        <v>6</v>
      </c>
      <c r="H31" s="7">
        <v>7</v>
      </c>
      <c r="I31" s="7">
        <v>8</v>
      </c>
      <c r="J31" s="7">
        <v>9</v>
      </c>
      <c r="K31" s="7">
        <v>10</v>
      </c>
      <c r="L31" s="7">
        <v>11</v>
      </c>
      <c r="M31" s="7">
        <v>12</v>
      </c>
      <c r="N31" s="7">
        <v>13</v>
      </c>
      <c r="O31" s="7">
        <v>14</v>
      </c>
      <c r="P31" s="7">
        <v>15</v>
      </c>
      <c r="Q31" s="7">
        <v>16</v>
      </c>
      <c r="R31" s="7">
        <v>17</v>
      </c>
      <c r="S31" s="7"/>
      <c r="T31" t="s">
        <v>35</v>
      </c>
    </row>
    <row r="32" spans="1:20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x14ac:dyDescent="0.25">
      <c r="A34" s="53" t="s">
        <v>36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5"/>
      <c r="S34" s="7"/>
    </row>
    <row r="35" spans="1:19" x14ac:dyDescent="0.25">
      <c r="A35" s="8" t="s">
        <v>1</v>
      </c>
      <c r="B35" s="9">
        <v>72.41</v>
      </c>
      <c r="C35" s="7">
        <v>93.1</v>
      </c>
      <c r="D35" s="7">
        <v>94.82</v>
      </c>
      <c r="E35" s="7">
        <v>93.1</v>
      </c>
      <c r="F35" s="7">
        <v>94.82</v>
      </c>
      <c r="G35" s="7">
        <v>91.38</v>
      </c>
      <c r="H35" s="7">
        <v>87.93</v>
      </c>
      <c r="I35" s="7">
        <v>93.1</v>
      </c>
      <c r="J35" s="7">
        <v>87.93</v>
      </c>
      <c r="K35" s="7">
        <v>86.2</v>
      </c>
      <c r="L35" s="7">
        <v>86.2</v>
      </c>
      <c r="M35" s="7">
        <v>86.2</v>
      </c>
      <c r="N35" s="7">
        <v>89.65</v>
      </c>
      <c r="O35" s="7">
        <v>89.65</v>
      </c>
      <c r="P35" s="7">
        <v>93.1</v>
      </c>
      <c r="Q35" s="7">
        <v>91.37</v>
      </c>
      <c r="R35" s="7">
        <v>89.65</v>
      </c>
      <c r="S35" s="7" t="s">
        <v>30</v>
      </c>
    </row>
    <row r="36" spans="1:19" x14ac:dyDescent="0.25">
      <c r="A36" s="7"/>
      <c r="B36" s="7">
        <v>10</v>
      </c>
      <c r="C36" s="7">
        <v>20</v>
      </c>
      <c r="D36" s="7">
        <v>30</v>
      </c>
      <c r="E36" s="7">
        <v>40</v>
      </c>
      <c r="F36" s="7">
        <v>50</v>
      </c>
      <c r="G36" s="7">
        <v>60</v>
      </c>
      <c r="H36" s="7">
        <v>70</v>
      </c>
      <c r="I36" s="7">
        <v>80</v>
      </c>
      <c r="J36" s="7">
        <v>90</v>
      </c>
      <c r="K36" s="7">
        <v>100</v>
      </c>
      <c r="L36" s="7">
        <v>110</v>
      </c>
      <c r="M36" s="7">
        <v>120</v>
      </c>
      <c r="N36" s="7">
        <v>130</v>
      </c>
      <c r="O36" s="7">
        <v>140</v>
      </c>
      <c r="P36" s="7">
        <v>150</v>
      </c>
      <c r="Q36" s="7">
        <v>160</v>
      </c>
      <c r="R36" s="7">
        <v>170</v>
      </c>
      <c r="S36" s="7">
        <f>(B35+C35+D35+E35+F35+G35+H35+I35+J35+K35+L35+M35+N35+O35+P35+Q35+R35)/17</f>
        <v>89.447647058823534</v>
      </c>
    </row>
    <row r="37" spans="1:19" x14ac:dyDescent="0.25">
      <c r="A37" s="7"/>
      <c r="B37" s="50" t="s">
        <v>2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2"/>
      <c r="S37" s="7"/>
    </row>
    <row r="38" spans="1:19" x14ac:dyDescent="0.25">
      <c r="A38" s="7" t="s">
        <v>31</v>
      </c>
      <c r="B38" s="7">
        <v>1</v>
      </c>
      <c r="C38" s="7">
        <v>2</v>
      </c>
      <c r="D38" s="7">
        <v>3</v>
      </c>
      <c r="E38" s="7">
        <v>4</v>
      </c>
      <c r="F38" s="7">
        <v>5</v>
      </c>
      <c r="G38" s="7">
        <v>6</v>
      </c>
      <c r="H38" s="7">
        <v>7</v>
      </c>
      <c r="I38" s="7">
        <v>8</v>
      </c>
      <c r="J38" s="7">
        <v>9</v>
      </c>
      <c r="K38" s="7">
        <v>10</v>
      </c>
      <c r="L38" s="7">
        <v>11</v>
      </c>
      <c r="M38" s="7">
        <v>12</v>
      </c>
      <c r="N38" s="7">
        <v>13</v>
      </c>
      <c r="O38" s="7">
        <v>14</v>
      </c>
      <c r="P38" s="7">
        <v>15</v>
      </c>
      <c r="Q38" s="7">
        <v>16</v>
      </c>
      <c r="R38" s="7">
        <v>17</v>
      </c>
      <c r="S38" s="7"/>
    </row>
    <row r="39" spans="1:1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x14ac:dyDescent="0.25">
      <c r="A43" s="53" t="s">
        <v>37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5"/>
      <c r="S43" s="7"/>
    </row>
    <row r="44" spans="1:19" x14ac:dyDescent="0.25">
      <c r="A44" s="8" t="s">
        <v>1</v>
      </c>
      <c r="B44" s="9">
        <v>95.45</v>
      </c>
      <c r="C44" s="7">
        <v>93.18</v>
      </c>
      <c r="D44" s="7">
        <v>86.36</v>
      </c>
      <c r="E44" s="7">
        <v>88.63</v>
      </c>
      <c r="F44" s="7">
        <v>93.18</v>
      </c>
      <c r="G44" s="7">
        <v>93.18</v>
      </c>
      <c r="H44" s="7">
        <v>95.45</v>
      </c>
      <c r="I44" s="7">
        <v>90.91</v>
      </c>
      <c r="J44" s="7">
        <v>90.91</v>
      </c>
      <c r="K44" s="7">
        <v>93.18</v>
      </c>
      <c r="L44" s="7">
        <v>95.45</v>
      </c>
      <c r="M44" s="7">
        <v>97.72</v>
      </c>
      <c r="N44" s="7">
        <v>86.36</v>
      </c>
      <c r="O44" s="7">
        <v>90.91</v>
      </c>
      <c r="P44" s="7">
        <v>93.18</v>
      </c>
      <c r="Q44" s="7">
        <v>90.91</v>
      </c>
      <c r="R44" s="7">
        <v>90.91</v>
      </c>
      <c r="S44" s="7" t="s">
        <v>30</v>
      </c>
    </row>
    <row r="45" spans="1:19" x14ac:dyDescent="0.25">
      <c r="A45" s="7"/>
      <c r="B45" s="7">
        <v>10</v>
      </c>
      <c r="C45" s="7">
        <v>20</v>
      </c>
      <c r="D45" s="7">
        <v>30</v>
      </c>
      <c r="E45" s="7">
        <v>40</v>
      </c>
      <c r="F45" s="7">
        <v>50</v>
      </c>
      <c r="G45" s="7">
        <v>60</v>
      </c>
      <c r="H45" s="7">
        <v>70</v>
      </c>
      <c r="I45" s="7">
        <v>80</v>
      </c>
      <c r="J45" s="7">
        <v>90</v>
      </c>
      <c r="K45" s="7">
        <v>100</v>
      </c>
      <c r="L45" s="7">
        <v>110</v>
      </c>
      <c r="M45" s="7">
        <v>120</v>
      </c>
      <c r="N45" s="7">
        <v>130</v>
      </c>
      <c r="O45" s="7">
        <v>140</v>
      </c>
      <c r="P45" s="7">
        <v>150</v>
      </c>
      <c r="Q45" s="7">
        <v>160</v>
      </c>
      <c r="R45" s="7">
        <v>170</v>
      </c>
      <c r="S45" s="7">
        <f>(B44+C44+D44+E44+F44+G44+H44+I44+J44+K44+L44+M44+N44+O44+P44+Q44+R44)/17</f>
        <v>92.110000000000014</v>
      </c>
    </row>
    <row r="46" spans="1:19" x14ac:dyDescent="0.25">
      <c r="A46" s="7"/>
      <c r="B46" s="50" t="s">
        <v>2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2"/>
      <c r="S46" s="7"/>
    </row>
    <row r="47" spans="1:19" x14ac:dyDescent="0.25">
      <c r="A47" s="7" t="s">
        <v>31</v>
      </c>
      <c r="B47" s="7">
        <v>1</v>
      </c>
      <c r="C47" s="7">
        <v>2</v>
      </c>
      <c r="D47" s="7">
        <v>3</v>
      </c>
      <c r="E47" s="7">
        <v>4</v>
      </c>
      <c r="F47" s="7">
        <v>5</v>
      </c>
      <c r="G47" s="7">
        <v>6</v>
      </c>
      <c r="H47" s="7">
        <v>7</v>
      </c>
      <c r="I47" s="7">
        <v>8</v>
      </c>
      <c r="J47" s="7">
        <v>9</v>
      </c>
      <c r="K47" s="7">
        <v>10</v>
      </c>
      <c r="L47" s="7">
        <v>11</v>
      </c>
      <c r="M47" s="7">
        <v>12</v>
      </c>
      <c r="N47" s="7">
        <v>13</v>
      </c>
      <c r="O47" s="7">
        <v>14</v>
      </c>
      <c r="P47" s="7">
        <v>15</v>
      </c>
      <c r="Q47" s="7">
        <v>16</v>
      </c>
      <c r="R47" s="7">
        <v>17</v>
      </c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x14ac:dyDescent="0.25">
      <c r="A52" s="53" t="s">
        <v>38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5"/>
      <c r="S52" s="7"/>
    </row>
    <row r="53" spans="1:19" x14ac:dyDescent="0.25">
      <c r="A53" s="8" t="s">
        <v>1</v>
      </c>
      <c r="B53" s="9">
        <v>93.47</v>
      </c>
      <c r="C53" s="7">
        <v>100</v>
      </c>
      <c r="D53" s="7">
        <v>97.82</v>
      </c>
      <c r="E53" s="7">
        <v>100</v>
      </c>
      <c r="F53" s="7">
        <v>97.82</v>
      </c>
      <c r="G53" s="7">
        <v>97.82</v>
      </c>
      <c r="H53" s="7">
        <v>97.82</v>
      </c>
      <c r="I53" s="7">
        <v>95.65</v>
      </c>
      <c r="J53" s="7">
        <v>97.82</v>
      </c>
      <c r="K53" s="7">
        <v>95.65</v>
      </c>
      <c r="L53" s="7">
        <v>95.65</v>
      </c>
      <c r="M53" s="7">
        <v>100</v>
      </c>
      <c r="N53" s="7">
        <v>93.47</v>
      </c>
      <c r="O53" s="7">
        <v>86.95</v>
      </c>
      <c r="P53" s="7">
        <v>91.3</v>
      </c>
      <c r="Q53" s="7">
        <v>91.3</v>
      </c>
      <c r="R53" s="7">
        <v>95.65</v>
      </c>
      <c r="S53" s="7" t="s">
        <v>30</v>
      </c>
    </row>
    <row r="54" spans="1:19" x14ac:dyDescent="0.25">
      <c r="A54" s="7"/>
      <c r="B54" s="7">
        <v>10</v>
      </c>
      <c r="C54" s="7">
        <v>20</v>
      </c>
      <c r="D54" s="7">
        <v>30</v>
      </c>
      <c r="E54" s="7">
        <v>40</v>
      </c>
      <c r="F54" s="7">
        <v>50</v>
      </c>
      <c r="G54" s="7">
        <v>60</v>
      </c>
      <c r="H54" s="7">
        <v>70</v>
      </c>
      <c r="I54" s="7">
        <v>80</v>
      </c>
      <c r="J54" s="7">
        <v>90</v>
      </c>
      <c r="K54" s="7">
        <v>100</v>
      </c>
      <c r="L54" s="7">
        <v>110</v>
      </c>
      <c r="M54" s="7">
        <v>120</v>
      </c>
      <c r="N54" s="7">
        <v>130</v>
      </c>
      <c r="O54" s="7">
        <v>140</v>
      </c>
      <c r="P54" s="7">
        <v>150</v>
      </c>
      <c r="Q54" s="7">
        <v>160</v>
      </c>
      <c r="R54" s="7">
        <v>170</v>
      </c>
      <c r="S54" s="7">
        <f>(B53+C53+D53+E53+F53+G53+H53+I53+J53+K53+L53+M53+N53+O53+P53+Q53+R53)/17</f>
        <v>95.775882352941181</v>
      </c>
    </row>
    <row r="55" spans="1:19" x14ac:dyDescent="0.25">
      <c r="A55" s="7"/>
      <c r="B55" s="50" t="s">
        <v>2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2"/>
      <c r="S55" s="7"/>
    </row>
    <row r="56" spans="1:19" x14ac:dyDescent="0.25">
      <c r="A56" s="7" t="s">
        <v>31</v>
      </c>
      <c r="B56" s="7">
        <v>1</v>
      </c>
      <c r="C56" s="7">
        <v>2</v>
      </c>
      <c r="D56" s="7">
        <v>3</v>
      </c>
      <c r="E56" s="7">
        <v>4</v>
      </c>
      <c r="F56" s="7">
        <v>5</v>
      </c>
      <c r="G56" s="7">
        <v>6</v>
      </c>
      <c r="H56" s="7">
        <v>7</v>
      </c>
      <c r="I56" s="7">
        <v>8</v>
      </c>
      <c r="J56" s="7">
        <v>9</v>
      </c>
      <c r="K56" s="7">
        <v>10</v>
      </c>
      <c r="L56" s="7">
        <v>11</v>
      </c>
      <c r="M56" s="7">
        <v>12</v>
      </c>
      <c r="N56" s="7">
        <v>13</v>
      </c>
      <c r="O56" s="7">
        <v>14</v>
      </c>
      <c r="P56" s="7">
        <v>15</v>
      </c>
      <c r="Q56" s="7">
        <v>16</v>
      </c>
      <c r="R56" s="7">
        <v>17</v>
      </c>
      <c r="S56" s="7"/>
    </row>
    <row r="57" spans="1:19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ht="15.75" thickBo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ht="15.75" thickBot="1" x14ac:dyDescent="0.3">
      <c r="A60" s="7"/>
      <c r="B60" s="56" t="s">
        <v>39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8"/>
      <c r="S60" s="7"/>
    </row>
    <row r="61" spans="1:19" ht="15.75" thickBot="1" x14ac:dyDescent="0.3">
      <c r="A61" s="7"/>
      <c r="B61" s="10"/>
      <c r="C61" s="11"/>
      <c r="D61" s="11"/>
      <c r="E61" s="11" t="s">
        <v>40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2"/>
      <c r="S61" s="7"/>
    </row>
    <row r="62" spans="1:19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x14ac:dyDescent="0.25">
      <c r="A64" s="53" t="s">
        <v>41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5"/>
      <c r="S64" s="7"/>
    </row>
    <row r="65" spans="1:19" x14ac:dyDescent="0.25">
      <c r="A65" s="8" t="s">
        <v>1</v>
      </c>
      <c r="B65" s="9">
        <v>85.71</v>
      </c>
      <c r="C65" s="7">
        <v>76.19</v>
      </c>
      <c r="D65" s="7">
        <v>73.81</v>
      </c>
      <c r="E65" s="7">
        <v>71.42</v>
      </c>
      <c r="F65" s="7">
        <v>85.71</v>
      </c>
      <c r="G65" s="7">
        <v>78.569999999999993</v>
      </c>
      <c r="H65" s="7">
        <v>80.95</v>
      </c>
      <c r="I65" s="7">
        <v>83.33</v>
      </c>
      <c r="J65" s="7">
        <v>78.569999999999993</v>
      </c>
      <c r="K65" s="7">
        <v>80.95</v>
      </c>
      <c r="L65" s="7">
        <v>83.33</v>
      </c>
      <c r="M65" s="7">
        <v>78.569999999999993</v>
      </c>
      <c r="N65" s="7">
        <v>80.95</v>
      </c>
      <c r="O65" s="7">
        <v>76.19</v>
      </c>
      <c r="P65" s="7">
        <v>69.040000000000006</v>
      </c>
      <c r="Q65" s="7">
        <v>59.52</v>
      </c>
      <c r="R65" s="7">
        <v>59.52</v>
      </c>
      <c r="S65" s="7" t="s">
        <v>30</v>
      </c>
    </row>
    <row r="66" spans="1:19" x14ac:dyDescent="0.25">
      <c r="A66" s="7"/>
      <c r="B66" s="7">
        <v>10</v>
      </c>
      <c r="C66" s="7">
        <v>20</v>
      </c>
      <c r="D66" s="7">
        <v>30</v>
      </c>
      <c r="E66" s="7">
        <v>40</v>
      </c>
      <c r="F66" s="7">
        <v>50</v>
      </c>
      <c r="G66" s="7">
        <v>60</v>
      </c>
      <c r="H66" s="7">
        <v>70</v>
      </c>
      <c r="I66" s="7">
        <v>80</v>
      </c>
      <c r="J66" s="7">
        <v>90</v>
      </c>
      <c r="K66" s="7">
        <v>100</v>
      </c>
      <c r="L66" s="7">
        <v>110</v>
      </c>
      <c r="M66" s="7">
        <v>120</v>
      </c>
      <c r="N66" s="7">
        <v>130</v>
      </c>
      <c r="O66" s="7">
        <v>140</v>
      </c>
      <c r="P66" s="7">
        <v>150</v>
      </c>
      <c r="Q66" s="7">
        <v>160</v>
      </c>
      <c r="R66" s="7">
        <v>170</v>
      </c>
      <c r="S66" s="7">
        <f>(B65+C65+D65+E65+F65+G65+H65+I65+J65+K65+L65+M65+N65+O65+P65+Q65+R65)/17</f>
        <v>76.607647058823545</v>
      </c>
    </row>
    <row r="67" spans="1:19" x14ac:dyDescent="0.25">
      <c r="A67" s="7"/>
      <c r="B67" s="50" t="s">
        <v>2</v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2"/>
      <c r="S67" s="7"/>
    </row>
    <row r="68" spans="1:19" x14ac:dyDescent="0.25">
      <c r="A68" s="7" t="s">
        <v>31</v>
      </c>
      <c r="B68" s="7">
        <v>1</v>
      </c>
      <c r="C68" s="7">
        <v>2</v>
      </c>
      <c r="D68" s="7">
        <v>3</v>
      </c>
      <c r="E68" s="7">
        <v>4</v>
      </c>
      <c r="F68" s="7">
        <v>5</v>
      </c>
      <c r="G68" s="7">
        <v>6</v>
      </c>
      <c r="H68" s="7">
        <v>7</v>
      </c>
      <c r="I68" s="7">
        <v>8</v>
      </c>
      <c r="J68" s="7">
        <v>9</v>
      </c>
      <c r="K68" s="7">
        <v>10</v>
      </c>
      <c r="L68" s="7">
        <v>11</v>
      </c>
      <c r="M68" s="7">
        <v>12</v>
      </c>
      <c r="N68" s="7">
        <v>13</v>
      </c>
      <c r="O68" s="7">
        <v>14</v>
      </c>
      <c r="P68" s="7">
        <v>15</v>
      </c>
      <c r="Q68" s="7">
        <v>16</v>
      </c>
      <c r="R68" s="7">
        <v>17</v>
      </c>
      <c r="S68" s="7"/>
    </row>
    <row r="69" spans="1:19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1:19" x14ac:dyDescent="0.25">
      <c r="A71" s="7"/>
      <c r="B71" s="7"/>
      <c r="C71" s="7" t="s">
        <v>42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1:19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1:19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1:19" x14ac:dyDescent="0.25">
      <c r="A74" s="53" t="s">
        <v>43</v>
      </c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5"/>
      <c r="S74" s="7"/>
    </row>
    <row r="75" spans="1:19" x14ac:dyDescent="0.25">
      <c r="A75" s="8" t="s">
        <v>1</v>
      </c>
      <c r="B75" s="9">
        <v>62.16</v>
      </c>
      <c r="C75" s="7">
        <v>62.16</v>
      </c>
      <c r="D75" s="7">
        <v>75.67</v>
      </c>
      <c r="E75" s="7">
        <v>70.27</v>
      </c>
      <c r="F75" s="7">
        <v>67.56</v>
      </c>
      <c r="G75" s="7">
        <v>67.56</v>
      </c>
      <c r="H75" s="7">
        <v>67.56</v>
      </c>
      <c r="I75" s="7">
        <v>64.86</v>
      </c>
      <c r="J75" s="7">
        <v>54.05</v>
      </c>
      <c r="K75" s="7">
        <v>70.27</v>
      </c>
      <c r="L75" s="7">
        <v>62.16</v>
      </c>
      <c r="M75" s="7">
        <v>70.27</v>
      </c>
      <c r="N75" s="7">
        <v>62.16</v>
      </c>
      <c r="O75" s="7">
        <v>64.86</v>
      </c>
      <c r="P75" s="7">
        <v>56.75</v>
      </c>
      <c r="Q75" s="7">
        <v>56.75</v>
      </c>
      <c r="R75" s="7">
        <v>56.75</v>
      </c>
      <c r="S75" s="7" t="s">
        <v>30</v>
      </c>
    </row>
    <row r="76" spans="1:19" x14ac:dyDescent="0.25">
      <c r="A76" s="7"/>
      <c r="B76" s="7">
        <v>10</v>
      </c>
      <c r="C76" s="7">
        <v>20</v>
      </c>
      <c r="D76" s="7">
        <v>30</v>
      </c>
      <c r="E76" s="7">
        <v>40</v>
      </c>
      <c r="F76" s="7">
        <v>50</v>
      </c>
      <c r="G76" s="7">
        <v>60</v>
      </c>
      <c r="H76" s="7">
        <v>70</v>
      </c>
      <c r="I76" s="7">
        <v>80</v>
      </c>
      <c r="J76" s="7">
        <v>90</v>
      </c>
      <c r="K76" s="7">
        <v>100</v>
      </c>
      <c r="L76" s="7">
        <v>110</v>
      </c>
      <c r="M76" s="7">
        <v>120</v>
      </c>
      <c r="N76" s="7">
        <v>130</v>
      </c>
      <c r="O76" s="7">
        <v>140</v>
      </c>
      <c r="P76" s="7">
        <v>150</v>
      </c>
      <c r="Q76" s="7">
        <v>160</v>
      </c>
      <c r="R76" s="7">
        <v>170</v>
      </c>
      <c r="S76" s="7">
        <f>(B75+C75+D75+E75+F75+G75+H75+I75+J75+K75+L75+M75+N75+O75+P75+Q75+R75)/17</f>
        <v>64.224705882352922</v>
      </c>
    </row>
    <row r="77" spans="1:19" x14ac:dyDescent="0.25">
      <c r="A77" s="7"/>
      <c r="B77" s="50" t="s">
        <v>2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2"/>
      <c r="S77" s="7"/>
    </row>
    <row r="78" spans="1:19" x14ac:dyDescent="0.25">
      <c r="A78" s="7" t="s">
        <v>31</v>
      </c>
      <c r="B78" s="7">
        <v>1</v>
      </c>
      <c r="C78" s="7">
        <v>2</v>
      </c>
      <c r="D78" s="7">
        <v>3</v>
      </c>
      <c r="E78" s="7">
        <v>4</v>
      </c>
      <c r="F78" s="7">
        <v>5</v>
      </c>
      <c r="G78" s="7">
        <v>6</v>
      </c>
      <c r="H78" s="7">
        <v>7</v>
      </c>
      <c r="I78" s="7">
        <v>8</v>
      </c>
      <c r="J78" s="7">
        <v>9</v>
      </c>
      <c r="K78" s="7">
        <v>10</v>
      </c>
      <c r="L78" s="7">
        <v>11</v>
      </c>
      <c r="M78" s="7">
        <v>12</v>
      </c>
      <c r="N78" s="7">
        <v>13</v>
      </c>
      <c r="O78" s="7">
        <v>14</v>
      </c>
      <c r="P78" s="7">
        <v>15</v>
      </c>
      <c r="Q78" s="7">
        <v>16</v>
      </c>
      <c r="R78" s="7">
        <v>17</v>
      </c>
      <c r="S78" s="7"/>
    </row>
    <row r="79" spans="1:19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1:19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1:19" x14ac:dyDescent="0.25">
      <c r="A81" s="53" t="s">
        <v>44</v>
      </c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5"/>
      <c r="S81" s="7"/>
    </row>
    <row r="82" spans="1:19" x14ac:dyDescent="0.25">
      <c r="A82" s="8" t="s">
        <v>1</v>
      </c>
      <c r="B82" s="9">
        <v>88.89</v>
      </c>
      <c r="C82" s="7">
        <v>91.11</v>
      </c>
      <c r="D82" s="7">
        <v>95.56</v>
      </c>
      <c r="E82" s="7">
        <v>88.89</v>
      </c>
      <c r="F82" s="7">
        <v>84.44</v>
      </c>
      <c r="G82" s="7">
        <v>86.67</v>
      </c>
      <c r="H82" s="7">
        <v>88.89</v>
      </c>
      <c r="I82" s="7">
        <v>91.11</v>
      </c>
      <c r="J82" s="7">
        <v>93.33</v>
      </c>
      <c r="K82" s="7">
        <v>86.67</v>
      </c>
      <c r="L82" s="7">
        <v>88.89</v>
      </c>
      <c r="M82" s="7">
        <v>88.89</v>
      </c>
      <c r="N82" s="7">
        <v>88.89</v>
      </c>
      <c r="O82" s="7">
        <v>88.89</v>
      </c>
      <c r="P82" s="7">
        <v>88.89</v>
      </c>
      <c r="Q82" s="7">
        <v>73.33</v>
      </c>
      <c r="R82" s="7">
        <v>66.67</v>
      </c>
      <c r="S82" s="7" t="s">
        <v>30</v>
      </c>
    </row>
    <row r="83" spans="1:19" x14ac:dyDescent="0.25">
      <c r="A83" s="7"/>
      <c r="B83" s="7">
        <v>10</v>
      </c>
      <c r="C83" s="7">
        <v>20</v>
      </c>
      <c r="D83" s="7">
        <v>30</v>
      </c>
      <c r="E83" s="7">
        <v>40</v>
      </c>
      <c r="F83" s="7">
        <v>50</v>
      </c>
      <c r="G83" s="7">
        <v>60</v>
      </c>
      <c r="H83" s="7">
        <v>70</v>
      </c>
      <c r="I83" s="7">
        <v>80</v>
      </c>
      <c r="J83" s="7">
        <v>90</v>
      </c>
      <c r="K83" s="7">
        <v>100</v>
      </c>
      <c r="L83" s="7">
        <v>110</v>
      </c>
      <c r="M83" s="7">
        <v>120</v>
      </c>
      <c r="N83" s="7">
        <v>130</v>
      </c>
      <c r="O83" s="7">
        <v>140</v>
      </c>
      <c r="P83" s="7">
        <v>150</v>
      </c>
      <c r="Q83" s="7">
        <v>160</v>
      </c>
      <c r="R83" s="7">
        <v>170</v>
      </c>
      <c r="S83" s="7">
        <f>(B82+C82+D82+E82+F82+G82+H82+I82+J82+K82+L82+M82+N82+O82+P82+Q82+R82)/17</f>
        <v>87.059411764705899</v>
      </c>
    </row>
    <row r="84" spans="1:19" x14ac:dyDescent="0.25">
      <c r="A84" s="7"/>
      <c r="B84" s="50" t="s">
        <v>2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2"/>
      <c r="S84" s="7"/>
    </row>
    <row r="85" spans="1:19" x14ac:dyDescent="0.25">
      <c r="A85" s="7" t="s">
        <v>31</v>
      </c>
      <c r="B85" s="7">
        <v>1</v>
      </c>
      <c r="C85" s="7">
        <v>2</v>
      </c>
      <c r="D85" s="7">
        <v>3</v>
      </c>
      <c r="E85" s="7">
        <v>4</v>
      </c>
      <c r="F85" s="7">
        <v>5</v>
      </c>
      <c r="G85" s="7">
        <v>6</v>
      </c>
      <c r="H85" s="7">
        <v>7</v>
      </c>
      <c r="I85" s="7">
        <v>8</v>
      </c>
      <c r="J85" s="7">
        <v>9</v>
      </c>
      <c r="K85" s="7">
        <v>10</v>
      </c>
      <c r="L85" s="7">
        <v>11</v>
      </c>
      <c r="M85" s="7">
        <v>12</v>
      </c>
      <c r="N85" s="7">
        <v>13</v>
      </c>
      <c r="O85" s="7">
        <v>14</v>
      </c>
      <c r="P85" s="7">
        <v>15</v>
      </c>
      <c r="Q85" s="7">
        <v>16</v>
      </c>
      <c r="R85" s="7">
        <v>17</v>
      </c>
      <c r="S85" s="7"/>
    </row>
    <row r="86" spans="1:19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1:19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1:19" x14ac:dyDescent="0.25">
      <c r="A88" s="53" t="s">
        <v>45</v>
      </c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5"/>
      <c r="S88" s="7"/>
    </row>
    <row r="89" spans="1:19" x14ac:dyDescent="0.25">
      <c r="A89" s="8" t="s">
        <v>1</v>
      </c>
      <c r="B89" s="9">
        <v>100</v>
      </c>
      <c r="C89" s="7">
        <v>100</v>
      </c>
      <c r="D89" s="7">
        <v>96.36</v>
      </c>
      <c r="E89" s="7">
        <v>100</v>
      </c>
      <c r="F89" s="7">
        <v>100</v>
      </c>
      <c r="G89" s="7">
        <v>100</v>
      </c>
      <c r="H89" s="7">
        <v>100</v>
      </c>
      <c r="I89" s="7">
        <v>100</v>
      </c>
      <c r="J89" s="7">
        <v>100</v>
      </c>
      <c r="K89" s="7">
        <v>100</v>
      </c>
      <c r="L89" s="7">
        <v>100</v>
      </c>
      <c r="M89" s="7">
        <v>100</v>
      </c>
      <c r="N89" s="7">
        <v>100</v>
      </c>
      <c r="O89" s="7">
        <v>100</v>
      </c>
      <c r="P89" s="7">
        <v>100</v>
      </c>
      <c r="Q89" s="7">
        <v>100</v>
      </c>
      <c r="R89" s="7">
        <v>100</v>
      </c>
      <c r="S89" s="7" t="s">
        <v>30</v>
      </c>
    </row>
    <row r="90" spans="1:19" x14ac:dyDescent="0.25">
      <c r="A90" s="7"/>
      <c r="B90" s="7">
        <v>10</v>
      </c>
      <c r="C90" s="7">
        <v>20</v>
      </c>
      <c r="D90" s="7">
        <v>30</v>
      </c>
      <c r="E90" s="7">
        <v>40</v>
      </c>
      <c r="F90" s="7">
        <v>50</v>
      </c>
      <c r="G90" s="7">
        <v>60</v>
      </c>
      <c r="H90" s="7">
        <v>70</v>
      </c>
      <c r="I90" s="7">
        <v>80</v>
      </c>
      <c r="J90" s="7">
        <v>90</v>
      </c>
      <c r="K90" s="7">
        <v>100</v>
      </c>
      <c r="L90" s="7">
        <v>110</v>
      </c>
      <c r="M90" s="7">
        <v>120</v>
      </c>
      <c r="N90" s="7">
        <v>130</v>
      </c>
      <c r="O90" s="7">
        <v>140</v>
      </c>
      <c r="P90" s="7">
        <v>150</v>
      </c>
      <c r="Q90" s="7">
        <v>160</v>
      </c>
      <c r="R90" s="7">
        <v>170</v>
      </c>
      <c r="S90" s="7">
        <f>(B89+C89+D89+E89+F89+G89+H89+I89+J89+K89+L89+M89+N89+O89+P89+Q89+R89)/17</f>
        <v>99.785882352941186</v>
      </c>
    </row>
    <row r="91" spans="1:19" x14ac:dyDescent="0.25">
      <c r="A91" s="7"/>
      <c r="B91" s="50" t="s">
        <v>2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2"/>
      <c r="S91" s="7"/>
    </row>
    <row r="92" spans="1:19" x14ac:dyDescent="0.25">
      <c r="A92" s="7" t="s">
        <v>31</v>
      </c>
      <c r="B92" s="7">
        <v>1</v>
      </c>
      <c r="C92" s="7">
        <v>2</v>
      </c>
      <c r="D92" s="7">
        <v>3</v>
      </c>
      <c r="E92" s="7">
        <v>4</v>
      </c>
      <c r="F92" s="7">
        <v>5</v>
      </c>
      <c r="G92" s="7">
        <v>6</v>
      </c>
      <c r="H92" s="7">
        <v>7</v>
      </c>
      <c r="I92" s="7">
        <v>8</v>
      </c>
      <c r="J92" s="7">
        <v>9</v>
      </c>
      <c r="K92" s="7">
        <v>10</v>
      </c>
      <c r="L92" s="7">
        <v>11</v>
      </c>
      <c r="M92" s="7">
        <v>12</v>
      </c>
      <c r="N92" s="7">
        <v>13</v>
      </c>
      <c r="O92" s="7">
        <v>14</v>
      </c>
      <c r="P92" s="7">
        <v>15</v>
      </c>
      <c r="Q92" s="7">
        <v>16</v>
      </c>
      <c r="R92" s="7">
        <v>17</v>
      </c>
      <c r="S92" s="7"/>
    </row>
    <row r="93" spans="1:19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1:19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1:19" x14ac:dyDescent="0.25">
      <c r="A95" s="53" t="s">
        <v>46</v>
      </c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5"/>
      <c r="S95" s="7"/>
    </row>
    <row r="96" spans="1:19" x14ac:dyDescent="0.25">
      <c r="A96" s="8" t="s">
        <v>1</v>
      </c>
      <c r="B96" s="9">
        <v>80</v>
      </c>
      <c r="C96" s="7">
        <v>90</v>
      </c>
      <c r="D96" s="7">
        <v>96</v>
      </c>
      <c r="E96" s="7">
        <v>100</v>
      </c>
      <c r="F96" s="7">
        <v>98</v>
      </c>
      <c r="G96" s="7">
        <v>92</v>
      </c>
      <c r="H96" s="7">
        <v>92</v>
      </c>
      <c r="I96" s="7">
        <v>90</v>
      </c>
      <c r="J96" s="7">
        <v>94</v>
      </c>
      <c r="K96" s="7">
        <v>96</v>
      </c>
      <c r="L96" s="7">
        <v>96</v>
      </c>
      <c r="M96" s="7">
        <v>92</v>
      </c>
      <c r="N96" s="7">
        <v>94</v>
      </c>
      <c r="O96" s="7">
        <v>92</v>
      </c>
      <c r="P96" s="7">
        <v>84</v>
      </c>
      <c r="Q96" s="7">
        <v>86</v>
      </c>
      <c r="R96" s="7">
        <v>70</v>
      </c>
      <c r="S96" s="7" t="s">
        <v>30</v>
      </c>
    </row>
    <row r="97" spans="1:19" x14ac:dyDescent="0.25">
      <c r="A97" s="7"/>
      <c r="B97" s="7">
        <v>10</v>
      </c>
      <c r="C97" s="7">
        <v>20</v>
      </c>
      <c r="D97" s="7">
        <v>30</v>
      </c>
      <c r="E97" s="7">
        <v>40</v>
      </c>
      <c r="F97" s="7">
        <v>50</v>
      </c>
      <c r="G97" s="7">
        <v>60</v>
      </c>
      <c r="H97" s="7">
        <v>70</v>
      </c>
      <c r="I97" s="7">
        <v>80</v>
      </c>
      <c r="J97" s="7">
        <v>90</v>
      </c>
      <c r="K97" s="7">
        <v>100</v>
      </c>
      <c r="L97" s="7">
        <v>110</v>
      </c>
      <c r="M97" s="7">
        <v>120</v>
      </c>
      <c r="N97" s="7">
        <v>130</v>
      </c>
      <c r="O97" s="7">
        <v>140</v>
      </c>
      <c r="P97" s="7">
        <v>150</v>
      </c>
      <c r="Q97" s="7">
        <v>160</v>
      </c>
      <c r="R97" s="7">
        <v>170</v>
      </c>
      <c r="S97" s="7">
        <f>(B96+C96+D96+E96+F96+G96+H96+I96+J96+K96+L96+M96+N96+O96+P96+Q96+R96)/17</f>
        <v>90.705882352941174</v>
      </c>
    </row>
    <row r="98" spans="1:19" x14ac:dyDescent="0.25">
      <c r="A98" s="7"/>
      <c r="B98" s="50" t="s">
        <v>2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2"/>
      <c r="S98" s="7"/>
    </row>
    <row r="99" spans="1:19" x14ac:dyDescent="0.25">
      <c r="A99" s="7" t="s">
        <v>31</v>
      </c>
      <c r="B99" s="7">
        <v>1</v>
      </c>
      <c r="C99" s="7">
        <v>2</v>
      </c>
      <c r="D99" s="7">
        <v>3</v>
      </c>
      <c r="E99" s="7">
        <v>4</v>
      </c>
      <c r="F99" s="7">
        <v>5</v>
      </c>
      <c r="G99" s="7">
        <v>6</v>
      </c>
      <c r="H99" s="7">
        <v>7</v>
      </c>
      <c r="I99" s="7">
        <v>8</v>
      </c>
      <c r="J99" s="7">
        <v>9</v>
      </c>
      <c r="K99" s="7">
        <v>10</v>
      </c>
      <c r="L99" s="7">
        <v>11</v>
      </c>
      <c r="M99" s="7">
        <v>12</v>
      </c>
      <c r="N99" s="7">
        <v>13</v>
      </c>
      <c r="O99" s="7">
        <v>14</v>
      </c>
      <c r="P99" s="7">
        <v>15</v>
      </c>
      <c r="Q99" s="7">
        <v>16</v>
      </c>
      <c r="R99" s="7">
        <v>17</v>
      </c>
      <c r="S99" s="7"/>
    </row>
    <row r="100" spans="1:1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x14ac:dyDescent="0.25">
      <c r="A102" s="53" t="s">
        <v>47</v>
      </c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5"/>
      <c r="S102" s="7"/>
    </row>
    <row r="103" spans="1:19" x14ac:dyDescent="0.25">
      <c r="A103" s="8" t="s">
        <v>1</v>
      </c>
      <c r="B103" s="9">
        <v>89.58</v>
      </c>
      <c r="C103" s="7">
        <v>68.75</v>
      </c>
      <c r="D103" s="7">
        <v>77.08</v>
      </c>
      <c r="E103" s="7">
        <v>77.08</v>
      </c>
      <c r="F103" s="7">
        <v>83.33</v>
      </c>
      <c r="G103" s="7">
        <v>85.41</v>
      </c>
      <c r="H103" s="7">
        <v>85.41</v>
      </c>
      <c r="I103" s="7">
        <v>81.25</v>
      </c>
      <c r="J103" s="7">
        <v>85.41</v>
      </c>
      <c r="K103" s="7">
        <v>83.33</v>
      </c>
      <c r="L103" s="7">
        <v>83.33</v>
      </c>
      <c r="M103" s="7">
        <v>79.17</v>
      </c>
      <c r="N103" s="7">
        <v>85.41</v>
      </c>
      <c r="O103" s="7">
        <v>83.33</v>
      </c>
      <c r="P103" s="7">
        <v>85.41</v>
      </c>
      <c r="Q103" s="7">
        <v>81.25</v>
      </c>
      <c r="R103" s="7">
        <v>77.08</v>
      </c>
      <c r="S103" s="7" t="s">
        <v>30</v>
      </c>
    </row>
    <row r="104" spans="1:19" x14ac:dyDescent="0.25">
      <c r="A104" s="7"/>
      <c r="B104" s="7">
        <v>10</v>
      </c>
      <c r="C104" s="7">
        <v>20</v>
      </c>
      <c r="D104" s="7">
        <v>30</v>
      </c>
      <c r="E104" s="7">
        <v>40</v>
      </c>
      <c r="F104" s="7">
        <v>50</v>
      </c>
      <c r="G104" s="7">
        <v>60</v>
      </c>
      <c r="H104" s="7">
        <v>70</v>
      </c>
      <c r="I104" s="7">
        <v>80</v>
      </c>
      <c r="J104" s="7">
        <v>90</v>
      </c>
      <c r="K104" s="7">
        <v>100</v>
      </c>
      <c r="L104" s="7">
        <v>110</v>
      </c>
      <c r="M104" s="7">
        <v>120</v>
      </c>
      <c r="N104" s="7">
        <v>130</v>
      </c>
      <c r="O104" s="7">
        <v>140</v>
      </c>
      <c r="P104" s="7">
        <v>150</v>
      </c>
      <c r="Q104" s="7">
        <v>160</v>
      </c>
      <c r="R104" s="7">
        <v>170</v>
      </c>
      <c r="S104" s="7">
        <f>(B103+C103+D103+E103+F103+G103+H103+I103+J103+K103+L103+M103+N103+O103+P103+Q103+R103)/17</f>
        <v>81.859411764705882</v>
      </c>
    </row>
    <row r="105" spans="1:19" x14ac:dyDescent="0.25">
      <c r="A105" s="7"/>
      <c r="B105" s="50" t="s">
        <v>2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2"/>
      <c r="S105" s="7"/>
    </row>
    <row r="106" spans="1:19" x14ac:dyDescent="0.25">
      <c r="A106" s="7" t="s">
        <v>31</v>
      </c>
      <c r="B106" s="7">
        <v>1</v>
      </c>
      <c r="C106" s="7">
        <v>2</v>
      </c>
      <c r="D106" s="7">
        <v>3</v>
      </c>
      <c r="E106" s="7">
        <v>4</v>
      </c>
      <c r="F106" s="7">
        <v>5</v>
      </c>
      <c r="G106" s="7">
        <v>6</v>
      </c>
      <c r="H106" s="7">
        <v>7</v>
      </c>
      <c r="I106" s="7">
        <v>8</v>
      </c>
      <c r="J106" s="7">
        <v>9</v>
      </c>
      <c r="K106" s="7">
        <v>10</v>
      </c>
      <c r="L106" s="7">
        <v>11</v>
      </c>
      <c r="M106" s="7">
        <v>12</v>
      </c>
      <c r="N106" s="7">
        <v>13</v>
      </c>
      <c r="O106" s="7">
        <v>14</v>
      </c>
      <c r="P106" s="7">
        <v>15</v>
      </c>
      <c r="Q106" s="7">
        <v>16</v>
      </c>
      <c r="R106" s="7">
        <v>17</v>
      </c>
      <c r="S106" s="7"/>
    </row>
    <row r="107" spans="1:19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x14ac:dyDescent="0.25">
      <c r="A110" s="53" t="s">
        <v>48</v>
      </c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5"/>
      <c r="S110" s="7"/>
    </row>
    <row r="111" spans="1:19" x14ac:dyDescent="0.25">
      <c r="A111" s="8" t="s">
        <v>1</v>
      </c>
      <c r="B111" s="9">
        <v>79.06</v>
      </c>
      <c r="C111" s="7">
        <v>93.02</v>
      </c>
      <c r="D111" s="7">
        <v>100</v>
      </c>
      <c r="E111" s="7">
        <v>93.02</v>
      </c>
      <c r="F111" s="7">
        <v>93.02</v>
      </c>
      <c r="G111" s="7">
        <v>97.67</v>
      </c>
      <c r="H111" s="7">
        <v>90.69</v>
      </c>
      <c r="I111" s="7">
        <v>86.04</v>
      </c>
      <c r="J111" s="7">
        <v>90.69</v>
      </c>
      <c r="K111" s="7">
        <v>93.02</v>
      </c>
      <c r="L111" s="7">
        <v>88.37</v>
      </c>
      <c r="M111" s="7">
        <v>88.37</v>
      </c>
      <c r="N111" s="7">
        <v>83.72</v>
      </c>
      <c r="O111" s="7">
        <v>79.06</v>
      </c>
      <c r="P111" s="7">
        <v>90.69</v>
      </c>
      <c r="Q111" s="7">
        <v>86.04</v>
      </c>
      <c r="R111" s="7">
        <v>60.46</v>
      </c>
      <c r="S111" s="7" t="s">
        <v>30</v>
      </c>
    </row>
    <row r="112" spans="1:19" x14ac:dyDescent="0.25">
      <c r="A112" s="7"/>
      <c r="B112" s="7">
        <v>10</v>
      </c>
      <c r="C112" s="7">
        <v>20</v>
      </c>
      <c r="D112" s="7">
        <v>30</v>
      </c>
      <c r="E112" s="7">
        <v>40</v>
      </c>
      <c r="F112" s="7">
        <v>50</v>
      </c>
      <c r="G112" s="7">
        <v>60</v>
      </c>
      <c r="H112" s="7">
        <v>70</v>
      </c>
      <c r="I112" s="7">
        <v>80</v>
      </c>
      <c r="J112" s="7">
        <v>90</v>
      </c>
      <c r="K112" s="7">
        <v>100</v>
      </c>
      <c r="L112" s="7">
        <v>110</v>
      </c>
      <c r="M112" s="7">
        <v>120</v>
      </c>
      <c r="N112" s="7">
        <v>130</v>
      </c>
      <c r="O112" s="7">
        <v>140</v>
      </c>
      <c r="P112" s="7">
        <v>150</v>
      </c>
      <c r="Q112" s="7">
        <v>160</v>
      </c>
      <c r="R112" s="7">
        <v>170</v>
      </c>
      <c r="S112" s="7">
        <f>(B111+C111+D111+E111+F111+G111+I111+J111+K111+L111+M111+N111+O111+P111+Q111+R111+H111)/17</f>
        <v>87.820000000000007</v>
      </c>
    </row>
    <row r="113" spans="1:19" x14ac:dyDescent="0.25">
      <c r="A113" s="7"/>
      <c r="B113" s="50" t="s">
        <v>2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2"/>
      <c r="S113" s="7"/>
    </row>
    <row r="114" spans="1:19" x14ac:dyDescent="0.25">
      <c r="A114" s="7" t="s">
        <v>31</v>
      </c>
      <c r="B114" s="7">
        <v>1</v>
      </c>
      <c r="C114" s="7">
        <v>2</v>
      </c>
      <c r="D114" s="7">
        <v>3</v>
      </c>
      <c r="E114" s="7">
        <v>4</v>
      </c>
      <c r="F114" s="7">
        <v>5</v>
      </c>
      <c r="G114" s="7">
        <v>6</v>
      </c>
      <c r="H114" s="7">
        <v>7</v>
      </c>
      <c r="I114" s="7">
        <v>8</v>
      </c>
      <c r="J114" s="7">
        <v>9</v>
      </c>
      <c r="K114" s="7">
        <v>10</v>
      </c>
      <c r="L114" s="7">
        <v>11</v>
      </c>
      <c r="M114" s="7">
        <v>12</v>
      </c>
      <c r="N114" s="7">
        <v>13</v>
      </c>
      <c r="O114" s="7">
        <v>14</v>
      </c>
      <c r="P114" s="7">
        <v>15</v>
      </c>
      <c r="Q114" s="7">
        <v>16</v>
      </c>
      <c r="R114" s="7">
        <v>17</v>
      </c>
      <c r="S114" s="7"/>
    </row>
    <row r="115" spans="1:19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19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19" x14ac:dyDescent="0.25">
      <c r="A117" s="53" t="s">
        <v>49</v>
      </c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5"/>
      <c r="S117" s="7"/>
    </row>
    <row r="118" spans="1:19" x14ac:dyDescent="0.25">
      <c r="A118" s="8" t="s">
        <v>1</v>
      </c>
      <c r="B118" s="9">
        <v>69.760000000000005</v>
      </c>
      <c r="C118" s="7">
        <v>90.69</v>
      </c>
      <c r="D118" s="7">
        <v>93.02</v>
      </c>
      <c r="E118" s="7">
        <v>95.34</v>
      </c>
      <c r="F118" s="7">
        <v>95.34</v>
      </c>
      <c r="G118" s="7">
        <v>93.02</v>
      </c>
      <c r="H118" s="7">
        <v>93.02</v>
      </c>
      <c r="I118" s="7">
        <v>97.67</v>
      </c>
      <c r="J118" s="7">
        <v>97.67</v>
      </c>
      <c r="K118" s="7">
        <v>95.34</v>
      </c>
      <c r="L118" s="7">
        <v>93.02</v>
      </c>
      <c r="M118" s="7">
        <v>93.02</v>
      </c>
      <c r="N118" s="7">
        <v>93.02</v>
      </c>
      <c r="O118" s="7">
        <v>95.34</v>
      </c>
      <c r="P118" s="7">
        <v>95.34</v>
      </c>
      <c r="Q118" s="7">
        <v>93.02</v>
      </c>
      <c r="R118" s="7">
        <v>37.21</v>
      </c>
      <c r="S118" s="7" t="s">
        <v>30</v>
      </c>
    </row>
    <row r="119" spans="1:19" x14ac:dyDescent="0.25">
      <c r="A119" s="7"/>
      <c r="B119" s="7">
        <v>10</v>
      </c>
      <c r="C119" s="7">
        <v>20</v>
      </c>
      <c r="D119" s="7">
        <v>30</v>
      </c>
      <c r="E119" s="7">
        <v>40</v>
      </c>
      <c r="F119" s="7">
        <v>50</v>
      </c>
      <c r="G119" s="7">
        <v>60</v>
      </c>
      <c r="H119" s="7">
        <v>70</v>
      </c>
      <c r="I119" s="7">
        <v>80</v>
      </c>
      <c r="J119" s="7">
        <v>90</v>
      </c>
      <c r="K119" s="7">
        <v>100</v>
      </c>
      <c r="L119" s="7">
        <v>110</v>
      </c>
      <c r="M119" s="7">
        <v>120</v>
      </c>
      <c r="N119" s="7">
        <v>130</v>
      </c>
      <c r="O119" s="7">
        <v>140</v>
      </c>
      <c r="P119" s="7">
        <v>150</v>
      </c>
      <c r="Q119" s="7">
        <v>160</v>
      </c>
      <c r="R119" s="7">
        <v>170</v>
      </c>
      <c r="S119" s="7">
        <f>(B118+C118+D118+E118+F118+G118+I118+J118+K118+L118+M118+N118+O118+P118+Q118+R118+H118)/17</f>
        <v>89.461176470588214</v>
      </c>
    </row>
    <row r="120" spans="1:19" x14ac:dyDescent="0.25">
      <c r="A120" s="7"/>
      <c r="B120" s="50" t="s">
        <v>2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2"/>
      <c r="S120" s="7"/>
    </row>
    <row r="121" spans="1:19" x14ac:dyDescent="0.25">
      <c r="A121" s="7" t="s">
        <v>31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7">
        <v>6</v>
      </c>
      <c r="H121" s="7">
        <v>7</v>
      </c>
      <c r="I121" s="7">
        <v>8</v>
      </c>
      <c r="J121" s="7">
        <v>9</v>
      </c>
      <c r="K121" s="7">
        <v>10</v>
      </c>
      <c r="L121" s="7">
        <v>11</v>
      </c>
      <c r="M121" s="7">
        <v>12</v>
      </c>
      <c r="N121" s="7">
        <v>13</v>
      </c>
      <c r="O121" s="7">
        <v>14</v>
      </c>
      <c r="P121" s="7">
        <v>15</v>
      </c>
      <c r="Q121" s="7">
        <v>16</v>
      </c>
      <c r="R121" s="7">
        <v>17</v>
      </c>
      <c r="S121" s="7"/>
    </row>
    <row r="122" spans="1:19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1:19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1:19" x14ac:dyDescent="0.25">
      <c r="A124" s="53" t="s">
        <v>50</v>
      </c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5"/>
      <c r="S124" s="7"/>
    </row>
    <row r="125" spans="1:19" x14ac:dyDescent="0.25">
      <c r="A125" s="8" t="s">
        <v>1</v>
      </c>
      <c r="B125" s="9">
        <v>87.8</v>
      </c>
      <c r="C125" s="7">
        <v>85.36</v>
      </c>
      <c r="D125" s="7">
        <v>90.24</v>
      </c>
      <c r="E125" s="7">
        <v>90.24</v>
      </c>
      <c r="F125" s="7">
        <v>90.24</v>
      </c>
      <c r="G125" s="7">
        <v>90.24</v>
      </c>
      <c r="H125" s="7">
        <v>87.8</v>
      </c>
      <c r="I125" s="7">
        <v>87.8</v>
      </c>
      <c r="J125" s="7">
        <v>85.36</v>
      </c>
      <c r="K125" s="7">
        <v>90.24</v>
      </c>
      <c r="L125" s="7">
        <v>90.24</v>
      </c>
      <c r="M125" s="7">
        <v>87.8</v>
      </c>
      <c r="N125" s="7">
        <v>87.8</v>
      </c>
      <c r="O125" s="7">
        <v>85.36</v>
      </c>
      <c r="P125" s="7">
        <v>82.92</v>
      </c>
      <c r="Q125" s="7">
        <v>70.73</v>
      </c>
      <c r="R125" s="7">
        <v>39.020000000000003</v>
      </c>
      <c r="S125" s="7" t="s">
        <v>30</v>
      </c>
    </row>
    <row r="126" spans="1:19" x14ac:dyDescent="0.25">
      <c r="A126" s="7"/>
      <c r="B126" s="7">
        <v>10</v>
      </c>
      <c r="C126" s="7">
        <v>20</v>
      </c>
      <c r="D126" s="7">
        <v>30</v>
      </c>
      <c r="E126" s="7">
        <v>40</v>
      </c>
      <c r="F126" s="7">
        <v>50</v>
      </c>
      <c r="G126" s="7">
        <v>60</v>
      </c>
      <c r="H126" s="7">
        <v>70</v>
      </c>
      <c r="I126" s="7">
        <v>80</v>
      </c>
      <c r="J126" s="7">
        <v>90</v>
      </c>
      <c r="K126" s="7">
        <v>100</v>
      </c>
      <c r="L126" s="7">
        <v>110</v>
      </c>
      <c r="M126" s="7">
        <v>120</v>
      </c>
      <c r="N126" s="7">
        <v>130</v>
      </c>
      <c r="O126" s="7">
        <v>140</v>
      </c>
      <c r="P126" s="7">
        <v>150</v>
      </c>
      <c r="Q126" s="7">
        <v>160</v>
      </c>
      <c r="R126" s="7">
        <v>170</v>
      </c>
      <c r="S126" s="7">
        <f>(B125+C125+D125+E125+F125+G125+I125+J125+K125+L125+M125+N125+O125+P125+Q125+R125+H125)/17</f>
        <v>84.07</v>
      </c>
    </row>
    <row r="127" spans="1:19" x14ac:dyDescent="0.25">
      <c r="A127" s="7"/>
      <c r="B127" s="50" t="s">
        <v>2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2"/>
      <c r="S127" s="7"/>
    </row>
    <row r="128" spans="1:19" x14ac:dyDescent="0.25">
      <c r="A128" s="7" t="s">
        <v>31</v>
      </c>
      <c r="B128" s="7">
        <v>1</v>
      </c>
      <c r="C128" s="7">
        <v>2</v>
      </c>
      <c r="D128" s="7">
        <v>3</v>
      </c>
      <c r="E128" s="7">
        <v>4</v>
      </c>
      <c r="F128" s="7">
        <v>5</v>
      </c>
      <c r="G128" s="7">
        <v>6</v>
      </c>
      <c r="H128" s="7">
        <v>7</v>
      </c>
      <c r="I128" s="7">
        <v>8</v>
      </c>
      <c r="J128" s="7">
        <v>9</v>
      </c>
      <c r="K128" s="7">
        <v>10</v>
      </c>
      <c r="L128" s="7">
        <v>11</v>
      </c>
      <c r="M128" s="7">
        <v>12</v>
      </c>
      <c r="N128" s="7">
        <v>13</v>
      </c>
      <c r="O128" s="7">
        <v>14</v>
      </c>
      <c r="P128" s="7">
        <v>15</v>
      </c>
      <c r="Q128" s="7">
        <v>16</v>
      </c>
      <c r="R128" s="7">
        <v>17</v>
      </c>
      <c r="S128" s="7"/>
    </row>
    <row r="129" spans="1:19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1:19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1:19" x14ac:dyDescent="0.25">
      <c r="A131" s="53" t="s">
        <v>51</v>
      </c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5"/>
      <c r="S131" s="7"/>
    </row>
    <row r="132" spans="1:19" x14ac:dyDescent="0.25">
      <c r="A132" s="8" t="s">
        <v>1</v>
      </c>
      <c r="B132" s="9">
        <v>100</v>
      </c>
      <c r="C132" s="7">
        <v>100</v>
      </c>
      <c r="D132" s="7">
        <v>100</v>
      </c>
      <c r="E132" s="7">
        <v>100</v>
      </c>
      <c r="F132" s="7">
        <v>100</v>
      </c>
      <c r="G132" s="7">
        <v>100</v>
      </c>
      <c r="H132" s="7">
        <v>100</v>
      </c>
      <c r="I132" s="7">
        <v>100</v>
      </c>
      <c r="J132" s="7">
        <v>100</v>
      </c>
      <c r="K132" s="7">
        <v>100</v>
      </c>
      <c r="L132" s="7">
        <v>100</v>
      </c>
      <c r="M132" s="7">
        <v>100</v>
      </c>
      <c r="N132" s="7">
        <v>100</v>
      </c>
      <c r="O132" s="7">
        <v>100</v>
      </c>
      <c r="P132" s="7">
        <v>100</v>
      </c>
      <c r="Q132" s="7">
        <v>100</v>
      </c>
      <c r="R132" s="7">
        <v>98</v>
      </c>
      <c r="S132" s="7" t="s">
        <v>30</v>
      </c>
    </row>
    <row r="133" spans="1:19" x14ac:dyDescent="0.25">
      <c r="A133" s="7"/>
      <c r="B133" s="7">
        <v>10</v>
      </c>
      <c r="C133" s="7">
        <v>20</v>
      </c>
      <c r="D133" s="7">
        <v>30</v>
      </c>
      <c r="E133" s="7">
        <v>40</v>
      </c>
      <c r="F133" s="7">
        <v>50</v>
      </c>
      <c r="G133" s="7">
        <v>60</v>
      </c>
      <c r="H133" s="7">
        <v>70</v>
      </c>
      <c r="I133" s="7">
        <v>80</v>
      </c>
      <c r="J133" s="7">
        <v>90</v>
      </c>
      <c r="K133" s="7">
        <v>100</v>
      </c>
      <c r="L133" s="7">
        <v>110</v>
      </c>
      <c r="M133" s="7">
        <v>120</v>
      </c>
      <c r="N133" s="7">
        <v>130</v>
      </c>
      <c r="O133" s="7">
        <v>140</v>
      </c>
      <c r="P133" s="7">
        <v>150</v>
      </c>
      <c r="Q133" s="7">
        <v>160</v>
      </c>
      <c r="R133" s="7">
        <v>170</v>
      </c>
      <c r="S133" s="7">
        <f>(B132+C132+D132+E132+F132+G132+I132+J132+K132+L132+M132+N132+O132+P132+Q132+R132+H132)/17</f>
        <v>99.882352941176464</v>
      </c>
    </row>
    <row r="134" spans="1:19" x14ac:dyDescent="0.25">
      <c r="A134" s="7"/>
      <c r="B134" s="50" t="s">
        <v>2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2"/>
      <c r="S134" s="7"/>
    </row>
    <row r="135" spans="1:19" x14ac:dyDescent="0.25">
      <c r="A135" s="7" t="s">
        <v>31</v>
      </c>
      <c r="B135" s="7">
        <v>1</v>
      </c>
      <c r="C135" s="7">
        <v>2</v>
      </c>
      <c r="D135" s="7">
        <v>3</v>
      </c>
      <c r="E135" s="7">
        <v>4</v>
      </c>
      <c r="F135" s="7">
        <v>5</v>
      </c>
      <c r="G135" s="7">
        <v>6</v>
      </c>
      <c r="H135" s="7">
        <v>7</v>
      </c>
      <c r="I135" s="7">
        <v>8</v>
      </c>
      <c r="J135" s="7">
        <v>9</v>
      </c>
      <c r="K135" s="7">
        <v>10</v>
      </c>
      <c r="L135" s="7">
        <v>11</v>
      </c>
      <c r="M135" s="7">
        <v>12</v>
      </c>
      <c r="N135" s="7">
        <v>13</v>
      </c>
      <c r="O135" s="7">
        <v>14</v>
      </c>
      <c r="P135" s="7">
        <v>15</v>
      </c>
      <c r="Q135" s="7">
        <v>16</v>
      </c>
      <c r="R135" s="7">
        <v>17</v>
      </c>
      <c r="S135" s="7"/>
    </row>
    <row r="136" spans="1:19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1:19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1:19" x14ac:dyDescent="0.25">
      <c r="A138" s="53" t="s">
        <v>52</v>
      </c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5"/>
      <c r="S138" s="7"/>
    </row>
    <row r="139" spans="1:19" x14ac:dyDescent="0.25">
      <c r="A139" s="8" t="s">
        <v>1</v>
      </c>
      <c r="B139" s="9">
        <v>72.09</v>
      </c>
      <c r="C139" s="7">
        <v>86.04</v>
      </c>
      <c r="D139" s="7">
        <v>81.39</v>
      </c>
      <c r="E139" s="7">
        <v>83.72</v>
      </c>
      <c r="F139" s="7">
        <v>86.04</v>
      </c>
      <c r="G139" s="7">
        <v>86.04</v>
      </c>
      <c r="H139" s="7">
        <v>81.39</v>
      </c>
      <c r="I139" s="7">
        <v>81.39</v>
      </c>
      <c r="J139" s="7">
        <v>81.39</v>
      </c>
      <c r="K139" s="7">
        <v>90.69</v>
      </c>
      <c r="L139" s="7">
        <v>79.06</v>
      </c>
      <c r="M139" s="7">
        <v>67.44</v>
      </c>
      <c r="N139" s="7">
        <v>44.18</v>
      </c>
      <c r="O139" s="7">
        <v>72.09</v>
      </c>
      <c r="P139" s="7">
        <v>76.739999999999995</v>
      </c>
      <c r="Q139" s="7">
        <v>65.11</v>
      </c>
      <c r="R139" s="7">
        <v>51.16</v>
      </c>
      <c r="S139" s="7" t="s">
        <v>30</v>
      </c>
    </row>
    <row r="140" spans="1:19" x14ac:dyDescent="0.25">
      <c r="A140" s="7"/>
      <c r="B140" s="7">
        <v>10</v>
      </c>
      <c r="C140" s="7">
        <v>20</v>
      </c>
      <c r="D140" s="7">
        <v>30</v>
      </c>
      <c r="E140" s="7">
        <v>40</v>
      </c>
      <c r="F140" s="7">
        <v>50</v>
      </c>
      <c r="G140" s="7">
        <v>60</v>
      </c>
      <c r="H140" s="7">
        <v>70</v>
      </c>
      <c r="I140" s="7">
        <v>80</v>
      </c>
      <c r="J140" s="7">
        <v>90</v>
      </c>
      <c r="K140" s="7">
        <v>100</v>
      </c>
      <c r="L140" s="7">
        <v>110</v>
      </c>
      <c r="M140" s="7">
        <v>120</v>
      </c>
      <c r="N140" s="7">
        <v>130</v>
      </c>
      <c r="O140" s="7">
        <v>140</v>
      </c>
      <c r="P140" s="7">
        <v>150</v>
      </c>
      <c r="Q140" s="7">
        <v>160</v>
      </c>
      <c r="R140" s="7">
        <v>170</v>
      </c>
      <c r="S140" s="7">
        <f>(B139+C139+D139+E139+F139+G139+I139+J139+K139+L139+M139+N139+O139+P139+Q139+R139+H139)/17</f>
        <v>75.644705882352937</v>
      </c>
    </row>
    <row r="141" spans="1:19" x14ac:dyDescent="0.25">
      <c r="A141" s="7"/>
      <c r="B141" s="50" t="s">
        <v>2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  <c r="S141" s="7"/>
    </row>
    <row r="142" spans="1:19" x14ac:dyDescent="0.25">
      <c r="A142" s="7" t="s">
        <v>31</v>
      </c>
      <c r="B142" s="7">
        <v>1</v>
      </c>
      <c r="C142" s="7">
        <v>2</v>
      </c>
      <c r="D142" s="7">
        <v>3</v>
      </c>
      <c r="E142" s="7">
        <v>4</v>
      </c>
      <c r="F142" s="7">
        <v>5</v>
      </c>
      <c r="G142" s="7">
        <v>6</v>
      </c>
      <c r="H142" s="7">
        <v>7</v>
      </c>
      <c r="I142" s="7">
        <v>8</v>
      </c>
      <c r="J142" s="7">
        <v>9</v>
      </c>
      <c r="K142" s="7">
        <v>10</v>
      </c>
      <c r="L142" s="7">
        <v>11</v>
      </c>
      <c r="M142" s="7">
        <v>12</v>
      </c>
      <c r="N142" s="7">
        <v>13</v>
      </c>
      <c r="O142" s="7">
        <v>14</v>
      </c>
      <c r="P142" s="7">
        <v>15</v>
      </c>
      <c r="Q142" s="7">
        <v>16</v>
      </c>
      <c r="R142" s="7">
        <v>17</v>
      </c>
      <c r="S142" s="7"/>
    </row>
  </sheetData>
  <mergeCells count="37">
    <mergeCell ref="B22:R22"/>
    <mergeCell ref="A1:R1"/>
    <mergeCell ref="B4:R4"/>
    <mergeCell ref="A9:R9"/>
    <mergeCell ref="B12:R12"/>
    <mergeCell ref="A19:R19"/>
    <mergeCell ref="A74:R74"/>
    <mergeCell ref="A27:R27"/>
    <mergeCell ref="B30:R30"/>
    <mergeCell ref="A34:R34"/>
    <mergeCell ref="B37:R37"/>
    <mergeCell ref="A43:R43"/>
    <mergeCell ref="B46:R46"/>
    <mergeCell ref="A52:R52"/>
    <mergeCell ref="B55:R55"/>
    <mergeCell ref="B60:R60"/>
    <mergeCell ref="A64:R64"/>
    <mergeCell ref="B67:R67"/>
    <mergeCell ref="A117:R117"/>
    <mergeCell ref="B77:R77"/>
    <mergeCell ref="A81:R81"/>
    <mergeCell ref="B84:R84"/>
    <mergeCell ref="A88:R88"/>
    <mergeCell ref="B91:R91"/>
    <mergeCell ref="A95:R95"/>
    <mergeCell ref="B98:R98"/>
    <mergeCell ref="A102:R102"/>
    <mergeCell ref="B105:R105"/>
    <mergeCell ref="A110:R110"/>
    <mergeCell ref="B113:R113"/>
    <mergeCell ref="B141:R141"/>
    <mergeCell ref="B120:R120"/>
    <mergeCell ref="A124:R124"/>
    <mergeCell ref="B127:R127"/>
    <mergeCell ref="A131:R131"/>
    <mergeCell ref="B134:R134"/>
    <mergeCell ref="A138:R13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0"/>
  <sheetViews>
    <sheetView workbookViewId="0">
      <selection activeCell="B16" sqref="B16"/>
    </sheetView>
  </sheetViews>
  <sheetFormatPr baseColWidth="10" defaultRowHeight="15" x14ac:dyDescent="0.25"/>
  <cols>
    <col min="4" max="4" width="25" customWidth="1"/>
    <col min="5" max="5" width="22.5703125" customWidth="1"/>
    <col min="6" max="6" width="25.85546875" customWidth="1"/>
    <col min="7" max="7" width="12.28515625" bestFit="1" customWidth="1"/>
  </cols>
  <sheetData>
    <row r="2" spans="3:7" x14ac:dyDescent="0.25">
      <c r="D2" s="2" t="s">
        <v>7</v>
      </c>
      <c r="E2" s="2" t="s">
        <v>8</v>
      </c>
      <c r="F2" s="2" t="s">
        <v>9</v>
      </c>
      <c r="G2" s="2" t="s">
        <v>10</v>
      </c>
    </row>
    <row r="3" spans="3:7" x14ac:dyDescent="0.25">
      <c r="D3" s="3" t="s">
        <v>11</v>
      </c>
      <c r="E3" s="4">
        <v>0.8201840274144</v>
      </c>
      <c r="F3" s="3">
        <v>94.82</v>
      </c>
      <c r="G3" s="3">
        <v>89.44</v>
      </c>
    </row>
    <row r="4" spans="3:7" x14ac:dyDescent="0.25">
      <c r="C4" s="5"/>
      <c r="D4" s="4" t="s">
        <v>12</v>
      </c>
      <c r="E4" s="4">
        <v>0.58638030788492002</v>
      </c>
      <c r="F4" s="3">
        <v>100</v>
      </c>
      <c r="G4" s="3">
        <v>95.77</v>
      </c>
    </row>
    <row r="5" spans="3:7" x14ac:dyDescent="0.25">
      <c r="C5" s="5"/>
      <c r="D5" s="4" t="s">
        <v>13</v>
      </c>
      <c r="E5" s="4">
        <v>0.75051784451835002</v>
      </c>
      <c r="F5" s="4">
        <v>93.18</v>
      </c>
      <c r="G5" s="3">
        <v>81.680000000000007</v>
      </c>
    </row>
    <row r="6" spans="3:7" x14ac:dyDescent="0.25">
      <c r="C6" s="5"/>
      <c r="D6" s="4" t="s">
        <v>14</v>
      </c>
      <c r="E6" s="4">
        <v>0.69024023136555002</v>
      </c>
      <c r="F6" s="3">
        <v>97.82</v>
      </c>
      <c r="G6" s="3">
        <v>93.09</v>
      </c>
    </row>
    <row r="7" spans="3:7" x14ac:dyDescent="0.25">
      <c r="D7" s="4" t="s">
        <v>15</v>
      </c>
      <c r="E7" s="4">
        <v>0.74949511321780005</v>
      </c>
      <c r="F7" s="3">
        <v>89.58</v>
      </c>
      <c r="G7" s="3">
        <v>81.61</v>
      </c>
    </row>
    <row r="8" spans="3:7" x14ac:dyDescent="0.25">
      <c r="D8" s="4" t="s">
        <v>16</v>
      </c>
      <c r="E8" s="3">
        <v>0.61913735679750004</v>
      </c>
      <c r="F8" s="3">
        <v>100</v>
      </c>
      <c r="G8" s="3">
        <v>97.34</v>
      </c>
    </row>
    <row r="9" spans="3:7" x14ac:dyDescent="0.25">
      <c r="D9" s="4" t="s">
        <v>17</v>
      </c>
      <c r="E9" s="3">
        <v>0.67025515353234999</v>
      </c>
      <c r="F9" s="3">
        <v>97.72</v>
      </c>
      <c r="G9" s="3">
        <v>92.11</v>
      </c>
    </row>
    <row r="10" spans="3:7" x14ac:dyDescent="0.25">
      <c r="D10" s="4" t="s">
        <v>18</v>
      </c>
      <c r="E10" s="3">
        <v>0.76562251106934998</v>
      </c>
      <c r="F10" s="3">
        <v>85.71</v>
      </c>
      <c r="G10" s="3">
        <v>76.599999999999994</v>
      </c>
    </row>
    <row r="11" spans="3:7" x14ac:dyDescent="0.25">
      <c r="D11" s="4" t="s">
        <v>19</v>
      </c>
      <c r="E11" s="3">
        <v>0.83704217560715</v>
      </c>
      <c r="F11" s="3">
        <v>75.67</v>
      </c>
      <c r="G11" s="3">
        <v>64.22</v>
      </c>
    </row>
    <row r="12" spans="3:7" x14ac:dyDescent="0.25">
      <c r="D12" s="4" t="s">
        <v>20</v>
      </c>
      <c r="E12" s="3">
        <v>0.65929896773840002</v>
      </c>
      <c r="F12" s="3">
        <v>95.56</v>
      </c>
      <c r="G12" s="3">
        <v>87.07</v>
      </c>
    </row>
    <row r="13" spans="3:7" x14ac:dyDescent="0.25">
      <c r="D13" s="4" t="s">
        <v>21</v>
      </c>
      <c r="E13" s="3">
        <v>0.57557986617707002</v>
      </c>
      <c r="F13" s="3">
        <v>100</v>
      </c>
      <c r="G13" s="3">
        <v>99.78</v>
      </c>
    </row>
    <row r="14" spans="3:7" x14ac:dyDescent="0.25">
      <c r="D14" s="3" t="s">
        <v>22</v>
      </c>
      <c r="E14" s="3">
        <v>0.57282427959805005</v>
      </c>
      <c r="F14" s="3">
        <v>100</v>
      </c>
      <c r="G14" s="3">
        <v>99.88</v>
      </c>
    </row>
    <row r="15" spans="3:7" x14ac:dyDescent="0.25">
      <c r="D15" s="3" t="s">
        <v>23</v>
      </c>
      <c r="E15" s="3">
        <v>0.68241793985048005</v>
      </c>
      <c r="F15" s="3">
        <v>97.67</v>
      </c>
      <c r="G15" s="3">
        <v>89.46</v>
      </c>
    </row>
    <row r="16" spans="3:7" x14ac:dyDescent="0.25">
      <c r="D16" s="3" t="s">
        <v>24</v>
      </c>
      <c r="E16" s="6">
        <v>0.79866009718445996</v>
      </c>
      <c r="F16" s="3">
        <v>100</v>
      </c>
      <c r="G16" s="3">
        <v>90.7</v>
      </c>
    </row>
    <row r="17" spans="4:7" x14ac:dyDescent="0.25">
      <c r="D17" s="3" t="s">
        <v>25</v>
      </c>
      <c r="E17" s="3">
        <v>0.78773632358865997</v>
      </c>
      <c r="F17" s="4">
        <v>89.58</v>
      </c>
      <c r="G17" s="3">
        <v>81.86</v>
      </c>
    </row>
    <row r="18" spans="4:7" x14ac:dyDescent="0.25">
      <c r="D18" s="3" t="s">
        <v>26</v>
      </c>
      <c r="E18" s="3">
        <v>0.78628746700787999</v>
      </c>
      <c r="F18" s="4">
        <v>100</v>
      </c>
      <c r="G18" s="3">
        <v>87.82</v>
      </c>
    </row>
    <row r="19" spans="4:7" x14ac:dyDescent="0.25">
      <c r="D19" s="3" t="s">
        <v>27</v>
      </c>
      <c r="E19" s="3">
        <v>0.73824032500461001</v>
      </c>
      <c r="F19" s="3">
        <v>90.24</v>
      </c>
      <c r="G19" s="3">
        <v>84.07</v>
      </c>
    </row>
    <row r="20" spans="4:7" x14ac:dyDescent="0.25">
      <c r="D20" s="3" t="s">
        <v>28</v>
      </c>
      <c r="E20" s="3">
        <v>0.85804579162363004</v>
      </c>
      <c r="F20" s="3">
        <v>90.69</v>
      </c>
      <c r="G20" s="3">
        <v>75.64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1"/>
  <sheetViews>
    <sheetView workbookViewId="0">
      <selection activeCell="F25" sqref="F25"/>
    </sheetView>
  </sheetViews>
  <sheetFormatPr baseColWidth="10" defaultRowHeight="15" x14ac:dyDescent="0.25"/>
  <cols>
    <col min="3" max="3" width="22.85546875" bestFit="1" customWidth="1"/>
    <col min="5" max="5" width="16.7109375" customWidth="1"/>
    <col min="6" max="6" width="17" customWidth="1"/>
  </cols>
  <sheetData>
    <row r="3" spans="3:7" x14ac:dyDescent="0.25">
      <c r="C3" s="2" t="s">
        <v>7</v>
      </c>
      <c r="D3" s="2" t="s">
        <v>8</v>
      </c>
      <c r="E3" s="2" t="s">
        <v>122</v>
      </c>
      <c r="F3" s="2" t="s">
        <v>9</v>
      </c>
      <c r="G3" s="2" t="s">
        <v>123</v>
      </c>
    </row>
    <row r="4" spans="3:7" x14ac:dyDescent="0.25">
      <c r="C4" s="3" t="s">
        <v>11</v>
      </c>
      <c r="D4" s="4">
        <v>0.8201840274144</v>
      </c>
      <c r="E4" s="9">
        <v>72.41</v>
      </c>
      <c r="F4" s="3">
        <v>94.82</v>
      </c>
      <c r="G4">
        <f>F4-E4</f>
        <v>22.409999999999997</v>
      </c>
    </row>
    <row r="5" spans="3:7" x14ac:dyDescent="0.25">
      <c r="C5" s="4" t="s">
        <v>12</v>
      </c>
      <c r="D5" s="4">
        <v>0.58638030788492002</v>
      </c>
      <c r="E5" s="7">
        <v>86.95</v>
      </c>
      <c r="F5" s="3">
        <v>100</v>
      </c>
      <c r="G5">
        <f>F5-E5</f>
        <v>13.049999999999997</v>
      </c>
    </row>
    <row r="6" spans="3:7" x14ac:dyDescent="0.25">
      <c r="C6" s="4" t="s">
        <v>13</v>
      </c>
      <c r="D6" s="4">
        <v>0.75051784451835002</v>
      </c>
      <c r="E6" s="7">
        <v>63.63</v>
      </c>
      <c r="F6" s="4">
        <v>93.18</v>
      </c>
      <c r="G6">
        <f>F6-E6</f>
        <v>29.550000000000004</v>
      </c>
    </row>
    <row r="7" spans="3:7" x14ac:dyDescent="0.25">
      <c r="C7" s="4" t="s">
        <v>14</v>
      </c>
      <c r="D7" s="4">
        <v>0.69024023136555002</v>
      </c>
      <c r="E7" s="7">
        <v>86.95</v>
      </c>
      <c r="F7" s="3">
        <v>97.82</v>
      </c>
      <c r="G7">
        <f>F7-E7</f>
        <v>10.86999999999999</v>
      </c>
    </row>
    <row r="8" spans="3:7" x14ac:dyDescent="0.25">
      <c r="C8" s="4" t="s">
        <v>15</v>
      </c>
      <c r="D8" s="4">
        <v>0.74949511321780005</v>
      </c>
      <c r="E8" s="7">
        <v>72.91</v>
      </c>
      <c r="F8" s="3">
        <v>89.58</v>
      </c>
      <c r="G8">
        <f>F8-E8</f>
        <v>16.670000000000002</v>
      </c>
    </row>
    <row r="9" spans="3:7" x14ac:dyDescent="0.25">
      <c r="C9" s="4" t="s">
        <v>16</v>
      </c>
      <c r="D9" s="3">
        <v>0.61913735679750004</v>
      </c>
      <c r="E9" s="7">
        <v>94.11</v>
      </c>
      <c r="F9" s="3">
        <v>100</v>
      </c>
      <c r="G9">
        <f>F9-E9</f>
        <v>5.8900000000000006</v>
      </c>
    </row>
    <row r="10" spans="3:7" x14ac:dyDescent="0.25">
      <c r="C10" s="4" t="s">
        <v>17</v>
      </c>
      <c r="D10" s="3">
        <v>0.67025515353234999</v>
      </c>
      <c r="E10" s="7">
        <v>86.36</v>
      </c>
      <c r="F10" s="3">
        <v>97.72</v>
      </c>
      <c r="G10">
        <f>F10-E10</f>
        <v>11.36</v>
      </c>
    </row>
    <row r="11" spans="3:7" x14ac:dyDescent="0.25">
      <c r="C11" s="4" t="s">
        <v>18</v>
      </c>
      <c r="D11" s="3">
        <v>0.76562251106934998</v>
      </c>
      <c r="E11" s="7">
        <v>59.52</v>
      </c>
      <c r="F11" s="3">
        <v>85.71</v>
      </c>
      <c r="G11">
        <f>F11-E11</f>
        <v>26.189999999999991</v>
      </c>
    </row>
    <row r="12" spans="3:7" x14ac:dyDescent="0.25">
      <c r="C12" s="4" t="s">
        <v>19</v>
      </c>
      <c r="D12" s="3">
        <v>0.83704217560715</v>
      </c>
      <c r="E12" s="7">
        <v>54.05</v>
      </c>
      <c r="F12" s="3">
        <v>75.67</v>
      </c>
      <c r="G12">
        <f>F12-E12</f>
        <v>21.620000000000005</v>
      </c>
    </row>
    <row r="13" spans="3:7" x14ac:dyDescent="0.25">
      <c r="C13" s="4" t="s">
        <v>20</v>
      </c>
      <c r="D13" s="3">
        <v>0.65929896773840002</v>
      </c>
      <c r="E13" s="7">
        <v>66.67</v>
      </c>
      <c r="F13" s="3">
        <v>95.56</v>
      </c>
      <c r="G13">
        <f>F13-E13</f>
        <v>28.89</v>
      </c>
    </row>
    <row r="14" spans="3:7" x14ac:dyDescent="0.25">
      <c r="C14" s="4" t="s">
        <v>21</v>
      </c>
      <c r="D14" s="3">
        <v>0.57557986617707002</v>
      </c>
      <c r="E14" s="7">
        <v>96.36</v>
      </c>
      <c r="F14" s="3">
        <v>100</v>
      </c>
      <c r="G14">
        <f>F14-E14</f>
        <v>3.6400000000000006</v>
      </c>
    </row>
    <row r="15" spans="3:7" x14ac:dyDescent="0.25">
      <c r="C15" s="3" t="s">
        <v>22</v>
      </c>
      <c r="D15" s="3">
        <v>0.57282427959805005</v>
      </c>
      <c r="E15" s="7">
        <v>98</v>
      </c>
      <c r="F15" s="3">
        <v>100</v>
      </c>
      <c r="G15">
        <f>F15-E15</f>
        <v>2</v>
      </c>
    </row>
    <row r="16" spans="3:7" x14ac:dyDescent="0.25">
      <c r="C16" s="3" t="s">
        <v>23</v>
      </c>
      <c r="D16" s="3">
        <v>0.68241793985048005</v>
      </c>
      <c r="E16" s="7">
        <v>37.21</v>
      </c>
      <c r="F16" s="3">
        <v>97.67</v>
      </c>
      <c r="G16">
        <f>F16-E16</f>
        <v>60.46</v>
      </c>
    </row>
    <row r="17" spans="3:7" x14ac:dyDescent="0.25">
      <c r="C17" s="3" t="s">
        <v>24</v>
      </c>
      <c r="D17" s="6">
        <v>0.79866009718445996</v>
      </c>
      <c r="E17" s="7">
        <v>70</v>
      </c>
      <c r="F17" s="3">
        <v>100</v>
      </c>
      <c r="G17">
        <f>F17-E17</f>
        <v>30</v>
      </c>
    </row>
    <row r="18" spans="3:7" x14ac:dyDescent="0.25">
      <c r="C18" s="3" t="s">
        <v>25</v>
      </c>
      <c r="D18" s="3">
        <v>0.78773632358865997</v>
      </c>
      <c r="E18" s="7">
        <v>68.75</v>
      </c>
      <c r="F18" s="4">
        <v>89.58</v>
      </c>
      <c r="G18">
        <f>F18-E18</f>
        <v>20.83</v>
      </c>
    </row>
    <row r="19" spans="3:7" x14ac:dyDescent="0.25">
      <c r="C19" s="3" t="s">
        <v>26</v>
      </c>
      <c r="D19" s="3">
        <v>0.78628746700787999</v>
      </c>
      <c r="E19" s="7">
        <v>60.46</v>
      </c>
      <c r="F19" s="4">
        <v>100</v>
      </c>
      <c r="G19">
        <f>F19-E19</f>
        <v>39.54</v>
      </c>
    </row>
    <row r="20" spans="3:7" x14ac:dyDescent="0.25">
      <c r="C20" s="3" t="s">
        <v>27</v>
      </c>
      <c r="D20" s="3">
        <v>0.73824032500461001</v>
      </c>
      <c r="E20" s="7">
        <v>39.020000000000003</v>
      </c>
      <c r="F20" s="3">
        <v>90.24</v>
      </c>
      <c r="G20">
        <f>F20-E20</f>
        <v>51.219999999999992</v>
      </c>
    </row>
    <row r="21" spans="3:7" x14ac:dyDescent="0.25">
      <c r="C21" s="3" t="s">
        <v>28</v>
      </c>
      <c r="D21" s="3">
        <v>0.85804579162363004</v>
      </c>
      <c r="E21" s="7">
        <v>44.18</v>
      </c>
      <c r="F21" s="3">
        <v>90.69</v>
      </c>
      <c r="G21">
        <f>F21-E21</f>
        <v>46.51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CF58"/>
  <sheetViews>
    <sheetView topLeftCell="B1" workbookViewId="0">
      <selection activeCell="B25" sqref="A25:XFD25"/>
    </sheetView>
  </sheetViews>
  <sheetFormatPr baseColWidth="10" defaultRowHeight="15" x14ac:dyDescent="0.25"/>
  <sheetData>
    <row r="31" spans="5:84" x14ac:dyDescent="0.25">
      <c r="E31" s="47" t="s">
        <v>0</v>
      </c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9"/>
    </row>
    <row r="32" spans="5:84" x14ac:dyDescent="0.25">
      <c r="E32" s="1" t="s">
        <v>1</v>
      </c>
      <c r="F32" s="5">
        <v>69.67</v>
      </c>
      <c r="G32" s="5">
        <v>70.489999999999995</v>
      </c>
      <c r="H32" s="5">
        <v>72.13</v>
      </c>
      <c r="I32" s="22">
        <v>72.13</v>
      </c>
      <c r="J32" s="5">
        <v>72.95</v>
      </c>
      <c r="K32" s="22">
        <v>71.31</v>
      </c>
      <c r="L32">
        <v>71.31</v>
      </c>
      <c r="M32">
        <v>73.77</v>
      </c>
      <c r="N32">
        <v>76.23</v>
      </c>
      <c r="O32">
        <v>77.86</v>
      </c>
      <c r="P32">
        <v>77.040000000000006</v>
      </c>
      <c r="Q32">
        <v>74.599999999999994</v>
      </c>
      <c r="R32">
        <v>77.86</v>
      </c>
      <c r="S32">
        <v>78.680000000000007</v>
      </c>
      <c r="T32">
        <v>77.040000000000006</v>
      </c>
      <c r="U32">
        <v>77.86</v>
      </c>
      <c r="V32">
        <v>77.86</v>
      </c>
      <c r="W32">
        <v>77.86</v>
      </c>
      <c r="X32">
        <v>77.86</v>
      </c>
      <c r="Y32">
        <v>77.05</v>
      </c>
      <c r="Z32">
        <v>78.680000000000007</v>
      </c>
      <c r="AA32">
        <v>79.5</v>
      </c>
      <c r="AB32">
        <v>77.86</v>
      </c>
      <c r="AC32">
        <v>76.23</v>
      </c>
      <c r="AD32">
        <v>77.05</v>
      </c>
      <c r="AE32">
        <v>77.86</v>
      </c>
      <c r="AF32">
        <v>78.680000000000007</v>
      </c>
      <c r="AG32">
        <v>77.05</v>
      </c>
      <c r="AH32">
        <v>77.05</v>
      </c>
      <c r="AI32">
        <v>76.23</v>
      </c>
      <c r="AJ32">
        <v>77.86</v>
      </c>
      <c r="AK32">
        <v>75.41</v>
      </c>
      <c r="AL32">
        <v>76.23</v>
      </c>
      <c r="AM32">
        <v>80.319999999999993</v>
      </c>
      <c r="AN32">
        <v>78.680000000000007</v>
      </c>
      <c r="AO32">
        <v>80.319999999999993</v>
      </c>
      <c r="AP32">
        <v>77.86</v>
      </c>
      <c r="AQ32">
        <v>77.05</v>
      </c>
      <c r="AR32">
        <v>77.86</v>
      </c>
      <c r="AS32">
        <v>78.680000000000007</v>
      </c>
      <c r="AT32">
        <v>77.05</v>
      </c>
      <c r="AU32">
        <v>74.599999999999994</v>
      </c>
      <c r="AV32">
        <v>75.41</v>
      </c>
      <c r="AW32">
        <v>75.41</v>
      </c>
      <c r="AX32">
        <v>73.77</v>
      </c>
      <c r="AY32">
        <v>74.599999999999994</v>
      </c>
      <c r="AZ32">
        <v>76.23</v>
      </c>
      <c r="BA32">
        <v>76.23</v>
      </c>
      <c r="BB32">
        <v>75.41</v>
      </c>
      <c r="BC32">
        <v>75.41</v>
      </c>
      <c r="BD32">
        <v>75.41</v>
      </c>
      <c r="BE32">
        <v>77.05</v>
      </c>
      <c r="BF32">
        <v>76.23</v>
      </c>
      <c r="BG32">
        <v>75.41</v>
      </c>
      <c r="BH32">
        <v>76.23</v>
      </c>
      <c r="BI32">
        <v>77.86</v>
      </c>
      <c r="BJ32">
        <v>77.05</v>
      </c>
      <c r="BK32">
        <v>77.05</v>
      </c>
      <c r="BL32">
        <v>74.599999999999994</v>
      </c>
      <c r="BM32">
        <v>75.41</v>
      </c>
      <c r="BN32">
        <v>77.05</v>
      </c>
      <c r="BO32">
        <v>75.41</v>
      </c>
      <c r="BP32">
        <v>75.41</v>
      </c>
      <c r="BQ32">
        <v>73.77</v>
      </c>
      <c r="BR32">
        <v>72.95</v>
      </c>
      <c r="BS32">
        <v>72.13</v>
      </c>
      <c r="BT32">
        <v>67.209999999999994</v>
      </c>
      <c r="BU32">
        <v>65.569999999999993</v>
      </c>
      <c r="BV32">
        <v>63.11</v>
      </c>
      <c r="BW32">
        <v>70.5</v>
      </c>
      <c r="BX32">
        <v>66.39</v>
      </c>
      <c r="BY32">
        <v>66.400000000000006</v>
      </c>
      <c r="BZ32">
        <v>69.67</v>
      </c>
      <c r="CA32">
        <v>68.03</v>
      </c>
      <c r="CB32">
        <v>63.11</v>
      </c>
      <c r="CC32">
        <v>67.209999999999994</v>
      </c>
      <c r="CD32">
        <v>65.569999999999993</v>
      </c>
      <c r="CE32">
        <v>66.400000000000006</v>
      </c>
      <c r="CF32">
        <v>61.47</v>
      </c>
    </row>
    <row r="33" spans="5:84" x14ac:dyDescent="0.25">
      <c r="F33">
        <v>10</v>
      </c>
      <c r="G33">
        <v>15</v>
      </c>
      <c r="H33">
        <v>20</v>
      </c>
      <c r="I33">
        <v>25</v>
      </c>
      <c r="J33">
        <v>30</v>
      </c>
      <c r="K33">
        <v>35</v>
      </c>
      <c r="L33">
        <v>40</v>
      </c>
      <c r="M33">
        <v>45</v>
      </c>
      <c r="N33">
        <v>50</v>
      </c>
      <c r="O33">
        <v>55</v>
      </c>
      <c r="P33">
        <v>60</v>
      </c>
      <c r="Q33">
        <v>65</v>
      </c>
      <c r="R33">
        <v>70</v>
      </c>
      <c r="S33">
        <v>75</v>
      </c>
      <c r="T33">
        <v>80</v>
      </c>
      <c r="U33">
        <v>85</v>
      </c>
      <c r="V33">
        <v>90</v>
      </c>
      <c r="W33">
        <v>95</v>
      </c>
      <c r="X33">
        <v>100</v>
      </c>
      <c r="Y33">
        <v>105</v>
      </c>
      <c r="Z33">
        <v>110</v>
      </c>
      <c r="AA33">
        <v>115</v>
      </c>
      <c r="AB33">
        <v>120</v>
      </c>
      <c r="AC33">
        <v>125</v>
      </c>
      <c r="AD33">
        <v>130</v>
      </c>
      <c r="AE33">
        <v>135</v>
      </c>
      <c r="AF33">
        <v>140</v>
      </c>
      <c r="AG33">
        <v>145</v>
      </c>
      <c r="AH33">
        <v>150</v>
      </c>
      <c r="AI33">
        <v>155</v>
      </c>
      <c r="AJ33">
        <v>160</v>
      </c>
      <c r="AK33">
        <v>165</v>
      </c>
      <c r="AL33">
        <v>170</v>
      </c>
      <c r="AM33">
        <v>175</v>
      </c>
      <c r="AN33">
        <v>180</v>
      </c>
      <c r="AO33">
        <v>185</v>
      </c>
      <c r="AP33">
        <v>190</v>
      </c>
      <c r="AQ33">
        <v>195</v>
      </c>
      <c r="AR33">
        <v>200</v>
      </c>
      <c r="AS33">
        <v>205</v>
      </c>
      <c r="AT33">
        <v>210</v>
      </c>
      <c r="AU33">
        <v>215</v>
      </c>
      <c r="AV33">
        <v>220</v>
      </c>
      <c r="AW33">
        <v>225</v>
      </c>
      <c r="AX33">
        <v>230</v>
      </c>
      <c r="AY33">
        <v>235</v>
      </c>
      <c r="AZ33">
        <v>240</v>
      </c>
      <c r="BA33">
        <v>245</v>
      </c>
      <c r="BB33">
        <v>250</v>
      </c>
      <c r="BC33">
        <v>255</v>
      </c>
      <c r="BD33">
        <v>260</v>
      </c>
      <c r="BE33">
        <v>265</v>
      </c>
      <c r="BF33">
        <v>270</v>
      </c>
      <c r="BG33">
        <v>275</v>
      </c>
      <c r="BH33">
        <v>280</v>
      </c>
      <c r="BI33">
        <v>285</v>
      </c>
      <c r="BJ33">
        <v>290</v>
      </c>
      <c r="BK33">
        <v>295</v>
      </c>
      <c r="BL33">
        <v>300</v>
      </c>
      <c r="BM33">
        <v>305</v>
      </c>
      <c r="BN33">
        <v>310</v>
      </c>
      <c r="BO33">
        <v>315</v>
      </c>
      <c r="BP33">
        <v>320</v>
      </c>
      <c r="BQ33">
        <v>325</v>
      </c>
      <c r="BR33">
        <v>330</v>
      </c>
      <c r="BS33">
        <v>335</v>
      </c>
      <c r="BT33">
        <v>340</v>
      </c>
      <c r="BU33">
        <v>345</v>
      </c>
      <c r="BV33">
        <v>350</v>
      </c>
      <c r="BW33">
        <v>355</v>
      </c>
      <c r="BX33">
        <v>360</v>
      </c>
      <c r="BY33">
        <v>365</v>
      </c>
      <c r="BZ33">
        <v>370</v>
      </c>
      <c r="CA33">
        <v>375</v>
      </c>
      <c r="CB33">
        <v>380</v>
      </c>
      <c r="CC33">
        <v>385</v>
      </c>
      <c r="CD33">
        <v>390</v>
      </c>
      <c r="CE33">
        <v>395</v>
      </c>
      <c r="CF33">
        <v>400</v>
      </c>
    </row>
    <row r="34" spans="5:84" x14ac:dyDescent="0.25">
      <c r="F34" s="44" t="s">
        <v>2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6"/>
    </row>
    <row r="35" spans="5:84" x14ac:dyDescent="0.25">
      <c r="F35">
        <v>1</v>
      </c>
      <c r="G35">
        <v>2</v>
      </c>
      <c r="H35">
        <v>3</v>
      </c>
      <c r="I35">
        <v>4</v>
      </c>
      <c r="J35">
        <v>5</v>
      </c>
      <c r="K35">
        <v>6</v>
      </c>
      <c r="L35">
        <v>7</v>
      </c>
      <c r="M35">
        <v>8</v>
      </c>
      <c r="N35">
        <v>9</v>
      </c>
      <c r="O35">
        <v>10</v>
      </c>
      <c r="P35">
        <v>11</v>
      </c>
      <c r="Q35">
        <v>12</v>
      </c>
      <c r="R35">
        <v>13</v>
      </c>
      <c r="S35">
        <v>14</v>
      </c>
      <c r="T35">
        <v>15</v>
      </c>
      <c r="U35">
        <v>16</v>
      </c>
      <c r="V35">
        <v>17</v>
      </c>
      <c r="W35">
        <v>18</v>
      </c>
      <c r="X35">
        <v>19</v>
      </c>
      <c r="Y35">
        <v>20</v>
      </c>
      <c r="Z35">
        <v>21</v>
      </c>
      <c r="AA35">
        <v>22</v>
      </c>
      <c r="AB35">
        <v>23</v>
      </c>
      <c r="AC35">
        <v>24</v>
      </c>
      <c r="AD35">
        <v>25</v>
      </c>
      <c r="AE35">
        <v>26</v>
      </c>
      <c r="AF35">
        <v>27</v>
      </c>
      <c r="AG35">
        <v>28</v>
      </c>
      <c r="AH35">
        <v>29</v>
      </c>
      <c r="AI35">
        <v>30</v>
      </c>
      <c r="AJ35">
        <v>31</v>
      </c>
      <c r="AK35">
        <v>32</v>
      </c>
      <c r="AL35">
        <v>33</v>
      </c>
      <c r="AM35">
        <v>34</v>
      </c>
      <c r="AN35">
        <v>35</v>
      </c>
      <c r="AO35">
        <v>36</v>
      </c>
      <c r="AP35">
        <v>37</v>
      </c>
      <c r="AQ35">
        <v>38</v>
      </c>
      <c r="AR35">
        <v>39</v>
      </c>
      <c r="AS35">
        <v>40</v>
      </c>
      <c r="AT35">
        <v>41</v>
      </c>
      <c r="AU35">
        <v>42</v>
      </c>
      <c r="AV35">
        <v>43</v>
      </c>
      <c r="AW35">
        <v>44</v>
      </c>
      <c r="AX35">
        <v>45</v>
      </c>
      <c r="AY35">
        <v>46</v>
      </c>
      <c r="AZ35">
        <v>47</v>
      </c>
      <c r="BA35">
        <v>48</v>
      </c>
      <c r="BB35">
        <v>49</v>
      </c>
      <c r="BC35">
        <v>50</v>
      </c>
      <c r="BD35">
        <v>51</v>
      </c>
      <c r="BE35">
        <v>52</v>
      </c>
      <c r="BF35">
        <v>53</v>
      </c>
      <c r="BG35">
        <v>54</v>
      </c>
      <c r="BH35">
        <v>55</v>
      </c>
      <c r="BI35">
        <v>56</v>
      </c>
      <c r="BJ35">
        <v>57</v>
      </c>
      <c r="BK35">
        <v>58</v>
      </c>
      <c r="BL35">
        <v>59</v>
      </c>
      <c r="BM35">
        <v>60</v>
      </c>
      <c r="BN35">
        <v>61</v>
      </c>
      <c r="BO35">
        <v>62</v>
      </c>
      <c r="BP35">
        <v>63</v>
      </c>
      <c r="BQ35">
        <v>64</v>
      </c>
      <c r="BR35">
        <v>65</v>
      </c>
      <c r="BS35">
        <v>66</v>
      </c>
      <c r="BT35">
        <v>67</v>
      </c>
      <c r="BU35">
        <v>68</v>
      </c>
      <c r="BV35">
        <v>69</v>
      </c>
      <c r="BW35">
        <v>70</v>
      </c>
      <c r="BX35">
        <v>71</v>
      </c>
      <c r="BY35">
        <v>72</v>
      </c>
      <c r="BZ35">
        <v>73</v>
      </c>
      <c r="CA35">
        <v>74</v>
      </c>
      <c r="CB35">
        <v>75</v>
      </c>
      <c r="CC35">
        <v>76</v>
      </c>
      <c r="CD35">
        <v>77</v>
      </c>
      <c r="CE35">
        <v>78</v>
      </c>
      <c r="CF35">
        <v>79</v>
      </c>
    </row>
    <row r="38" spans="5:84" x14ac:dyDescent="0.25">
      <c r="E38" s="44" t="s">
        <v>3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6"/>
    </row>
    <row r="39" spans="5:84" x14ac:dyDescent="0.25">
      <c r="E39" s="1" t="s">
        <v>1</v>
      </c>
      <c r="F39" s="5">
        <v>67.849999999999994</v>
      </c>
      <c r="G39" s="5">
        <v>63.4</v>
      </c>
      <c r="H39" s="5">
        <v>78.569999999999993</v>
      </c>
      <c r="I39" s="22">
        <v>77.67</v>
      </c>
      <c r="J39" s="5">
        <v>74.099999999999994</v>
      </c>
      <c r="K39" s="22">
        <v>68.75</v>
      </c>
      <c r="L39">
        <v>70.53</v>
      </c>
      <c r="M39">
        <v>69.64</v>
      </c>
      <c r="N39">
        <v>67.849999999999994</v>
      </c>
      <c r="O39">
        <v>75</v>
      </c>
      <c r="P39">
        <v>71.42</v>
      </c>
      <c r="Q39">
        <v>71.42</v>
      </c>
      <c r="R39">
        <v>72.319999999999993</v>
      </c>
      <c r="S39">
        <v>72.319999999999993</v>
      </c>
      <c r="T39">
        <v>75</v>
      </c>
      <c r="U39">
        <v>75.89</v>
      </c>
      <c r="V39">
        <v>71.42</v>
      </c>
      <c r="W39">
        <v>75</v>
      </c>
      <c r="X39">
        <v>75.89</v>
      </c>
      <c r="Y39">
        <v>75.89</v>
      </c>
      <c r="Z39">
        <v>75.89</v>
      </c>
      <c r="AA39">
        <v>73.209999999999994</v>
      </c>
      <c r="AB39">
        <v>71.42</v>
      </c>
      <c r="AC39">
        <v>75</v>
      </c>
      <c r="AD39">
        <v>75</v>
      </c>
      <c r="AE39">
        <v>75.89</v>
      </c>
      <c r="AF39">
        <v>75.89</v>
      </c>
      <c r="AG39">
        <v>75</v>
      </c>
      <c r="AH39">
        <v>75</v>
      </c>
      <c r="AI39">
        <v>76.78</v>
      </c>
      <c r="AJ39">
        <v>74.099999999999994</v>
      </c>
      <c r="AK39">
        <v>73.209999999999994</v>
      </c>
      <c r="AL39">
        <v>78.569999999999993</v>
      </c>
      <c r="AM39">
        <v>77.67</v>
      </c>
      <c r="AN39">
        <v>80.349999999999994</v>
      </c>
      <c r="AO39">
        <v>79.459999999999994</v>
      </c>
      <c r="AP39">
        <v>77.67</v>
      </c>
      <c r="AQ39">
        <v>77.67</v>
      </c>
      <c r="AR39">
        <v>75.89</v>
      </c>
      <c r="AS39">
        <v>74.099999999999994</v>
      </c>
      <c r="AT39">
        <v>73.209999999999994</v>
      </c>
      <c r="AU39">
        <v>75</v>
      </c>
      <c r="AV39">
        <v>72.319999999999993</v>
      </c>
      <c r="AW39">
        <v>73.209999999999994</v>
      </c>
      <c r="AX39">
        <v>71.42</v>
      </c>
      <c r="AY39">
        <v>69.64</v>
      </c>
      <c r="AZ39">
        <v>67.849999999999994</v>
      </c>
      <c r="BA39">
        <v>65.17</v>
      </c>
      <c r="BB39">
        <v>69.64</v>
      </c>
      <c r="BC39">
        <v>69.64</v>
      </c>
      <c r="BD39">
        <v>75.89</v>
      </c>
      <c r="BE39">
        <v>72.319999999999993</v>
      </c>
      <c r="BF39">
        <v>70.53</v>
      </c>
      <c r="BG39">
        <v>69.64</v>
      </c>
      <c r="BH39">
        <v>67.849999999999994</v>
      </c>
      <c r="BI39">
        <v>72.319999999999993</v>
      </c>
      <c r="BJ39">
        <v>72.319999999999993</v>
      </c>
      <c r="BK39">
        <v>78.569999999999993</v>
      </c>
      <c r="BL39">
        <v>75.89</v>
      </c>
      <c r="BM39">
        <v>75</v>
      </c>
      <c r="BN39">
        <v>71.42</v>
      </c>
      <c r="BO39">
        <v>73.209999999999994</v>
      </c>
      <c r="BP39">
        <v>69.64</v>
      </c>
      <c r="BQ39">
        <v>74.099999999999994</v>
      </c>
      <c r="BR39">
        <v>73.209999999999994</v>
      </c>
      <c r="BS39">
        <v>72.319999999999993</v>
      </c>
      <c r="BT39">
        <v>70.53</v>
      </c>
      <c r="BU39">
        <v>70.53</v>
      </c>
      <c r="BV39">
        <v>64.28</v>
      </c>
      <c r="BW39">
        <v>66.069999999999993</v>
      </c>
      <c r="BX39">
        <v>66.94</v>
      </c>
      <c r="BY39">
        <v>62.5</v>
      </c>
      <c r="BZ39">
        <v>59.82</v>
      </c>
      <c r="CA39">
        <v>64.28</v>
      </c>
      <c r="CB39">
        <v>62.5</v>
      </c>
      <c r="CC39">
        <v>64.28</v>
      </c>
      <c r="CD39">
        <v>61.6</v>
      </c>
      <c r="CE39">
        <v>59.82</v>
      </c>
      <c r="CF39">
        <v>60.71</v>
      </c>
    </row>
    <row r="40" spans="5:84" x14ac:dyDescent="0.25">
      <c r="F40">
        <v>10</v>
      </c>
      <c r="G40">
        <v>15</v>
      </c>
      <c r="H40">
        <v>20</v>
      </c>
      <c r="I40">
        <v>25</v>
      </c>
      <c r="J40">
        <v>30</v>
      </c>
      <c r="K40">
        <v>35</v>
      </c>
      <c r="L40">
        <v>40</v>
      </c>
      <c r="M40">
        <v>45</v>
      </c>
      <c r="N40">
        <v>50</v>
      </c>
      <c r="O40">
        <v>55</v>
      </c>
      <c r="P40">
        <v>60</v>
      </c>
      <c r="Q40">
        <v>65</v>
      </c>
      <c r="R40">
        <v>70</v>
      </c>
      <c r="S40">
        <v>75</v>
      </c>
      <c r="T40">
        <v>80</v>
      </c>
      <c r="U40">
        <v>85</v>
      </c>
      <c r="V40">
        <v>90</v>
      </c>
      <c r="W40">
        <v>95</v>
      </c>
      <c r="X40">
        <v>100</v>
      </c>
      <c r="Y40">
        <v>105</v>
      </c>
      <c r="Z40">
        <v>110</v>
      </c>
      <c r="AA40">
        <v>115</v>
      </c>
      <c r="AB40">
        <v>120</v>
      </c>
      <c r="AC40">
        <v>125</v>
      </c>
      <c r="AD40">
        <v>130</v>
      </c>
      <c r="AE40">
        <v>135</v>
      </c>
      <c r="AF40">
        <v>140</v>
      </c>
      <c r="AG40">
        <v>145</v>
      </c>
      <c r="AH40">
        <v>150</v>
      </c>
      <c r="AI40">
        <v>155</v>
      </c>
      <c r="AJ40">
        <v>160</v>
      </c>
      <c r="AK40">
        <v>165</v>
      </c>
      <c r="AL40">
        <v>170</v>
      </c>
      <c r="AM40">
        <v>175</v>
      </c>
      <c r="AN40">
        <v>180</v>
      </c>
      <c r="AO40">
        <v>185</v>
      </c>
      <c r="AP40">
        <v>190</v>
      </c>
      <c r="AQ40">
        <v>195</v>
      </c>
      <c r="AR40">
        <v>200</v>
      </c>
      <c r="AS40">
        <v>205</v>
      </c>
      <c r="AT40">
        <v>210</v>
      </c>
      <c r="AU40">
        <v>215</v>
      </c>
      <c r="AV40">
        <v>220</v>
      </c>
      <c r="AW40">
        <v>225</v>
      </c>
      <c r="AX40">
        <v>230</v>
      </c>
      <c r="AY40">
        <v>235</v>
      </c>
      <c r="AZ40">
        <v>240</v>
      </c>
      <c r="BA40">
        <v>245</v>
      </c>
      <c r="BB40">
        <v>250</v>
      </c>
      <c r="BC40">
        <v>255</v>
      </c>
      <c r="BD40">
        <v>260</v>
      </c>
      <c r="BE40">
        <v>265</v>
      </c>
      <c r="BF40">
        <v>270</v>
      </c>
      <c r="BG40">
        <v>275</v>
      </c>
      <c r="BH40">
        <v>280</v>
      </c>
      <c r="BI40">
        <v>285</v>
      </c>
      <c r="BJ40">
        <v>290</v>
      </c>
      <c r="BK40">
        <v>295</v>
      </c>
      <c r="BL40">
        <v>300</v>
      </c>
      <c r="BM40">
        <v>305</v>
      </c>
      <c r="BN40">
        <v>310</v>
      </c>
      <c r="BO40">
        <v>315</v>
      </c>
      <c r="BP40">
        <v>320</v>
      </c>
      <c r="BQ40">
        <v>325</v>
      </c>
      <c r="BR40">
        <v>330</v>
      </c>
      <c r="BS40">
        <v>335</v>
      </c>
      <c r="BT40">
        <v>340</v>
      </c>
      <c r="BU40">
        <v>345</v>
      </c>
      <c r="BV40">
        <v>350</v>
      </c>
      <c r="BW40">
        <v>355</v>
      </c>
      <c r="BX40">
        <v>360</v>
      </c>
      <c r="BY40">
        <v>365</v>
      </c>
      <c r="BZ40">
        <v>370</v>
      </c>
      <c r="CA40">
        <v>375</v>
      </c>
      <c r="CB40">
        <v>380</v>
      </c>
      <c r="CC40">
        <v>385</v>
      </c>
      <c r="CD40">
        <v>390</v>
      </c>
      <c r="CE40">
        <v>395</v>
      </c>
      <c r="CF40">
        <v>400</v>
      </c>
    </row>
    <row r="41" spans="5:84" x14ac:dyDescent="0.25">
      <c r="F41" s="44" t="s">
        <v>2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6"/>
    </row>
    <row r="42" spans="5:84" x14ac:dyDescent="0.25"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>
        <v>23</v>
      </c>
      <c r="AC42">
        <v>24</v>
      </c>
      <c r="AD42">
        <v>25</v>
      </c>
      <c r="AE42">
        <v>26</v>
      </c>
      <c r="AF42">
        <v>27</v>
      </c>
      <c r="AG42">
        <v>28</v>
      </c>
      <c r="AH42">
        <v>29</v>
      </c>
      <c r="AI42">
        <v>30</v>
      </c>
      <c r="AJ42">
        <v>31</v>
      </c>
      <c r="AK42">
        <v>32</v>
      </c>
      <c r="AL42">
        <v>33</v>
      </c>
      <c r="AM42">
        <v>34</v>
      </c>
      <c r="AN42">
        <v>35</v>
      </c>
      <c r="AO42">
        <v>36</v>
      </c>
      <c r="AP42">
        <v>37</v>
      </c>
      <c r="AQ42">
        <v>38</v>
      </c>
      <c r="AR42">
        <v>39</v>
      </c>
      <c r="AS42">
        <v>40</v>
      </c>
      <c r="AT42">
        <v>41</v>
      </c>
      <c r="AU42">
        <v>42</v>
      </c>
      <c r="AV42">
        <v>43</v>
      </c>
      <c r="AW42">
        <v>44</v>
      </c>
      <c r="AX42">
        <v>45</v>
      </c>
      <c r="AY42">
        <v>46</v>
      </c>
      <c r="AZ42">
        <v>47</v>
      </c>
      <c r="BA42">
        <v>48</v>
      </c>
      <c r="BB42">
        <v>49</v>
      </c>
      <c r="BC42">
        <v>50</v>
      </c>
      <c r="BD42">
        <v>51</v>
      </c>
      <c r="BE42">
        <v>52</v>
      </c>
      <c r="BF42">
        <v>53</v>
      </c>
      <c r="BG42">
        <v>54</v>
      </c>
      <c r="BH42">
        <v>55</v>
      </c>
      <c r="BI42">
        <v>56</v>
      </c>
      <c r="BJ42">
        <v>57</v>
      </c>
      <c r="BK42">
        <v>58</v>
      </c>
      <c r="BL42">
        <v>59</v>
      </c>
      <c r="BM42">
        <v>60</v>
      </c>
      <c r="BN42">
        <v>61</v>
      </c>
      <c r="BO42">
        <v>62</v>
      </c>
      <c r="BP42">
        <v>63</v>
      </c>
      <c r="BQ42">
        <v>64</v>
      </c>
      <c r="BR42">
        <v>65</v>
      </c>
      <c r="BS42">
        <v>66</v>
      </c>
      <c r="BT42">
        <v>67</v>
      </c>
      <c r="BU42">
        <v>68</v>
      </c>
      <c r="BV42">
        <v>69</v>
      </c>
      <c r="BW42">
        <v>70</v>
      </c>
      <c r="BX42">
        <v>71</v>
      </c>
      <c r="BY42">
        <v>72</v>
      </c>
      <c r="BZ42">
        <v>73</v>
      </c>
      <c r="CA42">
        <v>74</v>
      </c>
      <c r="CB42">
        <v>75</v>
      </c>
      <c r="CC42">
        <v>76</v>
      </c>
      <c r="CD42">
        <v>77</v>
      </c>
      <c r="CE42">
        <v>78</v>
      </c>
      <c r="CF42">
        <v>79</v>
      </c>
    </row>
    <row r="46" spans="5:84" x14ac:dyDescent="0.25">
      <c r="E46" s="44" t="s">
        <v>4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6"/>
    </row>
    <row r="47" spans="5:84" x14ac:dyDescent="0.25">
      <c r="E47" s="1" t="s">
        <v>1</v>
      </c>
      <c r="F47" s="5">
        <v>35.92</v>
      </c>
      <c r="G47" s="5">
        <v>40.770000000000003</v>
      </c>
      <c r="H47" s="5">
        <v>50.48</v>
      </c>
      <c r="I47" s="22">
        <v>52.42</v>
      </c>
      <c r="J47" s="5">
        <v>61.16</v>
      </c>
      <c r="K47" s="22">
        <v>58.25</v>
      </c>
      <c r="L47">
        <v>61.16</v>
      </c>
      <c r="M47">
        <v>61.16</v>
      </c>
      <c r="N47">
        <v>66.989999999999995</v>
      </c>
      <c r="O47">
        <v>62.13</v>
      </c>
      <c r="P47">
        <v>61.16</v>
      </c>
      <c r="Q47">
        <v>60.19</v>
      </c>
      <c r="R47">
        <v>65.94</v>
      </c>
      <c r="S47">
        <v>62.13</v>
      </c>
      <c r="T47">
        <v>66.010000000000005</v>
      </c>
      <c r="U47">
        <v>66.010000000000005</v>
      </c>
      <c r="V47">
        <v>67.959999999999994</v>
      </c>
      <c r="W47">
        <v>61.16</v>
      </c>
      <c r="X47">
        <v>66.989999999999995</v>
      </c>
      <c r="Y47">
        <v>63.1</v>
      </c>
      <c r="Z47">
        <v>65.040000000000006</v>
      </c>
      <c r="AA47">
        <v>64.069999999999993</v>
      </c>
      <c r="AB47">
        <v>64.069999999999993</v>
      </c>
      <c r="AC47">
        <v>66.989999999999995</v>
      </c>
      <c r="AD47">
        <v>62.13</v>
      </c>
      <c r="AE47">
        <v>61.16</v>
      </c>
      <c r="AF47">
        <v>62.13</v>
      </c>
      <c r="AG47">
        <v>64.97</v>
      </c>
      <c r="AH47">
        <v>66.02</v>
      </c>
      <c r="AI47">
        <v>64.069999999999993</v>
      </c>
      <c r="AJ47">
        <v>64.069999999999993</v>
      </c>
      <c r="AK47">
        <v>57.28</v>
      </c>
      <c r="AL47">
        <v>61.16</v>
      </c>
      <c r="AM47">
        <v>58.25</v>
      </c>
      <c r="AN47">
        <v>60.19</v>
      </c>
      <c r="AO47">
        <v>63.1</v>
      </c>
      <c r="AP47">
        <v>66.989999999999995</v>
      </c>
      <c r="AQ47">
        <v>65.040000000000006</v>
      </c>
      <c r="AR47">
        <v>64.069999999999993</v>
      </c>
      <c r="AS47">
        <v>59.22</v>
      </c>
      <c r="AT47">
        <v>59.22</v>
      </c>
      <c r="AU47">
        <v>61.16</v>
      </c>
      <c r="AV47">
        <v>50.48</v>
      </c>
      <c r="AW47">
        <v>52.42</v>
      </c>
      <c r="AX47">
        <v>48.54</v>
      </c>
      <c r="AY47">
        <v>51.45</v>
      </c>
      <c r="AZ47">
        <v>46.6</v>
      </c>
      <c r="BA47">
        <v>55.34</v>
      </c>
      <c r="BB47">
        <v>53.4</v>
      </c>
      <c r="BC47">
        <v>46.6</v>
      </c>
      <c r="BD47">
        <v>56.31</v>
      </c>
      <c r="BE47">
        <v>51.45</v>
      </c>
      <c r="BF47">
        <v>52.42</v>
      </c>
      <c r="BG47">
        <v>53.4</v>
      </c>
      <c r="BH47">
        <v>54.36</v>
      </c>
      <c r="BI47">
        <v>55.34</v>
      </c>
      <c r="BJ47">
        <v>54.36</v>
      </c>
      <c r="BK47">
        <v>54.36</v>
      </c>
      <c r="BL47">
        <v>56.31</v>
      </c>
      <c r="BM47">
        <v>51.45</v>
      </c>
      <c r="BN47">
        <v>48.54</v>
      </c>
      <c r="BO47">
        <v>52.42</v>
      </c>
      <c r="BP47">
        <v>51.45</v>
      </c>
      <c r="BQ47">
        <v>53.4</v>
      </c>
      <c r="BR47">
        <v>56.31</v>
      </c>
      <c r="BS47">
        <v>51.45</v>
      </c>
      <c r="BT47">
        <v>52.42</v>
      </c>
      <c r="BU47">
        <v>49.51</v>
      </c>
      <c r="BV47">
        <v>45.63</v>
      </c>
      <c r="BW47">
        <v>45.63</v>
      </c>
      <c r="BX47">
        <v>46.6</v>
      </c>
      <c r="BY47">
        <v>44.66</v>
      </c>
      <c r="BZ47">
        <v>51.45</v>
      </c>
      <c r="CA47">
        <v>46.6</v>
      </c>
      <c r="CB47">
        <v>33.979999999999997</v>
      </c>
      <c r="CC47">
        <v>34.950000000000003</v>
      </c>
      <c r="CD47">
        <v>33.01</v>
      </c>
      <c r="CE47">
        <v>33.979999999999997</v>
      </c>
      <c r="CF47">
        <v>33.01</v>
      </c>
    </row>
    <row r="48" spans="5:84" x14ac:dyDescent="0.25">
      <c r="F48">
        <v>10</v>
      </c>
      <c r="G48">
        <v>15</v>
      </c>
      <c r="H48">
        <v>20</v>
      </c>
      <c r="I48">
        <v>25</v>
      </c>
      <c r="J48">
        <v>30</v>
      </c>
      <c r="K48">
        <v>35</v>
      </c>
      <c r="L48">
        <v>40</v>
      </c>
      <c r="M48">
        <v>45</v>
      </c>
      <c r="N48">
        <v>50</v>
      </c>
      <c r="O48">
        <v>55</v>
      </c>
      <c r="P48">
        <v>60</v>
      </c>
      <c r="Q48">
        <v>65</v>
      </c>
      <c r="R48">
        <v>70</v>
      </c>
      <c r="S48">
        <v>75</v>
      </c>
      <c r="T48">
        <v>80</v>
      </c>
      <c r="U48">
        <v>85</v>
      </c>
      <c r="V48">
        <v>90</v>
      </c>
      <c r="W48">
        <v>95</v>
      </c>
      <c r="X48">
        <v>100</v>
      </c>
      <c r="Y48">
        <v>105</v>
      </c>
      <c r="Z48">
        <v>110</v>
      </c>
      <c r="AA48">
        <v>115</v>
      </c>
      <c r="AB48">
        <v>120</v>
      </c>
      <c r="AC48">
        <v>125</v>
      </c>
      <c r="AD48">
        <v>130</v>
      </c>
      <c r="AE48">
        <v>135</v>
      </c>
      <c r="AF48">
        <v>140</v>
      </c>
      <c r="AG48">
        <v>145</v>
      </c>
      <c r="AH48">
        <v>150</v>
      </c>
      <c r="AI48">
        <v>155</v>
      </c>
      <c r="AJ48">
        <v>160</v>
      </c>
      <c r="AK48">
        <v>165</v>
      </c>
      <c r="AL48">
        <v>170</v>
      </c>
      <c r="AM48">
        <v>175</v>
      </c>
      <c r="AN48">
        <v>180</v>
      </c>
      <c r="AO48">
        <v>185</v>
      </c>
      <c r="AP48">
        <v>190</v>
      </c>
      <c r="AQ48">
        <v>195</v>
      </c>
      <c r="AR48">
        <v>200</v>
      </c>
      <c r="AS48">
        <v>205</v>
      </c>
      <c r="AT48">
        <v>210</v>
      </c>
      <c r="AU48">
        <v>215</v>
      </c>
      <c r="AV48">
        <v>220</v>
      </c>
      <c r="AW48">
        <v>225</v>
      </c>
      <c r="AX48">
        <v>230</v>
      </c>
      <c r="AY48">
        <v>235</v>
      </c>
      <c r="AZ48">
        <v>240</v>
      </c>
      <c r="BA48">
        <v>245</v>
      </c>
      <c r="BB48">
        <v>250</v>
      </c>
      <c r="BC48">
        <v>255</v>
      </c>
      <c r="BD48">
        <v>260</v>
      </c>
      <c r="BE48">
        <v>265</v>
      </c>
      <c r="BF48">
        <v>270</v>
      </c>
      <c r="BG48">
        <v>275</v>
      </c>
      <c r="BH48">
        <v>280</v>
      </c>
      <c r="BI48">
        <v>285</v>
      </c>
      <c r="BJ48">
        <v>290</v>
      </c>
      <c r="BK48">
        <v>295</v>
      </c>
      <c r="BL48">
        <v>300</v>
      </c>
      <c r="BM48">
        <v>305</v>
      </c>
      <c r="BN48">
        <v>310</v>
      </c>
      <c r="BO48">
        <v>315</v>
      </c>
      <c r="BP48">
        <v>320</v>
      </c>
      <c r="BQ48">
        <v>325</v>
      </c>
      <c r="BR48">
        <v>330</v>
      </c>
      <c r="BS48">
        <v>335</v>
      </c>
      <c r="BT48">
        <v>340</v>
      </c>
      <c r="BU48">
        <v>345</v>
      </c>
      <c r="BV48">
        <v>350</v>
      </c>
      <c r="BW48">
        <v>355</v>
      </c>
      <c r="BX48">
        <v>360</v>
      </c>
      <c r="BY48">
        <v>365</v>
      </c>
      <c r="BZ48">
        <v>370</v>
      </c>
      <c r="CA48">
        <v>375</v>
      </c>
      <c r="CB48">
        <v>380</v>
      </c>
      <c r="CC48">
        <v>385</v>
      </c>
      <c r="CD48">
        <v>390</v>
      </c>
      <c r="CE48">
        <v>395</v>
      </c>
      <c r="CF48">
        <v>400</v>
      </c>
    </row>
    <row r="49" spans="5:84" x14ac:dyDescent="0.25">
      <c r="F49" s="44" t="s">
        <v>2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6"/>
    </row>
    <row r="50" spans="5:84" x14ac:dyDescent="0.25">
      <c r="F50">
        <v>1</v>
      </c>
      <c r="G50">
        <v>2</v>
      </c>
      <c r="H50">
        <v>3</v>
      </c>
      <c r="I50">
        <v>4</v>
      </c>
      <c r="J50">
        <v>5</v>
      </c>
      <c r="K50">
        <v>6</v>
      </c>
      <c r="L50">
        <v>7</v>
      </c>
      <c r="M50">
        <v>8</v>
      </c>
      <c r="N50">
        <v>9</v>
      </c>
      <c r="O50">
        <v>10</v>
      </c>
      <c r="P50">
        <v>11</v>
      </c>
      <c r="Q50">
        <v>12</v>
      </c>
      <c r="R50">
        <v>13</v>
      </c>
      <c r="S50">
        <v>14</v>
      </c>
      <c r="T50">
        <v>15</v>
      </c>
      <c r="U50">
        <v>16</v>
      </c>
      <c r="V50">
        <v>17</v>
      </c>
      <c r="W50">
        <v>18</v>
      </c>
      <c r="X50">
        <v>19</v>
      </c>
      <c r="Y50">
        <v>20</v>
      </c>
      <c r="Z50">
        <v>21</v>
      </c>
      <c r="AA50">
        <v>22</v>
      </c>
      <c r="AB50">
        <v>23</v>
      </c>
      <c r="AC50">
        <v>24</v>
      </c>
      <c r="AD50">
        <v>25</v>
      </c>
      <c r="AE50">
        <v>26</v>
      </c>
      <c r="AF50">
        <v>27</v>
      </c>
      <c r="AG50">
        <v>28</v>
      </c>
      <c r="AH50">
        <v>29</v>
      </c>
      <c r="AI50">
        <v>30</v>
      </c>
      <c r="AJ50">
        <v>31</v>
      </c>
      <c r="AK50">
        <v>32</v>
      </c>
      <c r="AL50">
        <v>33</v>
      </c>
      <c r="AM50">
        <v>34</v>
      </c>
      <c r="AN50">
        <v>35</v>
      </c>
      <c r="AO50">
        <v>36</v>
      </c>
      <c r="AP50">
        <v>37</v>
      </c>
      <c r="AQ50">
        <v>38</v>
      </c>
      <c r="AR50">
        <v>39</v>
      </c>
      <c r="AS50">
        <v>40</v>
      </c>
      <c r="AT50">
        <v>41</v>
      </c>
      <c r="AU50">
        <v>42</v>
      </c>
      <c r="AV50">
        <v>43</v>
      </c>
      <c r="AW50">
        <v>44</v>
      </c>
      <c r="AX50">
        <v>45</v>
      </c>
      <c r="AY50">
        <v>46</v>
      </c>
      <c r="AZ50">
        <v>47</v>
      </c>
      <c r="BA50">
        <v>48</v>
      </c>
      <c r="BB50">
        <v>49</v>
      </c>
      <c r="BC50">
        <v>50</v>
      </c>
      <c r="BD50">
        <v>51</v>
      </c>
      <c r="BE50">
        <v>52</v>
      </c>
      <c r="BF50">
        <v>53</v>
      </c>
      <c r="BG50">
        <v>54</v>
      </c>
      <c r="BH50">
        <v>55</v>
      </c>
      <c r="BI50">
        <v>56</v>
      </c>
      <c r="BJ50">
        <v>57</v>
      </c>
      <c r="BK50">
        <v>58</v>
      </c>
      <c r="BL50">
        <v>59</v>
      </c>
      <c r="BM50">
        <v>60</v>
      </c>
      <c r="BN50">
        <v>61</v>
      </c>
      <c r="BO50">
        <v>62</v>
      </c>
      <c r="BP50">
        <v>63</v>
      </c>
      <c r="BQ50">
        <v>64</v>
      </c>
      <c r="BR50">
        <v>65</v>
      </c>
      <c r="BS50">
        <v>66</v>
      </c>
      <c r="BT50">
        <v>67</v>
      </c>
      <c r="BU50">
        <v>68</v>
      </c>
      <c r="BV50">
        <v>69</v>
      </c>
      <c r="BW50">
        <v>70</v>
      </c>
      <c r="BX50">
        <v>71</v>
      </c>
      <c r="BY50">
        <v>72</v>
      </c>
      <c r="BZ50">
        <v>73</v>
      </c>
      <c r="CA50">
        <v>74</v>
      </c>
      <c r="CB50">
        <v>75</v>
      </c>
      <c r="CC50">
        <v>76</v>
      </c>
      <c r="CD50">
        <v>77</v>
      </c>
      <c r="CE50">
        <v>78</v>
      </c>
      <c r="CF50">
        <v>79</v>
      </c>
    </row>
    <row r="54" spans="5:84" x14ac:dyDescent="0.25">
      <c r="E54" s="44" t="s">
        <v>5</v>
      </c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6"/>
    </row>
    <row r="55" spans="5:84" x14ac:dyDescent="0.25">
      <c r="E55" s="1" t="s">
        <v>1</v>
      </c>
      <c r="F55" s="5">
        <v>85</v>
      </c>
      <c r="G55" s="5">
        <v>86.67</v>
      </c>
      <c r="H55" s="5">
        <v>93.33</v>
      </c>
      <c r="I55" s="22">
        <v>90.83</v>
      </c>
      <c r="J55" s="5">
        <v>90.83</v>
      </c>
      <c r="K55" s="22">
        <v>90</v>
      </c>
      <c r="L55">
        <v>90</v>
      </c>
      <c r="M55">
        <v>92.5</v>
      </c>
      <c r="N55">
        <v>95</v>
      </c>
      <c r="O55">
        <v>90.83</v>
      </c>
      <c r="P55">
        <v>90</v>
      </c>
      <c r="Q55">
        <v>88.33</v>
      </c>
      <c r="R55">
        <v>89.17</v>
      </c>
      <c r="S55">
        <v>90</v>
      </c>
      <c r="T55">
        <v>93.33</v>
      </c>
      <c r="U55">
        <v>90</v>
      </c>
      <c r="V55">
        <v>91.67</v>
      </c>
      <c r="W55">
        <v>90.83</v>
      </c>
      <c r="X55">
        <v>90.83</v>
      </c>
      <c r="Y55">
        <v>86.67</v>
      </c>
      <c r="Z55">
        <v>88.33</v>
      </c>
      <c r="AA55">
        <v>88.33</v>
      </c>
      <c r="AB55">
        <v>88.33</v>
      </c>
      <c r="AC55">
        <v>85.83</v>
      </c>
      <c r="AD55">
        <v>86.67</v>
      </c>
      <c r="AE55">
        <v>85.83</v>
      </c>
      <c r="AF55">
        <v>90.83</v>
      </c>
      <c r="AG55">
        <v>92.5</v>
      </c>
      <c r="AH55">
        <v>89.17</v>
      </c>
      <c r="AI55">
        <v>92.5</v>
      </c>
      <c r="AJ55">
        <v>94.17</v>
      </c>
      <c r="AK55">
        <v>92.5</v>
      </c>
      <c r="AL55">
        <v>89.17</v>
      </c>
      <c r="AM55">
        <v>90</v>
      </c>
      <c r="AN55">
        <v>94.17</v>
      </c>
      <c r="AO55">
        <v>93.33</v>
      </c>
      <c r="AP55">
        <v>92.5</v>
      </c>
      <c r="AQ55">
        <v>91.67</v>
      </c>
      <c r="AR55">
        <v>89.17</v>
      </c>
      <c r="AS55">
        <v>90.83</v>
      </c>
      <c r="AT55">
        <v>90</v>
      </c>
      <c r="AU55">
        <v>90.83</v>
      </c>
      <c r="AV55">
        <v>91.67</v>
      </c>
      <c r="AW55">
        <v>90.83</v>
      </c>
      <c r="AX55">
        <v>88.33</v>
      </c>
      <c r="AY55">
        <v>89.17</v>
      </c>
      <c r="AZ55">
        <v>88.33</v>
      </c>
      <c r="BA55">
        <v>87.5</v>
      </c>
      <c r="BB55">
        <v>86.67</v>
      </c>
      <c r="BC55">
        <v>88.33</v>
      </c>
      <c r="BD55">
        <v>89.17</v>
      </c>
      <c r="BE55">
        <v>90.83</v>
      </c>
      <c r="BF55">
        <v>88.33</v>
      </c>
      <c r="BG55">
        <v>90.83</v>
      </c>
      <c r="BH55">
        <v>90.84</v>
      </c>
      <c r="BI55">
        <v>90.83</v>
      </c>
      <c r="BJ55">
        <v>94.17</v>
      </c>
      <c r="BK55">
        <v>94.17</v>
      </c>
      <c r="BL55">
        <v>94.17</v>
      </c>
      <c r="BM55">
        <v>93.33</v>
      </c>
      <c r="BN55">
        <v>92.5</v>
      </c>
      <c r="BO55">
        <v>93.33</v>
      </c>
      <c r="BP55">
        <v>94.17</v>
      </c>
      <c r="BQ55">
        <v>94.17</v>
      </c>
      <c r="BR55">
        <v>92.5</v>
      </c>
      <c r="BS55">
        <v>94.17</v>
      </c>
      <c r="BT55">
        <v>93.33</v>
      </c>
      <c r="BU55">
        <v>95</v>
      </c>
      <c r="BV55">
        <v>94.17</v>
      </c>
      <c r="BW55">
        <v>92.5</v>
      </c>
      <c r="BX55">
        <v>93.33</v>
      </c>
      <c r="BY55">
        <v>90</v>
      </c>
      <c r="BZ55">
        <v>91.67</v>
      </c>
      <c r="CA55">
        <v>91.67</v>
      </c>
      <c r="CB55">
        <v>89.17</v>
      </c>
      <c r="CC55">
        <v>85</v>
      </c>
      <c r="CD55">
        <v>85</v>
      </c>
      <c r="CE55">
        <v>85</v>
      </c>
      <c r="CF55">
        <v>86.67</v>
      </c>
    </row>
    <row r="56" spans="5:84" x14ac:dyDescent="0.25">
      <c r="F56">
        <v>10</v>
      </c>
      <c r="G56">
        <v>15</v>
      </c>
      <c r="H56">
        <v>20</v>
      </c>
      <c r="I56">
        <v>25</v>
      </c>
      <c r="J56">
        <v>30</v>
      </c>
      <c r="K56">
        <v>35</v>
      </c>
      <c r="L56">
        <v>40</v>
      </c>
      <c r="M56">
        <v>45</v>
      </c>
      <c r="N56">
        <v>50</v>
      </c>
      <c r="O56">
        <v>55</v>
      </c>
      <c r="P56">
        <v>60</v>
      </c>
      <c r="Q56">
        <v>65</v>
      </c>
      <c r="R56">
        <v>70</v>
      </c>
      <c r="S56">
        <v>75</v>
      </c>
      <c r="T56">
        <v>80</v>
      </c>
      <c r="U56">
        <v>85</v>
      </c>
      <c r="V56">
        <v>90</v>
      </c>
      <c r="W56">
        <v>95</v>
      </c>
      <c r="X56">
        <v>100</v>
      </c>
      <c r="Y56">
        <v>105</v>
      </c>
      <c r="Z56">
        <v>110</v>
      </c>
      <c r="AA56">
        <v>115</v>
      </c>
      <c r="AB56">
        <v>120</v>
      </c>
      <c r="AC56">
        <v>125</v>
      </c>
      <c r="AD56">
        <v>130</v>
      </c>
      <c r="AE56">
        <v>135</v>
      </c>
      <c r="AF56">
        <v>140</v>
      </c>
      <c r="AG56">
        <v>145</v>
      </c>
      <c r="AH56">
        <v>150</v>
      </c>
      <c r="AI56">
        <v>155</v>
      </c>
      <c r="AJ56">
        <v>160</v>
      </c>
      <c r="AK56">
        <v>165</v>
      </c>
      <c r="AL56">
        <v>170</v>
      </c>
      <c r="AM56">
        <v>175</v>
      </c>
      <c r="AN56">
        <v>180</v>
      </c>
      <c r="AO56">
        <v>185</v>
      </c>
      <c r="AP56">
        <v>190</v>
      </c>
      <c r="AQ56">
        <v>195</v>
      </c>
      <c r="AR56">
        <v>200</v>
      </c>
      <c r="AS56">
        <v>205</v>
      </c>
      <c r="AT56">
        <v>210</v>
      </c>
      <c r="AU56">
        <v>215</v>
      </c>
      <c r="AV56">
        <v>220</v>
      </c>
      <c r="AW56">
        <v>225</v>
      </c>
      <c r="AX56">
        <v>230</v>
      </c>
      <c r="AY56">
        <v>235</v>
      </c>
      <c r="AZ56">
        <v>240</v>
      </c>
      <c r="BA56">
        <v>245</v>
      </c>
      <c r="BB56">
        <v>250</v>
      </c>
      <c r="BC56">
        <v>255</v>
      </c>
      <c r="BD56">
        <v>260</v>
      </c>
      <c r="BE56">
        <v>265</v>
      </c>
      <c r="BF56">
        <v>270</v>
      </c>
      <c r="BG56">
        <v>275</v>
      </c>
      <c r="BH56">
        <v>280</v>
      </c>
      <c r="BI56">
        <v>285</v>
      </c>
      <c r="BJ56">
        <v>290</v>
      </c>
      <c r="BK56">
        <v>295</v>
      </c>
      <c r="BL56">
        <v>300</v>
      </c>
      <c r="BM56">
        <v>305</v>
      </c>
      <c r="BN56">
        <v>310</v>
      </c>
      <c r="BO56">
        <v>315</v>
      </c>
      <c r="BP56">
        <v>320</v>
      </c>
      <c r="BQ56">
        <v>325</v>
      </c>
      <c r="BR56">
        <v>330</v>
      </c>
      <c r="BS56">
        <v>335</v>
      </c>
      <c r="BT56">
        <v>340</v>
      </c>
      <c r="BU56">
        <v>345</v>
      </c>
      <c r="BV56">
        <v>350</v>
      </c>
      <c r="BW56">
        <v>355</v>
      </c>
      <c r="BX56">
        <v>360</v>
      </c>
      <c r="BY56">
        <v>365</v>
      </c>
      <c r="BZ56">
        <v>370</v>
      </c>
      <c r="CA56">
        <v>375</v>
      </c>
      <c r="CB56">
        <v>380</v>
      </c>
      <c r="CC56">
        <v>385</v>
      </c>
      <c r="CD56">
        <v>390</v>
      </c>
      <c r="CE56">
        <v>395</v>
      </c>
      <c r="CF56">
        <v>400</v>
      </c>
    </row>
    <row r="57" spans="5:84" x14ac:dyDescent="0.25">
      <c r="F57" s="44" t="s">
        <v>2</v>
      </c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6"/>
    </row>
    <row r="58" spans="5:84" x14ac:dyDescent="0.25">
      <c r="F58">
        <v>1</v>
      </c>
      <c r="G58">
        <v>2</v>
      </c>
      <c r="H58">
        <v>3</v>
      </c>
      <c r="I58">
        <v>4</v>
      </c>
      <c r="J58">
        <v>5</v>
      </c>
      <c r="K58">
        <v>6</v>
      </c>
      <c r="L58">
        <v>7</v>
      </c>
      <c r="M58">
        <v>8</v>
      </c>
      <c r="N58">
        <v>9</v>
      </c>
      <c r="O58">
        <v>10</v>
      </c>
      <c r="P58">
        <v>11</v>
      </c>
      <c r="Q58">
        <v>12</v>
      </c>
      <c r="R58">
        <v>13</v>
      </c>
      <c r="S58">
        <v>14</v>
      </c>
      <c r="T58">
        <v>15</v>
      </c>
      <c r="U58">
        <v>16</v>
      </c>
      <c r="V58">
        <v>17</v>
      </c>
      <c r="W58">
        <v>18</v>
      </c>
      <c r="X58">
        <v>19</v>
      </c>
      <c r="Y58">
        <v>20</v>
      </c>
      <c r="Z58">
        <v>21</v>
      </c>
      <c r="AA58">
        <v>22</v>
      </c>
      <c r="AB58">
        <v>23</v>
      </c>
      <c r="AC58">
        <v>24</v>
      </c>
      <c r="AD58">
        <v>25</v>
      </c>
      <c r="AE58">
        <v>26</v>
      </c>
      <c r="AF58">
        <v>27</v>
      </c>
      <c r="AG58">
        <v>28</v>
      </c>
      <c r="AH58">
        <v>29</v>
      </c>
      <c r="AI58">
        <v>30</v>
      </c>
      <c r="AJ58">
        <v>31</v>
      </c>
      <c r="AK58">
        <v>32</v>
      </c>
      <c r="AL58">
        <v>33</v>
      </c>
      <c r="AM58">
        <v>34</v>
      </c>
      <c r="AN58">
        <v>35</v>
      </c>
      <c r="AO58">
        <v>36</v>
      </c>
      <c r="AP58">
        <v>37</v>
      </c>
      <c r="AQ58">
        <v>38</v>
      </c>
      <c r="AR58">
        <v>39</v>
      </c>
      <c r="AS58">
        <v>40</v>
      </c>
      <c r="AT58">
        <v>41</v>
      </c>
      <c r="AU58">
        <v>42</v>
      </c>
      <c r="AV58">
        <v>43</v>
      </c>
      <c r="AW58">
        <v>44</v>
      </c>
      <c r="AX58">
        <v>45</v>
      </c>
      <c r="AY58">
        <v>46</v>
      </c>
      <c r="AZ58">
        <v>47</v>
      </c>
      <c r="BA58">
        <v>48</v>
      </c>
      <c r="BB58">
        <v>49</v>
      </c>
      <c r="BC58">
        <v>50</v>
      </c>
      <c r="BD58">
        <v>51</v>
      </c>
      <c r="BE58">
        <v>52</v>
      </c>
      <c r="BF58">
        <v>53</v>
      </c>
      <c r="BG58">
        <v>54</v>
      </c>
      <c r="BH58">
        <v>55</v>
      </c>
      <c r="BI58">
        <v>56</v>
      </c>
      <c r="BJ58">
        <v>57</v>
      </c>
      <c r="BK58">
        <v>58</v>
      </c>
      <c r="BL58">
        <v>59</v>
      </c>
      <c r="BM58">
        <v>60</v>
      </c>
      <c r="BN58">
        <v>61</v>
      </c>
      <c r="BO58">
        <v>62</v>
      </c>
      <c r="BP58">
        <v>63</v>
      </c>
      <c r="BQ58">
        <v>64</v>
      </c>
      <c r="BR58">
        <v>65</v>
      </c>
      <c r="BS58">
        <v>66</v>
      </c>
      <c r="BT58">
        <v>67</v>
      </c>
      <c r="BU58">
        <v>68</v>
      </c>
      <c r="BV58">
        <v>69</v>
      </c>
      <c r="BW58">
        <v>70</v>
      </c>
      <c r="BX58">
        <v>71</v>
      </c>
      <c r="BY58">
        <v>72</v>
      </c>
      <c r="BZ58">
        <v>73</v>
      </c>
      <c r="CA58">
        <v>74</v>
      </c>
      <c r="CB58">
        <v>75</v>
      </c>
      <c r="CC58">
        <v>76</v>
      </c>
      <c r="CD58">
        <v>77</v>
      </c>
      <c r="CE58">
        <v>78</v>
      </c>
      <c r="CF58">
        <v>79</v>
      </c>
    </row>
  </sheetData>
  <mergeCells count="8">
    <mergeCell ref="F57:CF57"/>
    <mergeCell ref="E31:CF31"/>
    <mergeCell ref="E38:CF38"/>
    <mergeCell ref="F34:CF34"/>
    <mergeCell ref="F41:CF41"/>
    <mergeCell ref="F49:CF49"/>
    <mergeCell ref="E46:CF46"/>
    <mergeCell ref="E54:CF5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3"/>
  <sheetViews>
    <sheetView topLeftCell="A46" workbookViewId="0">
      <selection activeCell="O61" sqref="O61"/>
    </sheetView>
  </sheetViews>
  <sheetFormatPr baseColWidth="10" defaultRowHeight="15" x14ac:dyDescent="0.25"/>
  <sheetData>
    <row r="1" spans="1:70" ht="15.75" thickBot="1" x14ac:dyDescent="0.3">
      <c r="A1" s="60" t="s">
        <v>116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2"/>
    </row>
    <row r="2" spans="1:70" x14ac:dyDescent="0.25">
      <c r="A2" s="1" t="s">
        <v>1</v>
      </c>
      <c r="B2" s="69">
        <v>89.13</v>
      </c>
      <c r="C2" s="67">
        <v>91.3</v>
      </c>
      <c r="D2" s="67">
        <v>86.95</v>
      </c>
      <c r="E2" s="69">
        <v>86.95</v>
      </c>
      <c r="F2" s="67">
        <v>86.95</v>
      </c>
      <c r="G2" s="67">
        <v>89.13</v>
      </c>
      <c r="H2" s="67">
        <v>91.3</v>
      </c>
      <c r="I2" s="67">
        <v>93.47</v>
      </c>
      <c r="J2" s="67">
        <v>93.47</v>
      </c>
      <c r="K2" s="67">
        <v>95.65</v>
      </c>
      <c r="L2" s="67">
        <v>95.65</v>
      </c>
      <c r="M2" s="67">
        <v>93.47</v>
      </c>
      <c r="N2" s="67">
        <v>95.65</v>
      </c>
      <c r="O2" s="67">
        <v>91.3</v>
      </c>
      <c r="P2" s="67">
        <v>93.47</v>
      </c>
      <c r="Q2" s="67">
        <v>93.47</v>
      </c>
      <c r="R2" s="67">
        <v>93.47</v>
      </c>
      <c r="S2" s="67">
        <v>93.47</v>
      </c>
      <c r="T2" s="67">
        <v>91.3</v>
      </c>
      <c r="U2" s="67">
        <v>93.47</v>
      </c>
      <c r="V2" s="67">
        <v>93.47</v>
      </c>
      <c r="W2" s="67">
        <v>95.65</v>
      </c>
      <c r="X2" s="67">
        <v>93.47</v>
      </c>
      <c r="Y2" s="67">
        <v>91.3</v>
      </c>
      <c r="Z2" s="67">
        <v>97.82</v>
      </c>
      <c r="AA2" s="67">
        <v>95.65</v>
      </c>
      <c r="AB2" s="67">
        <v>95.65</v>
      </c>
      <c r="AC2" s="67">
        <v>97.82</v>
      </c>
      <c r="AD2" s="67">
        <v>95.65</v>
      </c>
      <c r="AE2" s="67">
        <v>95.65</v>
      </c>
      <c r="AF2" s="67">
        <v>95.95</v>
      </c>
      <c r="AG2" s="67">
        <v>95.65</v>
      </c>
      <c r="AH2" s="67">
        <v>95.65</v>
      </c>
      <c r="AI2" s="67">
        <v>95.65</v>
      </c>
      <c r="AJ2" s="67">
        <v>95.65</v>
      </c>
      <c r="AK2" s="67">
        <v>93.47</v>
      </c>
      <c r="AL2" s="67">
        <v>93.47</v>
      </c>
      <c r="AM2" s="67">
        <v>93.47</v>
      </c>
      <c r="AN2" s="67">
        <v>93.47</v>
      </c>
      <c r="AO2" s="67">
        <v>93.47</v>
      </c>
      <c r="AP2" s="67">
        <v>91.3</v>
      </c>
      <c r="AQ2" s="67">
        <v>91.3</v>
      </c>
      <c r="AR2" s="67">
        <v>91.3</v>
      </c>
      <c r="AS2" s="67">
        <v>91.3</v>
      </c>
      <c r="AT2" s="67">
        <v>91.3</v>
      </c>
      <c r="AU2" s="67">
        <v>91.3</v>
      </c>
      <c r="AV2" s="67">
        <v>91.3</v>
      </c>
      <c r="AW2" s="67">
        <v>91.3</v>
      </c>
      <c r="AX2" s="67">
        <v>91.3</v>
      </c>
      <c r="AY2" s="67">
        <v>91.3</v>
      </c>
      <c r="AZ2" s="67">
        <v>93.47</v>
      </c>
      <c r="BA2" s="67">
        <v>89.13</v>
      </c>
      <c r="BB2" s="67">
        <v>93.47</v>
      </c>
      <c r="BC2" s="67">
        <v>93.47</v>
      </c>
      <c r="BD2" s="67">
        <v>95.65</v>
      </c>
      <c r="BE2" s="67">
        <v>93.47</v>
      </c>
      <c r="BF2" s="67">
        <v>95.65</v>
      </c>
      <c r="BG2" s="67">
        <v>93.47</v>
      </c>
      <c r="BH2" s="67">
        <v>95.65</v>
      </c>
      <c r="BI2" s="67">
        <v>91.3</v>
      </c>
      <c r="BJ2" s="67">
        <v>93.47</v>
      </c>
      <c r="BK2" s="67">
        <v>95.65</v>
      </c>
      <c r="BL2" s="67">
        <v>95.65</v>
      </c>
      <c r="BM2" s="67">
        <v>93.47</v>
      </c>
      <c r="BN2" s="67">
        <v>91.3</v>
      </c>
      <c r="BO2" s="67">
        <v>91.3</v>
      </c>
      <c r="BP2" s="67">
        <v>78.260000000000005</v>
      </c>
      <c r="BQ2" s="67">
        <v>65.209999999999994</v>
      </c>
      <c r="BR2" t="s">
        <v>30</v>
      </c>
    </row>
    <row r="3" spans="1:70" x14ac:dyDescent="0.25">
      <c r="B3">
        <v>10</v>
      </c>
      <c r="C3">
        <v>12</v>
      </c>
      <c r="D3">
        <v>15</v>
      </c>
      <c r="E3">
        <v>17</v>
      </c>
      <c r="F3">
        <v>20</v>
      </c>
      <c r="G3">
        <v>22</v>
      </c>
      <c r="H3">
        <v>25</v>
      </c>
      <c r="I3">
        <v>27</v>
      </c>
      <c r="J3">
        <v>30</v>
      </c>
      <c r="K3">
        <v>32</v>
      </c>
      <c r="L3">
        <v>35</v>
      </c>
      <c r="M3">
        <v>37</v>
      </c>
      <c r="N3">
        <v>40</v>
      </c>
      <c r="O3">
        <v>42</v>
      </c>
      <c r="P3">
        <v>45</v>
      </c>
      <c r="Q3">
        <v>47</v>
      </c>
      <c r="R3">
        <v>50</v>
      </c>
      <c r="S3">
        <v>52</v>
      </c>
      <c r="T3">
        <v>55</v>
      </c>
      <c r="U3">
        <v>57</v>
      </c>
      <c r="V3">
        <v>60</v>
      </c>
      <c r="W3">
        <v>62</v>
      </c>
      <c r="X3">
        <v>65</v>
      </c>
      <c r="Y3">
        <v>67</v>
      </c>
      <c r="Z3">
        <v>70</v>
      </c>
      <c r="AA3">
        <v>72</v>
      </c>
      <c r="AB3">
        <v>75</v>
      </c>
      <c r="AC3">
        <v>77</v>
      </c>
      <c r="AD3">
        <v>80</v>
      </c>
      <c r="AE3">
        <v>82</v>
      </c>
      <c r="AF3">
        <v>85</v>
      </c>
      <c r="AG3">
        <v>87</v>
      </c>
      <c r="AH3">
        <v>90</v>
      </c>
      <c r="AI3">
        <v>92</v>
      </c>
      <c r="AJ3">
        <v>95</v>
      </c>
      <c r="AK3">
        <v>97</v>
      </c>
      <c r="AL3">
        <v>100</v>
      </c>
      <c r="AM3">
        <v>102</v>
      </c>
      <c r="AN3">
        <v>105</v>
      </c>
      <c r="AO3">
        <v>107</v>
      </c>
      <c r="AP3">
        <v>110</v>
      </c>
      <c r="AQ3">
        <v>112</v>
      </c>
      <c r="AR3">
        <v>115</v>
      </c>
      <c r="AS3">
        <v>117</v>
      </c>
      <c r="AT3">
        <v>120</v>
      </c>
      <c r="AU3">
        <v>122</v>
      </c>
      <c r="AV3">
        <v>125</v>
      </c>
      <c r="AW3">
        <v>127</v>
      </c>
      <c r="AX3">
        <v>130</v>
      </c>
      <c r="AY3">
        <v>132</v>
      </c>
      <c r="AZ3">
        <v>135</v>
      </c>
      <c r="BA3">
        <v>137</v>
      </c>
      <c r="BB3">
        <v>140</v>
      </c>
      <c r="BC3">
        <v>142</v>
      </c>
      <c r="BD3">
        <v>145</v>
      </c>
      <c r="BE3">
        <v>147</v>
      </c>
      <c r="BF3">
        <v>150</v>
      </c>
      <c r="BG3">
        <v>152</v>
      </c>
      <c r="BH3">
        <v>155</v>
      </c>
      <c r="BI3">
        <v>157</v>
      </c>
      <c r="BJ3">
        <v>160</v>
      </c>
      <c r="BK3">
        <v>162</v>
      </c>
      <c r="BL3">
        <v>165</v>
      </c>
      <c r="BM3">
        <v>167</v>
      </c>
      <c r="BN3">
        <v>170</v>
      </c>
      <c r="BO3">
        <v>172</v>
      </c>
      <c r="BP3">
        <v>175</v>
      </c>
      <c r="BQ3">
        <v>177</v>
      </c>
      <c r="BR3">
        <f>(B2+C2+D2+E2+F2+G2+H2+I2+J2+K2+L2+M2+N2+O2+P2+Q2+R2+S2+T2+U2+V2+W2+X2+Y2+Z2+AA2+AB2+AC2+AD2+AE2+AF2+AG2+AH2+AI2+AJ2+AK2+AL2+AM2+AN2+AO2+AP2+AQ2+AR2+AS2+AT2+AU2+AV2+AW2+AX2+AY2+AZ2+BA2+BB2+BC2+BD2+BE2+BF2+BG2+BH2+BI2+BJ2+BK2+BL2+BM2+BN2+BO2+BP2+BQ2)/68</f>
        <v>92.486617647058864</v>
      </c>
    </row>
    <row r="4" spans="1:70" x14ac:dyDescent="0.25">
      <c r="B4" s="44" t="s">
        <v>2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6"/>
    </row>
    <row r="5" spans="1:70" x14ac:dyDescent="0.25">
      <c r="A5" t="s">
        <v>31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>
        <v>53</v>
      </c>
      <c r="BC5">
        <v>54</v>
      </c>
      <c r="BD5">
        <v>55</v>
      </c>
      <c r="BE5">
        <v>56</v>
      </c>
      <c r="BF5">
        <v>57</v>
      </c>
      <c r="BG5">
        <v>58</v>
      </c>
      <c r="BH5">
        <v>59</v>
      </c>
      <c r="BI5">
        <v>60</v>
      </c>
      <c r="BJ5">
        <v>61</v>
      </c>
      <c r="BK5">
        <v>62</v>
      </c>
      <c r="BL5">
        <v>63</v>
      </c>
      <c r="BM5">
        <v>64</v>
      </c>
      <c r="BN5">
        <v>65</v>
      </c>
      <c r="BO5">
        <v>66</v>
      </c>
      <c r="BP5">
        <v>67</v>
      </c>
      <c r="BQ5">
        <v>68</v>
      </c>
    </row>
    <row r="8" spans="1:70" ht="15.75" thickBot="1" x14ac:dyDescent="0.3"/>
    <row r="9" spans="1:70" ht="15.75" thickBot="1" x14ac:dyDescent="0.3">
      <c r="A9" s="60" t="s">
        <v>117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2"/>
    </row>
    <row r="10" spans="1:70" x14ac:dyDescent="0.25">
      <c r="A10" s="1" t="s">
        <v>1</v>
      </c>
      <c r="B10" s="69">
        <v>90.91</v>
      </c>
      <c r="C10" s="67">
        <v>93.18</v>
      </c>
      <c r="D10" s="67">
        <v>84.09</v>
      </c>
      <c r="E10" s="69">
        <v>88.63</v>
      </c>
      <c r="F10" s="67">
        <v>81.81</v>
      </c>
      <c r="G10" s="67">
        <v>81.81</v>
      </c>
      <c r="H10" s="67">
        <v>79.540000000000006</v>
      </c>
      <c r="I10" s="67">
        <v>79.540000000000006</v>
      </c>
      <c r="J10" s="67">
        <v>79.540000000000006</v>
      </c>
      <c r="K10" s="67">
        <v>72.72</v>
      </c>
      <c r="L10" s="67">
        <v>75</v>
      </c>
      <c r="M10" s="67">
        <v>77.27</v>
      </c>
      <c r="N10" s="67">
        <v>81.81</v>
      </c>
      <c r="O10" s="67">
        <v>79.540000000000006</v>
      </c>
      <c r="P10" s="67">
        <v>84.09</v>
      </c>
      <c r="Q10" s="67">
        <v>81.81</v>
      </c>
      <c r="R10" s="67">
        <v>84.09</v>
      </c>
      <c r="S10" s="67">
        <v>84.09</v>
      </c>
      <c r="T10" s="67">
        <v>86.36</v>
      </c>
      <c r="U10" s="67">
        <v>84.09</v>
      </c>
      <c r="V10" s="67">
        <v>86.36</v>
      </c>
      <c r="W10" s="67">
        <v>81.81</v>
      </c>
      <c r="X10" s="67">
        <v>86.36</v>
      </c>
      <c r="Y10" s="67">
        <v>84.09</v>
      </c>
      <c r="Z10" s="67">
        <v>84.09</v>
      </c>
      <c r="AA10" s="67">
        <v>86.36</v>
      </c>
      <c r="AB10" s="67">
        <v>88.63</v>
      </c>
      <c r="AC10" s="67">
        <v>84.09</v>
      </c>
      <c r="AD10" s="67">
        <v>88.63</v>
      </c>
      <c r="AE10" s="67">
        <v>93.18</v>
      </c>
      <c r="AF10" s="67">
        <v>88.63</v>
      </c>
      <c r="AG10" s="67">
        <v>93.18</v>
      </c>
      <c r="AH10" s="67">
        <v>93.18</v>
      </c>
      <c r="AI10" s="67">
        <v>90.91</v>
      </c>
      <c r="AJ10" s="67">
        <v>86.36</v>
      </c>
      <c r="AK10" s="67">
        <v>88.63</v>
      </c>
      <c r="AL10" s="67">
        <v>88.63</v>
      </c>
      <c r="AM10" s="67">
        <v>84.09</v>
      </c>
      <c r="AN10" s="67">
        <v>88.36</v>
      </c>
      <c r="AO10" s="67">
        <v>90.91</v>
      </c>
      <c r="AP10" s="67">
        <v>86.36</v>
      </c>
      <c r="AQ10" s="67">
        <v>90.91</v>
      </c>
      <c r="AR10" s="67">
        <v>86.36</v>
      </c>
      <c r="AS10" s="67">
        <v>84.09</v>
      </c>
      <c r="AT10" s="67">
        <v>84.09</v>
      </c>
      <c r="AU10" s="67">
        <v>86.36</v>
      </c>
      <c r="AV10" s="67">
        <v>79.540000000000006</v>
      </c>
      <c r="AW10" s="67">
        <v>77.27</v>
      </c>
      <c r="AX10" s="67">
        <v>77.27</v>
      </c>
      <c r="AY10" s="67">
        <v>77.27</v>
      </c>
      <c r="AZ10" s="67">
        <v>79.540000000000006</v>
      </c>
      <c r="BA10" s="67">
        <v>77.27</v>
      </c>
      <c r="BB10" s="67">
        <v>79.540000000000006</v>
      </c>
      <c r="BC10" s="67">
        <v>79.540000000000006</v>
      </c>
      <c r="BD10" s="67">
        <v>77.27</v>
      </c>
      <c r="BE10" s="67">
        <v>81.81</v>
      </c>
      <c r="BF10" s="67">
        <v>70.45</v>
      </c>
      <c r="BG10" s="67">
        <v>72.72</v>
      </c>
      <c r="BH10" s="67">
        <v>61.36</v>
      </c>
      <c r="BI10" s="67">
        <v>65.900000000000006</v>
      </c>
      <c r="BJ10" s="67">
        <v>68.180000000000007</v>
      </c>
      <c r="BK10" s="67">
        <v>68.180000000000007</v>
      </c>
      <c r="BL10" s="67">
        <v>72.72</v>
      </c>
      <c r="BM10" s="67">
        <v>70.45</v>
      </c>
      <c r="BN10" s="67">
        <v>63.63</v>
      </c>
      <c r="BO10" s="67">
        <v>63.63</v>
      </c>
      <c r="BP10" s="67">
        <v>59.09</v>
      </c>
      <c r="BQ10" s="67">
        <v>52.27</v>
      </c>
      <c r="BR10" t="s">
        <v>30</v>
      </c>
    </row>
    <row r="11" spans="1:70" x14ac:dyDescent="0.25">
      <c r="B11">
        <v>10</v>
      </c>
      <c r="C11">
        <v>12</v>
      </c>
      <c r="D11">
        <v>15</v>
      </c>
      <c r="E11">
        <v>17</v>
      </c>
      <c r="F11">
        <v>20</v>
      </c>
      <c r="G11">
        <v>22</v>
      </c>
      <c r="H11">
        <v>25</v>
      </c>
      <c r="I11">
        <v>27</v>
      </c>
      <c r="J11">
        <v>30</v>
      </c>
      <c r="K11">
        <v>32</v>
      </c>
      <c r="L11">
        <v>35</v>
      </c>
      <c r="M11">
        <v>37</v>
      </c>
      <c r="N11">
        <v>40</v>
      </c>
      <c r="O11">
        <v>42</v>
      </c>
      <c r="P11">
        <v>45</v>
      </c>
      <c r="Q11">
        <v>47</v>
      </c>
      <c r="R11">
        <v>50</v>
      </c>
      <c r="S11">
        <v>52</v>
      </c>
      <c r="T11">
        <v>55</v>
      </c>
      <c r="U11">
        <v>57</v>
      </c>
      <c r="V11">
        <v>60</v>
      </c>
      <c r="W11">
        <v>62</v>
      </c>
      <c r="X11">
        <v>65</v>
      </c>
      <c r="Y11">
        <v>67</v>
      </c>
      <c r="Z11">
        <v>70</v>
      </c>
      <c r="AA11">
        <v>72</v>
      </c>
      <c r="AB11">
        <v>75</v>
      </c>
      <c r="AC11">
        <v>77</v>
      </c>
      <c r="AD11">
        <v>80</v>
      </c>
      <c r="AE11">
        <v>82</v>
      </c>
      <c r="AF11">
        <v>85</v>
      </c>
      <c r="AG11">
        <v>87</v>
      </c>
      <c r="AH11">
        <v>90</v>
      </c>
      <c r="AI11">
        <v>92</v>
      </c>
      <c r="AJ11">
        <v>95</v>
      </c>
      <c r="AK11">
        <v>97</v>
      </c>
      <c r="AL11">
        <v>100</v>
      </c>
      <c r="AM11">
        <v>102</v>
      </c>
      <c r="AN11">
        <v>105</v>
      </c>
      <c r="AO11">
        <v>107</v>
      </c>
      <c r="AP11">
        <v>110</v>
      </c>
      <c r="AQ11">
        <v>112</v>
      </c>
      <c r="AR11">
        <v>115</v>
      </c>
      <c r="AS11">
        <v>117</v>
      </c>
      <c r="AT11">
        <v>120</v>
      </c>
      <c r="AU11">
        <v>122</v>
      </c>
      <c r="AV11">
        <v>125</v>
      </c>
      <c r="AW11">
        <v>127</v>
      </c>
      <c r="AX11">
        <v>130</v>
      </c>
      <c r="AY11">
        <v>132</v>
      </c>
      <c r="AZ11">
        <v>135</v>
      </c>
      <c r="BA11">
        <v>137</v>
      </c>
      <c r="BB11">
        <v>140</v>
      </c>
      <c r="BC11">
        <v>142</v>
      </c>
      <c r="BD11">
        <v>145</v>
      </c>
      <c r="BE11">
        <v>147</v>
      </c>
      <c r="BF11">
        <v>150</v>
      </c>
      <c r="BG11">
        <v>152</v>
      </c>
      <c r="BH11">
        <v>155</v>
      </c>
      <c r="BI11">
        <v>157</v>
      </c>
      <c r="BJ11">
        <v>160</v>
      </c>
      <c r="BK11">
        <v>162</v>
      </c>
      <c r="BL11">
        <v>165</v>
      </c>
      <c r="BM11">
        <v>167</v>
      </c>
      <c r="BN11">
        <v>170</v>
      </c>
      <c r="BO11">
        <v>172</v>
      </c>
      <c r="BP11">
        <v>175</v>
      </c>
      <c r="BQ11">
        <v>177</v>
      </c>
      <c r="BR11">
        <f>(B10+C10+D10+E10+F10+G10+H10+I10+J10+K10+L10+M10+N10+O10+P10+Q10+R10+S10+T10+U10+V10+W10+X10+Y10+Z10+AA10+AB10+AC10+AD10+AE10+AF10+AG10+AH10+AI10+AJ10+AK10+AL10+AM10+AN10+AO10+AP10+AQ10+AR10+AS10+AT10+AU10+AV10+AW10+AX10+AY10+AZ10+BA10+BB10+BC10+BD10+BE10+BF10+BG10+BH10+BI10+BJ10+BK10+BL10+BM10+BN10+BO10+BP10+BQ10)/68</f>
        <v>80.874558823529455</v>
      </c>
    </row>
    <row r="12" spans="1:70" x14ac:dyDescent="0.25">
      <c r="B12" s="44" t="s">
        <v>2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6"/>
    </row>
    <row r="13" spans="1:70" x14ac:dyDescent="0.25">
      <c r="A13" t="s">
        <v>31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  <c r="AJ13">
        <v>35</v>
      </c>
      <c r="AK13">
        <v>36</v>
      </c>
      <c r="AL13">
        <v>37</v>
      </c>
      <c r="AM13">
        <v>38</v>
      </c>
      <c r="AN13">
        <v>39</v>
      </c>
      <c r="AO13">
        <v>40</v>
      </c>
      <c r="AP13">
        <v>41</v>
      </c>
      <c r="AQ13">
        <v>42</v>
      </c>
      <c r="AR13">
        <v>43</v>
      </c>
      <c r="AS13">
        <v>44</v>
      </c>
      <c r="AT13">
        <v>45</v>
      </c>
      <c r="AU13">
        <v>46</v>
      </c>
      <c r="AV13">
        <v>47</v>
      </c>
      <c r="AW13">
        <v>48</v>
      </c>
      <c r="AX13">
        <v>49</v>
      </c>
      <c r="AY13">
        <v>50</v>
      </c>
      <c r="AZ13">
        <v>51</v>
      </c>
      <c r="BA13">
        <v>52</v>
      </c>
      <c r="BB13">
        <v>53</v>
      </c>
      <c r="BC13">
        <v>54</v>
      </c>
      <c r="BD13">
        <v>55</v>
      </c>
      <c r="BE13">
        <v>56</v>
      </c>
      <c r="BF13">
        <v>57</v>
      </c>
      <c r="BG13">
        <v>58</v>
      </c>
      <c r="BH13">
        <v>59</v>
      </c>
      <c r="BI13">
        <v>60</v>
      </c>
      <c r="BJ13">
        <v>61</v>
      </c>
      <c r="BK13">
        <v>62</v>
      </c>
      <c r="BL13">
        <v>63</v>
      </c>
      <c r="BM13">
        <v>64</v>
      </c>
      <c r="BN13">
        <v>65</v>
      </c>
      <c r="BO13">
        <v>66</v>
      </c>
      <c r="BP13">
        <v>67</v>
      </c>
      <c r="BQ13">
        <v>68</v>
      </c>
    </row>
    <row r="15" spans="1:70" ht="15.75" thickBot="1" x14ac:dyDescent="0.3">
      <c r="B15" s="5"/>
    </row>
    <row r="16" spans="1:70" ht="15.75" thickBot="1" x14ac:dyDescent="0.3">
      <c r="A16" s="60" t="s">
        <v>118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2"/>
    </row>
    <row r="17" spans="1:70" x14ac:dyDescent="0.25">
      <c r="A17" s="1" t="s">
        <v>1</v>
      </c>
      <c r="B17" s="69">
        <v>94.11</v>
      </c>
      <c r="C17" s="67">
        <v>94.11</v>
      </c>
      <c r="D17" s="67">
        <v>96.07</v>
      </c>
      <c r="E17" s="69">
        <v>94.11</v>
      </c>
      <c r="F17" s="67">
        <v>94.11</v>
      </c>
      <c r="G17" s="67">
        <v>94.11</v>
      </c>
      <c r="H17" s="67">
        <v>94.11</v>
      </c>
      <c r="I17" s="67">
        <v>94.11</v>
      </c>
      <c r="J17" s="67">
        <v>96.07</v>
      </c>
      <c r="K17" s="67">
        <v>94.11</v>
      </c>
      <c r="L17" s="67">
        <v>96.07</v>
      </c>
      <c r="M17" s="67">
        <v>96.07</v>
      </c>
      <c r="N17" s="67">
        <v>96.07</v>
      </c>
      <c r="O17" s="67">
        <v>96.07</v>
      </c>
      <c r="P17" s="67">
        <v>96.07</v>
      </c>
      <c r="Q17" s="67">
        <v>98.04</v>
      </c>
      <c r="R17" s="67">
        <v>96.07</v>
      </c>
      <c r="S17" s="67">
        <v>98.04</v>
      </c>
      <c r="T17" s="67">
        <v>100</v>
      </c>
      <c r="U17" s="67">
        <v>98.04</v>
      </c>
      <c r="V17" s="67">
        <v>100</v>
      </c>
      <c r="W17" s="67">
        <v>100</v>
      </c>
      <c r="X17" s="67">
        <v>100</v>
      </c>
      <c r="Y17" s="67">
        <v>100</v>
      </c>
      <c r="Z17" s="67">
        <v>98.04</v>
      </c>
      <c r="AA17" s="67">
        <v>98.04</v>
      </c>
      <c r="AB17" s="67">
        <v>100</v>
      </c>
      <c r="AC17" s="67">
        <v>100</v>
      </c>
      <c r="AD17" s="67">
        <v>100</v>
      </c>
      <c r="AE17" s="67">
        <v>100</v>
      </c>
      <c r="AF17" s="67">
        <v>100</v>
      </c>
      <c r="AG17" s="67">
        <v>98.04</v>
      </c>
      <c r="AH17" s="67">
        <v>96.07</v>
      </c>
      <c r="AI17" s="67">
        <v>96.07</v>
      </c>
      <c r="AJ17" s="67">
        <v>96.07</v>
      </c>
      <c r="AK17" s="67">
        <v>98.04</v>
      </c>
      <c r="AL17" s="67">
        <v>98.04</v>
      </c>
      <c r="AM17" s="67">
        <v>98.04</v>
      </c>
      <c r="AN17" s="67">
        <v>98.04</v>
      </c>
      <c r="AO17" s="67">
        <v>98.04</v>
      </c>
      <c r="AP17" s="67">
        <v>98.04</v>
      </c>
      <c r="AQ17" s="67">
        <v>98.04</v>
      </c>
      <c r="AR17" s="67">
        <v>98.04</v>
      </c>
      <c r="AS17" s="67">
        <v>98.04</v>
      </c>
      <c r="AT17" s="67">
        <v>98.04</v>
      </c>
      <c r="AU17" s="67">
        <v>98.04</v>
      </c>
      <c r="AV17" s="67">
        <v>96.07</v>
      </c>
      <c r="AW17" s="67">
        <v>98.04</v>
      </c>
      <c r="AX17" s="67">
        <v>98.04</v>
      </c>
      <c r="AY17" s="67">
        <v>96.07</v>
      </c>
      <c r="AZ17" s="67">
        <v>100</v>
      </c>
      <c r="BA17" s="67">
        <v>98.04</v>
      </c>
      <c r="BB17" s="67">
        <v>98.04</v>
      </c>
      <c r="BC17" s="67">
        <v>96.07</v>
      </c>
      <c r="BD17" s="67">
        <v>96.07</v>
      </c>
      <c r="BE17" s="67">
        <v>98.04</v>
      </c>
      <c r="BF17" s="67">
        <v>98.04</v>
      </c>
      <c r="BG17" s="67">
        <v>100</v>
      </c>
      <c r="BH17" s="67">
        <v>100</v>
      </c>
      <c r="BI17" s="67">
        <v>100</v>
      </c>
      <c r="BJ17" s="67">
        <v>98.04</v>
      </c>
      <c r="BK17" s="67">
        <v>100</v>
      </c>
      <c r="BL17" s="67">
        <v>100</v>
      </c>
      <c r="BM17" s="67">
        <v>100</v>
      </c>
      <c r="BN17" s="67">
        <v>98.04</v>
      </c>
      <c r="BO17" s="67">
        <v>100</v>
      </c>
      <c r="BP17" s="67">
        <v>100</v>
      </c>
      <c r="BQ17" s="67">
        <v>98.04</v>
      </c>
      <c r="BR17" t="s">
        <v>30</v>
      </c>
    </row>
    <row r="18" spans="1:70" x14ac:dyDescent="0.25">
      <c r="B18">
        <v>10</v>
      </c>
      <c r="C18">
        <v>12</v>
      </c>
      <c r="D18">
        <v>15</v>
      </c>
      <c r="E18">
        <v>17</v>
      </c>
      <c r="F18">
        <v>20</v>
      </c>
      <c r="G18">
        <v>22</v>
      </c>
      <c r="H18">
        <v>25</v>
      </c>
      <c r="I18">
        <v>27</v>
      </c>
      <c r="J18">
        <v>30</v>
      </c>
      <c r="K18">
        <v>32</v>
      </c>
      <c r="L18">
        <v>35</v>
      </c>
      <c r="M18">
        <v>37</v>
      </c>
      <c r="N18">
        <v>40</v>
      </c>
      <c r="O18">
        <v>42</v>
      </c>
      <c r="P18">
        <v>45</v>
      </c>
      <c r="Q18">
        <v>47</v>
      </c>
      <c r="R18">
        <v>50</v>
      </c>
      <c r="S18">
        <v>52</v>
      </c>
      <c r="T18">
        <v>55</v>
      </c>
      <c r="U18">
        <v>57</v>
      </c>
      <c r="V18">
        <v>60</v>
      </c>
      <c r="W18">
        <v>62</v>
      </c>
      <c r="X18">
        <v>65</v>
      </c>
      <c r="Y18">
        <v>67</v>
      </c>
      <c r="Z18">
        <v>70</v>
      </c>
      <c r="AA18">
        <v>72</v>
      </c>
      <c r="AB18">
        <v>75</v>
      </c>
      <c r="AC18">
        <v>77</v>
      </c>
      <c r="AD18">
        <v>80</v>
      </c>
      <c r="AE18">
        <v>82</v>
      </c>
      <c r="AF18">
        <v>85</v>
      </c>
      <c r="AG18">
        <v>87</v>
      </c>
      <c r="AH18">
        <v>90</v>
      </c>
      <c r="AI18">
        <v>92</v>
      </c>
      <c r="AJ18">
        <v>95</v>
      </c>
      <c r="AK18">
        <v>97</v>
      </c>
      <c r="AL18">
        <v>100</v>
      </c>
      <c r="AM18">
        <v>102</v>
      </c>
      <c r="AN18">
        <v>105</v>
      </c>
      <c r="AO18">
        <v>107</v>
      </c>
      <c r="AP18">
        <v>110</v>
      </c>
      <c r="AQ18">
        <v>112</v>
      </c>
      <c r="AR18">
        <v>115</v>
      </c>
      <c r="AS18">
        <v>117</v>
      </c>
      <c r="AT18">
        <v>120</v>
      </c>
      <c r="AU18">
        <v>122</v>
      </c>
      <c r="AV18">
        <v>125</v>
      </c>
      <c r="AW18">
        <v>127</v>
      </c>
      <c r="AX18">
        <v>130</v>
      </c>
      <c r="AY18">
        <v>132</v>
      </c>
      <c r="AZ18">
        <v>135</v>
      </c>
      <c r="BA18">
        <v>137</v>
      </c>
      <c r="BB18">
        <v>140</v>
      </c>
      <c r="BC18">
        <v>142</v>
      </c>
      <c r="BD18">
        <v>145</v>
      </c>
      <c r="BE18">
        <v>147</v>
      </c>
      <c r="BF18">
        <v>150</v>
      </c>
      <c r="BG18">
        <v>152</v>
      </c>
      <c r="BH18">
        <v>155</v>
      </c>
      <c r="BI18">
        <v>157</v>
      </c>
      <c r="BJ18">
        <v>160</v>
      </c>
      <c r="BK18">
        <v>162</v>
      </c>
      <c r="BL18">
        <v>165</v>
      </c>
      <c r="BM18">
        <v>167</v>
      </c>
      <c r="BN18">
        <v>170</v>
      </c>
      <c r="BO18">
        <v>172</v>
      </c>
      <c r="BP18">
        <v>175</v>
      </c>
      <c r="BQ18">
        <v>177</v>
      </c>
      <c r="BR18">
        <f>(B17+C17+D17+E17+F17+G17+H17+I17+J17+L17+K17+M17+N17+O17+P17+Q17+R17+S17+T17+U17+V17+W17+X17+Y17+Z17+AA17+AB17+AC17+AD17+AE17+AF17+AG17+AH17+AI17+AJ17+AK17+AL17+AM17+AN17+AO17+AP17+AQ17+AR17+AS17+AT17+AU17+AV17+AW17+AX17+AY17+AZ17+BA17+BB17+BC17+BD17+BE17+BF17+BG17+BH17+BI17+BJ17+BK17+BL17+BM17+BN17+BO17+BP17+BQ17)/68</f>
        <v>97.69073529411763</v>
      </c>
    </row>
    <row r="19" spans="1:70" x14ac:dyDescent="0.25">
      <c r="B19" s="44" t="s">
        <v>2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6"/>
    </row>
    <row r="20" spans="1:70" x14ac:dyDescent="0.25">
      <c r="A20" t="s">
        <v>31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  <c r="AP20">
        <v>41</v>
      </c>
      <c r="AQ20">
        <v>42</v>
      </c>
      <c r="AR20">
        <v>43</v>
      </c>
      <c r="AS20">
        <v>44</v>
      </c>
      <c r="AT20">
        <v>45</v>
      </c>
      <c r="AU20">
        <v>46</v>
      </c>
      <c r="AV20">
        <v>47</v>
      </c>
      <c r="AW20">
        <v>48</v>
      </c>
      <c r="AX20">
        <v>49</v>
      </c>
      <c r="AY20">
        <v>50</v>
      </c>
      <c r="AZ20">
        <v>51</v>
      </c>
      <c r="BA20">
        <v>52</v>
      </c>
      <c r="BB20">
        <v>53</v>
      </c>
      <c r="BC20">
        <v>54</v>
      </c>
      <c r="BD20">
        <v>55</v>
      </c>
      <c r="BE20">
        <v>56</v>
      </c>
      <c r="BF20">
        <v>57</v>
      </c>
      <c r="BG20">
        <v>58</v>
      </c>
      <c r="BH20">
        <v>59</v>
      </c>
      <c r="BI20">
        <v>60</v>
      </c>
      <c r="BJ20">
        <v>61</v>
      </c>
      <c r="BK20">
        <v>62</v>
      </c>
      <c r="BL20">
        <v>63</v>
      </c>
      <c r="BM20">
        <v>64</v>
      </c>
      <c r="BN20">
        <v>65</v>
      </c>
      <c r="BO20">
        <v>66</v>
      </c>
      <c r="BP20">
        <v>67</v>
      </c>
      <c r="BQ20">
        <v>68</v>
      </c>
    </row>
    <row r="23" spans="1:70" ht="15.75" thickBot="1" x14ac:dyDescent="0.3"/>
    <row r="24" spans="1:70" ht="15.75" thickBot="1" x14ac:dyDescent="0.3">
      <c r="A24" s="60" t="s">
        <v>119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2"/>
    </row>
    <row r="25" spans="1:70" x14ac:dyDescent="0.25">
      <c r="A25" s="1" t="s">
        <v>1</v>
      </c>
      <c r="B25" s="69">
        <v>85.71</v>
      </c>
      <c r="C25" s="67">
        <v>80.95</v>
      </c>
      <c r="D25" s="67">
        <v>76.19</v>
      </c>
      <c r="E25" s="69">
        <v>78.569999999999993</v>
      </c>
      <c r="F25" s="67">
        <v>76.19</v>
      </c>
      <c r="G25" s="67">
        <v>73.81</v>
      </c>
      <c r="H25" s="67">
        <v>76.19</v>
      </c>
      <c r="I25" s="67">
        <v>73.81</v>
      </c>
      <c r="J25" s="67">
        <v>73.81</v>
      </c>
      <c r="K25" s="67">
        <v>76.19</v>
      </c>
      <c r="L25" s="67">
        <v>69.040000000000006</v>
      </c>
      <c r="M25" s="67">
        <v>73.81</v>
      </c>
      <c r="N25" s="67">
        <v>71.42</v>
      </c>
      <c r="O25" s="67">
        <v>73.81</v>
      </c>
      <c r="P25" s="67">
        <v>76.19</v>
      </c>
      <c r="Q25" s="67">
        <v>80.95</v>
      </c>
      <c r="R25" s="67">
        <v>85.71</v>
      </c>
      <c r="S25" s="67">
        <v>83.33</v>
      </c>
      <c r="T25" s="67">
        <v>83.33</v>
      </c>
      <c r="U25" s="67">
        <v>88.09</v>
      </c>
      <c r="V25" s="67">
        <v>78.569999999999993</v>
      </c>
      <c r="W25" s="67">
        <v>78.569999999999993</v>
      </c>
      <c r="X25" s="67">
        <v>78.569999999999993</v>
      </c>
      <c r="Y25" s="67">
        <v>78.569999999999993</v>
      </c>
      <c r="Z25" s="67">
        <v>80.95</v>
      </c>
      <c r="AA25" s="67">
        <v>80.95</v>
      </c>
      <c r="AB25" s="67">
        <v>80.95</v>
      </c>
      <c r="AC25" s="67">
        <v>78.569999999999993</v>
      </c>
      <c r="AD25" s="67">
        <v>83.33</v>
      </c>
      <c r="AE25" s="67">
        <v>78.569999999999993</v>
      </c>
      <c r="AF25" s="67">
        <v>78.569999999999993</v>
      </c>
      <c r="AG25" s="67">
        <v>76.19</v>
      </c>
      <c r="AH25" s="67">
        <v>78.569999999999993</v>
      </c>
      <c r="AI25" s="67">
        <v>76.19</v>
      </c>
      <c r="AJ25" s="67">
        <v>78.569999999999993</v>
      </c>
      <c r="AK25" s="67">
        <v>80.95</v>
      </c>
      <c r="AL25" s="67">
        <v>80.95</v>
      </c>
      <c r="AM25" s="67">
        <v>83.33</v>
      </c>
      <c r="AN25" s="67">
        <v>85.71</v>
      </c>
      <c r="AO25" s="67">
        <v>83.33</v>
      </c>
      <c r="AP25" s="67">
        <v>83.33</v>
      </c>
      <c r="AQ25" s="67">
        <v>78.569999999999993</v>
      </c>
      <c r="AR25" s="67">
        <v>83.33</v>
      </c>
      <c r="AS25" s="67">
        <v>80.95</v>
      </c>
      <c r="AT25" s="67">
        <v>78.569999999999993</v>
      </c>
      <c r="AU25" s="67">
        <v>76.19</v>
      </c>
      <c r="AV25" s="67">
        <v>76.19</v>
      </c>
      <c r="AW25" s="67">
        <v>78.569999999999993</v>
      </c>
      <c r="AX25" s="67">
        <v>80.95</v>
      </c>
      <c r="AY25" s="67">
        <v>78.569999999999993</v>
      </c>
      <c r="AZ25" s="67">
        <v>80.95</v>
      </c>
      <c r="BA25" s="67">
        <v>73.81</v>
      </c>
      <c r="BB25" s="67">
        <v>76.19</v>
      </c>
      <c r="BC25" s="67">
        <v>69.040000000000006</v>
      </c>
      <c r="BD25" s="67">
        <v>73.81</v>
      </c>
      <c r="BE25" s="67">
        <v>66.67</v>
      </c>
      <c r="BF25" s="67">
        <v>69.040000000000006</v>
      </c>
      <c r="BG25" s="67">
        <v>64.28</v>
      </c>
      <c r="BH25" s="67">
        <v>64.28</v>
      </c>
      <c r="BI25" s="67">
        <v>54.76</v>
      </c>
      <c r="BJ25" s="67">
        <v>59.52</v>
      </c>
      <c r="BK25" s="67">
        <v>73.81</v>
      </c>
      <c r="BL25" s="67">
        <v>85.71</v>
      </c>
      <c r="BM25" s="67">
        <v>69.040000000000006</v>
      </c>
      <c r="BN25" s="67">
        <v>59.52</v>
      </c>
      <c r="BO25" s="67">
        <v>54.76</v>
      </c>
      <c r="BP25" s="67">
        <v>54.76</v>
      </c>
      <c r="BQ25" s="67">
        <v>54.76</v>
      </c>
      <c r="BR25" t="s">
        <v>30</v>
      </c>
    </row>
    <row r="26" spans="1:70" x14ac:dyDescent="0.25">
      <c r="B26">
        <v>10</v>
      </c>
      <c r="C26">
        <v>12</v>
      </c>
      <c r="D26">
        <v>15</v>
      </c>
      <c r="E26">
        <v>17</v>
      </c>
      <c r="F26">
        <v>20</v>
      </c>
      <c r="G26">
        <v>22</v>
      </c>
      <c r="H26">
        <v>25</v>
      </c>
      <c r="I26">
        <v>27</v>
      </c>
      <c r="J26">
        <v>30</v>
      </c>
      <c r="K26">
        <v>32</v>
      </c>
      <c r="L26">
        <v>35</v>
      </c>
      <c r="M26">
        <v>37</v>
      </c>
      <c r="N26">
        <v>40</v>
      </c>
      <c r="O26">
        <v>42</v>
      </c>
      <c r="P26">
        <v>45</v>
      </c>
      <c r="Q26">
        <v>47</v>
      </c>
      <c r="R26">
        <v>50</v>
      </c>
      <c r="S26">
        <v>52</v>
      </c>
      <c r="T26">
        <v>55</v>
      </c>
      <c r="U26">
        <v>57</v>
      </c>
      <c r="V26">
        <v>60</v>
      </c>
      <c r="W26">
        <v>62</v>
      </c>
      <c r="X26">
        <v>65</v>
      </c>
      <c r="Y26">
        <v>67</v>
      </c>
      <c r="Z26">
        <v>70</v>
      </c>
      <c r="AA26">
        <v>72</v>
      </c>
      <c r="AB26">
        <v>75</v>
      </c>
      <c r="AC26">
        <v>77</v>
      </c>
      <c r="AD26">
        <v>80</v>
      </c>
      <c r="AE26">
        <v>82</v>
      </c>
      <c r="AF26">
        <v>85</v>
      </c>
      <c r="AG26">
        <v>87</v>
      </c>
      <c r="AH26">
        <v>90</v>
      </c>
      <c r="AI26">
        <v>92</v>
      </c>
      <c r="AJ26">
        <v>95</v>
      </c>
      <c r="AK26">
        <v>97</v>
      </c>
      <c r="AL26">
        <v>100</v>
      </c>
      <c r="AM26">
        <v>102</v>
      </c>
      <c r="AN26">
        <v>105</v>
      </c>
      <c r="AO26">
        <v>107</v>
      </c>
      <c r="AP26">
        <v>110</v>
      </c>
      <c r="AQ26">
        <v>112</v>
      </c>
      <c r="AR26">
        <v>115</v>
      </c>
      <c r="AS26">
        <v>117</v>
      </c>
      <c r="AT26">
        <v>120</v>
      </c>
      <c r="AU26">
        <v>122</v>
      </c>
      <c r="AV26">
        <v>125</v>
      </c>
      <c r="AW26">
        <v>127</v>
      </c>
      <c r="AX26">
        <v>130</v>
      </c>
      <c r="AY26">
        <v>132</v>
      </c>
      <c r="AZ26">
        <v>135</v>
      </c>
      <c r="BA26">
        <v>137</v>
      </c>
      <c r="BB26">
        <v>140</v>
      </c>
      <c r="BC26">
        <v>142</v>
      </c>
      <c r="BD26">
        <v>145</v>
      </c>
      <c r="BE26">
        <v>147</v>
      </c>
      <c r="BF26">
        <v>150</v>
      </c>
      <c r="BG26">
        <v>152</v>
      </c>
      <c r="BH26">
        <v>155</v>
      </c>
      <c r="BI26">
        <v>157</v>
      </c>
      <c r="BJ26">
        <v>160</v>
      </c>
      <c r="BK26">
        <v>162</v>
      </c>
      <c r="BL26">
        <v>165</v>
      </c>
      <c r="BM26">
        <v>167</v>
      </c>
      <c r="BN26">
        <v>170</v>
      </c>
      <c r="BO26">
        <v>172</v>
      </c>
      <c r="BP26">
        <v>175</v>
      </c>
      <c r="BQ26">
        <v>177</v>
      </c>
      <c r="BR26">
        <f>(B25+F25+J25+N25+R25+V25+Z25+AD25+AH25+AL25+AP25+AT25+AX25+BB25+BF25+BJ25+BN25+BL25+BM25+BO25+BP25+BQ25+C25+D25+E25+G25+H25+I25+K25+L25+M25+O25+P25+Q25+S25+T25+U25+W25+X25+Y25+AA25+AB25+AC25+AE25+AF25+AG25+AI25+AJ25+AK25+AM25+AN25+AO25+AQ25+AR25+AS25+AU25+AV25+AW25+AY25+AZ25+BA25+BC25+BD25+BE25+BG25+BH25+BI25+BK25)/68</f>
        <v>75.838088235294109</v>
      </c>
    </row>
    <row r="27" spans="1:70" x14ac:dyDescent="0.25">
      <c r="B27" s="44" t="s">
        <v>2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6"/>
    </row>
    <row r="28" spans="1:70" x14ac:dyDescent="0.25">
      <c r="A28" t="s">
        <v>31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  <c r="AG28">
        <v>32</v>
      </c>
      <c r="AH28">
        <v>33</v>
      </c>
      <c r="AI28">
        <v>34</v>
      </c>
      <c r="AJ28">
        <v>35</v>
      </c>
      <c r="AK28">
        <v>36</v>
      </c>
      <c r="AL28">
        <v>37</v>
      </c>
      <c r="AM28">
        <v>38</v>
      </c>
      <c r="AN28">
        <v>39</v>
      </c>
      <c r="AO28">
        <v>40</v>
      </c>
      <c r="AP28">
        <v>41</v>
      </c>
      <c r="AQ28">
        <v>42</v>
      </c>
      <c r="AR28">
        <v>43</v>
      </c>
      <c r="AS28">
        <v>44</v>
      </c>
      <c r="AT28">
        <v>45</v>
      </c>
      <c r="AU28">
        <v>46</v>
      </c>
      <c r="AV28">
        <v>47</v>
      </c>
      <c r="AW28">
        <v>48</v>
      </c>
      <c r="AX28">
        <v>49</v>
      </c>
      <c r="AY28">
        <v>50</v>
      </c>
      <c r="AZ28">
        <v>51</v>
      </c>
      <c r="BA28">
        <v>52</v>
      </c>
      <c r="BB28">
        <v>53</v>
      </c>
      <c r="BC28">
        <v>54</v>
      </c>
      <c r="BD28">
        <v>55</v>
      </c>
      <c r="BE28">
        <v>56</v>
      </c>
      <c r="BF28">
        <v>57</v>
      </c>
      <c r="BG28">
        <v>58</v>
      </c>
      <c r="BH28">
        <v>59</v>
      </c>
      <c r="BI28">
        <v>60</v>
      </c>
      <c r="BJ28">
        <v>61</v>
      </c>
      <c r="BK28">
        <v>62</v>
      </c>
      <c r="BL28">
        <v>63</v>
      </c>
      <c r="BM28">
        <v>64</v>
      </c>
      <c r="BN28">
        <v>65</v>
      </c>
      <c r="BO28">
        <v>66</v>
      </c>
      <c r="BP28">
        <v>67</v>
      </c>
      <c r="BQ28">
        <v>68</v>
      </c>
    </row>
    <row r="31" spans="1:70" ht="15.75" thickBot="1" x14ac:dyDescent="0.3"/>
    <row r="32" spans="1:70" ht="15.75" thickBot="1" x14ac:dyDescent="0.3">
      <c r="A32" s="60" t="s">
        <v>120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2"/>
    </row>
    <row r="33" spans="1:70" x14ac:dyDescent="0.25">
      <c r="A33" s="1" t="s">
        <v>1</v>
      </c>
      <c r="B33" s="69">
        <v>62.16</v>
      </c>
      <c r="C33" s="67">
        <v>75.67</v>
      </c>
      <c r="D33" s="67">
        <v>62.16</v>
      </c>
      <c r="E33" s="67">
        <v>56.75</v>
      </c>
      <c r="F33" s="67">
        <v>62.16</v>
      </c>
      <c r="G33" s="67">
        <v>62.16</v>
      </c>
      <c r="H33" s="67">
        <v>56.75</v>
      </c>
      <c r="I33" s="67">
        <v>67.56</v>
      </c>
      <c r="J33" s="67">
        <v>75.67</v>
      </c>
      <c r="K33" s="67">
        <v>67.56</v>
      </c>
      <c r="L33" s="67">
        <v>75.67</v>
      </c>
      <c r="M33" s="67">
        <v>75.67</v>
      </c>
      <c r="N33" s="67">
        <v>70.27</v>
      </c>
      <c r="O33" s="67">
        <v>75.67</v>
      </c>
      <c r="P33" s="67">
        <v>67.56</v>
      </c>
      <c r="Q33" s="67">
        <v>67.56</v>
      </c>
      <c r="R33" s="67">
        <v>67.56</v>
      </c>
      <c r="S33" s="67">
        <v>67.56</v>
      </c>
      <c r="T33" s="67">
        <v>70.27</v>
      </c>
      <c r="U33" s="67">
        <v>75.67</v>
      </c>
      <c r="V33" s="67">
        <v>67.56</v>
      </c>
      <c r="W33" s="67">
        <v>70.27</v>
      </c>
      <c r="X33" s="67">
        <v>72.97</v>
      </c>
      <c r="Y33" s="67">
        <v>67.56</v>
      </c>
      <c r="Z33" s="67">
        <v>67.56</v>
      </c>
      <c r="AA33" s="67">
        <v>70.27</v>
      </c>
      <c r="AB33" s="67">
        <v>72.97</v>
      </c>
      <c r="AC33" s="67">
        <v>70.27</v>
      </c>
      <c r="AD33" s="67">
        <v>64.86</v>
      </c>
      <c r="AE33" s="67">
        <v>64.86</v>
      </c>
      <c r="AF33" s="67">
        <v>70.27</v>
      </c>
      <c r="AG33" s="67">
        <v>64.86</v>
      </c>
      <c r="AH33" s="67">
        <v>54.05</v>
      </c>
      <c r="AI33" s="67">
        <v>59.46</v>
      </c>
      <c r="AJ33" s="67">
        <v>64.86</v>
      </c>
      <c r="AK33" s="67">
        <v>72.97</v>
      </c>
      <c r="AL33" s="67">
        <v>70.27</v>
      </c>
      <c r="AM33" s="67">
        <v>67.56</v>
      </c>
      <c r="AN33" s="67">
        <v>64.86</v>
      </c>
      <c r="AO33" s="67">
        <v>67.56</v>
      </c>
      <c r="AP33" s="67">
        <v>62.16</v>
      </c>
      <c r="AQ33" s="67">
        <v>64.86</v>
      </c>
      <c r="AR33" s="67">
        <v>72.97</v>
      </c>
      <c r="AS33" s="67">
        <v>70.27</v>
      </c>
      <c r="AT33" s="67">
        <v>70.27</v>
      </c>
      <c r="AU33" s="67">
        <v>70.27</v>
      </c>
      <c r="AV33" s="67">
        <v>64.86</v>
      </c>
      <c r="AW33" s="67">
        <v>67.56</v>
      </c>
      <c r="AX33" s="67">
        <v>62.16</v>
      </c>
      <c r="AY33" s="67">
        <v>64.86</v>
      </c>
      <c r="AZ33" s="67">
        <v>62.16</v>
      </c>
      <c r="BA33" s="67">
        <v>59.46</v>
      </c>
      <c r="BB33" s="67">
        <v>64.86</v>
      </c>
      <c r="BC33" s="67">
        <v>56.75</v>
      </c>
      <c r="BD33" s="67">
        <v>56.75</v>
      </c>
      <c r="BE33" s="67">
        <v>56.75</v>
      </c>
      <c r="BF33" s="67">
        <v>56.75</v>
      </c>
      <c r="BG33" s="67">
        <v>56.75</v>
      </c>
      <c r="BH33" s="67">
        <v>56.75</v>
      </c>
      <c r="BI33" s="67">
        <v>56.75</v>
      </c>
      <c r="BJ33" s="67">
        <v>56.75</v>
      </c>
      <c r="BK33" s="67">
        <v>56.75</v>
      </c>
      <c r="BL33" s="67">
        <v>56.75</v>
      </c>
      <c r="BM33" s="67">
        <v>56.75</v>
      </c>
      <c r="BN33" s="67">
        <v>56.75</v>
      </c>
      <c r="BO33" s="67">
        <v>56.75</v>
      </c>
      <c r="BP33" s="67">
        <v>56.75</v>
      </c>
      <c r="BQ33" s="67">
        <v>56.75</v>
      </c>
      <c r="BR33" t="s">
        <v>30</v>
      </c>
    </row>
    <row r="34" spans="1:70" x14ac:dyDescent="0.25">
      <c r="B34">
        <v>10</v>
      </c>
      <c r="C34">
        <v>12</v>
      </c>
      <c r="D34">
        <v>15</v>
      </c>
      <c r="E34">
        <v>17</v>
      </c>
      <c r="F34">
        <v>20</v>
      </c>
      <c r="G34">
        <v>22</v>
      </c>
      <c r="H34">
        <v>25</v>
      </c>
      <c r="I34">
        <v>27</v>
      </c>
      <c r="J34">
        <v>30</v>
      </c>
      <c r="K34">
        <v>32</v>
      </c>
      <c r="L34">
        <v>35</v>
      </c>
      <c r="M34">
        <v>37</v>
      </c>
      <c r="N34">
        <v>40</v>
      </c>
      <c r="O34">
        <v>42</v>
      </c>
      <c r="P34">
        <v>45</v>
      </c>
      <c r="Q34">
        <v>47</v>
      </c>
      <c r="R34">
        <v>50</v>
      </c>
      <c r="S34">
        <v>52</v>
      </c>
      <c r="T34">
        <v>55</v>
      </c>
      <c r="U34">
        <v>57</v>
      </c>
      <c r="V34">
        <v>60</v>
      </c>
      <c r="W34">
        <v>62</v>
      </c>
      <c r="X34">
        <v>65</v>
      </c>
      <c r="Y34">
        <v>67</v>
      </c>
      <c r="Z34">
        <v>70</v>
      </c>
      <c r="AA34">
        <v>72</v>
      </c>
      <c r="AB34">
        <v>75</v>
      </c>
      <c r="AC34">
        <v>77</v>
      </c>
      <c r="AD34">
        <v>80</v>
      </c>
      <c r="AE34">
        <v>82</v>
      </c>
      <c r="AF34">
        <v>85</v>
      </c>
      <c r="AG34">
        <v>87</v>
      </c>
      <c r="AH34">
        <v>90</v>
      </c>
      <c r="AI34">
        <v>92</v>
      </c>
      <c r="AJ34">
        <v>95</v>
      </c>
      <c r="AK34">
        <v>97</v>
      </c>
      <c r="AL34">
        <v>100</v>
      </c>
      <c r="AM34">
        <v>102</v>
      </c>
      <c r="AN34">
        <v>105</v>
      </c>
      <c r="AO34">
        <v>107</v>
      </c>
      <c r="AP34">
        <v>110</v>
      </c>
      <c r="AQ34">
        <v>112</v>
      </c>
      <c r="AR34">
        <v>115</v>
      </c>
      <c r="AS34">
        <v>117</v>
      </c>
      <c r="AT34">
        <v>120</v>
      </c>
      <c r="AU34">
        <v>122</v>
      </c>
      <c r="AV34">
        <v>125</v>
      </c>
      <c r="AW34">
        <v>127</v>
      </c>
      <c r="AX34">
        <v>130</v>
      </c>
      <c r="AY34">
        <v>132</v>
      </c>
      <c r="AZ34">
        <v>135</v>
      </c>
      <c r="BA34">
        <v>137</v>
      </c>
      <c r="BB34">
        <v>140</v>
      </c>
      <c r="BC34">
        <v>142</v>
      </c>
      <c r="BD34">
        <v>145</v>
      </c>
      <c r="BE34">
        <v>147</v>
      </c>
      <c r="BF34">
        <v>150</v>
      </c>
      <c r="BG34">
        <v>152</v>
      </c>
      <c r="BH34">
        <v>155</v>
      </c>
      <c r="BI34">
        <v>157</v>
      </c>
      <c r="BJ34">
        <v>160</v>
      </c>
      <c r="BK34">
        <v>162</v>
      </c>
      <c r="BL34">
        <v>165</v>
      </c>
      <c r="BM34">
        <v>167</v>
      </c>
      <c r="BN34">
        <v>170</v>
      </c>
      <c r="BO34">
        <v>172</v>
      </c>
      <c r="BP34">
        <v>175</v>
      </c>
      <c r="BQ34">
        <v>177</v>
      </c>
      <c r="BR34">
        <f>(B33+C33+D33+E33+F33+G33+H33+I33+J33+K33+L33+M33+N33+O33+P33+Q33+R33+S33+T33+U33+V33+W33+X33+Y33+Z33+AA33+AC33+AD33+AE33+AF33+AG33+AI33+AJ33+AK33+AL33+AM33+AN33+AO33+AP33+AQ33+AR33+AS33+AT33+AU33+AV33+AW33+AX33+AY33+AZ33+BA33+BB33+BC33+BE33+BD33+BF33+BG33+BH33+BJ33+BI33+BK33+BL33+BM33+BN33+BO33+BP33+BQ33)/68</f>
        <v>63.071764705882345</v>
      </c>
    </row>
    <row r="35" spans="1:70" x14ac:dyDescent="0.25">
      <c r="B35" s="44" t="s">
        <v>2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6"/>
    </row>
    <row r="36" spans="1:70" x14ac:dyDescent="0.25">
      <c r="A36" t="s">
        <v>31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  <c r="AE36">
        <v>30</v>
      </c>
      <c r="AF36">
        <v>31</v>
      </c>
      <c r="AG36">
        <v>32</v>
      </c>
      <c r="AH36">
        <v>33</v>
      </c>
      <c r="AI36">
        <v>34</v>
      </c>
      <c r="AJ36">
        <v>35</v>
      </c>
      <c r="AK36">
        <v>36</v>
      </c>
      <c r="AL36">
        <v>37</v>
      </c>
      <c r="AM36">
        <v>38</v>
      </c>
      <c r="AN36">
        <v>39</v>
      </c>
      <c r="AO36">
        <v>40</v>
      </c>
      <c r="AP36">
        <v>41</v>
      </c>
      <c r="AQ36">
        <v>42</v>
      </c>
      <c r="AR36">
        <v>43</v>
      </c>
      <c r="AS36">
        <v>44</v>
      </c>
      <c r="AT36">
        <v>45</v>
      </c>
      <c r="AU36">
        <v>46</v>
      </c>
      <c r="AV36">
        <v>47</v>
      </c>
      <c r="AW36">
        <v>48</v>
      </c>
      <c r="AX36">
        <v>49</v>
      </c>
      <c r="AY36">
        <v>50</v>
      </c>
      <c r="AZ36">
        <v>51</v>
      </c>
      <c r="BA36">
        <v>52</v>
      </c>
      <c r="BB36">
        <v>53</v>
      </c>
      <c r="BC36">
        <v>54</v>
      </c>
      <c r="BD36">
        <v>55</v>
      </c>
      <c r="BE36">
        <v>56</v>
      </c>
      <c r="BF36">
        <v>57</v>
      </c>
      <c r="BG36">
        <v>58</v>
      </c>
      <c r="BH36">
        <v>59</v>
      </c>
      <c r="BI36">
        <v>60</v>
      </c>
      <c r="BJ36">
        <v>61</v>
      </c>
      <c r="BK36">
        <v>62</v>
      </c>
      <c r="BL36">
        <v>63</v>
      </c>
      <c r="BM36">
        <v>64</v>
      </c>
      <c r="BN36">
        <v>65</v>
      </c>
      <c r="BO36">
        <v>66</v>
      </c>
      <c r="BP36">
        <v>67</v>
      </c>
      <c r="BQ36">
        <v>68</v>
      </c>
    </row>
    <row r="38" spans="1:70" ht="15.75" thickBot="1" x14ac:dyDescent="0.3"/>
    <row r="39" spans="1:70" ht="15.75" thickBot="1" x14ac:dyDescent="0.3">
      <c r="A39" s="60" t="s">
        <v>121</v>
      </c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2"/>
    </row>
    <row r="40" spans="1:70" x14ac:dyDescent="0.25">
      <c r="A40" s="1" t="s">
        <v>1</v>
      </c>
      <c r="B40" s="69">
        <v>93.47</v>
      </c>
      <c r="C40" s="67">
        <v>97.82</v>
      </c>
      <c r="D40" s="67">
        <v>100</v>
      </c>
      <c r="E40" s="67">
        <v>100</v>
      </c>
      <c r="F40" s="67">
        <v>100</v>
      </c>
      <c r="G40" s="67">
        <v>100</v>
      </c>
      <c r="H40" s="67">
        <v>100</v>
      </c>
      <c r="I40" s="67">
        <v>97.82</v>
      </c>
      <c r="J40" s="67">
        <v>97.82</v>
      </c>
      <c r="K40" s="67">
        <v>97.82</v>
      </c>
      <c r="L40" s="67">
        <v>97.82</v>
      </c>
      <c r="M40" s="67">
        <v>100</v>
      </c>
      <c r="N40" s="67">
        <v>100</v>
      </c>
      <c r="O40" s="67">
        <v>100</v>
      </c>
      <c r="P40" s="67">
        <v>97.82</v>
      </c>
      <c r="Q40" s="67">
        <v>97.82</v>
      </c>
      <c r="R40" s="67">
        <v>97.82</v>
      </c>
      <c r="S40" s="67">
        <v>97.82</v>
      </c>
      <c r="T40" s="67">
        <v>97.82</v>
      </c>
      <c r="U40" s="67">
        <v>97.82</v>
      </c>
      <c r="V40" s="67">
        <v>97.82</v>
      </c>
      <c r="W40" s="67">
        <v>97.82</v>
      </c>
      <c r="X40" s="67">
        <v>97.82</v>
      </c>
      <c r="Y40" s="67">
        <v>97.82</v>
      </c>
      <c r="Z40" s="67">
        <v>97.82</v>
      </c>
      <c r="AA40" s="67">
        <v>95.65</v>
      </c>
      <c r="AB40" s="67">
        <v>95.65</v>
      </c>
      <c r="AC40" s="67">
        <v>95.65</v>
      </c>
      <c r="AD40" s="67">
        <v>95.65</v>
      </c>
      <c r="AE40" s="67">
        <v>95.65</v>
      </c>
      <c r="AF40" s="67">
        <v>95.65</v>
      </c>
      <c r="AG40" s="67">
        <v>95.65</v>
      </c>
      <c r="AH40" s="67">
        <v>97.82</v>
      </c>
      <c r="AI40" s="67">
        <v>97.82</v>
      </c>
      <c r="AJ40" s="67">
        <v>97.82</v>
      </c>
      <c r="AK40" s="67">
        <v>97.82</v>
      </c>
      <c r="AL40" s="67">
        <v>95.65</v>
      </c>
      <c r="AM40" s="67">
        <v>93.47</v>
      </c>
      <c r="AN40" s="67">
        <v>93.47</v>
      </c>
      <c r="AO40" s="67">
        <v>95.65</v>
      </c>
      <c r="AP40" s="67">
        <v>95.65</v>
      </c>
      <c r="AQ40" s="67">
        <v>97.82</v>
      </c>
      <c r="AR40" s="67">
        <v>97.82</v>
      </c>
      <c r="AS40" s="67">
        <v>97.82</v>
      </c>
      <c r="AT40" s="67">
        <v>100</v>
      </c>
      <c r="AU40" s="67">
        <v>97.82</v>
      </c>
      <c r="AV40" s="67">
        <v>93.47</v>
      </c>
      <c r="AW40" s="67">
        <v>97.82</v>
      </c>
      <c r="AX40" s="67">
        <v>93.47</v>
      </c>
      <c r="AY40" s="67">
        <v>97.82</v>
      </c>
      <c r="AZ40" s="67">
        <v>95.65</v>
      </c>
      <c r="BA40" s="67">
        <v>93.47</v>
      </c>
      <c r="BB40" s="67">
        <v>86.95</v>
      </c>
      <c r="BC40" s="67">
        <v>89.13</v>
      </c>
      <c r="BD40" s="67">
        <v>86.95</v>
      </c>
      <c r="BE40" s="67">
        <v>89.13</v>
      </c>
      <c r="BF40" s="67">
        <v>91.3</v>
      </c>
      <c r="BG40" s="67">
        <v>95.65</v>
      </c>
      <c r="BH40" s="67">
        <v>95.65</v>
      </c>
      <c r="BI40" s="67">
        <v>91.3</v>
      </c>
      <c r="BJ40" s="67">
        <v>91.3</v>
      </c>
      <c r="BK40" s="67">
        <v>91.3</v>
      </c>
      <c r="BL40" s="67">
        <v>93.47</v>
      </c>
      <c r="BM40" s="67">
        <v>97.82</v>
      </c>
      <c r="BN40" s="67">
        <v>95.65</v>
      </c>
      <c r="BO40" s="67">
        <v>97.82</v>
      </c>
      <c r="BP40" s="67">
        <v>93.47</v>
      </c>
      <c r="BQ40" s="67">
        <v>91.3</v>
      </c>
      <c r="BR40" t="s">
        <v>30</v>
      </c>
    </row>
    <row r="41" spans="1:70" x14ac:dyDescent="0.25">
      <c r="B41">
        <v>10</v>
      </c>
      <c r="C41">
        <v>12</v>
      </c>
      <c r="D41">
        <v>15</v>
      </c>
      <c r="E41">
        <v>17</v>
      </c>
      <c r="F41">
        <v>20</v>
      </c>
      <c r="G41">
        <v>22</v>
      </c>
      <c r="H41">
        <v>25</v>
      </c>
      <c r="I41">
        <v>27</v>
      </c>
      <c r="J41">
        <v>30</v>
      </c>
      <c r="K41">
        <v>32</v>
      </c>
      <c r="L41">
        <v>35</v>
      </c>
      <c r="M41">
        <v>37</v>
      </c>
      <c r="N41">
        <v>40</v>
      </c>
      <c r="O41">
        <v>42</v>
      </c>
      <c r="P41">
        <v>45</v>
      </c>
      <c r="Q41">
        <v>47</v>
      </c>
      <c r="R41">
        <v>50</v>
      </c>
      <c r="S41">
        <v>52</v>
      </c>
      <c r="T41">
        <v>55</v>
      </c>
      <c r="U41">
        <v>57</v>
      </c>
      <c r="V41">
        <v>60</v>
      </c>
      <c r="W41">
        <v>62</v>
      </c>
      <c r="X41">
        <v>65</v>
      </c>
      <c r="Y41">
        <v>67</v>
      </c>
      <c r="Z41">
        <v>70</v>
      </c>
      <c r="AA41">
        <v>72</v>
      </c>
      <c r="AB41">
        <v>75</v>
      </c>
      <c r="AC41">
        <v>77</v>
      </c>
      <c r="AD41">
        <v>80</v>
      </c>
      <c r="AE41">
        <v>82</v>
      </c>
      <c r="AF41">
        <v>85</v>
      </c>
      <c r="AG41">
        <v>87</v>
      </c>
      <c r="AH41">
        <v>90</v>
      </c>
      <c r="AI41">
        <v>92</v>
      </c>
      <c r="AJ41">
        <v>95</v>
      </c>
      <c r="AK41">
        <v>97</v>
      </c>
      <c r="AL41">
        <v>100</v>
      </c>
      <c r="AM41">
        <v>102</v>
      </c>
      <c r="AN41">
        <v>105</v>
      </c>
      <c r="AO41">
        <v>107</v>
      </c>
      <c r="AP41">
        <v>110</v>
      </c>
      <c r="AQ41">
        <v>112</v>
      </c>
      <c r="AR41">
        <v>115</v>
      </c>
      <c r="AS41">
        <v>117</v>
      </c>
      <c r="AT41">
        <v>120</v>
      </c>
      <c r="AU41">
        <v>122</v>
      </c>
      <c r="AV41">
        <v>125</v>
      </c>
      <c r="AW41">
        <v>127</v>
      </c>
      <c r="AX41">
        <v>130</v>
      </c>
      <c r="AY41">
        <v>132</v>
      </c>
      <c r="AZ41">
        <v>135</v>
      </c>
      <c r="BA41">
        <v>137</v>
      </c>
      <c r="BB41">
        <v>140</v>
      </c>
      <c r="BC41">
        <v>142</v>
      </c>
      <c r="BD41">
        <v>145</v>
      </c>
      <c r="BE41">
        <v>147</v>
      </c>
      <c r="BF41">
        <v>150</v>
      </c>
      <c r="BG41">
        <v>152</v>
      </c>
      <c r="BH41">
        <v>155</v>
      </c>
      <c r="BI41">
        <v>157</v>
      </c>
      <c r="BJ41">
        <v>160</v>
      </c>
      <c r="BK41">
        <v>162</v>
      </c>
      <c r="BL41">
        <v>165</v>
      </c>
      <c r="BM41">
        <v>167</v>
      </c>
      <c r="BN41">
        <v>170</v>
      </c>
      <c r="BO41">
        <v>172</v>
      </c>
      <c r="BP41">
        <v>175</v>
      </c>
      <c r="BQ41">
        <v>177</v>
      </c>
      <c r="BR41" t="e">
        <f>(B40+F40+J40+N40+R40+V40+Z40+AD40+AH40+AL40+AP40+AT40+AX40+BB40+BF40+BJ40+BN40+#REF!+#REF!+#REF!+#REF!+#REF!+#REF!+#REF!+#REF!+#REF!+#REF!+#REF!+#REF!+#REF!+#REF!+#REF!+#REF!+#REF!+#REF!+#REF!+#REF!+#REF!+#REF!+#REF!+#REF!+#REF!+#REF!+#REF!+#REF!+#REF!+#REF!+#REF!+#REF!+#REF!+#REF!+#REF!+#REF!+#REF!+#REF!+#REF!+#REF!+#REF!+BI40+#REF!+BL40+BM40+#REF!+BO40+BP40+BQ40)/68</f>
        <v>#REF!</v>
      </c>
    </row>
    <row r="42" spans="1:70" x14ac:dyDescent="0.25">
      <c r="B42" s="44" t="s">
        <v>2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6"/>
    </row>
    <row r="43" spans="1:70" x14ac:dyDescent="0.25">
      <c r="A43" t="s">
        <v>31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  <c r="N43">
        <v>13</v>
      </c>
      <c r="O43">
        <v>14</v>
      </c>
      <c r="P43">
        <v>15</v>
      </c>
      <c r="Q43">
        <v>16</v>
      </c>
      <c r="R43">
        <v>17</v>
      </c>
      <c r="S43">
        <v>18</v>
      </c>
      <c r="T43">
        <v>19</v>
      </c>
      <c r="U43">
        <v>20</v>
      </c>
      <c r="V43">
        <v>21</v>
      </c>
      <c r="W43">
        <v>22</v>
      </c>
      <c r="X43">
        <v>23</v>
      </c>
      <c r="Y43">
        <v>24</v>
      </c>
      <c r="Z43">
        <v>25</v>
      </c>
      <c r="AA43">
        <v>26</v>
      </c>
      <c r="AB43">
        <v>27</v>
      </c>
      <c r="AC43">
        <v>28</v>
      </c>
      <c r="AD43">
        <v>29</v>
      </c>
      <c r="AE43">
        <v>30</v>
      </c>
      <c r="AF43">
        <v>31</v>
      </c>
      <c r="AG43">
        <v>32</v>
      </c>
      <c r="AH43">
        <v>33</v>
      </c>
      <c r="AI43">
        <v>34</v>
      </c>
      <c r="AJ43">
        <v>35</v>
      </c>
      <c r="AK43">
        <v>36</v>
      </c>
      <c r="AL43">
        <v>37</v>
      </c>
      <c r="AM43">
        <v>38</v>
      </c>
      <c r="AN43">
        <v>39</v>
      </c>
      <c r="AO43">
        <v>40</v>
      </c>
      <c r="AP43">
        <v>41</v>
      </c>
      <c r="AQ43">
        <v>42</v>
      </c>
      <c r="AR43">
        <v>43</v>
      </c>
      <c r="AS43">
        <v>44</v>
      </c>
      <c r="AT43">
        <v>45</v>
      </c>
      <c r="AU43">
        <v>46</v>
      </c>
      <c r="AV43">
        <v>47</v>
      </c>
      <c r="AW43">
        <v>48</v>
      </c>
      <c r="AX43">
        <v>49</v>
      </c>
      <c r="AY43">
        <v>50</v>
      </c>
      <c r="AZ43">
        <v>51</v>
      </c>
      <c r="BA43">
        <v>52</v>
      </c>
      <c r="BB43">
        <v>53</v>
      </c>
      <c r="BC43">
        <v>54</v>
      </c>
      <c r="BD43">
        <v>55</v>
      </c>
      <c r="BE43">
        <v>56</v>
      </c>
      <c r="BF43">
        <v>57</v>
      </c>
      <c r="BG43">
        <v>58</v>
      </c>
      <c r="BH43">
        <v>59</v>
      </c>
      <c r="BI43">
        <v>60</v>
      </c>
      <c r="BJ43">
        <v>61</v>
      </c>
      <c r="BK43">
        <v>62</v>
      </c>
      <c r="BL43">
        <v>63</v>
      </c>
      <c r="BM43">
        <v>64</v>
      </c>
      <c r="BN43">
        <v>65</v>
      </c>
      <c r="BO43">
        <v>66</v>
      </c>
      <c r="BP43">
        <v>67</v>
      </c>
      <c r="BQ43">
        <v>68</v>
      </c>
    </row>
  </sheetData>
  <mergeCells count="12">
    <mergeCell ref="A24:BR24"/>
    <mergeCell ref="B27:BQ27"/>
    <mergeCell ref="A32:BR32"/>
    <mergeCell ref="B35:BQ35"/>
    <mergeCell ref="A39:BR39"/>
    <mergeCell ref="B42:BQ42"/>
    <mergeCell ref="A1:BR1"/>
    <mergeCell ref="B4:BQ4"/>
    <mergeCell ref="A9:BR9"/>
    <mergeCell ref="B12:BQ12"/>
    <mergeCell ref="A16:BR16"/>
    <mergeCell ref="B19:BQ19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opLeftCell="D13" zoomScale="90" zoomScaleNormal="90" workbookViewId="0">
      <selection activeCell="AE45" sqref="AE45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9" x14ac:dyDescent="0.25">
      <c r="A1" s="53" t="s">
        <v>29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  <c r="S1" s="7"/>
    </row>
    <row r="2" spans="1:19" x14ac:dyDescent="0.25">
      <c r="A2" s="8" t="s">
        <v>1</v>
      </c>
      <c r="B2" s="9">
        <v>90.91</v>
      </c>
      <c r="C2" s="7">
        <v>81.81</v>
      </c>
      <c r="D2" s="7">
        <v>79.540000000000006</v>
      </c>
      <c r="E2" s="7">
        <v>81.81</v>
      </c>
      <c r="F2" s="7">
        <v>84.09</v>
      </c>
      <c r="G2" s="7">
        <v>86.36</v>
      </c>
      <c r="H2" s="7">
        <v>84.09</v>
      </c>
      <c r="I2" s="7">
        <v>88.63</v>
      </c>
      <c r="J2" s="7">
        <v>93.18</v>
      </c>
      <c r="K2" s="7">
        <v>88.63</v>
      </c>
      <c r="L2" s="7">
        <v>86.36</v>
      </c>
      <c r="M2" s="7">
        <v>84.09</v>
      </c>
      <c r="N2" s="7">
        <v>77.27</v>
      </c>
      <c r="O2" s="7">
        <v>79.540000000000006</v>
      </c>
      <c r="P2" s="7">
        <v>70.45</v>
      </c>
      <c r="Q2" s="7">
        <v>68.180000000000007</v>
      </c>
      <c r="R2" s="7">
        <v>63.63</v>
      </c>
      <c r="S2" s="7" t="s">
        <v>30</v>
      </c>
    </row>
    <row r="3" spans="1:19" x14ac:dyDescent="0.25">
      <c r="A3" s="7"/>
      <c r="B3" s="7">
        <v>10</v>
      </c>
      <c r="C3" s="7">
        <v>20</v>
      </c>
      <c r="D3" s="7">
        <v>30</v>
      </c>
      <c r="E3" s="7">
        <v>40</v>
      </c>
      <c r="F3" s="7">
        <v>50</v>
      </c>
      <c r="G3" s="7">
        <v>60</v>
      </c>
      <c r="H3" s="7">
        <v>70</v>
      </c>
      <c r="I3" s="7">
        <v>80</v>
      </c>
      <c r="J3" s="7">
        <v>90</v>
      </c>
      <c r="K3" s="7">
        <v>100</v>
      </c>
      <c r="L3" s="7">
        <v>110</v>
      </c>
      <c r="M3" s="7">
        <v>120</v>
      </c>
      <c r="N3" s="7">
        <v>130</v>
      </c>
      <c r="O3" s="7">
        <v>140</v>
      </c>
      <c r="P3" s="7">
        <v>150</v>
      </c>
      <c r="Q3" s="7">
        <v>160</v>
      </c>
      <c r="R3" s="7">
        <v>170</v>
      </c>
      <c r="S3" s="7">
        <f>(B2+C2+D2+E2+F2+G2+H2+I2+J2+K2+L2+M2+N2+O2+P2+Q2+R2)/17</f>
        <v>81.680588235294124</v>
      </c>
    </row>
    <row r="4" spans="1:19" x14ac:dyDescent="0.25">
      <c r="A4" s="7"/>
      <c r="B4" s="50" t="s">
        <v>2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2"/>
      <c r="S4" s="7"/>
    </row>
    <row r="5" spans="1:19" x14ac:dyDescent="0.25">
      <c r="A5" s="7" t="s">
        <v>31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/>
    </row>
    <row r="8" spans="1:19" x14ac:dyDescent="0.25">
      <c r="A8" s="64" t="s">
        <v>113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6"/>
      <c r="S8" s="67"/>
    </row>
    <row r="9" spans="1:19" x14ac:dyDescent="0.25">
      <c r="A9" s="68" t="s">
        <v>1</v>
      </c>
      <c r="B9" s="69">
        <v>68.180000000000007</v>
      </c>
      <c r="C9" s="67">
        <v>68.180000000000007</v>
      </c>
      <c r="D9" s="67">
        <v>70.45</v>
      </c>
      <c r="E9" s="67">
        <v>68.180000000000007</v>
      </c>
      <c r="F9" s="67">
        <v>72.72</v>
      </c>
      <c r="G9" s="67">
        <v>77.27</v>
      </c>
      <c r="H9" s="67">
        <v>77.27</v>
      </c>
      <c r="I9" s="67">
        <v>77.27</v>
      </c>
      <c r="J9" s="67">
        <v>81.81</v>
      </c>
      <c r="K9" s="67">
        <v>65.91</v>
      </c>
      <c r="L9" s="67">
        <v>68.180000000000007</v>
      </c>
      <c r="M9" s="67">
        <v>79.540000000000006</v>
      </c>
      <c r="N9" s="67">
        <v>72.72</v>
      </c>
      <c r="O9" s="67">
        <v>56.81</v>
      </c>
      <c r="P9" s="67">
        <v>59.09</v>
      </c>
      <c r="Q9" s="67">
        <v>61.36</v>
      </c>
      <c r="R9" s="67">
        <v>59.09</v>
      </c>
      <c r="S9" s="67" t="s">
        <v>30</v>
      </c>
    </row>
    <row r="10" spans="1:19" x14ac:dyDescent="0.25">
      <c r="A10" s="67"/>
      <c r="B10" s="67">
        <v>10</v>
      </c>
      <c r="C10" s="67">
        <v>20</v>
      </c>
      <c r="D10" s="67">
        <v>30</v>
      </c>
      <c r="E10" s="67">
        <v>40</v>
      </c>
      <c r="F10" s="67">
        <v>50</v>
      </c>
      <c r="G10" s="67">
        <v>60</v>
      </c>
      <c r="H10" s="67">
        <v>70</v>
      </c>
      <c r="I10" s="67">
        <v>80</v>
      </c>
      <c r="J10" s="67">
        <v>90</v>
      </c>
      <c r="K10" s="67">
        <v>100</v>
      </c>
      <c r="L10" s="67">
        <v>110</v>
      </c>
      <c r="M10" s="67">
        <v>120</v>
      </c>
      <c r="N10" s="67">
        <v>130</v>
      </c>
      <c r="O10" s="67">
        <v>140</v>
      </c>
      <c r="P10" s="67">
        <v>150</v>
      </c>
      <c r="Q10" s="67">
        <v>160</v>
      </c>
      <c r="R10" s="67">
        <v>170</v>
      </c>
      <c r="S10" s="67">
        <f>(B9+C9+D9+E9+F9+G9+H9+I9+J9+K9+L9+M9+N9+O9+P9+Q9+R9)/17</f>
        <v>69.648823529411743</v>
      </c>
    </row>
    <row r="11" spans="1:19" x14ac:dyDescent="0.25">
      <c r="A11" s="67"/>
      <c r="B11" s="70" t="s">
        <v>2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2"/>
      <c r="S11" s="67"/>
    </row>
    <row r="12" spans="1:19" x14ac:dyDescent="0.25">
      <c r="A12" s="67" t="s">
        <v>31</v>
      </c>
      <c r="B12" s="67">
        <v>1</v>
      </c>
      <c r="C12" s="67">
        <v>2</v>
      </c>
      <c r="D12" s="67">
        <v>3</v>
      </c>
      <c r="E12" s="67">
        <v>4</v>
      </c>
      <c r="F12" s="67">
        <v>5</v>
      </c>
      <c r="G12" s="67">
        <v>6</v>
      </c>
      <c r="H12" s="67">
        <v>7</v>
      </c>
      <c r="I12" s="67">
        <v>8</v>
      </c>
      <c r="J12" s="67">
        <v>9</v>
      </c>
      <c r="K12" s="67">
        <v>10</v>
      </c>
      <c r="L12" s="67">
        <v>11</v>
      </c>
      <c r="M12" s="67">
        <v>12</v>
      </c>
      <c r="N12" s="67">
        <v>13</v>
      </c>
      <c r="O12" s="67">
        <v>14</v>
      </c>
      <c r="P12" s="67">
        <v>15</v>
      </c>
      <c r="Q12" s="67">
        <v>16</v>
      </c>
      <c r="R12" s="67">
        <v>17</v>
      </c>
      <c r="S12" s="67"/>
    </row>
    <row r="13" spans="1:19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9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9" x14ac:dyDescent="0.25">
      <c r="A15" s="53" t="s">
        <v>34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5"/>
      <c r="S15" s="7"/>
    </row>
    <row r="16" spans="1:19" x14ac:dyDescent="0.25">
      <c r="A16" s="8" t="s">
        <v>1</v>
      </c>
      <c r="B16" s="9">
        <v>83.34</v>
      </c>
      <c r="C16" s="7">
        <v>79.17</v>
      </c>
      <c r="D16" s="7">
        <v>81.25</v>
      </c>
      <c r="E16" s="7">
        <v>83.33</v>
      </c>
      <c r="F16" s="7">
        <v>87.5</v>
      </c>
      <c r="G16" s="7">
        <v>77.08</v>
      </c>
      <c r="H16" s="7">
        <v>79.17</v>
      </c>
      <c r="I16" s="7">
        <v>83.33</v>
      </c>
      <c r="J16" s="7">
        <v>83.33</v>
      </c>
      <c r="K16" s="7">
        <v>87.5</v>
      </c>
      <c r="L16" s="7">
        <v>89.58</v>
      </c>
      <c r="M16" s="7">
        <v>83.33</v>
      </c>
      <c r="N16" s="7">
        <v>72.91</v>
      </c>
      <c r="O16" s="7">
        <v>72.91</v>
      </c>
      <c r="P16" s="7">
        <v>83.33</v>
      </c>
      <c r="Q16" s="7">
        <v>87.5</v>
      </c>
      <c r="R16" s="7">
        <v>72.91</v>
      </c>
      <c r="S16" s="7" t="s">
        <v>30</v>
      </c>
    </row>
    <row r="17" spans="1:19" x14ac:dyDescent="0.25">
      <c r="A17" s="7"/>
      <c r="B17" s="7">
        <v>10</v>
      </c>
      <c r="C17" s="7">
        <v>20</v>
      </c>
      <c r="D17" s="7">
        <v>30</v>
      </c>
      <c r="E17" s="7">
        <v>40</v>
      </c>
      <c r="F17" s="7">
        <v>50</v>
      </c>
      <c r="G17" s="7">
        <v>60</v>
      </c>
      <c r="H17" s="7">
        <v>70</v>
      </c>
      <c r="I17" s="7">
        <v>80</v>
      </c>
      <c r="J17" s="7">
        <v>90</v>
      </c>
      <c r="K17" s="7">
        <v>100</v>
      </c>
      <c r="L17" s="7">
        <v>110</v>
      </c>
      <c r="M17" s="7">
        <v>120</v>
      </c>
      <c r="N17" s="7">
        <v>130</v>
      </c>
      <c r="O17" s="7">
        <v>140</v>
      </c>
      <c r="P17" s="7">
        <v>150</v>
      </c>
      <c r="Q17" s="7">
        <v>160</v>
      </c>
      <c r="R17" s="7">
        <v>170</v>
      </c>
      <c r="S17" s="7">
        <f>(B16+C16+D16+E16+F16+G16+H16+I16+J16+K16+L16+M16+N16+O16+P16+Q16+R16)/17</f>
        <v>81.615882352941185</v>
      </c>
    </row>
    <row r="18" spans="1:19" x14ac:dyDescent="0.25">
      <c r="A18" s="7"/>
      <c r="B18" s="50" t="s">
        <v>2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2"/>
      <c r="S18" s="7"/>
    </row>
    <row r="19" spans="1:19" x14ac:dyDescent="0.25">
      <c r="A19" s="7" t="s">
        <v>31</v>
      </c>
      <c r="B19" s="7">
        <v>1</v>
      </c>
      <c r="C19" s="7">
        <v>2</v>
      </c>
      <c r="D19" s="7">
        <v>3</v>
      </c>
      <c r="E19" s="7">
        <v>4</v>
      </c>
      <c r="F19" s="7">
        <v>5</v>
      </c>
      <c r="G19" s="7">
        <v>6</v>
      </c>
      <c r="H19" s="7">
        <v>7</v>
      </c>
      <c r="I19" s="7">
        <v>8</v>
      </c>
      <c r="J19" s="7">
        <v>9</v>
      </c>
      <c r="K19" s="7">
        <v>10</v>
      </c>
      <c r="L19" s="7">
        <v>11</v>
      </c>
      <c r="M19" s="7">
        <v>12</v>
      </c>
      <c r="N19" s="7">
        <v>13</v>
      </c>
      <c r="O19" s="7">
        <v>14</v>
      </c>
      <c r="P19" s="7">
        <v>15</v>
      </c>
      <c r="Q19" s="7">
        <v>16</v>
      </c>
      <c r="R19" s="7">
        <v>17</v>
      </c>
      <c r="S19" s="7"/>
    </row>
    <row r="20" spans="1:1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9" x14ac:dyDescent="0.25">
      <c r="A22" s="64" t="s">
        <v>114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6"/>
      <c r="S22" s="67"/>
    </row>
    <row r="23" spans="1:19" x14ac:dyDescent="0.25">
      <c r="A23" s="68" t="s">
        <v>1</v>
      </c>
      <c r="B23" s="69">
        <v>83.34</v>
      </c>
      <c r="C23" s="67">
        <v>79.17</v>
      </c>
      <c r="D23" s="67">
        <v>79.17</v>
      </c>
      <c r="E23" s="67">
        <v>87.5</v>
      </c>
      <c r="F23" s="67">
        <v>89.58</v>
      </c>
      <c r="G23" s="67">
        <v>83.34</v>
      </c>
      <c r="H23" s="67">
        <v>77.08</v>
      </c>
      <c r="I23" s="67">
        <v>75</v>
      </c>
      <c r="J23" s="67">
        <v>68.75</v>
      </c>
      <c r="K23" s="67">
        <v>62.5</v>
      </c>
      <c r="L23" s="67">
        <v>69.75</v>
      </c>
      <c r="M23" s="67">
        <v>70.83</v>
      </c>
      <c r="N23" s="67">
        <v>77.08</v>
      </c>
      <c r="O23" s="67">
        <v>85.41</v>
      </c>
      <c r="P23" s="67">
        <v>81.25</v>
      </c>
      <c r="Q23" s="67">
        <v>75</v>
      </c>
      <c r="R23" s="67">
        <v>72.91</v>
      </c>
      <c r="S23" s="67" t="s">
        <v>30</v>
      </c>
    </row>
    <row r="24" spans="1:19" x14ac:dyDescent="0.25">
      <c r="A24" s="67"/>
      <c r="B24" s="67">
        <v>10</v>
      </c>
      <c r="C24" s="67">
        <v>20</v>
      </c>
      <c r="D24" s="67">
        <v>30</v>
      </c>
      <c r="E24" s="67">
        <v>40</v>
      </c>
      <c r="F24" s="67">
        <v>50</v>
      </c>
      <c r="G24" s="67">
        <v>60</v>
      </c>
      <c r="H24" s="67">
        <v>70</v>
      </c>
      <c r="I24" s="67">
        <v>80</v>
      </c>
      <c r="J24" s="67">
        <v>90</v>
      </c>
      <c r="K24" s="67">
        <v>100</v>
      </c>
      <c r="L24" s="67">
        <v>110</v>
      </c>
      <c r="M24" s="67">
        <v>120</v>
      </c>
      <c r="N24" s="67">
        <v>130</v>
      </c>
      <c r="O24" s="67">
        <v>140</v>
      </c>
      <c r="P24" s="67">
        <v>150</v>
      </c>
      <c r="Q24" s="67">
        <v>160</v>
      </c>
      <c r="R24" s="67">
        <v>170</v>
      </c>
      <c r="S24" s="67">
        <f>(B23+C23+D23+E23+F23+G23+H23+I23+J23+K23+L23+M23+N23+O23+P23+Q23+R23)/17</f>
        <v>77.509411764705902</v>
      </c>
    </row>
    <row r="25" spans="1:19" x14ac:dyDescent="0.25">
      <c r="A25" s="67"/>
      <c r="B25" s="70" t="s">
        <v>2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2"/>
      <c r="S25" s="67"/>
    </row>
    <row r="26" spans="1:19" x14ac:dyDescent="0.25">
      <c r="A26" s="67" t="s">
        <v>31</v>
      </c>
      <c r="B26" s="67">
        <v>1</v>
      </c>
      <c r="C26" s="67">
        <v>2</v>
      </c>
      <c r="D26" s="67">
        <v>3</v>
      </c>
      <c r="E26" s="67">
        <v>4</v>
      </c>
      <c r="F26" s="67">
        <v>5</v>
      </c>
      <c r="G26" s="67">
        <v>6</v>
      </c>
      <c r="H26" s="67">
        <v>7</v>
      </c>
      <c r="I26" s="67">
        <v>8</v>
      </c>
      <c r="J26" s="67">
        <v>9</v>
      </c>
      <c r="K26" s="67">
        <v>10</v>
      </c>
      <c r="L26" s="67">
        <v>11</v>
      </c>
      <c r="M26" s="67">
        <v>12</v>
      </c>
      <c r="N26" s="67">
        <v>13</v>
      </c>
      <c r="O26" s="67">
        <v>14</v>
      </c>
      <c r="P26" s="67">
        <v>15</v>
      </c>
      <c r="Q26" s="67">
        <v>16</v>
      </c>
      <c r="R26" s="67">
        <v>17</v>
      </c>
      <c r="S26" s="67"/>
    </row>
    <row r="27" spans="1:19" x14ac:dyDescent="0.25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</row>
    <row r="28" spans="1:1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9" x14ac:dyDescent="0.25">
      <c r="A30" s="53" t="s">
        <v>32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5"/>
      <c r="S30" s="7"/>
    </row>
    <row r="31" spans="1:19" x14ac:dyDescent="0.25">
      <c r="A31" s="8" t="s">
        <v>1</v>
      </c>
      <c r="B31" s="9">
        <v>89.13</v>
      </c>
      <c r="C31" s="7">
        <v>86.95</v>
      </c>
      <c r="D31" s="7">
        <v>93.47</v>
      </c>
      <c r="E31" s="7">
        <v>95.65</v>
      </c>
      <c r="F31" s="7">
        <v>93.47</v>
      </c>
      <c r="G31" s="7">
        <v>93.47</v>
      </c>
      <c r="H31" s="7">
        <v>97.82</v>
      </c>
      <c r="I31" s="7">
        <v>95.65</v>
      </c>
      <c r="J31" s="7">
        <v>95.65</v>
      </c>
      <c r="K31" s="7">
        <v>93.47</v>
      </c>
      <c r="L31" s="7">
        <v>91.3</v>
      </c>
      <c r="M31" s="7">
        <v>91.3</v>
      </c>
      <c r="N31" s="7">
        <v>91.3</v>
      </c>
      <c r="O31" s="7">
        <v>93.47</v>
      </c>
      <c r="P31" s="7">
        <v>95.65</v>
      </c>
      <c r="Q31" s="7">
        <v>93.47</v>
      </c>
      <c r="R31" s="7">
        <v>91.3</v>
      </c>
      <c r="S31" s="7" t="s">
        <v>30</v>
      </c>
    </row>
    <row r="32" spans="1:19" x14ac:dyDescent="0.25">
      <c r="A32" s="7"/>
      <c r="B32" s="7">
        <v>10</v>
      </c>
      <c r="C32" s="7">
        <v>20</v>
      </c>
      <c r="D32" s="7">
        <v>30</v>
      </c>
      <c r="E32" s="7">
        <v>40</v>
      </c>
      <c r="F32" s="7">
        <v>50</v>
      </c>
      <c r="G32" s="7">
        <v>60</v>
      </c>
      <c r="H32" s="7">
        <v>70</v>
      </c>
      <c r="I32" s="7">
        <v>80</v>
      </c>
      <c r="J32" s="7">
        <v>90</v>
      </c>
      <c r="K32" s="7">
        <v>100</v>
      </c>
      <c r="L32" s="7">
        <v>110</v>
      </c>
      <c r="M32" s="7">
        <v>120</v>
      </c>
      <c r="N32" s="7">
        <v>130</v>
      </c>
      <c r="O32" s="7">
        <v>140</v>
      </c>
      <c r="P32" s="7">
        <v>150</v>
      </c>
      <c r="Q32" s="7">
        <v>160</v>
      </c>
      <c r="R32" s="7">
        <v>170</v>
      </c>
      <c r="S32" s="7">
        <f>(B31+C31+D31+E31+F31+G31+H31+I31+J31+K31+L31+M31+N31+O31+P31+Q31+R31)/17</f>
        <v>93.089411764705886</v>
      </c>
    </row>
    <row r="33" spans="1:19" x14ac:dyDescent="0.25">
      <c r="A33" s="7"/>
      <c r="B33" s="50" t="s">
        <v>2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2"/>
      <c r="S33" s="7"/>
    </row>
    <row r="34" spans="1:19" x14ac:dyDescent="0.25">
      <c r="A34" s="7" t="s">
        <v>31</v>
      </c>
      <c r="B34" s="7">
        <v>1</v>
      </c>
      <c r="C34" s="7">
        <v>2</v>
      </c>
      <c r="D34" s="7">
        <v>3</v>
      </c>
      <c r="E34" s="7">
        <v>4</v>
      </c>
      <c r="F34" s="7">
        <v>5</v>
      </c>
      <c r="G34" s="7">
        <v>6</v>
      </c>
      <c r="H34" s="7">
        <v>7</v>
      </c>
      <c r="I34" s="7">
        <v>8</v>
      </c>
      <c r="J34" s="7">
        <v>9</v>
      </c>
      <c r="K34" s="7">
        <v>10</v>
      </c>
      <c r="L34" s="7">
        <v>11</v>
      </c>
      <c r="M34" s="7">
        <v>12</v>
      </c>
      <c r="N34" s="7">
        <v>13</v>
      </c>
      <c r="O34" s="7">
        <v>14</v>
      </c>
      <c r="P34" s="7">
        <v>15</v>
      </c>
      <c r="Q34" s="7">
        <v>16</v>
      </c>
      <c r="R34" s="7">
        <v>17</v>
      </c>
      <c r="S34" s="7"/>
    </row>
    <row r="35" spans="1:1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9" x14ac:dyDescent="0.25">
      <c r="A37" s="5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</row>
    <row r="38" spans="1:19" x14ac:dyDescent="0.25">
      <c r="A38" s="64" t="s">
        <v>115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6"/>
      <c r="S38" s="67"/>
    </row>
    <row r="39" spans="1:19" x14ac:dyDescent="0.25">
      <c r="A39" s="68" t="s">
        <v>1</v>
      </c>
      <c r="B39" s="69">
        <v>89.13</v>
      </c>
      <c r="C39" s="67">
        <v>89.13</v>
      </c>
      <c r="D39" s="67">
        <v>95.65</v>
      </c>
      <c r="E39" s="67">
        <v>95.65</v>
      </c>
      <c r="F39" s="67">
        <v>93.47</v>
      </c>
      <c r="G39" s="67">
        <v>91.3</v>
      </c>
      <c r="H39" s="67">
        <v>93.47</v>
      </c>
      <c r="I39" s="67">
        <v>97.82</v>
      </c>
      <c r="J39" s="67">
        <v>93.47</v>
      </c>
      <c r="K39" s="67">
        <v>89.13</v>
      </c>
      <c r="L39" s="67">
        <v>89.13</v>
      </c>
      <c r="M39" s="67">
        <v>93.47</v>
      </c>
      <c r="N39" s="67">
        <v>93.47</v>
      </c>
      <c r="O39" s="67">
        <v>91.3</v>
      </c>
      <c r="P39" s="67">
        <v>93.47</v>
      </c>
      <c r="Q39" s="67">
        <v>93.47</v>
      </c>
      <c r="R39" s="67">
        <v>89.13</v>
      </c>
      <c r="S39" s="67" t="s">
        <v>30</v>
      </c>
    </row>
    <row r="40" spans="1:19" x14ac:dyDescent="0.25">
      <c r="A40" s="67"/>
      <c r="B40" s="67">
        <v>10</v>
      </c>
      <c r="C40" s="67">
        <v>20</v>
      </c>
      <c r="D40" s="67">
        <v>30</v>
      </c>
      <c r="E40" s="67">
        <v>40</v>
      </c>
      <c r="F40" s="67">
        <v>50</v>
      </c>
      <c r="G40" s="67">
        <v>60</v>
      </c>
      <c r="H40" s="67">
        <v>70</v>
      </c>
      <c r="I40" s="67">
        <v>80</v>
      </c>
      <c r="J40" s="67">
        <v>90</v>
      </c>
      <c r="K40" s="67">
        <v>100</v>
      </c>
      <c r="L40" s="67">
        <v>110</v>
      </c>
      <c r="M40" s="67">
        <v>120</v>
      </c>
      <c r="N40" s="67">
        <v>130</v>
      </c>
      <c r="O40" s="67">
        <v>140</v>
      </c>
      <c r="P40" s="67">
        <v>150</v>
      </c>
      <c r="Q40" s="67">
        <v>160</v>
      </c>
      <c r="R40" s="67">
        <v>170</v>
      </c>
      <c r="S40" s="67">
        <f>(B39+C39+D39+E39+F39+G39+H39+I39+J39+K39+L39+M39+N39+O39+P39+Q39+R39)/17</f>
        <v>92.450588235294106</v>
      </c>
    </row>
    <row r="41" spans="1:19" x14ac:dyDescent="0.25">
      <c r="A41" s="67"/>
      <c r="B41" s="70" t="s">
        <v>2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2"/>
      <c r="S41" s="67"/>
    </row>
    <row r="42" spans="1:19" x14ac:dyDescent="0.25">
      <c r="A42" s="67" t="s">
        <v>31</v>
      </c>
      <c r="B42" s="67">
        <v>1</v>
      </c>
      <c r="C42" s="67">
        <v>2</v>
      </c>
      <c r="D42" s="67">
        <v>3</v>
      </c>
      <c r="E42" s="67">
        <v>4</v>
      </c>
      <c r="F42" s="67">
        <v>5</v>
      </c>
      <c r="G42" s="67">
        <v>6</v>
      </c>
      <c r="H42" s="67">
        <v>7</v>
      </c>
      <c r="I42" s="67">
        <v>8</v>
      </c>
      <c r="J42" s="67">
        <v>9</v>
      </c>
      <c r="K42" s="67">
        <v>10</v>
      </c>
      <c r="L42" s="67">
        <v>11</v>
      </c>
      <c r="M42" s="67">
        <v>12</v>
      </c>
      <c r="N42" s="67">
        <v>13</v>
      </c>
      <c r="O42" s="67">
        <v>14</v>
      </c>
      <c r="P42" s="67">
        <v>15</v>
      </c>
      <c r="Q42" s="67">
        <v>16</v>
      </c>
      <c r="R42" s="67">
        <v>17</v>
      </c>
      <c r="S42" s="67"/>
    </row>
    <row r="43" spans="1:19" x14ac:dyDescent="0.2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</row>
    <row r="44" spans="1:1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9" x14ac:dyDescent="0.25">
      <c r="A46" s="5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</row>
    <row r="47" spans="1:1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1:18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1:18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1:18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1:18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1:18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1:18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1:18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1:18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1:18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1:18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spans="1:18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spans="1:18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spans="1:18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spans="1:18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spans="1:18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1:18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spans="1:18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spans="1:18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spans="1:18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spans="1:18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spans="1:18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spans="1:18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spans="1:18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spans="1:18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spans="1:18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spans="1:18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spans="1:18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spans="1:18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spans="1:18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spans="1:18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spans="1:18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spans="1:18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1:18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1:18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1:18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1:18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spans="1:18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spans="1:18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spans="1:18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spans="1:18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spans="1:18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spans="1:18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spans="1:18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spans="1:18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spans="1:18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spans="1:18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spans="1:18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spans="1:18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spans="1:18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spans="1:18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spans="1:18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spans="1:18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spans="1:18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spans="1:18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spans="1:18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spans="1:18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spans="1:18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spans="1:18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</sheetData>
  <mergeCells count="39">
    <mergeCell ref="B127:R127"/>
    <mergeCell ref="A131:R131"/>
    <mergeCell ref="B134:R134"/>
    <mergeCell ref="B105:R105"/>
    <mergeCell ref="A110:R110"/>
    <mergeCell ref="B113:R113"/>
    <mergeCell ref="A117:R117"/>
    <mergeCell ref="B120:R120"/>
    <mergeCell ref="A124:R124"/>
    <mergeCell ref="B84:R84"/>
    <mergeCell ref="A88:R88"/>
    <mergeCell ref="B91:R91"/>
    <mergeCell ref="A95:R95"/>
    <mergeCell ref="B98:R98"/>
    <mergeCell ref="A102:R102"/>
    <mergeCell ref="B60:R60"/>
    <mergeCell ref="A64:R64"/>
    <mergeCell ref="B67:R67"/>
    <mergeCell ref="A74:R74"/>
    <mergeCell ref="B77:R77"/>
    <mergeCell ref="A81:R81"/>
    <mergeCell ref="A38:R38"/>
    <mergeCell ref="B41:R41"/>
    <mergeCell ref="A43:R43"/>
    <mergeCell ref="B46:R46"/>
    <mergeCell ref="A52:R52"/>
    <mergeCell ref="B55:R55"/>
    <mergeCell ref="A22:R22"/>
    <mergeCell ref="B25:R25"/>
    <mergeCell ref="A27:R27"/>
    <mergeCell ref="A30:R30"/>
    <mergeCell ref="B33:R33"/>
    <mergeCell ref="B37:R37"/>
    <mergeCell ref="A1:R1"/>
    <mergeCell ref="B4:R4"/>
    <mergeCell ref="A8:R8"/>
    <mergeCell ref="B11:R11"/>
    <mergeCell ref="A15:R15"/>
    <mergeCell ref="B18:R1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Nach shortDocs remove</vt:lpstr>
      <vt:lpstr>5er Kurve NEW</vt:lpstr>
      <vt:lpstr>10er Kurve</vt:lpstr>
      <vt:lpstr>2er Kurve speicher geleert</vt:lpstr>
      <vt:lpstr>Simialrity VS Accuracy (2)</vt:lpstr>
      <vt:lpstr>Range 2er vs Similarity</vt:lpstr>
      <vt:lpstr>5er Kurve +Samplingrate</vt:lpstr>
      <vt:lpstr>Smapling erhöht</vt:lpstr>
      <vt:lpstr>2er Kurve Ohne word frequency</vt:lpstr>
      <vt:lpstr>Textlänge pro Category</vt:lpstr>
      <vt:lpstr>Gesamt Similarity of 5er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2017-04-19T13:52:24Z</dcterms:created>
  <dcterms:modified xsi:type="dcterms:W3CDTF">2017-04-23T22:23:34Z</dcterms:modified>
</cp:coreProperties>
</file>