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financial models\"/>
    </mc:Choice>
  </mc:AlternateContent>
  <bookViews>
    <workbookView xWindow="0" yWindow="0" windowWidth="17550" windowHeight="5445"/>
  </bookViews>
  <sheets>
    <sheet name="CompanyA Period 4 Reconciliatio" sheetId="1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D24" i="1"/>
  <c r="D23" i="1"/>
  <c r="J21" i="1"/>
  <c r="J20" i="1"/>
  <c r="G20" i="1"/>
  <c r="C20" i="1"/>
  <c r="D22" i="1" s="1"/>
  <c r="J19" i="1"/>
  <c r="G19" i="1"/>
  <c r="G18" i="1"/>
  <c r="D18" i="1"/>
  <c r="D26" i="1" l="1"/>
  <c r="J18" i="1" s="1"/>
  <c r="J26" i="1" s="1"/>
  <c r="G26" i="1"/>
</calcChain>
</file>

<file path=xl/comments1.xml><?xml version="1.0" encoding="utf-8"?>
<comments xmlns="http://schemas.openxmlformats.org/spreadsheetml/2006/main">
  <authors>
    <author>Katie Au Yeung</author>
  </authors>
  <commentList>
    <comment ref="J19" authorId="0" shapeId="0">
      <text>
        <r>
          <rPr>
            <sz val="9"/>
            <color indexed="81"/>
            <rFont val="Tahoma"/>
            <family val="2"/>
          </rPr>
          <t>There is an increase of 410 in A/R and decrease of 430 due to receipts from receivables, so the net increase is (410-430) = -20.
Increase in A/R is a reduction of cash flow, thus -(-20) = +20</t>
        </r>
      </text>
    </comment>
  </commentList>
</comments>
</file>

<file path=xl/sharedStrings.xml><?xml version="1.0" encoding="utf-8"?>
<sst xmlns="http://schemas.openxmlformats.org/spreadsheetml/2006/main" count="33" uniqueCount="29">
  <si>
    <t>Period 4</t>
  </si>
  <si>
    <t>Cash purchases</t>
  </si>
  <si>
    <t>Cash sales</t>
  </si>
  <si>
    <t>Sales on credit</t>
  </si>
  <si>
    <t>Purchases on credit</t>
  </si>
  <si>
    <t>Receipts from receivables</t>
  </si>
  <si>
    <t>Payments to payables</t>
  </si>
  <si>
    <t>Cash expenses</t>
  </si>
  <si>
    <t>Depreciation</t>
  </si>
  <si>
    <t xml:space="preserve">There was closing inventory of 35. </t>
  </si>
  <si>
    <t>Record the following transactions in the gray boxes below:</t>
  </si>
  <si>
    <t>Income statement</t>
  </si>
  <si>
    <t>Cash Flow</t>
  </si>
  <si>
    <t>Reconciliation</t>
  </si>
  <si>
    <t xml:space="preserve">Revenue </t>
  </si>
  <si>
    <t>Cash from sales</t>
  </si>
  <si>
    <t>Net income</t>
  </si>
  <si>
    <t>Opening inventory</t>
  </si>
  <si>
    <t>Cash on purchases</t>
  </si>
  <si>
    <t>- Increase in A/R</t>
  </si>
  <si>
    <t>Purchases</t>
  </si>
  <si>
    <t>+ Increase in A/P</t>
  </si>
  <si>
    <t>Closing inventory</t>
  </si>
  <si>
    <t>- Increase in inventory</t>
  </si>
  <si>
    <t>Cost of sales</t>
  </si>
  <si>
    <t>Expenses</t>
  </si>
  <si>
    <t>+ Depreciation</t>
  </si>
  <si>
    <t>Change in cash</t>
  </si>
  <si>
    <t>Company A Period 4 Reconciliations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</si>
</sst>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;[Red]\(#,##0\);\-"/>
    <numFmt numFmtId="165" formatCode="_(* #,##0.00_);_(* \(#,##0.00\);_(* &quot;-&quot;??_);_(@_)"/>
    <numFmt numFmtId="166" formatCode="_-* #,##0_-;\(#,##0\)_-;_-* &quot;-&quot;_-;_-@_-"/>
  </numFmts>
  <fonts count="11">
    <font>
      <sz val="10"/>
      <name val="Arial"/>
    </font>
    <font>
      <sz val="8"/>
      <color theme="0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sz val="10"/>
      <color rgb="FFFFFFFF"/>
      <name val="Open Sans"/>
      <family val="2"/>
    </font>
    <font>
      <b/>
      <sz val="10"/>
      <color rgb="FFFFFFFF"/>
      <name val="Open Sans"/>
      <family val="2"/>
    </font>
    <font>
      <b/>
      <sz val="10"/>
      <name val="Open Sans"/>
      <family val="2"/>
    </font>
    <font>
      <sz val="11"/>
      <color theme="1"/>
      <name val="Arial Narrow"/>
      <family val="2"/>
    </font>
    <font>
      <b/>
      <sz val="10"/>
      <color theme="0"/>
      <name val="Open Sans"/>
      <family val="2"/>
    </font>
    <font>
      <sz val="10"/>
      <color indexed="8"/>
      <name val="Open Sans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132E57"/>
        <bgColor rgb="FF000000"/>
      </patternFill>
    </fill>
    <fill>
      <patternFill patternType="solid">
        <fgColor rgb="FFED942D"/>
        <bgColor indexed="64"/>
      </patternFill>
    </fill>
    <fill>
      <patternFill patternType="solid">
        <fgColor rgb="FFFA621C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7" fillId="0" borderId="0" applyFon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0" fontId="2" fillId="3" borderId="0" xfId="0" applyFont="1" applyFill="1" applyBorder="1"/>
    <xf numFmtId="0" fontId="3" fillId="0" borderId="0" xfId="0" applyFont="1" applyAlignment="1"/>
    <xf numFmtId="0" fontId="4" fillId="3" borderId="0" xfId="0" applyFont="1" applyFill="1" applyBorder="1"/>
    <xf numFmtId="0" fontId="5" fillId="3" borderId="0" xfId="0" applyFont="1" applyFill="1" applyBorder="1"/>
    <xf numFmtId="0" fontId="6" fillId="0" borderId="0" xfId="0" applyFont="1" applyBorder="1" applyAlignment="1">
      <alignment horizontal="left" vertical="top"/>
    </xf>
    <xf numFmtId="164" fontId="3" fillId="0" borderId="0" xfId="0" applyNumberFormat="1" applyFont="1" applyBorder="1" applyAlignment="1">
      <alignment vertical="top"/>
    </xf>
    <xf numFmtId="166" fontId="8" fillId="4" borderId="0" xfId="1" applyNumberFormat="1" applyFont="1" applyFill="1" applyAlignment="1" applyProtection="1">
      <alignment horizontal="left"/>
      <protection locked="0"/>
    </xf>
    <xf numFmtId="0" fontId="9" fillId="0" borderId="0" xfId="0" applyFont="1"/>
    <xf numFmtId="0" fontId="3" fillId="0" borderId="0" xfId="0" applyFont="1"/>
    <xf numFmtId="0" fontId="8" fillId="5" borderId="0" xfId="0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8" fillId="6" borderId="0" xfId="0" applyFont="1" applyFill="1" applyBorder="1" applyAlignment="1">
      <alignment horizontal="left" vertical="top"/>
    </xf>
    <xf numFmtId="0" fontId="8" fillId="7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164" fontId="3" fillId="8" borderId="0" xfId="0" applyNumberFormat="1" applyFont="1" applyFill="1" applyBorder="1" applyAlignment="1">
      <alignment vertical="top"/>
    </xf>
    <xf numFmtId="0" fontId="3" fillId="0" borderId="0" xfId="0" quotePrefix="1" applyFont="1" applyBorder="1" applyAlignment="1">
      <alignment horizontal="left" vertical="top"/>
    </xf>
    <xf numFmtId="164" fontId="3" fillId="8" borderId="1" xfId="0" applyNumberFormat="1" applyFont="1" applyFill="1" applyBorder="1" applyAlignment="1">
      <alignment vertical="top"/>
    </xf>
    <xf numFmtId="164" fontId="3" fillId="0" borderId="0" xfId="0" applyNumberFormat="1" applyFont="1" applyFill="1" applyBorder="1" applyAlignment="1">
      <alignment vertical="top"/>
    </xf>
    <xf numFmtId="164" fontId="3" fillId="0" borderId="2" xfId="0" applyNumberFormat="1" applyFont="1" applyBorder="1" applyAlignment="1">
      <alignment vertical="top"/>
    </xf>
  </cellXfs>
  <cellStyles count="2">
    <cellStyle name="Comma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showGridLines="0" tabSelected="1" workbookViewId="0">
      <pane ySplit="2" topLeftCell="A3" activePane="bottomLeft" state="frozen"/>
      <selection pane="bottomLeft" activeCell="B29" sqref="B29"/>
    </sheetView>
  </sheetViews>
  <sheetFormatPr defaultColWidth="9.140625" defaultRowHeight="12.75" outlineLevelRow="1"/>
  <cols>
    <col min="1" max="1" width="4.140625" style="3" customWidth="1"/>
    <col min="2" max="2" width="28.140625" style="3" customWidth="1"/>
    <col min="3" max="3" width="8.140625" style="3" customWidth="1"/>
    <col min="4" max="5" width="7.5703125" style="3" customWidth="1"/>
    <col min="6" max="6" width="22.42578125" style="3" bestFit="1" customWidth="1"/>
    <col min="7" max="7" width="8.5703125" style="3" customWidth="1"/>
    <col min="8" max="8" width="8.85546875" style="3" customWidth="1"/>
    <col min="9" max="9" width="24" style="3" bestFit="1" customWidth="1"/>
    <col min="10" max="10" width="8.85546875" style="3" customWidth="1"/>
    <col min="11" max="16384" width="9.140625" style="3"/>
  </cols>
  <sheetData>
    <row r="1" spans="1:10">
      <c r="A1" s="1"/>
      <c r="B1" s="2"/>
      <c r="C1" s="2"/>
      <c r="D1" s="2"/>
      <c r="E1" s="2"/>
      <c r="F1" s="2"/>
      <c r="G1" s="2"/>
      <c r="H1" s="2"/>
      <c r="I1" s="2"/>
      <c r="J1" s="2"/>
    </row>
    <row r="2" spans="1:10">
      <c r="A2" s="4"/>
      <c r="B2" s="5" t="s">
        <v>28</v>
      </c>
      <c r="C2" s="2"/>
      <c r="D2" s="2"/>
      <c r="E2" s="2"/>
      <c r="F2" s="2"/>
      <c r="G2" s="2"/>
      <c r="H2" s="2"/>
      <c r="I2" s="2"/>
      <c r="J2" s="2"/>
    </row>
    <row r="3" spans="1:10">
      <c r="B3" s="6"/>
      <c r="C3" s="6"/>
      <c r="J3" s="7"/>
    </row>
    <row r="4" spans="1:10">
      <c r="B4" s="8" t="s">
        <v>0</v>
      </c>
      <c r="C4" s="8"/>
      <c r="D4" s="8"/>
      <c r="E4" s="8"/>
      <c r="F4" s="8"/>
      <c r="G4" s="8"/>
      <c r="H4" s="8"/>
      <c r="I4" s="8"/>
      <c r="J4" s="8"/>
    </row>
    <row r="5" spans="1:10" outlineLevel="1">
      <c r="B5" s="9" t="s">
        <v>1</v>
      </c>
      <c r="C5" s="9">
        <v>300</v>
      </c>
      <c r="E5" s="10"/>
      <c r="J5" s="7"/>
    </row>
    <row r="6" spans="1:10" outlineLevel="1">
      <c r="B6" s="9" t="s">
        <v>2</v>
      </c>
      <c r="C6" s="9">
        <v>500</v>
      </c>
      <c r="J6" s="7"/>
    </row>
    <row r="7" spans="1:10" outlineLevel="1">
      <c r="B7" s="9" t="s">
        <v>3</v>
      </c>
      <c r="C7" s="9">
        <v>510</v>
      </c>
      <c r="E7" s="10"/>
      <c r="J7" s="7"/>
    </row>
    <row r="8" spans="1:10" outlineLevel="1">
      <c r="B8" s="9" t="s">
        <v>4</v>
      </c>
      <c r="C8" s="9">
        <v>480</v>
      </c>
      <c r="E8" s="10"/>
      <c r="J8" s="7"/>
    </row>
    <row r="9" spans="1:10" outlineLevel="1">
      <c r="B9" s="9" t="s">
        <v>5</v>
      </c>
      <c r="C9" s="9">
        <v>530</v>
      </c>
      <c r="D9" s="10"/>
      <c r="E9" s="10"/>
      <c r="J9" s="7"/>
    </row>
    <row r="10" spans="1:10" outlineLevel="1">
      <c r="B10" s="9" t="s">
        <v>6</v>
      </c>
      <c r="C10" s="9">
        <v>460</v>
      </c>
      <c r="E10" s="10"/>
      <c r="J10" s="7"/>
    </row>
    <row r="11" spans="1:10" outlineLevel="1">
      <c r="B11" s="9" t="s">
        <v>7</v>
      </c>
      <c r="C11" s="9">
        <v>200</v>
      </c>
      <c r="E11" s="10"/>
      <c r="J11" s="7"/>
    </row>
    <row r="12" spans="1:10" outlineLevel="1">
      <c r="B12" s="9" t="s">
        <v>8</v>
      </c>
      <c r="C12" s="9">
        <v>155</v>
      </c>
      <c r="D12" s="10"/>
      <c r="J12" s="7"/>
    </row>
    <row r="13" spans="1:10" outlineLevel="1">
      <c r="B13" s="9" t="s">
        <v>9</v>
      </c>
      <c r="C13" s="6"/>
      <c r="J13" s="7"/>
    </row>
    <row r="14" spans="1:10" outlineLevel="1">
      <c r="B14" s="9" t="s">
        <v>10</v>
      </c>
      <c r="C14" s="6"/>
      <c r="J14" s="7"/>
    </row>
    <row r="15" spans="1:10" outlineLevel="1">
      <c r="B15" s="6"/>
      <c r="C15" s="6"/>
      <c r="J15" s="7"/>
    </row>
    <row r="16" spans="1:10" outlineLevel="1">
      <c r="B16" s="11" t="s">
        <v>11</v>
      </c>
      <c r="C16" s="11"/>
      <c r="D16" s="11"/>
      <c r="E16" s="12"/>
      <c r="F16" s="13" t="s">
        <v>12</v>
      </c>
      <c r="G16" s="13"/>
      <c r="H16" s="6"/>
      <c r="I16" s="14" t="s">
        <v>13</v>
      </c>
      <c r="J16" s="14"/>
    </row>
    <row r="17" spans="2:10" outlineLevel="1">
      <c r="B17" s="15"/>
      <c r="C17" s="15"/>
      <c r="D17" s="16"/>
      <c r="E17" s="15"/>
      <c r="F17" s="15"/>
      <c r="G17" s="16"/>
      <c r="H17" s="15"/>
      <c r="I17" s="15"/>
      <c r="J17" s="7"/>
    </row>
    <row r="18" spans="2:10" outlineLevel="1">
      <c r="B18" s="17" t="s">
        <v>14</v>
      </c>
      <c r="C18" s="17"/>
      <c r="D18" s="18">
        <f>C6+C7</f>
        <v>1010</v>
      </c>
      <c r="E18" s="17"/>
      <c r="F18" s="17" t="s">
        <v>15</v>
      </c>
      <c r="G18" s="18">
        <f>C6+C9</f>
        <v>1030</v>
      </c>
      <c r="H18" s="17"/>
      <c r="I18" s="17" t="s">
        <v>16</v>
      </c>
      <c r="J18" s="18">
        <f>D26</f>
        <v>-90</v>
      </c>
    </row>
    <row r="19" spans="2:10" outlineLevel="1">
      <c r="B19" s="17" t="s">
        <v>17</v>
      </c>
      <c r="C19" s="18">
        <v>0</v>
      </c>
      <c r="E19" s="17"/>
      <c r="F19" s="17" t="s">
        <v>18</v>
      </c>
      <c r="G19" s="18">
        <f>-(C5+C10)</f>
        <v>-760</v>
      </c>
      <c r="H19" s="17"/>
      <c r="I19" s="19" t="s">
        <v>19</v>
      </c>
      <c r="J19" s="18">
        <f>C9-C7</f>
        <v>20</v>
      </c>
    </row>
    <row r="20" spans="2:10" outlineLevel="1">
      <c r="B20" s="17" t="s">
        <v>20</v>
      </c>
      <c r="C20" s="18">
        <f>C5+C8</f>
        <v>780</v>
      </c>
      <c r="E20" s="17"/>
      <c r="F20" s="17" t="s">
        <v>7</v>
      </c>
      <c r="G20" s="18">
        <f>-C11</f>
        <v>-200</v>
      </c>
      <c r="H20" s="17"/>
      <c r="I20" s="19" t="s">
        <v>21</v>
      </c>
      <c r="J20" s="18">
        <f>C8-C10</f>
        <v>20</v>
      </c>
    </row>
    <row r="21" spans="2:10" outlineLevel="1">
      <c r="B21" s="17" t="s">
        <v>22</v>
      </c>
      <c r="C21" s="20">
        <v>-35</v>
      </c>
      <c r="E21" s="17"/>
      <c r="F21" s="17"/>
      <c r="G21" s="7"/>
      <c r="H21" s="17"/>
      <c r="I21" s="19" t="s">
        <v>23</v>
      </c>
      <c r="J21" s="18">
        <f>-35</f>
        <v>-35</v>
      </c>
    </row>
    <row r="22" spans="2:10" outlineLevel="1">
      <c r="B22" s="17" t="s">
        <v>24</v>
      </c>
      <c r="C22" s="7"/>
      <c r="D22" s="21">
        <f>-SUM(C19:C21)</f>
        <v>-745</v>
      </c>
      <c r="E22" s="17"/>
      <c r="F22" s="17"/>
      <c r="G22" s="7"/>
      <c r="H22" s="17"/>
      <c r="I22" s="19"/>
      <c r="J22" s="10"/>
    </row>
    <row r="23" spans="2:10" outlineLevel="1">
      <c r="B23" s="17" t="s">
        <v>25</v>
      </c>
      <c r="C23" s="17"/>
      <c r="D23" s="18">
        <f>-C11</f>
        <v>-200</v>
      </c>
    </row>
    <row r="24" spans="2:10" outlineLevel="1">
      <c r="B24" s="17" t="s">
        <v>8</v>
      </c>
      <c r="C24" s="17"/>
      <c r="D24" s="18">
        <f>-C12</f>
        <v>-155</v>
      </c>
      <c r="E24" s="17"/>
      <c r="F24" s="17"/>
      <c r="G24" s="7"/>
      <c r="H24" s="17"/>
      <c r="I24" s="17" t="s">
        <v>26</v>
      </c>
      <c r="J24" s="18">
        <f>C12</f>
        <v>155</v>
      </c>
    </row>
    <row r="25" spans="2:10" outlineLevel="1">
      <c r="B25" s="17"/>
      <c r="C25" s="17"/>
      <c r="D25" s="7"/>
      <c r="E25" s="17"/>
      <c r="F25" s="17"/>
      <c r="G25" s="7"/>
      <c r="H25" s="17"/>
      <c r="I25" s="17"/>
      <c r="J25" s="7"/>
    </row>
    <row r="26" spans="2:10" outlineLevel="1">
      <c r="B26" s="17" t="s">
        <v>16</v>
      </c>
      <c r="C26" s="17"/>
      <c r="D26" s="22">
        <f>SUM(D18:D24)</f>
        <v>-90</v>
      </c>
      <c r="E26" s="17"/>
      <c r="F26" s="17" t="s">
        <v>27</v>
      </c>
      <c r="G26" s="22">
        <f>SUM(G18:G24)</f>
        <v>70</v>
      </c>
      <c r="H26" s="17"/>
      <c r="I26" s="17" t="s">
        <v>27</v>
      </c>
      <c r="J26" s="22">
        <f>SUM(J18:J24)</f>
        <v>70</v>
      </c>
    </row>
    <row r="27" spans="2:10" outlineLevel="1"/>
    <row r="28" spans="2:10" outlineLevel="1"/>
  </sheetData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CompanyA Period 4 Reconciliatio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2023-03-06T18:05:48Z</dcterms:created>
  <dcterms:modified xsi:type="dcterms:W3CDTF">2023-03-07T00:48:03Z</dcterms:modified>
</cp:coreProperties>
</file>