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OneDrive\Desktop\financial models\"/>
    </mc:Choice>
  </mc:AlternateContent>
  <bookViews>
    <workbookView xWindow="0" yWindow="0" windowWidth="17550" windowHeight="5445"/>
  </bookViews>
  <sheets>
    <sheet name="Vertical Analysis Solution" sheetId="1" r:id="rId1"/>
  </sheets>
  <definedNames>
    <definedName name="CIQWBGuid" hidden="1">"2cd8126d-26c3-430c-b7fa-a069e3a1fc62"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62913"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 i="1" l="1"/>
  <c r="D26" i="1" s="1"/>
  <c r="D11" i="1" l="1"/>
  <c r="D13" i="1" s="1"/>
  <c r="D42" i="1" l="1"/>
  <c r="D29" i="1"/>
  <c r="D17" i="1"/>
  <c r="D37" i="1" l="1"/>
  <c r="D19" i="1"/>
  <c r="D32" i="1" s="1"/>
</calcChain>
</file>

<file path=xl/sharedStrings.xml><?xml version="1.0" encoding="utf-8"?>
<sst xmlns="http://schemas.openxmlformats.org/spreadsheetml/2006/main" count="87" uniqueCount="78">
  <si>
    <t>Year 1</t>
  </si>
  <si>
    <t>Income Statement</t>
  </si>
  <si>
    <t>$ millions</t>
  </si>
  <si>
    <t>Revenues</t>
  </si>
  <si>
    <t>Cost of sales</t>
  </si>
  <si>
    <t>Gross profit</t>
  </si>
  <si>
    <t>SG&amp;A</t>
  </si>
  <si>
    <t>R&amp;D</t>
  </si>
  <si>
    <t>EBITDA</t>
  </si>
  <si>
    <t>Depreciation &amp; amortization</t>
  </si>
  <si>
    <t xml:space="preserve">EBIT </t>
  </si>
  <si>
    <t>Interest income</t>
  </si>
  <si>
    <t>Interest expense</t>
  </si>
  <si>
    <t>Other income / expenses</t>
  </si>
  <si>
    <t>Income before taxes</t>
  </si>
  <si>
    <t>Taxes</t>
  </si>
  <si>
    <t>Net income</t>
  </si>
  <si>
    <t>Ratio Analysis</t>
  </si>
  <si>
    <t>Profitability ratios</t>
  </si>
  <si>
    <t>Gross margin =</t>
  </si>
  <si>
    <r>
      <t>Gross profit</t>
    </r>
    <r>
      <rPr>
        <sz val="10"/>
        <color theme="1"/>
        <rFont val="Open Sans"/>
        <family val="2"/>
      </rPr>
      <t xml:space="preserve"> </t>
    </r>
  </si>
  <si>
    <t>=</t>
  </si>
  <si>
    <t>Sales</t>
  </si>
  <si>
    <t>Operating margin =</t>
  </si>
  <si>
    <t>EBIT</t>
  </si>
  <si>
    <t>Net profit margin =</t>
  </si>
  <si>
    <t>Efficiency ratio</t>
  </si>
  <si>
    <t>Tax ratio =</t>
  </si>
  <si>
    <t>Tax expense</t>
  </si>
  <si>
    <t>Earnings before tax</t>
  </si>
  <si>
    <t>Solvency ratio</t>
  </si>
  <si>
    <t>Interest cover ratio =</t>
  </si>
  <si>
    <t xml:space="preserve">  </t>
  </si>
  <si>
    <t>Vertical Analysis Analysis</t>
  </si>
  <si>
    <t>Gross margin Analysis</t>
  </si>
  <si>
    <t>Operating Margin Analysis</t>
  </si>
  <si>
    <t>Net Profit Margin Analysis</t>
  </si>
  <si>
    <t>The Tax Ratio Analysis</t>
  </si>
  <si>
    <t>The interest cover ratio analysis</t>
  </si>
  <si>
    <t xml:space="preserve">Gross margin is a financial metric that measures the profitability of a business by subtracting the cost of goods sold (COGS) from revenue and expressing the result as a percentage of </t>
  </si>
  <si>
    <t>revenue. A gross margin of 7.67% means that for every dollar of revenue generated, the business retains $0.0767 after accounting for the cost of producing the goods sold.</t>
  </si>
  <si>
    <t xml:space="preserve">Whether a gross margin of 7.67% is good or not depends on the industry and the specific circumstances of the business. Generally, a higher gross margin indicates a more profitable </t>
  </si>
  <si>
    <t xml:space="preserve">business, but the average gross margin varies widely by industry. For example, industries with high manufacturing costs, such as retail and food service, tend to have lower gross margins than industries with low </t>
  </si>
  <si>
    <t>manufacturing costs, such as software or consulting.</t>
  </si>
  <si>
    <t xml:space="preserve">It's important to compare the gross margin of a business to the industry average and to the company's historical gross margins to evaluate its performance. Additionally, it's essential to </t>
  </si>
  <si>
    <t>consider other financial metrics, such as net income and cash flow, to gain a more comprehensive understanding of the business's profitability and financial health.</t>
  </si>
  <si>
    <t>An operating margin of 5.52% means that for every dollar of revenue generated, the business retains $0.0552 after accounting for both the cost of goods sold (COGS) and operating</t>
  </si>
  <si>
    <t xml:space="preserve"> expenses. Operating expenses include expenses such as salaries, rent, utilities, and marketing expenses.</t>
  </si>
  <si>
    <t xml:space="preserve">Whether an operating margin of 5.52% is good or not depends on the industry and the specific circumstances of the business. Generally, a higher operating margin indicates a </t>
  </si>
  <si>
    <t xml:space="preserve">more profitable business, but the average operating margin varies widely by industry. For example, industries with high overhead costs, such as retail and food service, tend </t>
  </si>
  <si>
    <t>to have lower operating margins than industries with low overhead costs, such as software or consulting.</t>
  </si>
  <si>
    <t>It's important to compare the operating margin of a business to the industry average and to the company's historical operating margins to evaluate its performance. Additionally, it's</t>
  </si>
  <si>
    <t xml:space="preserve"> essential to consider other financial metrics, such as net income and cash flow, to gain a more comprehensive understanding of the business's profitability and financial health</t>
  </si>
  <si>
    <t>A net profit margin of 3.93% means that for every dollar of revenue generated, the business retains $0.0393 as profit after accounting for all expenses, including the cost of goods sold,</t>
  </si>
  <si>
    <t xml:space="preserve"> operating expenses, interest expenses, taxes, and any other expenses.</t>
  </si>
  <si>
    <t xml:space="preserve">Whether a net profit margin of 3.93% is good or not depends on the industry and the specific circumstances of the business. Generally, a higher net profit margin indicates a </t>
  </si>
  <si>
    <t>It's important to compare the net profit margin of a business to the industry average and to the company's historical net profit margins to evaluate its performance. Additionally,</t>
  </si>
  <si>
    <t xml:space="preserve"> it's essential to consider other financial metrics, such as gross margin, operating margin, and cash flow, to gain a more comprehensive understanding of the business's profitability</t>
  </si>
  <si>
    <t xml:space="preserve">more profitable business, but the average net profit margin varies widely by industry. For example, industries with high fixed costs, such as manufacturing, tend to have lower net profit </t>
  </si>
  <si>
    <t>margins than industries with  low fixed costs, such as consulting.</t>
  </si>
  <si>
    <t xml:space="preserve"> and financial health. In general, a net profit margin of 3.93% may be considered average or slightly below average, but it ultimately depends on the context of the business and the </t>
  </si>
  <si>
    <t>industry in which it operates.</t>
  </si>
  <si>
    <t xml:space="preserve">A tax ratio of 29.51% means that the business pays approximately 29.51% of its taxable income in taxes. The tax ratio is calculated by dividing the business's income tax expense </t>
  </si>
  <si>
    <t>by its pre-tax income.</t>
  </si>
  <si>
    <t>Whether a tax ratio of 29.51% is good or not depends on the context of the business and the tax laws in the jurisdiction where it operates. In some countries, such as the United States,</t>
  </si>
  <si>
    <t xml:space="preserve"> the corporate tax rate can range from 15% to 35%, so a tax ratio of 29.51% may be considered normal or even low. However, in other countries with lower tax rates, a tax ratio of 29.51% </t>
  </si>
  <si>
    <t>may be considered high.</t>
  </si>
  <si>
    <t>It's important to compare the tax ratio of a business to the tax rates in its jurisdiction and to the company's historical tax ratios to evaluate its tax efficiency. Additionally, it's essential</t>
  </si>
  <si>
    <t xml:space="preserve"> to consider other financial metrics, such as net income, gross margin, and operating margin, to gain a more comprehensive understanding of the business's profitability and </t>
  </si>
  <si>
    <t xml:space="preserve">financial health. In general, a lower tax ratio is better for a business, as it indicates that the company is able to minimize its tax expenses and retain more profits. However, this must be </t>
  </si>
  <si>
    <t>balanced with compliance with tax laws and regulations</t>
  </si>
  <si>
    <t xml:space="preserve">An interest cover ratio of 9.03 means that the business's earnings before interest and taxes (EBIT) are 9.03 times higher than its interest expense. The interest cover ratio is used to </t>
  </si>
  <si>
    <t>measure the company's ability to pay its interest expenses with its operating profits.</t>
  </si>
  <si>
    <t xml:space="preserve">Whether an interest cover ratio of 9.03 is good or not depends on the context of the business and the industry in which it operates. In general, a higher interest cover ratio indicates a </t>
  </si>
  <si>
    <t>better ability of the company to meet its interest obligations from operating profits. However, the ideal interest cover ratio may vary by industry and the specific circumstances of the business.</t>
  </si>
  <si>
    <t xml:space="preserve">For example, companies in industries with high levels of fixed costs, such as manufacturing or telecommunications, may require a higher interest cover ratio to ensure financial </t>
  </si>
  <si>
    <t xml:space="preserve">stability and to maintain adequate cash flow. Additionally, companies with volatile or cyclical revenue streams may require a higher interest cover ratio to ensure that they can meet </t>
  </si>
  <si>
    <t>their interest obligations during periods of lower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</si>
</sst>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_);_(* \(#,##0\);_(* &quot;-&quot;_);_(@_)"/>
    <numFmt numFmtId="165" formatCode="_(* #,##0.00_);_(* \(#,##0.00\);_(* &quot;-&quot;??_);_(@_)"/>
  </numFmts>
  <fonts count="15">
    <font>
      <sz val="11"/>
      <color theme="1"/>
      <name val="Calibri"/>
      <family val="2"/>
      <scheme val="minor"/>
    </font>
    <font>
      <sz val="11"/>
      <color theme="1"/>
      <name val="Calibri"/>
      <family val="2"/>
      <scheme val="minor"/>
    </font>
    <font>
      <sz val="8"/>
      <color theme="0"/>
      <name val="Open Sans"/>
      <family val="2"/>
    </font>
    <font>
      <sz val="10"/>
      <color theme="1"/>
      <name val="Open Sans"/>
      <family val="2"/>
    </font>
    <font>
      <b/>
      <sz val="10"/>
      <color rgb="FFFFFFFF"/>
      <name val="Open Sans"/>
      <family val="2"/>
    </font>
    <font>
      <sz val="10"/>
      <color theme="1"/>
      <name val="Calibri"/>
      <family val="2"/>
      <scheme val="minor"/>
    </font>
    <font>
      <b/>
      <sz val="10"/>
      <color theme="1"/>
      <name val="Open Sans"/>
      <family val="2"/>
    </font>
    <font>
      <sz val="10"/>
      <color rgb="FF0000FF"/>
      <name val="Open Sans"/>
      <family val="2"/>
    </font>
    <font>
      <b/>
      <sz val="10"/>
      <name val="Open Sans"/>
      <family val="2"/>
    </font>
    <font>
      <sz val="10"/>
      <name val="Open Sans"/>
      <family val="2"/>
    </font>
    <font>
      <u/>
      <sz val="10"/>
      <color theme="1"/>
      <name val="Open Sans"/>
      <family val="2"/>
    </font>
    <font>
      <b/>
      <sz val="10"/>
      <color theme="1"/>
      <name val="Open Sans"/>
    </font>
    <font>
      <sz val="12"/>
      <color rgb="FF222222"/>
      <name val="Arial"/>
      <family val="2"/>
    </font>
    <font>
      <sz val="11"/>
      <color rgb="FF222222"/>
      <name val="Arial"/>
      <family val="2"/>
    </font>
    <font>
      <b/>
      <sz val="11"/>
      <color rgb="FF222222"/>
      <name val="Arial"/>
      <family val="2"/>
    </font>
  </fonts>
  <fills count="6">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s>
  <cellStyleXfs count="3">
    <xf numFmtId="0" fontId="0" fillId="0" borderId="0"/>
    <xf numFmtId="165"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0" fontId="2" fillId="2" borderId="0" xfId="0" applyFont="1" applyFill="1"/>
    <xf numFmtId="0" fontId="3" fillId="2" borderId="0" xfId="0" applyFont="1" applyFill="1"/>
    <xf numFmtId="0" fontId="3" fillId="0" borderId="0" xfId="0" applyFont="1"/>
    <xf numFmtId="0" fontId="5" fillId="0" borderId="0" xfId="0" applyFont="1" applyAlignment="1"/>
    <xf numFmtId="0" fontId="5" fillId="0" borderId="0" xfId="0" applyFont="1"/>
    <xf numFmtId="0" fontId="4" fillId="3" borderId="0" xfId="0" applyFont="1" applyFill="1" applyBorder="1" applyAlignment="1">
      <alignment horizontal="left" vertical="center" readingOrder="1"/>
    </xf>
    <xf numFmtId="0" fontId="4" fillId="3" borderId="0" xfId="0" applyFont="1" applyFill="1" applyBorder="1" applyAlignment="1">
      <alignment horizontal="left" vertical="center" wrapText="1" readingOrder="1"/>
    </xf>
    <xf numFmtId="0" fontId="6" fillId="0" borderId="0" xfId="0" applyFont="1" applyBorder="1" applyAlignment="1">
      <alignment vertical="center"/>
    </xf>
    <xf numFmtId="0" fontId="6" fillId="0" borderId="0" xfId="0" applyFont="1" applyBorder="1" applyAlignment="1">
      <alignment horizontal="right" vertical="center"/>
    </xf>
    <xf numFmtId="0" fontId="6" fillId="0" borderId="0" xfId="0" applyFont="1" applyAlignment="1">
      <alignment vertical="center"/>
    </xf>
    <xf numFmtId="37" fontId="7" fillId="0" borderId="0" xfId="0" applyNumberFormat="1" applyFont="1" applyFill="1" applyAlignment="1">
      <alignment horizontal="right"/>
    </xf>
    <xf numFmtId="0" fontId="3" fillId="0" borderId="0" xfId="0" applyFont="1" applyAlignment="1">
      <alignment vertical="center"/>
    </xf>
    <xf numFmtId="37" fontId="7" fillId="0" borderId="1" xfId="0" applyNumberFormat="1" applyFont="1" applyFill="1" applyBorder="1" applyAlignment="1">
      <alignment horizontal="right"/>
    </xf>
    <xf numFmtId="0" fontId="6" fillId="0" borderId="2" xfId="0" applyFont="1" applyBorder="1" applyAlignment="1">
      <alignment vertical="center"/>
    </xf>
    <xf numFmtId="37" fontId="8" fillId="0" borderId="0" xfId="0" applyNumberFormat="1" applyFont="1" applyFill="1" applyAlignment="1">
      <alignment horizontal="right"/>
    </xf>
    <xf numFmtId="37" fontId="7" fillId="0" borderId="0" xfId="0" applyNumberFormat="1" applyFont="1" applyFill="1" applyBorder="1" applyAlignment="1">
      <alignment horizontal="right"/>
    </xf>
    <xf numFmtId="164" fontId="7" fillId="0" borderId="0" xfId="0" applyNumberFormat="1" applyFont="1" applyFill="1" applyAlignment="1">
      <alignment horizontal="right"/>
    </xf>
    <xf numFmtId="37" fontId="8" fillId="0" borderId="0" xfId="0" applyNumberFormat="1" applyFont="1" applyFill="1" applyBorder="1" applyAlignment="1">
      <alignment horizontal="right"/>
    </xf>
    <xf numFmtId="0" fontId="3" fillId="0" borderId="0" xfId="0" applyFont="1" applyBorder="1" applyAlignment="1">
      <alignment vertical="center"/>
    </xf>
    <xf numFmtId="0" fontId="3" fillId="0" borderId="1" xfId="0" applyFont="1" applyBorder="1" applyAlignment="1">
      <alignment vertical="center"/>
    </xf>
    <xf numFmtId="37" fontId="9" fillId="0" borderId="0" xfId="0" applyNumberFormat="1" applyFont="1" applyFill="1" applyBorder="1" applyAlignment="1">
      <alignment horizontal="right"/>
    </xf>
    <xf numFmtId="0" fontId="6" fillId="0" borderId="3" xfId="0" applyFont="1" applyBorder="1" applyAlignment="1">
      <alignment vertical="center"/>
    </xf>
    <xf numFmtId="37" fontId="8" fillId="0" borderId="3" xfId="0" applyNumberFormat="1" applyFont="1" applyFill="1" applyBorder="1" applyAlignment="1">
      <alignment horizontal="right"/>
    </xf>
    <xf numFmtId="0" fontId="3" fillId="0" borderId="0" xfId="0" applyFont="1" applyAlignment="1">
      <alignment vertical="center" wrapText="1"/>
    </xf>
    <xf numFmtId="0" fontId="3" fillId="0" borderId="0" xfId="0" applyFont="1" applyAlignment="1">
      <alignment horizontal="center" vertical="center" wrapText="1"/>
    </xf>
    <xf numFmtId="10" fontId="3" fillId="0" borderId="0" xfId="2" applyNumberFormat="1" applyFont="1" applyAlignment="1">
      <alignment horizontal="center" vertical="center" wrapText="1"/>
    </xf>
    <xf numFmtId="0" fontId="3" fillId="0" borderId="0" xfId="0" applyFont="1" applyAlignment="1"/>
    <xf numFmtId="0" fontId="10" fillId="0" borderId="0" xfId="0" applyFont="1" applyAlignment="1">
      <alignment horizontal="center" vertical="center" wrapText="1"/>
    </xf>
    <xf numFmtId="0" fontId="3" fillId="0" borderId="0" xfId="0" quotePrefix="1" applyFont="1" applyAlignment="1">
      <alignment horizontal="center" vertical="center" wrapText="1"/>
    </xf>
    <xf numFmtId="10" fontId="3" fillId="4" borderId="0" xfId="2" applyNumberFormat="1" applyFont="1" applyFill="1" applyBorder="1" applyAlignment="1">
      <alignment horizontal="right"/>
    </xf>
    <xf numFmtId="10" fontId="3" fillId="0" borderId="0" xfId="2" applyNumberFormat="1" applyFont="1"/>
    <xf numFmtId="2" fontId="3" fillId="0" borderId="0" xfId="2" applyNumberFormat="1" applyFont="1"/>
    <xf numFmtId="165" fontId="3" fillId="4" borderId="0" xfId="1" applyFont="1" applyFill="1" applyBorder="1" applyAlignment="1">
      <alignment horizontal="right"/>
    </xf>
    <xf numFmtId="0" fontId="11"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xf numFmtId="0" fontId="12" fillId="5" borderId="0" xfId="0" applyFont="1" applyFill="1" applyAlignment="1">
      <alignment vertical="center"/>
    </xf>
    <xf numFmtId="0" fontId="11"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showGridLines="0" tabSelected="1" workbookViewId="0">
      <pane ySplit="2" topLeftCell="A93" activePane="bottomLeft" state="frozen"/>
      <selection pane="bottomLeft" activeCell="C111" sqref="C111"/>
    </sheetView>
  </sheetViews>
  <sheetFormatPr defaultColWidth="9.140625" defaultRowHeight="12.75" outlineLevelRow="1"/>
  <cols>
    <col min="1" max="1" width="25.42578125" style="3" customWidth="1"/>
    <col min="2" max="2" width="20.85546875" style="3" customWidth="1"/>
    <col min="3" max="3" width="11.85546875" style="3" customWidth="1"/>
    <col min="4" max="4" width="13.28515625" style="3" customWidth="1"/>
    <col min="5" max="5" width="6.85546875" style="3" customWidth="1"/>
    <col min="6" max="10" width="12" style="3" customWidth="1"/>
    <col min="11" max="16384" width="9.140625" style="3"/>
  </cols>
  <sheetData>
    <row r="1" spans="1:10">
      <c r="A1" s="1" t="s">
        <v>32</v>
      </c>
      <c r="B1" s="2"/>
      <c r="C1" s="2"/>
      <c r="D1" s="2"/>
    </row>
    <row r="2" spans="1:10">
      <c r="A2" s="6" t="s">
        <v>33</v>
      </c>
      <c r="B2" s="7"/>
      <c r="C2" s="7"/>
      <c r="D2" s="7" t="s">
        <v>0</v>
      </c>
      <c r="E2" s="4"/>
      <c r="F2" s="4"/>
      <c r="G2" s="5"/>
      <c r="H2" s="5"/>
      <c r="I2" s="5"/>
      <c r="J2" s="5"/>
    </row>
    <row r="3" spans="1:10">
      <c r="E3" s="4"/>
      <c r="F3" s="4"/>
      <c r="G3" s="5"/>
      <c r="H3" s="5"/>
      <c r="I3" s="5"/>
      <c r="J3" s="5"/>
    </row>
    <row r="4" spans="1:10">
      <c r="A4" s="6" t="s">
        <v>1</v>
      </c>
      <c r="B4" s="7"/>
      <c r="C4" s="7"/>
      <c r="D4" s="7"/>
      <c r="E4" s="4"/>
      <c r="F4" s="4"/>
      <c r="G4" s="5"/>
      <c r="H4" s="5"/>
      <c r="I4" s="5"/>
      <c r="J4" s="5"/>
    </row>
    <row r="5" spans="1:10" outlineLevel="1">
      <c r="A5" s="8" t="s">
        <v>2</v>
      </c>
      <c r="B5" s="8"/>
      <c r="C5" s="8"/>
      <c r="D5" s="9"/>
      <c r="E5" s="4"/>
      <c r="F5" s="4"/>
      <c r="G5" s="5"/>
      <c r="H5" s="5"/>
      <c r="I5" s="5"/>
      <c r="J5" s="5"/>
    </row>
    <row r="6" spans="1:10" outlineLevel="1">
      <c r="A6" s="10" t="s">
        <v>3</v>
      </c>
      <c r="B6" s="10"/>
      <c r="C6" s="10"/>
      <c r="D6" s="11">
        <v>39454</v>
      </c>
      <c r="E6" s="4"/>
      <c r="F6" s="4"/>
      <c r="G6" s="5"/>
      <c r="H6" s="5"/>
      <c r="I6" s="5"/>
      <c r="J6" s="5"/>
    </row>
    <row r="7" spans="1:10" outlineLevel="1">
      <c r="A7" s="12" t="s">
        <v>4</v>
      </c>
      <c r="B7" s="12"/>
      <c r="C7" s="12"/>
      <c r="D7" s="13">
        <v>-36426</v>
      </c>
      <c r="E7" s="4"/>
      <c r="F7" s="4"/>
      <c r="G7" s="5"/>
      <c r="H7" s="5"/>
      <c r="I7" s="5"/>
      <c r="J7" s="5"/>
    </row>
    <row r="8" spans="1:10" outlineLevel="1">
      <c r="A8" s="14" t="s">
        <v>5</v>
      </c>
      <c r="B8" s="14"/>
      <c r="C8" s="14"/>
      <c r="D8" s="15">
        <f>SUM(D6:D7)</f>
        <v>3028</v>
      </c>
      <c r="E8" s="4"/>
      <c r="F8" s="4"/>
      <c r="G8" s="5"/>
      <c r="H8" s="5"/>
      <c r="I8" s="5"/>
      <c r="J8" s="5"/>
    </row>
    <row r="9" spans="1:10" outlineLevel="1">
      <c r="A9" s="12" t="s">
        <v>6</v>
      </c>
      <c r="B9" s="12"/>
      <c r="C9" s="12"/>
      <c r="D9" s="16">
        <v>-13</v>
      </c>
      <c r="E9" s="4"/>
      <c r="F9" s="4"/>
      <c r="G9" s="5"/>
      <c r="H9" s="5"/>
      <c r="I9" s="5"/>
      <c r="J9" s="5"/>
    </row>
    <row r="10" spans="1:10" outlineLevel="1">
      <c r="A10" s="12" t="s">
        <v>7</v>
      </c>
      <c r="B10" s="12"/>
      <c r="C10" s="12"/>
      <c r="D10" s="17">
        <v>0</v>
      </c>
      <c r="E10" s="4"/>
      <c r="F10" s="4"/>
      <c r="G10" s="5"/>
      <c r="H10" s="5"/>
      <c r="I10" s="5"/>
      <c r="J10" s="5"/>
    </row>
    <row r="11" spans="1:10" outlineLevel="1">
      <c r="A11" s="10" t="s">
        <v>8</v>
      </c>
      <c r="B11" s="10"/>
      <c r="C11" s="10"/>
      <c r="D11" s="18">
        <f>SUM(D8:D10)</f>
        <v>3015</v>
      </c>
      <c r="E11" s="4"/>
      <c r="F11" s="4"/>
      <c r="G11" s="5"/>
      <c r="H11" s="5"/>
      <c r="I11" s="5"/>
      <c r="J11" s="5"/>
    </row>
    <row r="12" spans="1:10" outlineLevel="1">
      <c r="A12" s="12" t="s">
        <v>9</v>
      </c>
      <c r="B12" s="12"/>
      <c r="C12" s="12"/>
      <c r="D12" s="13">
        <v>-838</v>
      </c>
      <c r="E12" s="4"/>
      <c r="F12" s="4"/>
      <c r="G12" s="5"/>
      <c r="H12" s="5"/>
      <c r="I12" s="5"/>
      <c r="J12" s="5"/>
    </row>
    <row r="13" spans="1:10" outlineLevel="1">
      <c r="A13" s="14" t="s">
        <v>10</v>
      </c>
      <c r="B13" s="14"/>
      <c r="C13" s="14"/>
      <c r="D13" s="15">
        <f>SUM(D11:D12)</f>
        <v>2177</v>
      </c>
      <c r="E13" s="4"/>
      <c r="F13" s="4"/>
      <c r="G13" s="5"/>
      <c r="H13" s="5"/>
      <c r="I13" s="5"/>
      <c r="J13" s="5"/>
    </row>
    <row r="14" spans="1:10" outlineLevel="1">
      <c r="A14" s="19" t="s">
        <v>11</v>
      </c>
      <c r="B14" s="19"/>
      <c r="C14" s="19"/>
      <c r="D14" s="16">
        <v>114</v>
      </c>
      <c r="E14" s="4"/>
      <c r="F14" s="4"/>
      <c r="G14" s="5"/>
      <c r="H14" s="5"/>
      <c r="I14" s="5"/>
      <c r="J14" s="5"/>
    </row>
    <row r="15" spans="1:10" outlineLevel="1">
      <c r="A15" s="19" t="s">
        <v>12</v>
      </c>
      <c r="B15" s="19"/>
      <c r="C15" s="19"/>
      <c r="D15" s="11">
        <v>-241</v>
      </c>
      <c r="E15" s="4"/>
      <c r="F15" s="4"/>
      <c r="G15" s="5"/>
      <c r="H15" s="5"/>
      <c r="I15" s="5"/>
      <c r="J15" s="5"/>
    </row>
    <row r="16" spans="1:10" outlineLevel="1">
      <c r="A16" s="20" t="s">
        <v>13</v>
      </c>
      <c r="B16" s="20"/>
      <c r="C16" s="20"/>
      <c r="D16" s="13">
        <v>149</v>
      </c>
      <c r="E16" s="4"/>
      <c r="F16" s="4"/>
      <c r="G16" s="5"/>
      <c r="H16" s="5"/>
      <c r="I16" s="5"/>
      <c r="J16" s="5"/>
    </row>
    <row r="17" spans="1:10" outlineLevel="1">
      <c r="A17" s="19" t="s">
        <v>14</v>
      </c>
      <c r="B17" s="19"/>
      <c r="C17" s="19"/>
      <c r="D17" s="21">
        <f>SUM(D13:D16)</f>
        <v>2199</v>
      </c>
      <c r="E17" s="4"/>
      <c r="F17" s="4"/>
      <c r="G17" s="5"/>
      <c r="H17" s="5"/>
      <c r="I17" s="5"/>
      <c r="J17" s="5"/>
    </row>
    <row r="18" spans="1:10" outlineLevel="1">
      <c r="A18" s="20" t="s">
        <v>15</v>
      </c>
      <c r="B18" s="20"/>
      <c r="C18" s="20"/>
      <c r="D18" s="13">
        <v>-649</v>
      </c>
      <c r="E18" s="4"/>
      <c r="F18" s="4"/>
      <c r="G18" s="5"/>
      <c r="H18" s="5"/>
      <c r="I18" s="5"/>
      <c r="J18" s="5"/>
    </row>
    <row r="19" spans="1:10" ht="13.5" outlineLevel="1" thickBot="1">
      <c r="A19" s="22" t="s">
        <v>16</v>
      </c>
      <c r="B19" s="22"/>
      <c r="C19" s="22"/>
      <c r="D19" s="23">
        <f>SUM(D17:D18)</f>
        <v>1550</v>
      </c>
      <c r="E19" s="4"/>
      <c r="F19" s="4"/>
      <c r="G19" s="5"/>
      <c r="H19" s="5"/>
      <c r="I19" s="5"/>
      <c r="J19" s="5"/>
    </row>
    <row r="20" spans="1:10" ht="13.5" outlineLevel="1" thickTop="1">
      <c r="A20" s="10"/>
      <c r="B20" s="10"/>
      <c r="C20" s="10"/>
      <c r="D20" s="21"/>
      <c r="E20" s="4"/>
      <c r="F20" s="4"/>
      <c r="G20" s="5"/>
      <c r="H20" s="5"/>
      <c r="I20" s="5"/>
      <c r="J20" s="5"/>
    </row>
    <row r="21" spans="1:10">
      <c r="E21" s="4"/>
      <c r="F21" s="4"/>
      <c r="G21" s="5"/>
      <c r="H21" s="5"/>
      <c r="I21" s="5"/>
      <c r="J21" s="5"/>
    </row>
    <row r="22" spans="1:10">
      <c r="A22" s="6" t="s">
        <v>17</v>
      </c>
      <c r="B22" s="7"/>
      <c r="C22" s="7"/>
      <c r="D22" s="7"/>
      <c r="E22" s="4"/>
      <c r="F22" s="4"/>
      <c r="G22" s="5"/>
      <c r="H22" s="5"/>
      <c r="I22" s="5"/>
      <c r="J22" s="5"/>
    </row>
    <row r="23" spans="1:10" outlineLevel="1">
      <c r="E23" s="4"/>
      <c r="F23" s="4"/>
      <c r="G23" s="5"/>
      <c r="H23" s="5"/>
      <c r="I23" s="5"/>
      <c r="J23" s="5"/>
    </row>
    <row r="24" spans="1:10" outlineLevel="1">
      <c r="A24" s="10" t="s">
        <v>18</v>
      </c>
      <c r="E24" s="4"/>
      <c r="F24" s="4"/>
      <c r="G24" s="5"/>
      <c r="H24" s="5"/>
      <c r="I24" s="5"/>
      <c r="J24" s="5"/>
    </row>
    <row r="25" spans="1:10" outlineLevel="1">
      <c r="A25" s="24"/>
      <c r="B25" s="25"/>
      <c r="C25" s="25"/>
      <c r="D25" s="26"/>
      <c r="E25" s="27"/>
      <c r="F25" s="27"/>
    </row>
    <row r="26" spans="1:10" ht="15.95" customHeight="1" outlineLevel="1">
      <c r="A26" s="24" t="s">
        <v>19</v>
      </c>
      <c r="B26" s="28" t="s">
        <v>20</v>
      </c>
      <c r="C26" s="29" t="s">
        <v>21</v>
      </c>
      <c r="D26" s="30">
        <f>D8/D6</f>
        <v>7.6747604805596392E-2</v>
      </c>
      <c r="E26" s="27"/>
      <c r="F26" s="27"/>
    </row>
    <row r="27" spans="1:10" ht="15.95" customHeight="1" outlineLevel="1">
      <c r="A27" s="24"/>
      <c r="B27" s="25" t="s">
        <v>22</v>
      </c>
      <c r="C27" s="25"/>
      <c r="D27" s="31"/>
      <c r="E27" s="27"/>
      <c r="F27" s="27"/>
    </row>
    <row r="28" spans="1:10" ht="15.95" customHeight="1" outlineLevel="1">
      <c r="A28" s="24"/>
      <c r="B28" s="25"/>
      <c r="C28" s="25"/>
      <c r="D28" s="31"/>
      <c r="E28" s="27"/>
      <c r="F28" s="27"/>
    </row>
    <row r="29" spans="1:10" ht="18.399999999999999" customHeight="1" outlineLevel="1">
      <c r="A29" s="24" t="s">
        <v>23</v>
      </c>
      <c r="B29" s="28" t="s">
        <v>24</v>
      </c>
      <c r="C29" s="29" t="s">
        <v>21</v>
      </c>
      <c r="D29" s="30">
        <f>D13/D6</f>
        <v>5.5178182186850507E-2</v>
      </c>
      <c r="E29" s="27"/>
      <c r="F29" s="27"/>
    </row>
    <row r="30" spans="1:10" ht="15.95" customHeight="1" outlineLevel="1">
      <c r="A30" s="24"/>
      <c r="B30" s="25" t="s">
        <v>22</v>
      </c>
      <c r="C30" s="25"/>
      <c r="D30" s="31"/>
      <c r="E30" s="27"/>
      <c r="F30" s="27"/>
    </row>
    <row r="31" spans="1:10" ht="15.95" customHeight="1" outlineLevel="1">
      <c r="A31" s="24"/>
      <c r="B31" s="25"/>
      <c r="C31" s="25"/>
      <c r="D31" s="31"/>
      <c r="E31" s="27"/>
      <c r="F31" s="27"/>
    </row>
    <row r="32" spans="1:10" ht="15.95" customHeight="1" outlineLevel="1">
      <c r="A32" s="24" t="s">
        <v>25</v>
      </c>
      <c r="B32" s="28" t="s">
        <v>16</v>
      </c>
      <c r="C32" s="29" t="s">
        <v>21</v>
      </c>
      <c r="D32" s="30">
        <f>D19/D6</f>
        <v>3.9286257413696964E-2</v>
      </c>
      <c r="E32" s="27"/>
      <c r="F32" s="27"/>
    </row>
    <row r="33" spans="1:6" ht="15.95" customHeight="1" outlineLevel="1">
      <c r="A33" s="24"/>
      <c r="B33" s="25" t="s">
        <v>22</v>
      </c>
      <c r="C33" s="25"/>
      <c r="D33" s="31"/>
      <c r="E33" s="27"/>
      <c r="F33" s="27"/>
    </row>
    <row r="34" spans="1:6" ht="15.95" customHeight="1" outlineLevel="1">
      <c r="A34" s="12"/>
      <c r="D34" s="31"/>
      <c r="E34" s="27"/>
      <c r="F34" s="27"/>
    </row>
    <row r="35" spans="1:6" ht="15.95" customHeight="1" outlineLevel="1">
      <c r="A35" s="10" t="s">
        <v>26</v>
      </c>
      <c r="D35" s="31"/>
      <c r="E35" s="27"/>
      <c r="F35" s="27"/>
    </row>
    <row r="36" spans="1:6" ht="15.95" customHeight="1" outlineLevel="1">
      <c r="A36" s="24"/>
      <c r="B36" s="25"/>
      <c r="C36" s="25"/>
      <c r="D36" s="31"/>
      <c r="E36" s="27"/>
      <c r="F36" s="27"/>
    </row>
    <row r="37" spans="1:6" ht="15.95" customHeight="1" outlineLevel="1">
      <c r="A37" s="24" t="s">
        <v>27</v>
      </c>
      <c r="B37" s="28" t="s">
        <v>28</v>
      </c>
      <c r="C37" s="29" t="s">
        <v>21</v>
      </c>
      <c r="D37" s="30">
        <f>-D18/D17</f>
        <v>0.29513415188722147</v>
      </c>
      <c r="E37" s="27"/>
      <c r="F37" s="27"/>
    </row>
    <row r="38" spans="1:6" ht="15.95" customHeight="1" outlineLevel="1">
      <c r="A38" s="24"/>
      <c r="B38" s="25" t="s">
        <v>29</v>
      </c>
      <c r="C38" s="25"/>
      <c r="D38" s="31"/>
      <c r="E38" s="27"/>
      <c r="F38" s="27"/>
    </row>
    <row r="39" spans="1:6" ht="15.95" customHeight="1" outlineLevel="1">
      <c r="A39" s="12"/>
      <c r="D39" s="31"/>
      <c r="E39" s="27"/>
      <c r="F39" s="27"/>
    </row>
    <row r="40" spans="1:6" ht="15.95" customHeight="1" outlineLevel="1">
      <c r="A40" s="10" t="s">
        <v>30</v>
      </c>
      <c r="D40" s="32"/>
      <c r="E40" s="27"/>
      <c r="F40" s="27"/>
    </row>
    <row r="41" spans="1:6" ht="15.95" customHeight="1" outlineLevel="1">
      <c r="A41" s="24"/>
      <c r="B41" s="25"/>
      <c r="C41" s="25"/>
      <c r="D41" s="32"/>
      <c r="E41" s="27"/>
      <c r="F41" s="27"/>
    </row>
    <row r="42" spans="1:6" ht="15.95" customHeight="1" outlineLevel="1">
      <c r="A42" s="24" t="s">
        <v>31</v>
      </c>
      <c r="B42" s="28" t="s">
        <v>24</v>
      </c>
      <c r="C42" s="29" t="s">
        <v>21</v>
      </c>
      <c r="D42" s="33">
        <f>D13/-D15</f>
        <v>9.0331950207468878</v>
      </c>
      <c r="E42" s="27"/>
      <c r="F42" s="27"/>
    </row>
    <row r="43" spans="1:6" ht="15.95" customHeight="1" outlineLevel="1">
      <c r="A43" s="24"/>
      <c r="B43" s="25" t="s">
        <v>12</v>
      </c>
      <c r="C43" s="25"/>
      <c r="D43" s="32"/>
      <c r="E43" s="27"/>
      <c r="F43" s="27"/>
    </row>
    <row r="44" spans="1:6" outlineLevel="1">
      <c r="A44" s="12"/>
      <c r="E44" s="27"/>
      <c r="F44" s="27"/>
    </row>
    <row r="48" spans="1:6">
      <c r="A48" s="34" t="s">
        <v>34</v>
      </c>
    </row>
    <row r="49" spans="1:12" ht="15">
      <c r="A49" s="35"/>
      <c r="B49" s="35"/>
      <c r="C49" s="35"/>
      <c r="D49" s="35"/>
      <c r="E49" s="35"/>
      <c r="F49" s="35"/>
      <c r="G49" s="35"/>
      <c r="H49" s="35"/>
      <c r="I49" s="35"/>
      <c r="J49" s="35"/>
      <c r="K49" s="35"/>
      <c r="L49" s="35"/>
    </row>
    <row r="50" spans="1:12" ht="15">
      <c r="A50" s="35" t="s">
        <v>39</v>
      </c>
    </row>
    <row r="51" spans="1:12" ht="15">
      <c r="A51" s="35" t="s">
        <v>40</v>
      </c>
    </row>
    <row r="52" spans="1:12" ht="15">
      <c r="A52" s="35"/>
    </row>
    <row r="53" spans="1:12" ht="15">
      <c r="A53" s="35" t="s">
        <v>41</v>
      </c>
      <c r="B53" s="36"/>
    </row>
    <row r="54" spans="1:12" ht="15">
      <c r="A54" s="35" t="s">
        <v>42</v>
      </c>
      <c r="B54" s="36"/>
    </row>
    <row r="55" spans="1:12" ht="15">
      <c r="A55" s="35" t="s">
        <v>43</v>
      </c>
      <c r="B55" s="36"/>
    </row>
    <row r="56" spans="1:12" ht="15">
      <c r="A56" s="35"/>
      <c r="B56" s="36"/>
    </row>
    <row r="57" spans="1:12" ht="15">
      <c r="A57" s="35" t="s">
        <v>44</v>
      </c>
      <c r="B57" s="36"/>
    </row>
    <row r="58" spans="1:12" ht="15">
      <c r="A58" s="35" t="s">
        <v>45</v>
      </c>
      <c r="B58" s="36"/>
    </row>
    <row r="59" spans="1:12" ht="14.25">
      <c r="B59" s="36"/>
    </row>
    <row r="60" spans="1:12" ht="15">
      <c r="A60" s="37" t="s">
        <v>35</v>
      </c>
      <c r="B60" s="36"/>
    </row>
    <row r="61" spans="1:12" ht="15">
      <c r="A61" s="35"/>
    </row>
    <row r="62" spans="1:12" ht="15">
      <c r="A62" s="35" t="s">
        <v>46</v>
      </c>
    </row>
    <row r="63" spans="1:12">
      <c r="A63" s="3" t="s">
        <v>47</v>
      </c>
    </row>
    <row r="64" spans="1:12" ht="15">
      <c r="A64" s="35"/>
    </row>
    <row r="65" spans="1:2" ht="15">
      <c r="A65" s="35" t="s">
        <v>48</v>
      </c>
    </row>
    <row r="66" spans="1:2" ht="15">
      <c r="A66" s="38" t="s">
        <v>49</v>
      </c>
    </row>
    <row r="67" spans="1:2" ht="15">
      <c r="A67" s="38" t="s">
        <v>50</v>
      </c>
    </row>
    <row r="68" spans="1:2" ht="15">
      <c r="A68" s="38"/>
    </row>
    <row r="69" spans="1:2" ht="15">
      <c r="A69" s="35" t="s">
        <v>51</v>
      </c>
    </row>
    <row r="70" spans="1:2" ht="15">
      <c r="A70" s="38" t="s">
        <v>52</v>
      </c>
    </row>
    <row r="71" spans="1:2" ht="15">
      <c r="A71" s="38"/>
    </row>
    <row r="72" spans="1:2">
      <c r="A72" s="39" t="s">
        <v>36</v>
      </c>
    </row>
    <row r="73" spans="1:2" ht="14.25">
      <c r="A73" s="36"/>
    </row>
    <row r="74" spans="1:2" ht="15">
      <c r="A74" s="35" t="s">
        <v>53</v>
      </c>
    </row>
    <row r="75" spans="1:2" ht="15">
      <c r="A75" s="35" t="s">
        <v>54</v>
      </c>
      <c r="B75" s="35"/>
    </row>
    <row r="76" spans="1:2" ht="15">
      <c r="A76" s="35"/>
      <c r="B76" s="35"/>
    </row>
    <row r="77" spans="1:2" ht="15">
      <c r="A77" s="35" t="s">
        <v>55</v>
      </c>
    </row>
    <row r="78" spans="1:2" ht="15">
      <c r="A78" s="35" t="s">
        <v>58</v>
      </c>
      <c r="B78" s="35"/>
    </row>
    <row r="79" spans="1:2" ht="15">
      <c r="A79" s="35" t="s">
        <v>59</v>
      </c>
      <c r="B79" s="35"/>
    </row>
    <row r="80" spans="1:2" ht="15">
      <c r="A80" s="35"/>
    </row>
    <row r="81" spans="1:2" ht="15">
      <c r="A81" s="35" t="s">
        <v>56</v>
      </c>
      <c r="B81" s="35"/>
    </row>
    <row r="82" spans="1:2" ht="15">
      <c r="A82" s="35" t="s">
        <v>57</v>
      </c>
      <c r="B82" s="35"/>
    </row>
    <row r="83" spans="1:2" ht="15">
      <c r="A83" s="35" t="s">
        <v>60</v>
      </c>
    </row>
    <row r="84" spans="1:2" ht="15">
      <c r="A84" s="35" t="s">
        <v>61</v>
      </c>
      <c r="B84" s="35"/>
    </row>
    <row r="85" spans="1:2" ht="15">
      <c r="B85" s="35"/>
    </row>
    <row r="86" spans="1:2">
      <c r="A86" s="39" t="s">
        <v>37</v>
      </c>
    </row>
    <row r="87" spans="1:2" ht="15">
      <c r="B87" s="35"/>
    </row>
    <row r="88" spans="1:2" ht="15">
      <c r="A88" s="35" t="s">
        <v>62</v>
      </c>
      <c r="B88" s="35"/>
    </row>
    <row r="89" spans="1:2" ht="15">
      <c r="A89" s="35" t="s">
        <v>63</v>
      </c>
    </row>
    <row r="90" spans="1:2" ht="15">
      <c r="A90" s="35"/>
    </row>
    <row r="91" spans="1:2" ht="15">
      <c r="A91" s="35" t="s">
        <v>64</v>
      </c>
    </row>
    <row r="92" spans="1:2" ht="15">
      <c r="A92" s="35" t="s">
        <v>65</v>
      </c>
    </row>
    <row r="93" spans="1:2" ht="15">
      <c r="A93" s="35" t="s">
        <v>66</v>
      </c>
    </row>
    <row r="94" spans="1:2" ht="15">
      <c r="A94" s="35"/>
    </row>
    <row r="95" spans="1:2" ht="15">
      <c r="A95" s="35" t="s">
        <v>67</v>
      </c>
    </row>
    <row r="96" spans="1:2" ht="15">
      <c r="A96" s="35" t="s">
        <v>68</v>
      </c>
    </row>
    <row r="97" spans="1:2" ht="15">
      <c r="A97" s="35" t="s">
        <v>69</v>
      </c>
    </row>
    <row r="98" spans="1:2" ht="15">
      <c r="A98" s="35" t="s">
        <v>70</v>
      </c>
    </row>
    <row r="99" spans="1:2" ht="15">
      <c r="A99" s="35"/>
    </row>
    <row r="100" spans="1:2" ht="15">
      <c r="A100" s="35"/>
    </row>
    <row r="101" spans="1:2" ht="15">
      <c r="A101" s="37" t="s">
        <v>38</v>
      </c>
      <c r="B101" s="35"/>
    </row>
    <row r="103" spans="1:2" ht="15">
      <c r="A103" s="35" t="s">
        <v>71</v>
      </c>
    </row>
    <row r="104" spans="1:2" ht="15">
      <c r="A104" s="35" t="s">
        <v>72</v>
      </c>
    </row>
    <row r="105" spans="1:2" ht="15">
      <c r="A105" s="35"/>
    </row>
    <row r="106" spans="1:2" ht="15">
      <c r="A106" s="35" t="s">
        <v>73</v>
      </c>
    </row>
    <row r="107" spans="1:2" ht="15">
      <c r="A107" s="35" t="s">
        <v>74</v>
      </c>
    </row>
    <row r="109" spans="1:2" ht="15">
      <c r="A109" s="35" t="s">
        <v>75</v>
      </c>
    </row>
    <row r="110" spans="1:2" ht="15">
      <c r="A110" s="35" t="s">
        <v>76</v>
      </c>
    </row>
    <row r="111" spans="1:2" ht="15">
      <c r="A111" s="35" t="s">
        <v>77</v>
      </c>
    </row>
    <row r="113" spans="1:2" ht="15">
      <c r="A113" s="35"/>
    </row>
    <row r="114" spans="1:2" ht="15">
      <c r="A114" s="35"/>
      <c r="B114" s="35"/>
    </row>
    <row r="115" spans="1:2" ht="15">
      <c r="A115" s="35"/>
      <c r="B115" s="35"/>
    </row>
    <row r="116" spans="1:2" ht="15">
      <c r="A116" s="35"/>
      <c r="B116" s="35"/>
    </row>
    <row r="117" spans="1:2" ht="15">
      <c r="A117" s="35"/>
      <c r="B117" s="35"/>
    </row>
    <row r="118" spans="1:2" ht="15">
      <c r="A118" s="35"/>
      <c r="B118" s="35"/>
    </row>
    <row r="119" spans="1:2" ht="15">
      <c r="A119" s="35"/>
      <c r="B119" s="35"/>
    </row>
    <row r="120" spans="1:2" ht="15">
      <c r="A120" s="35"/>
      <c r="B120" s="35"/>
    </row>
    <row r="121" spans="1:2" ht="15">
      <c r="A121" s="35"/>
      <c r="B121" s="35"/>
    </row>
    <row r="122" spans="1:2" ht="15">
      <c r="A122" s="35"/>
      <c r="B122" s="35"/>
    </row>
    <row r="123" spans="1:2" ht="15">
      <c r="B123" s="35"/>
    </row>
    <row r="124" spans="1:2" ht="15">
      <c r="B124" s="3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Vertical Analysis 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2023-03-06T21:11:09Z</dcterms:created>
  <dcterms:modified xsi:type="dcterms:W3CDTF">2023-03-06T22:48:01Z</dcterms:modified>
</cp:coreProperties>
</file>