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45AABF1-92AA-463B-8933-C9A275574E51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76" i="16" l="1"/>
  <c r="BF376" i="16"/>
  <c r="BG376" i="16"/>
  <c r="BE375" i="16"/>
  <c r="BF375" i="16"/>
  <c r="BG375" i="16"/>
  <c r="Z376" i="16"/>
  <c r="R376" i="16"/>
  <c r="Q376" i="16"/>
  <c r="O376" i="16"/>
  <c r="N376" i="16"/>
  <c r="M376" i="16"/>
  <c r="L376" i="16"/>
  <c r="K376" i="16"/>
  <c r="J376" i="16"/>
  <c r="E376" i="16"/>
  <c r="R375" i="16"/>
  <c r="Q375" i="16"/>
  <c r="O375" i="16"/>
  <c r="N375" i="16"/>
  <c r="M375" i="16"/>
  <c r="L375" i="16"/>
  <c r="K375" i="16"/>
  <c r="J375" i="16"/>
  <c r="U375" i="16" s="1"/>
  <c r="V375" i="16" s="1"/>
  <c r="E375" i="16"/>
  <c r="R377" i="16"/>
  <c r="Q377" i="16"/>
  <c r="O377" i="16"/>
  <c r="N377" i="16"/>
  <c r="M377" i="16"/>
  <c r="L377" i="16"/>
  <c r="K377" i="16"/>
  <c r="J377" i="16"/>
  <c r="U377" i="16" s="1"/>
  <c r="V377" i="16" s="1"/>
  <c r="E377" i="16"/>
  <c r="BE374" i="16"/>
  <c r="BF374" i="16"/>
  <c r="BG374" i="16"/>
  <c r="R374" i="16"/>
  <c r="Q374" i="16"/>
  <c r="O374" i="16"/>
  <c r="N374" i="16"/>
  <c r="M374" i="16"/>
  <c r="L374" i="16"/>
  <c r="K374" i="16"/>
  <c r="J374" i="16"/>
  <c r="U374" i="16" s="1"/>
  <c r="V374" i="16" s="1"/>
  <c r="E374" i="16"/>
  <c r="BE373" i="16"/>
  <c r="BG373" i="16" s="1"/>
  <c r="BF373" i="16"/>
  <c r="E373" i="16"/>
  <c r="Z373" i="16"/>
  <c r="R373" i="16"/>
  <c r="Q373" i="16"/>
  <c r="O373" i="16"/>
  <c r="N373" i="16"/>
  <c r="M373" i="16"/>
  <c r="L373" i="16"/>
  <c r="K373" i="16"/>
  <c r="J373" i="16"/>
  <c r="BE372" i="16"/>
  <c r="BG372" i="16" s="1"/>
  <c r="BF372" i="16"/>
  <c r="BE371" i="16"/>
  <c r="BG371" i="16" s="1"/>
  <c r="BF371" i="16"/>
  <c r="BE370" i="16"/>
  <c r="BG370" i="16" s="1"/>
  <c r="BF370" i="16"/>
  <c r="BE369" i="16"/>
  <c r="BG369" i="16" s="1"/>
  <c r="BF369" i="16"/>
  <c r="BE368" i="16"/>
  <c r="BG368" i="16" s="1"/>
  <c r="BF368" i="16"/>
  <c r="BF367" i="16"/>
  <c r="BE367" i="16"/>
  <c r="BG367" i="16" s="1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S377" i="16" l="1"/>
  <c r="S375" i="16"/>
  <c r="T375" i="16"/>
  <c r="W375" i="16" s="1"/>
  <c r="Z375" i="16" s="1"/>
  <c r="T377" i="16"/>
  <c r="W377" i="16" s="1"/>
  <c r="Z377" i="16" s="1"/>
  <c r="S374" i="16"/>
  <c r="T374" i="16"/>
  <c r="W374" i="16" s="1"/>
  <c r="Z374" i="16" s="1"/>
  <c r="BE115" i="16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28" i="16"/>
  <c r="Z237" i="16"/>
  <c r="Z12" i="16"/>
  <c r="Z140" i="16"/>
  <c r="Z353" i="16"/>
  <c r="Z304" i="16"/>
  <c r="R569" i="16"/>
  <c r="Q569" i="16"/>
  <c r="O569" i="16"/>
  <c r="N569" i="16"/>
  <c r="M569" i="16"/>
  <c r="L569" i="16"/>
  <c r="K569" i="16"/>
  <c r="J569" i="16"/>
  <c r="R46" i="16"/>
  <c r="Q46" i="16"/>
  <c r="O46" i="16"/>
  <c r="N46" i="16"/>
  <c r="M46" i="16"/>
  <c r="L46" i="16"/>
  <c r="K46" i="16"/>
  <c r="J46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S550" i="16" s="1"/>
  <c r="R549" i="16"/>
  <c r="Q549" i="16"/>
  <c r="O549" i="16"/>
  <c r="N549" i="16"/>
  <c r="M549" i="16"/>
  <c r="L549" i="16"/>
  <c r="K549" i="16"/>
  <c r="J549" i="16"/>
  <c r="T549" i="16" s="1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T543" i="16" s="1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U501" i="16" s="1"/>
  <c r="V501" i="16" s="1"/>
  <c r="R500" i="16"/>
  <c r="Q500" i="16"/>
  <c r="O500" i="16"/>
  <c r="N500" i="16"/>
  <c r="M500" i="16"/>
  <c r="L500" i="16"/>
  <c r="K500" i="16"/>
  <c r="J500" i="16"/>
  <c r="U500" i="16" s="1"/>
  <c r="V500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600" i="16"/>
  <c r="Q600" i="16"/>
  <c r="O600" i="16"/>
  <c r="N600" i="16"/>
  <c r="M600" i="16"/>
  <c r="L600" i="16"/>
  <c r="K600" i="16"/>
  <c r="J600" i="16"/>
  <c r="R599" i="16"/>
  <c r="Q599" i="16"/>
  <c r="O599" i="16"/>
  <c r="N599" i="16"/>
  <c r="M599" i="16"/>
  <c r="L599" i="16"/>
  <c r="K599" i="16"/>
  <c r="J599" i="16"/>
  <c r="R598" i="16"/>
  <c r="Q598" i="16"/>
  <c r="O598" i="16"/>
  <c r="N598" i="16"/>
  <c r="M598" i="16"/>
  <c r="L598" i="16"/>
  <c r="K598" i="16"/>
  <c r="J598" i="16"/>
  <c r="R597" i="16"/>
  <c r="Q597" i="16"/>
  <c r="O597" i="16"/>
  <c r="N597" i="16"/>
  <c r="M597" i="16"/>
  <c r="L597" i="16"/>
  <c r="K597" i="16"/>
  <c r="J597" i="16"/>
  <c r="R596" i="16"/>
  <c r="Q596" i="16"/>
  <c r="O596" i="16"/>
  <c r="N596" i="16"/>
  <c r="M596" i="16"/>
  <c r="L596" i="16"/>
  <c r="K596" i="16"/>
  <c r="J596" i="16"/>
  <c r="U596" i="16" s="1"/>
  <c r="V596" i="16" s="1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R590" i="16"/>
  <c r="Q590" i="16"/>
  <c r="O590" i="16"/>
  <c r="N590" i="16"/>
  <c r="M590" i="16"/>
  <c r="L590" i="16"/>
  <c r="K590" i="16"/>
  <c r="J590" i="16"/>
  <c r="U590" i="16" s="1"/>
  <c r="V590" i="16" s="1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U587" i="16" s="1"/>
  <c r="V587" i="16" s="1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U437" i="16" s="1"/>
  <c r="V437" i="16" s="1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U417" i="16" s="1"/>
  <c r="V417" i="16" s="1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367" i="16"/>
  <c r="E368" i="16"/>
  <c r="E369" i="16"/>
  <c r="E370" i="16"/>
  <c r="E371" i="16"/>
  <c r="E372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596" i="16"/>
  <c r="E597" i="16"/>
  <c r="E598" i="16"/>
  <c r="E599" i="16"/>
  <c r="E60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97" i="16"/>
  <c r="E498" i="16"/>
  <c r="E499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333" i="16"/>
  <c r="E338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102" i="16"/>
  <c r="E264" i="16"/>
  <c r="E341" i="16"/>
  <c r="E343" i="16"/>
  <c r="E559" i="16"/>
  <c r="E560" i="16"/>
  <c r="E561" i="16"/>
  <c r="E562" i="16"/>
  <c r="E563" i="16"/>
  <c r="E564" i="16"/>
  <c r="E565" i="16"/>
  <c r="E566" i="16"/>
  <c r="E567" i="16"/>
  <c r="E568" i="16"/>
  <c r="E46" i="16"/>
  <c r="E56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76" i="16" l="1"/>
  <c r="P375" i="16"/>
  <c r="P377" i="16"/>
  <c r="P374" i="16"/>
  <c r="P373" i="16"/>
  <c r="P35" i="16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79" i="16"/>
  <c r="V379" i="16" s="1"/>
  <c r="U388" i="16"/>
  <c r="V388" i="16" s="1"/>
  <c r="U398" i="16"/>
  <c r="V398" i="16" s="1"/>
  <c r="U402" i="16"/>
  <c r="V402" i="16" s="1"/>
  <c r="U403" i="16"/>
  <c r="V403" i="16" s="1"/>
  <c r="U406" i="16"/>
  <c r="V406" i="16" s="1"/>
  <c r="U427" i="16"/>
  <c r="V427" i="16" s="1"/>
  <c r="U432" i="16"/>
  <c r="V432" i="16" s="1"/>
  <c r="U435" i="16"/>
  <c r="V435" i="16" s="1"/>
  <c r="U438" i="16"/>
  <c r="V438" i="16" s="1"/>
  <c r="U443" i="16"/>
  <c r="V443" i="16" s="1"/>
  <c r="U450" i="16"/>
  <c r="V450" i="16" s="1"/>
  <c r="U457" i="16"/>
  <c r="V457" i="16" s="1"/>
  <c r="U462" i="16"/>
  <c r="V462" i="16" s="1"/>
  <c r="U463" i="16"/>
  <c r="V463" i="16" s="1"/>
  <c r="U472" i="16"/>
  <c r="V472" i="16" s="1"/>
  <c r="U479" i="16"/>
  <c r="V479" i="16" s="1"/>
  <c r="U485" i="16"/>
  <c r="V485" i="16" s="1"/>
  <c r="U488" i="16"/>
  <c r="V488" i="16" s="1"/>
  <c r="U199" i="16"/>
  <c r="V199" i="16" s="1"/>
  <c r="U369" i="16"/>
  <c r="V369" i="16" s="1"/>
  <c r="U570" i="16"/>
  <c r="V570" i="16" s="1"/>
  <c r="U571" i="16"/>
  <c r="V571" i="16" s="1"/>
  <c r="U582" i="16"/>
  <c r="V582" i="16" s="1"/>
  <c r="U584" i="16"/>
  <c r="V584" i="16" s="1"/>
  <c r="U586" i="16"/>
  <c r="V586" i="16" s="1"/>
  <c r="U592" i="16"/>
  <c r="V592" i="16" s="1"/>
  <c r="U593" i="16"/>
  <c r="V593" i="16" s="1"/>
  <c r="U597" i="16"/>
  <c r="V597" i="16" s="1"/>
  <c r="U598" i="16"/>
  <c r="V598" i="16" s="1"/>
  <c r="U599" i="16"/>
  <c r="V599" i="16" s="1"/>
  <c r="U600" i="16"/>
  <c r="V60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97" i="16"/>
  <c r="V497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1" i="16"/>
  <c r="V511" i="16" s="1"/>
  <c r="U512" i="16"/>
  <c r="V512" i="16" s="1"/>
  <c r="U514" i="16"/>
  <c r="V514" i="16" s="1"/>
  <c r="U518" i="16"/>
  <c r="V518" i="16" s="1"/>
  <c r="U520" i="16"/>
  <c r="V520" i="16" s="1"/>
  <c r="U521" i="16"/>
  <c r="V521" i="16" s="1"/>
  <c r="U524" i="16"/>
  <c r="V524" i="16" s="1"/>
  <c r="U565" i="16"/>
  <c r="V565" i="16" s="1"/>
  <c r="U529" i="16"/>
  <c r="V529" i="16" s="1"/>
  <c r="U530" i="16"/>
  <c r="V530" i="16" s="1"/>
  <c r="U531" i="16"/>
  <c r="V531" i="16" s="1"/>
  <c r="U338" i="16"/>
  <c r="V338" i="16" s="1"/>
  <c r="U536" i="16"/>
  <c r="V536" i="16" s="1"/>
  <c r="U537" i="16"/>
  <c r="V537" i="16" s="1"/>
  <c r="U539" i="16"/>
  <c r="V539" i="16" s="1"/>
  <c r="U540" i="16"/>
  <c r="V540" i="16" s="1"/>
  <c r="U541" i="16"/>
  <c r="V541" i="16" s="1"/>
  <c r="U545" i="16"/>
  <c r="V545" i="16" s="1"/>
  <c r="U546" i="16"/>
  <c r="V5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47" i="16"/>
  <c r="V547" i="16" s="1"/>
  <c r="U548" i="16"/>
  <c r="V548" i="16" s="1"/>
  <c r="U553" i="16"/>
  <c r="V553" i="16" s="1"/>
  <c r="U554" i="16"/>
  <c r="V554" i="16" s="1"/>
  <c r="U555" i="16"/>
  <c r="V555" i="16" s="1"/>
  <c r="U556" i="16"/>
  <c r="V556" i="16" s="1"/>
  <c r="U264" i="16"/>
  <c r="V264" i="16" s="1"/>
  <c r="U559" i="16"/>
  <c r="V559" i="16" s="1"/>
  <c r="U560" i="16"/>
  <c r="V560" i="16" s="1"/>
  <c r="U564" i="16"/>
  <c r="V564" i="16" s="1"/>
  <c r="U567" i="16"/>
  <c r="V56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82" i="16"/>
  <c r="V382" i="16" s="1"/>
  <c r="U389" i="16"/>
  <c r="V389" i="16" s="1"/>
  <c r="U392" i="16"/>
  <c r="V392" i="16" s="1"/>
  <c r="U409" i="16"/>
  <c r="V409" i="16" s="1"/>
  <c r="U413" i="16"/>
  <c r="V413" i="16" s="1"/>
  <c r="U423" i="16"/>
  <c r="V423" i="16" s="1"/>
  <c r="U424" i="16"/>
  <c r="V424" i="16" s="1"/>
  <c r="U453" i="16"/>
  <c r="V453" i="16" s="1"/>
  <c r="U459" i="16"/>
  <c r="V459" i="16" s="1"/>
  <c r="U460" i="16"/>
  <c r="V460" i="16" s="1"/>
  <c r="U471" i="16"/>
  <c r="V471" i="16" s="1"/>
  <c r="U492" i="16"/>
  <c r="V492" i="16" s="1"/>
  <c r="U202" i="16"/>
  <c r="V202" i="16" s="1"/>
  <c r="U256" i="16"/>
  <c r="V256" i="16" s="1"/>
  <c r="U257" i="16"/>
  <c r="V257" i="16" s="1"/>
  <c r="U371" i="16"/>
  <c r="V371" i="16" s="1"/>
  <c r="U321" i="16"/>
  <c r="V321" i="16" s="1"/>
  <c r="U414" i="16"/>
  <c r="V414" i="16" s="1"/>
  <c r="U419" i="16"/>
  <c r="V419" i="16" s="1"/>
  <c r="U429" i="16"/>
  <c r="V429" i="16" s="1"/>
  <c r="U440" i="16"/>
  <c r="V440" i="16" s="1"/>
  <c r="U464" i="16"/>
  <c r="V464" i="16" s="1"/>
  <c r="U476" i="16"/>
  <c r="V476" i="16" s="1"/>
  <c r="U489" i="16"/>
  <c r="V489" i="16" s="1"/>
  <c r="U494" i="16"/>
  <c r="V494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367" i="16"/>
  <c r="V367" i="16" s="1"/>
  <c r="U549" i="16"/>
  <c r="V549" i="16" s="1"/>
  <c r="W549" i="16" s="1"/>
  <c r="Z549" i="16" s="1"/>
  <c r="U171" i="16"/>
  <c r="V171" i="16" s="1"/>
  <c r="W171" i="16" s="1"/>
  <c r="Z171" i="16" s="1"/>
  <c r="U550" i="16"/>
  <c r="V550" i="16" s="1"/>
  <c r="U217" i="16"/>
  <c r="V217" i="16" s="1"/>
  <c r="W217" i="16" s="1"/>
  <c r="Z217" i="16" s="1"/>
  <c r="U538" i="16"/>
  <c r="V538" i="16" s="1"/>
  <c r="W538" i="16" s="1"/>
  <c r="Z538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81" i="16"/>
  <c r="V381" i="16" s="1"/>
  <c r="U390" i="16"/>
  <c r="V390" i="16" s="1"/>
  <c r="U391" i="16"/>
  <c r="V391" i="16" s="1"/>
  <c r="U393" i="16"/>
  <c r="V393" i="16" s="1"/>
  <c r="U395" i="16"/>
  <c r="V395" i="16" s="1"/>
  <c r="U396" i="16"/>
  <c r="V396" i="16" s="1"/>
  <c r="U397" i="16"/>
  <c r="V397" i="16" s="1"/>
  <c r="U399" i="16"/>
  <c r="V399" i="16" s="1"/>
  <c r="U400" i="16"/>
  <c r="V400" i="16" s="1"/>
  <c r="U401" i="16"/>
  <c r="V401" i="16" s="1"/>
  <c r="U404" i="16"/>
  <c r="V404" i="16" s="1"/>
  <c r="U405" i="16"/>
  <c r="V405" i="16" s="1"/>
  <c r="U410" i="16"/>
  <c r="V410" i="16" s="1"/>
  <c r="U411" i="16"/>
  <c r="V411" i="16" s="1"/>
  <c r="U412" i="16"/>
  <c r="V412" i="16" s="1"/>
  <c r="U415" i="16"/>
  <c r="V415" i="16" s="1"/>
  <c r="U421" i="16"/>
  <c r="V421" i="16" s="1"/>
  <c r="U425" i="16"/>
  <c r="V425" i="16" s="1"/>
  <c r="U430" i="16"/>
  <c r="V430" i="16" s="1"/>
  <c r="U431" i="16"/>
  <c r="V431" i="16" s="1"/>
  <c r="U441" i="16"/>
  <c r="V441" i="16" s="1"/>
  <c r="U442" i="16"/>
  <c r="V442" i="16" s="1"/>
  <c r="U447" i="16"/>
  <c r="V447" i="16" s="1"/>
  <c r="U448" i="16"/>
  <c r="V448" i="16" s="1"/>
  <c r="U449" i="16"/>
  <c r="V449" i="16" s="1"/>
  <c r="U451" i="16"/>
  <c r="V451" i="16" s="1"/>
  <c r="U468" i="16"/>
  <c r="V468" i="16" s="1"/>
  <c r="U469" i="16"/>
  <c r="V469" i="16" s="1"/>
  <c r="U475" i="16"/>
  <c r="V475" i="16" s="1"/>
  <c r="U478" i="16"/>
  <c r="V478" i="16" s="1"/>
  <c r="U480" i="16"/>
  <c r="V480" i="16" s="1"/>
  <c r="U482" i="16"/>
  <c r="V482" i="16" s="1"/>
  <c r="U483" i="16"/>
  <c r="V483" i="16" s="1"/>
  <c r="U484" i="16"/>
  <c r="V484" i="16" s="1"/>
  <c r="U486" i="16"/>
  <c r="V486" i="16" s="1"/>
  <c r="U487" i="16"/>
  <c r="V487" i="16" s="1"/>
  <c r="U490" i="16"/>
  <c r="V490" i="16" s="1"/>
  <c r="U491" i="16"/>
  <c r="V491" i="16" s="1"/>
  <c r="U493" i="16"/>
  <c r="V493" i="16" s="1"/>
  <c r="U495" i="16"/>
  <c r="V495" i="16" s="1"/>
  <c r="U496" i="16"/>
  <c r="V496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368" i="16"/>
  <c r="V368" i="16" s="1"/>
  <c r="U580" i="16"/>
  <c r="V580" i="16" s="1"/>
  <c r="U581" i="16"/>
  <c r="V581" i="16" s="1"/>
  <c r="U583" i="16"/>
  <c r="V583" i="16" s="1"/>
  <c r="U589" i="16"/>
  <c r="V589" i="16" s="1"/>
  <c r="U594" i="16"/>
  <c r="V59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98" i="16"/>
  <c r="V498" i="16" s="1"/>
  <c r="U499" i="16"/>
  <c r="V499" i="16" s="1"/>
  <c r="U218" i="16"/>
  <c r="V218" i="16" s="1"/>
  <c r="U213" i="16"/>
  <c r="V213" i="16" s="1"/>
  <c r="U335" i="16"/>
  <c r="V335" i="16" s="1"/>
  <c r="U513" i="16"/>
  <c r="V513" i="16" s="1"/>
  <c r="U516" i="16"/>
  <c r="V516" i="16" s="1"/>
  <c r="U525" i="16"/>
  <c r="V525" i="16" s="1"/>
  <c r="U528" i="16"/>
  <c r="V528" i="16" s="1"/>
  <c r="U534" i="16"/>
  <c r="V534" i="16" s="1"/>
  <c r="T535" i="16"/>
  <c r="U535" i="16"/>
  <c r="V535" i="16" s="1"/>
  <c r="U170" i="16"/>
  <c r="V170" i="16" s="1"/>
  <c r="U215" i="16"/>
  <c r="V215" i="16" s="1"/>
  <c r="U557" i="16"/>
  <c r="V557" i="16" s="1"/>
  <c r="U341" i="16"/>
  <c r="V341" i="16" s="1"/>
  <c r="T562" i="16"/>
  <c r="U562" i="16"/>
  <c r="V562" i="16" s="1"/>
  <c r="U566" i="16"/>
  <c r="V566" i="16" s="1"/>
  <c r="U568" i="16"/>
  <c r="V568" i="16" s="1"/>
  <c r="U41" i="16"/>
  <c r="V41" i="16" s="1"/>
  <c r="U543" i="16"/>
  <c r="V543" i="16" s="1"/>
  <c r="W543" i="16" s="1"/>
  <c r="Z543" i="16" s="1"/>
  <c r="T559" i="16"/>
  <c r="T560" i="16"/>
  <c r="T564" i="16"/>
  <c r="T566" i="16"/>
  <c r="T567" i="16"/>
  <c r="T568" i="16"/>
  <c r="S55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79" i="16"/>
  <c r="S379" i="16"/>
  <c r="S380" i="16"/>
  <c r="T380" i="16"/>
  <c r="W380" i="16" s="1"/>
  <c r="Z380" i="16" s="1"/>
  <c r="T381" i="16"/>
  <c r="S381" i="16"/>
  <c r="T382" i="16"/>
  <c r="S382" i="16"/>
  <c r="T384" i="16"/>
  <c r="W384" i="16" s="1"/>
  <c r="Z384" i="16" s="1"/>
  <c r="S384" i="16"/>
  <c r="T386" i="16"/>
  <c r="W386" i="16" s="1"/>
  <c r="Z386" i="16" s="1"/>
  <c r="S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394" i="16"/>
  <c r="W394" i="16" s="1"/>
  <c r="Z394" i="16" s="1"/>
  <c r="S394" i="16"/>
  <c r="T395" i="16"/>
  <c r="S395" i="16"/>
  <c r="S396" i="16"/>
  <c r="T396" i="16"/>
  <c r="T397" i="16"/>
  <c r="S397" i="16"/>
  <c r="T398" i="16"/>
  <c r="S398" i="16"/>
  <c r="T399" i="16"/>
  <c r="S399" i="16"/>
  <c r="T400" i="16"/>
  <c r="S400" i="16"/>
  <c r="T401" i="16"/>
  <c r="S401" i="16"/>
  <c r="T402" i="16"/>
  <c r="S402" i="16"/>
  <c r="T403" i="16"/>
  <c r="S403" i="16"/>
  <c r="S404" i="16"/>
  <c r="T404" i="16"/>
  <c r="T405" i="16"/>
  <c r="S405" i="16"/>
  <c r="T406" i="16"/>
  <c r="S406" i="16"/>
  <c r="S409" i="16"/>
  <c r="T409" i="16"/>
  <c r="T410" i="16"/>
  <c r="S410" i="16"/>
  <c r="T411" i="16"/>
  <c r="S411" i="16"/>
  <c r="T412" i="16"/>
  <c r="S412" i="16"/>
  <c r="T413" i="16"/>
  <c r="S413" i="16"/>
  <c r="T414" i="16"/>
  <c r="S414" i="16"/>
  <c r="T415" i="16"/>
  <c r="S415" i="16"/>
  <c r="T416" i="16"/>
  <c r="W416" i="16" s="1"/>
  <c r="Z416" i="16" s="1"/>
  <c r="S416" i="16"/>
  <c r="T417" i="16"/>
  <c r="W417" i="16" s="1"/>
  <c r="Z417" i="16" s="1"/>
  <c r="S417" i="16"/>
  <c r="T419" i="16"/>
  <c r="S419" i="16"/>
  <c r="T420" i="16"/>
  <c r="W420" i="16" s="1"/>
  <c r="Z420" i="16" s="1"/>
  <c r="S420" i="16"/>
  <c r="T421" i="16"/>
  <c r="S421" i="16"/>
  <c r="T422" i="16"/>
  <c r="W422" i="16" s="1"/>
  <c r="Z422" i="16" s="1"/>
  <c r="S422" i="16"/>
  <c r="S423" i="16"/>
  <c r="T423" i="16"/>
  <c r="T424" i="16"/>
  <c r="S424" i="16"/>
  <c r="T425" i="16"/>
  <c r="S425" i="16"/>
  <c r="T427" i="16"/>
  <c r="S427" i="16"/>
  <c r="T429" i="16"/>
  <c r="S429" i="16"/>
  <c r="S430" i="16"/>
  <c r="T430" i="16"/>
  <c r="T431" i="16"/>
  <c r="S431" i="16"/>
  <c r="T432" i="16"/>
  <c r="S432" i="16"/>
  <c r="T435" i="16"/>
  <c r="S435" i="16"/>
  <c r="T437" i="16"/>
  <c r="W437" i="16" s="1"/>
  <c r="Z437" i="16" s="1"/>
  <c r="S437" i="16"/>
  <c r="T438" i="16"/>
  <c r="S438" i="16"/>
  <c r="T440" i="16"/>
  <c r="S440" i="16"/>
  <c r="T441" i="16"/>
  <c r="S441" i="16"/>
  <c r="T442" i="16"/>
  <c r="S442" i="16"/>
  <c r="S443" i="16"/>
  <c r="T443" i="16"/>
  <c r="T447" i="16"/>
  <c r="S447" i="16"/>
  <c r="T448" i="16"/>
  <c r="S448" i="16"/>
  <c r="S449" i="16"/>
  <c r="T449" i="16"/>
  <c r="T450" i="16"/>
  <c r="S450" i="16"/>
  <c r="T451" i="16"/>
  <c r="S451" i="16"/>
  <c r="T453" i="16"/>
  <c r="S453" i="16"/>
  <c r="T454" i="16"/>
  <c r="W454" i="16" s="1"/>
  <c r="Z454" i="16" s="1"/>
  <c r="S454" i="16"/>
  <c r="T456" i="16"/>
  <c r="W456" i="16" s="1"/>
  <c r="Z456" i="16" s="1"/>
  <c r="S456" i="16"/>
  <c r="S457" i="16"/>
  <c r="T457" i="16"/>
  <c r="T458" i="16"/>
  <c r="W458" i="16" s="1"/>
  <c r="Z458" i="16" s="1"/>
  <c r="S458" i="16"/>
  <c r="T459" i="16"/>
  <c r="S459" i="16"/>
  <c r="T460" i="16"/>
  <c r="S460" i="16"/>
  <c r="T462" i="16"/>
  <c r="S462" i="16"/>
  <c r="S463" i="16"/>
  <c r="T463" i="16"/>
  <c r="T464" i="16"/>
  <c r="S464" i="16"/>
  <c r="T465" i="16"/>
  <c r="W465" i="16" s="1"/>
  <c r="Z465" i="16" s="1"/>
  <c r="S465" i="16"/>
  <c r="S466" i="16"/>
  <c r="T466" i="16"/>
  <c r="W466" i="16" s="1"/>
  <c r="Z466" i="16" s="1"/>
  <c r="T467" i="16"/>
  <c r="W467" i="16" s="1"/>
  <c r="Z467" i="16" s="1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S475" i="16"/>
  <c r="T475" i="16"/>
  <c r="T476" i="16"/>
  <c r="S476" i="16"/>
  <c r="T477" i="16"/>
  <c r="W477" i="16" s="1"/>
  <c r="Z477" i="16" s="1"/>
  <c r="S477" i="16"/>
  <c r="T478" i="16"/>
  <c r="S478" i="16"/>
  <c r="T479" i="16"/>
  <c r="S479" i="16"/>
  <c r="S480" i="16"/>
  <c r="T480" i="16"/>
  <c r="T481" i="16"/>
  <c r="W481" i="16" s="1"/>
  <c r="Z481" i="16" s="1"/>
  <c r="S481" i="16"/>
  <c r="T482" i="16"/>
  <c r="S482" i="16"/>
  <c r="T483" i="16"/>
  <c r="S483" i="16"/>
  <c r="T484" i="16"/>
  <c r="S484" i="16"/>
  <c r="T485" i="16"/>
  <c r="S485" i="16"/>
  <c r="T486" i="16"/>
  <c r="S486" i="16"/>
  <c r="S487" i="16"/>
  <c r="T487" i="16"/>
  <c r="S488" i="16"/>
  <c r="T488" i="16"/>
  <c r="T489" i="16"/>
  <c r="S489" i="16"/>
  <c r="T490" i="16"/>
  <c r="S490" i="16"/>
  <c r="S491" i="16"/>
  <c r="T491" i="16"/>
  <c r="T492" i="16"/>
  <c r="S492" i="16"/>
  <c r="T493" i="16"/>
  <c r="S493" i="16"/>
  <c r="T494" i="16"/>
  <c r="S494" i="16"/>
  <c r="T495" i="16"/>
  <c r="S495" i="16"/>
  <c r="T496" i="16"/>
  <c r="S496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367" i="16"/>
  <c r="S367" i="16"/>
  <c r="T368" i="16"/>
  <c r="S368" i="16"/>
  <c r="T369" i="16"/>
  <c r="S369" i="16"/>
  <c r="T371" i="16"/>
  <c r="S371" i="16"/>
  <c r="T570" i="16"/>
  <c r="S570" i="16"/>
  <c r="T571" i="16"/>
  <c r="S571" i="16"/>
  <c r="T575" i="16"/>
  <c r="W575" i="16" s="1"/>
  <c r="Z575" i="16" s="1"/>
  <c r="S575" i="16"/>
  <c r="T579" i="16"/>
  <c r="W579" i="16" s="1"/>
  <c r="Z579" i="16" s="1"/>
  <c r="S579" i="16"/>
  <c r="S580" i="16"/>
  <c r="T580" i="16"/>
  <c r="T581" i="16"/>
  <c r="S581" i="16"/>
  <c r="S582" i="16"/>
  <c r="T582" i="16"/>
  <c r="T583" i="16"/>
  <c r="S583" i="16"/>
  <c r="S584" i="16"/>
  <c r="T584" i="16"/>
  <c r="T586" i="16"/>
  <c r="S586" i="16"/>
  <c r="T587" i="16"/>
  <c r="W587" i="16" s="1"/>
  <c r="Z587" i="16" s="1"/>
  <c r="S587" i="16"/>
  <c r="T589" i="16"/>
  <c r="S589" i="16"/>
  <c r="T590" i="16"/>
  <c r="W590" i="16" s="1"/>
  <c r="Z590" i="16" s="1"/>
  <c r="S590" i="16"/>
  <c r="T592" i="16"/>
  <c r="S592" i="16"/>
  <c r="S593" i="16"/>
  <c r="T593" i="16"/>
  <c r="T594" i="16"/>
  <c r="S594" i="16"/>
  <c r="T596" i="16"/>
  <c r="W596" i="16" s="1"/>
  <c r="Z596" i="16" s="1"/>
  <c r="S596" i="16"/>
  <c r="T597" i="16"/>
  <c r="S597" i="16"/>
  <c r="T598" i="16"/>
  <c r="S598" i="16"/>
  <c r="T599" i="16"/>
  <c r="S599" i="16"/>
  <c r="T600" i="16"/>
  <c r="S60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97" i="16"/>
  <c r="S497" i="16"/>
  <c r="T498" i="16"/>
  <c r="S498" i="16"/>
  <c r="T499" i="16"/>
  <c r="S499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500" i="16"/>
  <c r="W500" i="16" s="1"/>
  <c r="Z500" i="16" s="1"/>
  <c r="S500" i="16"/>
  <c r="T501" i="16"/>
  <c r="W501" i="16" s="1"/>
  <c r="Z501" i="16" s="1"/>
  <c r="S501" i="16"/>
  <c r="T502" i="16"/>
  <c r="S502" i="16"/>
  <c r="T503" i="16"/>
  <c r="S503" i="16"/>
  <c r="T504" i="16"/>
  <c r="S504" i="16"/>
  <c r="T505" i="16"/>
  <c r="S505" i="16"/>
  <c r="T506" i="16"/>
  <c r="S506" i="16"/>
  <c r="T507" i="16"/>
  <c r="S507" i="16"/>
  <c r="T508" i="16"/>
  <c r="S508" i="16"/>
  <c r="S509" i="16"/>
  <c r="T509" i="16"/>
  <c r="T510" i="16"/>
  <c r="W510" i="16" s="1"/>
  <c r="Z510" i="16" s="1"/>
  <c r="S510" i="16"/>
  <c r="S511" i="16"/>
  <c r="T511" i="16"/>
  <c r="T512" i="16"/>
  <c r="S512" i="16"/>
  <c r="T513" i="16"/>
  <c r="S513" i="16"/>
  <c r="T514" i="16"/>
  <c r="S514" i="16"/>
  <c r="T516" i="16"/>
  <c r="S516" i="16"/>
  <c r="T518" i="16"/>
  <c r="S518" i="16"/>
  <c r="T520" i="16"/>
  <c r="S520" i="16"/>
  <c r="T521" i="16"/>
  <c r="S521" i="16"/>
  <c r="S524" i="16"/>
  <c r="T524" i="16"/>
  <c r="T525" i="16"/>
  <c r="S525" i="16"/>
  <c r="T527" i="16"/>
  <c r="W527" i="16" s="1"/>
  <c r="Z527" i="16" s="1"/>
  <c r="S527" i="16"/>
  <c r="T528" i="16"/>
  <c r="S528" i="16"/>
  <c r="T529" i="16"/>
  <c r="S529" i="16"/>
  <c r="S338" i="16"/>
  <c r="T537" i="16"/>
  <c r="T540" i="16"/>
  <c r="T546" i="16"/>
  <c r="T40" i="16"/>
  <c r="S42" i="16"/>
  <c r="S105" i="16"/>
  <c r="S163" i="16"/>
  <c r="S169" i="16"/>
  <c r="T214" i="16"/>
  <c r="S263" i="16"/>
  <c r="T334" i="16"/>
  <c r="S548" i="16"/>
  <c r="S217" i="16"/>
  <c r="S334" i="16"/>
  <c r="S538" i="16"/>
  <c r="T105" i="16"/>
  <c r="T550" i="16"/>
  <c r="T338" i="16"/>
  <c r="T263" i="16"/>
  <c r="T530" i="16"/>
  <c r="T531" i="16"/>
  <c r="T534" i="16"/>
  <c r="S536" i="16"/>
  <c r="T536" i="16"/>
  <c r="S539" i="16"/>
  <c r="T539" i="16"/>
  <c r="T541" i="16"/>
  <c r="T545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47" i="16"/>
  <c r="S547" i="16"/>
  <c r="T548" i="16"/>
  <c r="T553" i="16"/>
  <c r="S553" i="16"/>
  <c r="T554" i="16"/>
  <c r="T555" i="16"/>
  <c r="S555" i="16"/>
  <c r="T556" i="16"/>
  <c r="T557" i="16"/>
  <c r="S557" i="16"/>
  <c r="T102" i="16"/>
  <c r="W102" i="16" s="1"/>
  <c r="Z102" i="16" s="1"/>
  <c r="S102" i="16"/>
  <c r="T264" i="16"/>
  <c r="T341" i="16"/>
  <c r="T343" i="16"/>
  <c r="W343" i="16" s="1"/>
  <c r="Z343" i="16" s="1"/>
  <c r="S343" i="16"/>
  <c r="S565" i="16"/>
  <c r="T565" i="16"/>
  <c r="S549" i="16"/>
  <c r="S264" i="16"/>
  <c r="S543" i="16"/>
  <c r="S214" i="16"/>
  <c r="S546" i="16"/>
  <c r="S220" i="16"/>
  <c r="T169" i="16"/>
  <c r="T41" i="16"/>
  <c r="T42" i="16"/>
  <c r="S562" i="16"/>
  <c r="S530" i="16"/>
  <c r="S346" i="16"/>
  <c r="S171" i="16"/>
  <c r="S39" i="16"/>
  <c r="S301" i="16"/>
  <c r="S219" i="16"/>
  <c r="S556" i="16"/>
  <c r="S40" i="16"/>
  <c r="S540" i="16"/>
  <c r="S537" i="16"/>
  <c r="S568" i="16"/>
  <c r="S535" i="16"/>
  <c r="S560" i="16"/>
  <c r="S534" i="16"/>
  <c r="S341" i="16"/>
  <c r="S554" i="16"/>
  <c r="S215" i="16"/>
  <c r="S339" i="16"/>
  <c r="S541" i="16"/>
  <c r="S106" i="16"/>
  <c r="S531" i="16"/>
  <c r="S566" i="16"/>
  <c r="S567" i="16"/>
  <c r="S564" i="16"/>
  <c r="S545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99" i="16"/>
  <c r="P412" i="16"/>
  <c r="P425" i="16"/>
  <c r="P453" i="16"/>
  <c r="P253" i="16"/>
  <c r="P60" i="16"/>
  <c r="P50" i="16"/>
  <c r="P88" i="16"/>
  <c r="P225" i="16"/>
  <c r="P365" i="16"/>
  <c r="U365" i="16" s="1"/>
  <c r="V365" i="16" s="1"/>
  <c r="P389" i="16"/>
  <c r="P413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78" i="16"/>
  <c r="U378" i="16" s="1"/>
  <c r="V378" i="16" s="1"/>
  <c r="P390" i="16"/>
  <c r="P402" i="16"/>
  <c r="P414" i="16"/>
  <c r="P429" i="16"/>
  <c r="P465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79" i="16"/>
  <c r="P391" i="16"/>
  <c r="P405" i="16"/>
  <c r="P416" i="16"/>
  <c r="P432" i="16"/>
  <c r="P472" i="16"/>
  <c r="P369" i="16"/>
  <c r="P100" i="16"/>
  <c r="P116" i="16"/>
  <c r="P239" i="16"/>
  <c r="P428" i="16"/>
  <c r="U428" i="16" s="1"/>
  <c r="V428" i="16" s="1"/>
  <c r="W428" i="16" s="1"/>
  <c r="P460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82" i="16"/>
  <c r="P393" i="16"/>
  <c r="P417" i="16"/>
  <c r="P433" i="16"/>
  <c r="U433" i="16" s="1"/>
  <c r="V433" i="16" s="1"/>
  <c r="P480" i="16"/>
  <c r="P572" i="16"/>
  <c r="U572" i="16" s="1"/>
  <c r="V572" i="16" s="1"/>
  <c r="P10" i="16"/>
  <c r="P136" i="16"/>
  <c r="P157" i="16"/>
  <c r="U157" i="16" s="1"/>
  <c r="V157" i="16" s="1"/>
  <c r="P189" i="16"/>
  <c r="P565" i="16"/>
  <c r="P559" i="16"/>
  <c r="P555" i="16"/>
  <c r="P548" i="16"/>
  <c r="P301" i="16"/>
  <c r="P217" i="16"/>
  <c r="P39" i="16"/>
  <c r="P539" i="16"/>
  <c r="P534" i="16"/>
  <c r="P526" i="16"/>
  <c r="U526" i="16" s="1"/>
  <c r="V526" i="16" s="1"/>
  <c r="P518" i="16"/>
  <c r="P504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94" i="16"/>
  <c r="P587" i="16"/>
  <c r="P579" i="16"/>
  <c r="P571" i="16"/>
  <c r="P368" i="16"/>
  <c r="P297" i="16"/>
  <c r="P289" i="16"/>
  <c r="P251" i="16"/>
  <c r="U251" i="16" s="1"/>
  <c r="V251" i="16" s="1"/>
  <c r="P202" i="16"/>
  <c r="P494" i="16"/>
  <c r="P486" i="16"/>
  <c r="P479" i="16"/>
  <c r="P471" i="16"/>
  <c r="P464" i="16"/>
  <c r="P459" i="16"/>
  <c r="P452" i="16"/>
  <c r="U452" i="16" s="1"/>
  <c r="V452" i="16" s="1"/>
  <c r="P444" i="16"/>
  <c r="U444" i="16" s="1"/>
  <c r="V444" i="16" s="1"/>
  <c r="P438" i="16"/>
  <c r="P431" i="16"/>
  <c r="P423" i="16"/>
  <c r="P415" i="16"/>
  <c r="P407" i="16"/>
  <c r="U407" i="16" s="1"/>
  <c r="V407" i="16" s="1"/>
  <c r="P400" i="16"/>
  <c r="P392" i="16"/>
  <c r="P385" i="16"/>
  <c r="U385" i="16" s="1"/>
  <c r="V385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64" i="16"/>
  <c r="P343" i="16"/>
  <c r="P554" i="16"/>
  <c r="P547" i="16"/>
  <c r="P215" i="16"/>
  <c r="P106" i="16"/>
  <c r="P546" i="16"/>
  <c r="P533" i="16"/>
  <c r="U533" i="16" s="1"/>
  <c r="V533" i="16" s="1"/>
  <c r="P525" i="16"/>
  <c r="P517" i="16"/>
  <c r="U517" i="16" s="1"/>
  <c r="V517" i="16" s="1"/>
  <c r="P511" i="16"/>
  <c r="P503" i="16"/>
  <c r="P340" i="16"/>
  <c r="P265" i="16"/>
  <c r="P216" i="16"/>
  <c r="P499" i="16"/>
  <c r="P98" i="16"/>
  <c r="P43" i="16"/>
  <c r="P125" i="16"/>
  <c r="U125" i="16" s="1"/>
  <c r="V125" i="16" s="1"/>
  <c r="P288" i="16"/>
  <c r="P593" i="16"/>
  <c r="P586" i="16"/>
  <c r="P578" i="16"/>
  <c r="U578" i="16" s="1"/>
  <c r="V578" i="16" s="1"/>
  <c r="W578" i="16" s="1"/>
  <c r="Z578" i="16" s="1"/>
  <c r="P570" i="16"/>
  <c r="P367" i="16"/>
  <c r="P296" i="16"/>
  <c r="P252" i="16"/>
  <c r="U252" i="16" s="1"/>
  <c r="V252" i="16" s="1"/>
  <c r="P209" i="16"/>
  <c r="U209" i="16" s="1"/>
  <c r="V209" i="16" s="1"/>
  <c r="P201" i="16"/>
  <c r="P493" i="16"/>
  <c r="P478" i="16"/>
  <c r="P470" i="16"/>
  <c r="P458" i="16"/>
  <c r="P451" i="16"/>
  <c r="P443" i="16"/>
  <c r="P430" i="16"/>
  <c r="P422" i="16"/>
  <c r="P569" i="16"/>
  <c r="U569" i="16" s="1"/>
  <c r="V569" i="16" s="1"/>
  <c r="P563" i="16"/>
  <c r="U563" i="16" s="1"/>
  <c r="V563" i="16" s="1"/>
  <c r="P341" i="16"/>
  <c r="P266" i="16"/>
  <c r="U266" i="16" s="1"/>
  <c r="V266" i="16" s="1"/>
  <c r="P214" i="16"/>
  <c r="P105" i="16"/>
  <c r="P545" i="16"/>
  <c r="P538" i="16"/>
  <c r="P532" i="16"/>
  <c r="U532" i="16" s="1"/>
  <c r="V532" i="16" s="1"/>
  <c r="P524" i="16"/>
  <c r="P510" i="16"/>
  <c r="P502" i="16"/>
  <c r="P337" i="16"/>
  <c r="P262" i="16"/>
  <c r="U262" i="16" s="1"/>
  <c r="V262" i="16" s="1"/>
  <c r="P172" i="16"/>
  <c r="P97" i="16"/>
  <c r="P95" i="16"/>
  <c r="P600" i="16"/>
  <c r="P592" i="16"/>
  <c r="P585" i="16"/>
  <c r="U585" i="16" s="1"/>
  <c r="V585" i="16" s="1"/>
  <c r="W585" i="16" s="1"/>
  <c r="Z585" i="16" s="1"/>
  <c r="P577" i="16"/>
  <c r="U577" i="16" s="1"/>
  <c r="V577" i="16" s="1"/>
  <c r="P328" i="16"/>
  <c r="U328" i="16" s="1"/>
  <c r="V328" i="16" s="1"/>
  <c r="P295" i="16"/>
  <c r="P258" i="16"/>
  <c r="P208" i="16"/>
  <c r="U208" i="16" s="1"/>
  <c r="V208" i="16" s="1"/>
  <c r="P200" i="16"/>
  <c r="P492" i="16"/>
  <c r="P485" i="16"/>
  <c r="P477" i="16"/>
  <c r="P469" i="16"/>
  <c r="P457" i="16"/>
  <c r="P450" i="16"/>
  <c r="P46" i="16"/>
  <c r="U46" i="16" s="1"/>
  <c r="V46" i="16" s="1"/>
  <c r="W46" i="16" s="1"/>
  <c r="Z46" i="16" s="1"/>
  <c r="P562" i="16"/>
  <c r="P264" i="16"/>
  <c r="P553" i="16"/>
  <c r="P347" i="16"/>
  <c r="P263" i="16"/>
  <c r="P171" i="16"/>
  <c r="P103" i="16"/>
  <c r="P544" i="16"/>
  <c r="U544" i="16" s="1"/>
  <c r="V544" i="16" s="1"/>
  <c r="P537" i="16"/>
  <c r="P531" i="16"/>
  <c r="P523" i="16"/>
  <c r="U523" i="16" s="1"/>
  <c r="V523" i="16" s="1"/>
  <c r="P516" i="16"/>
  <c r="P509" i="16"/>
  <c r="P501" i="16"/>
  <c r="P336" i="16"/>
  <c r="U336" i="16" s="1"/>
  <c r="V336" i="16" s="1"/>
  <c r="P261" i="16"/>
  <c r="U261" i="16" s="1"/>
  <c r="V261" i="16" s="1"/>
  <c r="P168" i="16"/>
  <c r="P498" i="16"/>
  <c r="P71" i="16"/>
  <c r="P38" i="16"/>
  <c r="P94" i="16"/>
  <c r="P599" i="16"/>
  <c r="P591" i="16"/>
  <c r="U591" i="16" s="1"/>
  <c r="V591" i="16" s="1"/>
  <c r="P584" i="16"/>
  <c r="P576" i="16"/>
  <c r="U576" i="16" s="1"/>
  <c r="V576" i="16" s="1"/>
  <c r="P331" i="16"/>
  <c r="U331" i="16" s="1"/>
  <c r="V331" i="16" s="1"/>
  <c r="W331" i="16" s="1"/>
  <c r="P294" i="16"/>
  <c r="P257" i="16"/>
  <c r="P207" i="16"/>
  <c r="P199" i="16"/>
  <c r="P491" i="16"/>
  <c r="P484" i="16"/>
  <c r="P476" i="16"/>
  <c r="P468" i="16"/>
  <c r="P463" i="16"/>
  <c r="P456" i="16"/>
  <c r="P449" i="16"/>
  <c r="P436" i="16"/>
  <c r="U436" i="16" s="1"/>
  <c r="V436" i="16" s="1"/>
  <c r="P561" i="16"/>
  <c r="U561" i="16" s="1"/>
  <c r="V561" i="16" s="1"/>
  <c r="P102" i="16"/>
  <c r="P552" i="16"/>
  <c r="U552" i="16" s="1"/>
  <c r="V552" i="16" s="1"/>
  <c r="P346" i="16"/>
  <c r="P220" i="16"/>
  <c r="P170" i="16"/>
  <c r="P543" i="16"/>
  <c r="P536" i="16"/>
  <c r="P530" i="16"/>
  <c r="P522" i="16"/>
  <c r="U522" i="16" s="1"/>
  <c r="V522" i="16" s="1"/>
  <c r="P515" i="16"/>
  <c r="U515" i="16" s="1"/>
  <c r="V515" i="16" s="1"/>
  <c r="P508" i="16"/>
  <c r="P500" i="16"/>
  <c r="P335" i="16"/>
  <c r="P260" i="16"/>
  <c r="U260" i="16" s="1"/>
  <c r="V260" i="16" s="1"/>
  <c r="P167" i="16"/>
  <c r="P497" i="16"/>
  <c r="P70" i="16"/>
  <c r="U70" i="16" s="1"/>
  <c r="V70" i="16" s="1"/>
  <c r="P37" i="16"/>
  <c r="P93" i="16"/>
  <c r="P598" i="16"/>
  <c r="P590" i="16"/>
  <c r="P583" i="16"/>
  <c r="P575" i="16"/>
  <c r="P372" i="16"/>
  <c r="U372" i="16" s="1"/>
  <c r="V372" i="16" s="1"/>
  <c r="P329" i="16"/>
  <c r="U329" i="16" s="1"/>
  <c r="V329" i="16" s="1"/>
  <c r="P293" i="16"/>
  <c r="U293" i="16" s="1"/>
  <c r="V293" i="16" s="1"/>
  <c r="P256" i="16"/>
  <c r="P206" i="16"/>
  <c r="P161" i="16"/>
  <c r="P490" i="16"/>
  <c r="P483" i="16"/>
  <c r="P475" i="16"/>
  <c r="P467" i="16"/>
  <c r="P462" i="16"/>
  <c r="P455" i="16"/>
  <c r="U455" i="16" s="1"/>
  <c r="V455" i="16" s="1"/>
  <c r="P448" i="16"/>
  <c r="P442" i="16"/>
  <c r="P435" i="16"/>
  <c r="P427" i="16"/>
  <c r="P419" i="16"/>
  <c r="P411" i="16"/>
  <c r="P404" i="16"/>
  <c r="P396" i="16"/>
  <c r="P388" i="16"/>
  <c r="P381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95" i="16"/>
  <c r="P387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68" i="16"/>
  <c r="P560" i="16"/>
  <c r="P558" i="16"/>
  <c r="U558" i="16" s="1"/>
  <c r="V558" i="16" s="1"/>
  <c r="P551" i="16"/>
  <c r="U551" i="16" s="1"/>
  <c r="V551" i="16" s="1"/>
  <c r="P339" i="16"/>
  <c r="P219" i="16"/>
  <c r="P169" i="16"/>
  <c r="P42" i="16"/>
  <c r="P542" i="16"/>
  <c r="U542" i="16" s="1"/>
  <c r="V542" i="16" s="1"/>
  <c r="P535" i="16"/>
  <c r="P529" i="16"/>
  <c r="P521" i="16"/>
  <c r="P514" i="16"/>
  <c r="P507" i="16"/>
  <c r="P299" i="16"/>
  <c r="P259" i="16"/>
  <c r="P166" i="16"/>
  <c r="P104" i="16"/>
  <c r="P69" i="16"/>
  <c r="P36" i="16"/>
  <c r="U36" i="16" s="1"/>
  <c r="V36" i="16" s="1"/>
  <c r="P62" i="16"/>
  <c r="P597" i="16"/>
  <c r="P589" i="16"/>
  <c r="P582" i="16"/>
  <c r="P574" i="16"/>
  <c r="U574" i="16" s="1"/>
  <c r="V574" i="16" s="1"/>
  <c r="P371" i="16"/>
  <c r="P327" i="16"/>
  <c r="P292" i="16"/>
  <c r="P254" i="16"/>
  <c r="U254" i="16" s="1"/>
  <c r="V254" i="16" s="1"/>
  <c r="W254" i="16" s="1"/>
  <c r="Z254" i="16" s="1"/>
  <c r="P205" i="16"/>
  <c r="P160" i="16"/>
  <c r="P489" i="16"/>
  <c r="P482" i="16"/>
  <c r="P474" i="16"/>
  <c r="U474" i="16" s="1"/>
  <c r="V474" i="16" s="1"/>
  <c r="P461" i="16"/>
  <c r="U461" i="16" s="1"/>
  <c r="V461" i="16" s="1"/>
  <c r="P454" i="16"/>
  <c r="P447" i="16"/>
  <c r="P441" i="16"/>
  <c r="P434" i="16"/>
  <c r="U434" i="16" s="1"/>
  <c r="V434" i="16" s="1"/>
  <c r="P426" i="16"/>
  <c r="U426" i="16" s="1"/>
  <c r="V426" i="16" s="1"/>
  <c r="P418" i="16"/>
  <c r="U418" i="16" s="1"/>
  <c r="V418" i="16" s="1"/>
  <c r="P410" i="16"/>
  <c r="P403" i="16"/>
  <c r="P380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67" i="16"/>
  <c r="P557" i="16"/>
  <c r="P550" i="16"/>
  <c r="P334" i="16"/>
  <c r="P163" i="16"/>
  <c r="P41" i="16"/>
  <c r="P541" i="16"/>
  <c r="P338" i="16"/>
  <c r="P528" i="16"/>
  <c r="P520" i="16"/>
  <c r="P513" i="16"/>
  <c r="P506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6" i="16"/>
  <c r="P588" i="16"/>
  <c r="U588" i="16" s="1"/>
  <c r="V588" i="16" s="1"/>
  <c r="P581" i="16"/>
  <c r="P573" i="16"/>
  <c r="U573" i="16" s="1"/>
  <c r="V573" i="16" s="1"/>
  <c r="P370" i="16"/>
  <c r="U370" i="16" s="1"/>
  <c r="V370" i="16" s="1"/>
  <c r="P287" i="16"/>
  <c r="P291" i="16"/>
  <c r="P255" i="16"/>
  <c r="P204" i="16"/>
  <c r="P496" i="16"/>
  <c r="P488" i="16"/>
  <c r="P481" i="16"/>
  <c r="P473" i="16"/>
  <c r="U473" i="16" s="1"/>
  <c r="V473" i="16" s="1"/>
  <c r="P466" i="16"/>
  <c r="P446" i="16"/>
  <c r="U446" i="16" s="1"/>
  <c r="V446" i="16" s="1"/>
  <c r="P440" i="16"/>
  <c r="P566" i="16"/>
  <c r="P556" i="16"/>
  <c r="P549" i="16"/>
  <c r="P302" i="16"/>
  <c r="P40" i="16"/>
  <c r="P540" i="16"/>
  <c r="P333" i="16"/>
  <c r="U333" i="16" s="1"/>
  <c r="V333" i="16" s="1"/>
  <c r="P527" i="16"/>
  <c r="P519" i="16"/>
  <c r="U519" i="16" s="1"/>
  <c r="V519" i="16" s="1"/>
  <c r="P512" i="16"/>
  <c r="P505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83" i="16"/>
  <c r="U383" i="16" s="1"/>
  <c r="V383" i="16" s="1"/>
  <c r="P394" i="16"/>
  <c r="P406" i="16"/>
  <c r="P420" i="16"/>
  <c r="P437" i="16"/>
  <c r="P487" i="16"/>
  <c r="P580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401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84" i="16"/>
  <c r="P397" i="16"/>
  <c r="P408" i="16"/>
  <c r="U408" i="16" s="1"/>
  <c r="V408" i="16" s="1"/>
  <c r="P421" i="16"/>
  <c r="P439" i="16"/>
  <c r="U439" i="16" s="1"/>
  <c r="V439" i="16" s="1"/>
  <c r="P495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86" i="16"/>
  <c r="P398" i="16"/>
  <c r="P409" i="16"/>
  <c r="P424" i="16"/>
  <c r="P445" i="16"/>
  <c r="U445" i="16" s="1"/>
  <c r="V445" i="16" s="1"/>
  <c r="P203" i="16"/>
  <c r="U203" i="16" s="1"/>
  <c r="V203" i="16" s="1"/>
  <c r="P595" i="16"/>
  <c r="U595" i="16" s="1"/>
  <c r="V59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76" i="16" l="1"/>
  <c r="T376" i="16"/>
  <c r="U376" i="16"/>
  <c r="V376" i="16" s="1"/>
  <c r="S373" i="16"/>
  <c r="T373" i="16"/>
  <c r="U373" i="16"/>
  <c r="V373" i="16" s="1"/>
  <c r="W373" i="16" s="1"/>
  <c r="S240" i="16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508" i="16"/>
  <c r="Z508" i="16" s="1"/>
  <c r="W288" i="16"/>
  <c r="Z288" i="16" s="1"/>
  <c r="W66" i="16"/>
  <c r="Z66" i="16" s="1"/>
  <c r="W472" i="16"/>
  <c r="Z472" i="16" s="1"/>
  <c r="W249" i="16"/>
  <c r="Z249" i="16" s="1"/>
  <c r="W537" i="16"/>
  <c r="Z537" i="16" s="1"/>
  <c r="W166" i="16"/>
  <c r="Z166" i="16" s="1"/>
  <c r="W277" i="16"/>
  <c r="Z277" i="16" s="1"/>
  <c r="W55" i="16"/>
  <c r="Z55" i="16" s="1"/>
  <c r="W509" i="16"/>
  <c r="Z509" i="16" s="1"/>
  <c r="W524" i="16"/>
  <c r="Z524" i="16" s="1"/>
  <c r="W582" i="16"/>
  <c r="Z582" i="16" s="1"/>
  <c r="W366" i="16"/>
  <c r="Z366" i="16" s="1"/>
  <c r="W340" i="16"/>
  <c r="Z340" i="16" s="1"/>
  <c r="W432" i="16"/>
  <c r="Z432" i="16" s="1"/>
  <c r="W114" i="16"/>
  <c r="Z114" i="16" s="1"/>
  <c r="W83" i="16"/>
  <c r="Z83" i="16" s="1"/>
  <c r="W539" i="16"/>
  <c r="Z539" i="16" s="1"/>
  <c r="W167" i="16"/>
  <c r="Z167" i="16" s="1"/>
  <c r="W600" i="16"/>
  <c r="Z600" i="16" s="1"/>
  <c r="W15" i="16"/>
  <c r="Z15" i="16" s="1"/>
  <c r="W52" i="16"/>
  <c r="Z52" i="16" s="1"/>
  <c r="W14" i="16"/>
  <c r="Z14" i="16" s="1"/>
  <c r="W518" i="16"/>
  <c r="Z518" i="16" s="1"/>
  <c r="W95" i="16"/>
  <c r="Z95" i="16" s="1"/>
  <c r="W79" i="16"/>
  <c r="Z79" i="16" s="1"/>
  <c r="W100" i="16"/>
  <c r="Z100" i="16" s="1"/>
  <c r="W553" i="16"/>
  <c r="Z553" i="16" s="1"/>
  <c r="W565" i="16"/>
  <c r="Z565" i="16" s="1"/>
  <c r="W347" i="16"/>
  <c r="Z347" i="16" s="1"/>
  <c r="W40" i="16"/>
  <c r="Z40" i="16" s="1"/>
  <c r="W521" i="16"/>
  <c r="Z521" i="16" s="1"/>
  <c r="W37" i="16"/>
  <c r="Z37" i="16" s="1"/>
  <c r="W435" i="16"/>
  <c r="Z435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507" i="16"/>
  <c r="Z507" i="16" s="1"/>
  <c r="W599" i="16"/>
  <c r="Z599" i="16" s="1"/>
  <c r="W379" i="16"/>
  <c r="Z379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63" i="16"/>
  <c r="Z463" i="16" s="1"/>
  <c r="W77" i="16"/>
  <c r="Z77" i="16" s="1"/>
  <c r="W505" i="16"/>
  <c r="Z505" i="16" s="1"/>
  <c r="W337" i="16"/>
  <c r="Z337" i="16" s="1"/>
  <c r="W298" i="16"/>
  <c r="Z298" i="16" s="1"/>
  <c r="W597" i="16"/>
  <c r="Z597" i="16" s="1"/>
  <c r="W571" i="16"/>
  <c r="Z571" i="16" s="1"/>
  <c r="W369" i="16"/>
  <c r="Z369" i="16" s="1"/>
  <c r="W427" i="16"/>
  <c r="Z427" i="16" s="1"/>
  <c r="W403" i="16"/>
  <c r="Z403" i="16" s="1"/>
  <c r="W318" i="16"/>
  <c r="Z318" i="16" s="1"/>
  <c r="W269" i="16"/>
  <c r="Z269" i="16" s="1"/>
  <c r="W82" i="16"/>
  <c r="Z82" i="16" s="1"/>
  <c r="W2" i="16"/>
  <c r="Z2" i="16" s="1"/>
  <c r="W514" i="16"/>
  <c r="Z514" i="16" s="1"/>
  <c r="W457" i="16"/>
  <c r="Z457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504" i="16"/>
  <c r="Z504" i="16" s="1"/>
  <c r="W265" i="16"/>
  <c r="Z265" i="16" s="1"/>
  <c r="W98" i="16"/>
  <c r="Z98" i="16" s="1"/>
  <c r="W199" i="16"/>
  <c r="Z199" i="16" s="1"/>
  <c r="W450" i="16"/>
  <c r="Z450" i="16" s="1"/>
  <c r="W402" i="16"/>
  <c r="Z402" i="16" s="1"/>
  <c r="W556" i="16"/>
  <c r="Z556" i="16" s="1"/>
  <c r="W531" i="16"/>
  <c r="Z531" i="16" s="1"/>
  <c r="W593" i="16"/>
  <c r="Z593" i="16" s="1"/>
  <c r="W555" i="16"/>
  <c r="Z555" i="16" s="1"/>
  <c r="W545" i="16"/>
  <c r="Z545" i="16" s="1"/>
  <c r="W530" i="16"/>
  <c r="Z53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29" i="16"/>
  <c r="Z529" i="16" s="1"/>
  <c r="W503" i="16"/>
  <c r="Z503" i="16" s="1"/>
  <c r="W259" i="16"/>
  <c r="Z259" i="16" s="1"/>
  <c r="W97" i="16"/>
  <c r="Z97" i="16" s="1"/>
  <c r="W567" i="16"/>
  <c r="Z567" i="16" s="1"/>
  <c r="W554" i="16"/>
  <c r="Z554" i="16" s="1"/>
  <c r="W541" i="16"/>
  <c r="Z541" i="16" s="1"/>
  <c r="W488" i="16"/>
  <c r="Z488" i="16" s="1"/>
  <c r="W443" i="16"/>
  <c r="Z443" i="16" s="1"/>
  <c r="W286" i="16"/>
  <c r="Z286" i="16" s="1"/>
  <c r="W592" i="16"/>
  <c r="Z592" i="16" s="1"/>
  <c r="W398" i="16"/>
  <c r="Z398" i="16" s="1"/>
  <c r="W51" i="16"/>
  <c r="Z51" i="16" s="1"/>
  <c r="W302" i="16"/>
  <c r="Z302" i="16" s="1"/>
  <c r="W106" i="16"/>
  <c r="Z106" i="16" s="1"/>
  <c r="W512" i="16"/>
  <c r="Z512" i="16" s="1"/>
  <c r="W62" i="16"/>
  <c r="Z62" i="16" s="1"/>
  <c r="W88" i="16"/>
  <c r="Z88" i="16" s="1"/>
  <c r="W11" i="16"/>
  <c r="Z11" i="16" s="1"/>
  <c r="W462" i="16"/>
  <c r="Z462" i="16" s="1"/>
  <c r="W351" i="16"/>
  <c r="Z351" i="16" s="1"/>
  <c r="W134" i="16"/>
  <c r="Z134" i="16" s="1"/>
  <c r="W598" i="16"/>
  <c r="Z598" i="16" s="1"/>
  <c r="W264" i="16"/>
  <c r="Z264" i="16" s="1"/>
  <c r="W346" i="16"/>
  <c r="Z346" i="16" s="1"/>
  <c r="W406" i="16"/>
  <c r="Z406" i="16" s="1"/>
  <c r="W245" i="16"/>
  <c r="Z245" i="16" s="1"/>
  <c r="W126" i="16"/>
  <c r="Z126" i="16" s="1"/>
  <c r="W570" i="16"/>
  <c r="Z570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40" i="16"/>
  <c r="Z540" i="16" s="1"/>
  <c r="W105" i="16"/>
  <c r="Z105" i="16" s="1"/>
  <c r="W263" i="16"/>
  <c r="Z263" i="16" s="1"/>
  <c r="W502" i="16"/>
  <c r="Z502" i="16" s="1"/>
  <c r="W71" i="16"/>
  <c r="Z71" i="16" s="1"/>
  <c r="W485" i="16"/>
  <c r="Z485" i="16" s="1"/>
  <c r="W586" i="16"/>
  <c r="Z58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11" i="16"/>
  <c r="Z511" i="16" s="1"/>
  <c r="W60" i="16"/>
  <c r="Z60" i="16" s="1"/>
  <c r="W156" i="16"/>
  <c r="Z156" i="16" s="1"/>
  <c r="W10" i="16"/>
  <c r="Z10" i="16" s="1"/>
  <c r="W388" i="16"/>
  <c r="Z388" i="16" s="1"/>
  <c r="W338" i="16"/>
  <c r="Z338" i="16" s="1"/>
  <c r="W546" i="16"/>
  <c r="Z546" i="16" s="1"/>
  <c r="W506" i="16"/>
  <c r="Z506" i="16" s="1"/>
  <c r="W520" i="16"/>
  <c r="Z520" i="16" s="1"/>
  <c r="W187" i="16"/>
  <c r="Z187" i="16" s="1"/>
  <c r="W81" i="16"/>
  <c r="Z81" i="16" s="1"/>
  <c r="W584" i="16"/>
  <c r="Z584" i="16" s="1"/>
  <c r="W497" i="16"/>
  <c r="Z497" i="16" s="1"/>
  <c r="W479" i="16"/>
  <c r="Z479" i="16" s="1"/>
  <c r="W112" i="16"/>
  <c r="Z112" i="16" s="1"/>
  <c r="W299" i="16"/>
  <c r="Z299" i="16" s="1"/>
  <c r="W67" i="16"/>
  <c r="Z67" i="16" s="1"/>
  <c r="W438" i="16"/>
  <c r="Z438" i="16" s="1"/>
  <c r="W119" i="16"/>
  <c r="Z119" i="16" s="1"/>
  <c r="W284" i="16"/>
  <c r="Z284" i="16" s="1"/>
  <c r="W559" i="16"/>
  <c r="Z559" i="16" s="1"/>
  <c r="W547" i="16"/>
  <c r="Z547" i="16" s="1"/>
  <c r="W39" i="16"/>
  <c r="Z39" i="16" s="1"/>
  <c r="W560" i="16"/>
  <c r="Z560" i="16" s="1"/>
  <c r="W163" i="16"/>
  <c r="Z163" i="16" s="1"/>
  <c r="W536" i="16"/>
  <c r="Z536" i="16" s="1"/>
  <c r="W169" i="16"/>
  <c r="Z169" i="16" s="1"/>
  <c r="W568" i="16"/>
  <c r="Z568" i="16" s="1"/>
  <c r="W548" i="16"/>
  <c r="Z548" i="16" s="1"/>
  <c r="W566" i="16"/>
  <c r="Z566" i="16" s="1"/>
  <c r="W535" i="16"/>
  <c r="Z535" i="16" s="1"/>
  <c r="W301" i="16"/>
  <c r="Z301" i="16" s="1"/>
  <c r="W564" i="16"/>
  <c r="Z564" i="16" s="1"/>
  <c r="W562" i="16"/>
  <c r="Z562" i="16" s="1"/>
  <c r="W42" i="16"/>
  <c r="Z42" i="16" s="1"/>
  <c r="W499" i="16"/>
  <c r="Z499" i="16" s="1"/>
  <c r="W34" i="16"/>
  <c r="Z34" i="16" s="1"/>
  <c r="W297" i="16"/>
  <c r="Z297" i="16" s="1"/>
  <c r="W253" i="16"/>
  <c r="Z253" i="16" s="1"/>
  <c r="W490" i="16"/>
  <c r="Z490" i="16" s="1"/>
  <c r="W478" i="16"/>
  <c r="Z478" i="16" s="1"/>
  <c r="W449" i="16"/>
  <c r="Z449" i="16" s="1"/>
  <c r="W421" i="16"/>
  <c r="Z421" i="16" s="1"/>
  <c r="W401" i="16"/>
  <c r="Z401" i="16" s="1"/>
  <c r="W390" i="16"/>
  <c r="Z390" i="16" s="1"/>
  <c r="W305" i="16"/>
  <c r="Z305" i="16" s="1"/>
  <c r="W223" i="16"/>
  <c r="Z223" i="16" s="1"/>
  <c r="W206" i="16"/>
  <c r="Z206" i="16" s="1"/>
  <c r="W476" i="16"/>
  <c r="Z476" i="16" s="1"/>
  <c r="W459" i="16"/>
  <c r="Z459" i="16" s="1"/>
  <c r="W423" i="16"/>
  <c r="Z423" i="16" s="1"/>
  <c r="W389" i="16"/>
  <c r="Z389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16" i="16"/>
  <c r="Z516" i="16" s="1"/>
  <c r="W498" i="16"/>
  <c r="Z498" i="16" s="1"/>
  <c r="W594" i="16"/>
  <c r="Z594" i="16" s="1"/>
  <c r="W296" i="16"/>
  <c r="Z296" i="16" s="1"/>
  <c r="W205" i="16"/>
  <c r="Z205" i="16" s="1"/>
  <c r="W487" i="16"/>
  <c r="Z487" i="16" s="1"/>
  <c r="W475" i="16"/>
  <c r="Z475" i="16" s="1"/>
  <c r="W448" i="16"/>
  <c r="Z448" i="16" s="1"/>
  <c r="W415" i="16"/>
  <c r="Z415" i="16" s="1"/>
  <c r="W400" i="16"/>
  <c r="Z400" i="16" s="1"/>
  <c r="W222" i="16"/>
  <c r="Z222" i="16" s="1"/>
  <c r="W419" i="16"/>
  <c r="Z419" i="16" s="1"/>
  <c r="W257" i="16"/>
  <c r="Z257" i="16" s="1"/>
  <c r="W250" i="16"/>
  <c r="Z250" i="16" s="1"/>
  <c r="W225" i="16"/>
  <c r="Z225" i="16" s="1"/>
  <c r="W122" i="16"/>
  <c r="Z122" i="16" s="1"/>
  <c r="W557" i="16"/>
  <c r="Z557" i="16" s="1"/>
  <c r="W513" i="16"/>
  <c r="Z513" i="16" s="1"/>
  <c r="W68" i="16"/>
  <c r="Z68" i="16" s="1"/>
  <c r="W589" i="16"/>
  <c r="Z589" i="16" s="1"/>
  <c r="W294" i="16"/>
  <c r="Z294" i="16" s="1"/>
  <c r="W204" i="16"/>
  <c r="Z204" i="16" s="1"/>
  <c r="W486" i="16"/>
  <c r="Z486" i="16" s="1"/>
  <c r="W469" i="16"/>
  <c r="Z469" i="16" s="1"/>
  <c r="W447" i="16"/>
  <c r="Z447" i="16" s="1"/>
  <c r="W412" i="16"/>
  <c r="Z412" i="16" s="1"/>
  <c r="W399" i="16"/>
  <c r="Z399" i="16" s="1"/>
  <c r="W381" i="16"/>
  <c r="Z381" i="16" s="1"/>
  <c r="W161" i="16"/>
  <c r="Z161" i="16" s="1"/>
  <c r="W440" i="16"/>
  <c r="Z440" i="16" s="1"/>
  <c r="W256" i="16"/>
  <c r="Z256" i="16" s="1"/>
  <c r="W471" i="16"/>
  <c r="Z471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83" i="16"/>
  <c r="Z583" i="16" s="1"/>
  <c r="W468" i="16"/>
  <c r="Z468" i="16" s="1"/>
  <c r="W442" i="16"/>
  <c r="Z442" i="16" s="1"/>
  <c r="W411" i="16"/>
  <c r="Z411" i="16" s="1"/>
  <c r="W397" i="16"/>
  <c r="Z397" i="16" s="1"/>
  <c r="W357" i="16"/>
  <c r="Z357" i="16" s="1"/>
  <c r="W273" i="16"/>
  <c r="Z273" i="16" s="1"/>
  <c r="W367" i="16"/>
  <c r="Z367" i="16" s="1"/>
  <c r="W160" i="16"/>
  <c r="Z160" i="16" s="1"/>
  <c r="W464" i="16"/>
  <c r="Z464" i="16" s="1"/>
  <c r="W414" i="16"/>
  <c r="Z414" i="16" s="1"/>
  <c r="W453" i="16"/>
  <c r="Z453" i="16" s="1"/>
  <c r="W413" i="16"/>
  <c r="Z413" i="16" s="1"/>
  <c r="W382" i="16"/>
  <c r="Z382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81" i="16"/>
  <c r="Z581" i="16" s="1"/>
  <c r="W291" i="16"/>
  <c r="Z291" i="16" s="1"/>
  <c r="W496" i="16"/>
  <c r="Z496" i="16" s="1"/>
  <c r="W484" i="16"/>
  <c r="Z484" i="16" s="1"/>
  <c r="W441" i="16"/>
  <c r="Z441" i="16" s="1"/>
  <c r="W410" i="16"/>
  <c r="Z410" i="16" s="1"/>
  <c r="W396" i="16"/>
  <c r="Z396" i="16" s="1"/>
  <c r="W356" i="16"/>
  <c r="Z356" i="16" s="1"/>
  <c r="W327" i="16"/>
  <c r="Z327" i="16" s="1"/>
  <c r="W494" i="16"/>
  <c r="Z494" i="16" s="1"/>
  <c r="W321" i="16"/>
  <c r="Z321" i="16" s="1"/>
  <c r="W202" i="16"/>
  <c r="Z202" i="16" s="1"/>
  <c r="W409" i="16"/>
  <c r="Z409" i="16" s="1"/>
  <c r="W182" i="16"/>
  <c r="Z182" i="16" s="1"/>
  <c r="W146" i="16"/>
  <c r="Z146" i="16" s="1"/>
  <c r="W534" i="16"/>
  <c r="Z534" i="16" s="1"/>
  <c r="W38" i="16"/>
  <c r="Z38" i="16" s="1"/>
  <c r="W580" i="16"/>
  <c r="Z580" i="16" s="1"/>
  <c r="W289" i="16"/>
  <c r="Z289" i="16" s="1"/>
  <c r="W495" i="16"/>
  <c r="Z495" i="16" s="1"/>
  <c r="W483" i="16"/>
  <c r="Z483" i="16" s="1"/>
  <c r="W431" i="16"/>
  <c r="Z431" i="16" s="1"/>
  <c r="W395" i="16"/>
  <c r="Z395" i="16" s="1"/>
  <c r="W326" i="16"/>
  <c r="Z326" i="16" s="1"/>
  <c r="W550" i="16"/>
  <c r="Z550" i="16" s="1"/>
  <c r="W287" i="16"/>
  <c r="Z287" i="16" s="1"/>
  <c r="W489" i="16"/>
  <c r="Z489" i="16" s="1"/>
  <c r="W234" i="16"/>
  <c r="Z234" i="16" s="1"/>
  <c r="W224" i="16"/>
  <c r="Z224" i="16" s="1"/>
  <c r="W215" i="16"/>
  <c r="Z215" i="16" s="1"/>
  <c r="W528" i="16"/>
  <c r="Z528" i="16" s="1"/>
  <c r="W213" i="16"/>
  <c r="Z213" i="16" s="1"/>
  <c r="W127" i="16"/>
  <c r="Z127" i="16" s="1"/>
  <c r="W258" i="16"/>
  <c r="Z258" i="16" s="1"/>
  <c r="W493" i="16"/>
  <c r="Z493" i="16" s="1"/>
  <c r="W482" i="16"/>
  <c r="Z482" i="16" s="1"/>
  <c r="W430" i="16"/>
  <c r="Z430" i="16" s="1"/>
  <c r="W405" i="16"/>
  <c r="Z405" i="16" s="1"/>
  <c r="W393" i="16"/>
  <c r="Z393" i="16" s="1"/>
  <c r="W312" i="16"/>
  <c r="Z312" i="16" s="1"/>
  <c r="W239" i="16"/>
  <c r="Z239" i="16" s="1"/>
  <c r="W295" i="16"/>
  <c r="Z295" i="16" s="1"/>
  <c r="W429" i="16"/>
  <c r="Z429" i="16" s="1"/>
  <c r="W492" i="16"/>
  <c r="Z492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25" i="16"/>
  <c r="Z525" i="16" s="1"/>
  <c r="W218" i="16"/>
  <c r="Z218" i="16" s="1"/>
  <c r="W94" i="16"/>
  <c r="Z94" i="16" s="1"/>
  <c r="W368" i="16"/>
  <c r="Z368" i="16" s="1"/>
  <c r="W255" i="16"/>
  <c r="Z255" i="16" s="1"/>
  <c r="W491" i="16"/>
  <c r="Z491" i="16" s="1"/>
  <c r="W480" i="16"/>
  <c r="Z480" i="16" s="1"/>
  <c r="W451" i="16"/>
  <c r="Z451" i="16" s="1"/>
  <c r="W425" i="16"/>
  <c r="Z425" i="16" s="1"/>
  <c r="W404" i="16"/>
  <c r="Z404" i="16" s="1"/>
  <c r="W391" i="16"/>
  <c r="Z391" i="16" s="1"/>
  <c r="W310" i="16"/>
  <c r="Z310" i="16" s="1"/>
  <c r="W231" i="16"/>
  <c r="Z231" i="16" s="1"/>
  <c r="W371" i="16"/>
  <c r="Z371" i="16" s="1"/>
  <c r="W460" i="16"/>
  <c r="Z460" i="16" s="1"/>
  <c r="W424" i="16"/>
  <c r="Z424" i="16" s="1"/>
  <c r="W392" i="16"/>
  <c r="Z392" i="16" s="1"/>
  <c r="W361" i="16"/>
  <c r="Z361" i="16" s="1"/>
  <c r="W272" i="16"/>
  <c r="Z272" i="16" s="1"/>
  <c r="W189" i="16"/>
  <c r="Z189" i="16" s="1"/>
  <c r="T461" i="16"/>
  <c r="W461" i="16" s="1"/>
  <c r="Z461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72" i="16"/>
  <c r="T572" i="16"/>
  <c r="W572" i="16" s="1"/>
  <c r="Z572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73" i="16"/>
  <c r="T473" i="16"/>
  <c r="W473" i="16" s="1"/>
  <c r="Z473" i="16" s="1"/>
  <c r="S578" i="16"/>
  <c r="T578" i="16"/>
  <c r="S408" i="16"/>
  <c r="T408" i="16"/>
  <c r="W408" i="16" s="1"/>
  <c r="Z408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83" i="16"/>
  <c r="T383" i="16"/>
  <c r="W383" i="16" s="1"/>
  <c r="Z383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8" i="16"/>
  <c r="T588" i="16"/>
  <c r="W588" i="16" s="1"/>
  <c r="Z588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22" i="16"/>
  <c r="T522" i="16"/>
  <c r="W522" i="16" s="1"/>
  <c r="Z522" i="16" s="1"/>
  <c r="S552" i="16"/>
  <c r="T552" i="16"/>
  <c r="W552" i="16" s="1"/>
  <c r="Z552" i="16" s="1"/>
  <c r="S523" i="16"/>
  <c r="T523" i="16"/>
  <c r="W523" i="16" s="1"/>
  <c r="Z523" i="16" s="1"/>
  <c r="S328" i="16"/>
  <c r="T328" i="16"/>
  <c r="W328" i="16" s="1"/>
  <c r="Z328" i="16" s="1"/>
  <c r="S209" i="16"/>
  <c r="T209" i="16"/>
  <c r="W209" i="16" s="1"/>
  <c r="Z209" i="16" s="1"/>
  <c r="S433" i="16"/>
  <c r="T433" i="16"/>
  <c r="W433" i="16" s="1"/>
  <c r="Z433" i="16" s="1"/>
  <c r="S280" i="16"/>
  <c r="T280" i="16"/>
  <c r="W280" i="16" s="1"/>
  <c r="Z280" i="16" s="1"/>
  <c r="S428" i="16"/>
  <c r="T428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78" i="16"/>
  <c r="T378" i="16"/>
  <c r="W378" i="16" s="1"/>
  <c r="Z378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26" i="16"/>
  <c r="T426" i="16"/>
  <c r="W426" i="16" s="1"/>
  <c r="Z426" i="16" s="1"/>
  <c r="S333" i="16"/>
  <c r="T333" i="16"/>
  <c r="W333" i="16" s="1"/>
  <c r="Z333" i="16" s="1"/>
  <c r="S165" i="16"/>
  <c r="T165" i="16"/>
  <c r="W165" i="16" s="1"/>
  <c r="Z165" i="16" s="1"/>
  <c r="S455" i="16"/>
  <c r="T455" i="16"/>
  <c r="W455" i="16" s="1"/>
  <c r="Z455" i="16" s="1"/>
  <c r="S407" i="16"/>
  <c r="T407" i="16"/>
  <c r="W407" i="16" s="1"/>
  <c r="Z407" i="16" s="1"/>
  <c r="S139" i="16"/>
  <c r="T139" i="16"/>
  <c r="W139" i="16" s="1"/>
  <c r="Z139" i="16" s="1"/>
  <c r="S173" i="16"/>
  <c r="T173" i="16"/>
  <c r="W173" i="16" s="1"/>
  <c r="Z173" i="16" s="1"/>
  <c r="S515" i="16"/>
  <c r="T515" i="16"/>
  <c r="W515" i="16" s="1"/>
  <c r="Z515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46" i="16"/>
  <c r="T446" i="16"/>
  <c r="W446" i="16" s="1"/>
  <c r="Z446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61" i="16"/>
  <c r="T561" i="16"/>
  <c r="W561" i="16" s="1"/>
  <c r="Z561" i="16" s="1"/>
  <c r="S576" i="16"/>
  <c r="T576" i="16"/>
  <c r="W576" i="16" s="1"/>
  <c r="Z576" i="16" s="1"/>
  <c r="S577" i="16"/>
  <c r="T577" i="16"/>
  <c r="W577" i="16" s="1"/>
  <c r="Z577" i="16" s="1"/>
  <c r="S563" i="16"/>
  <c r="T563" i="16"/>
  <c r="W563" i="16" s="1"/>
  <c r="Z563" i="16" s="1"/>
  <c r="S517" i="16"/>
  <c r="T517" i="16"/>
  <c r="W517" i="16" s="1"/>
  <c r="Z51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370" i="16"/>
  <c r="T370" i="16"/>
  <c r="W370" i="16" s="1"/>
  <c r="Z370" i="16" s="1"/>
  <c r="S574" i="16"/>
  <c r="T574" i="16"/>
  <c r="W574" i="16" s="1"/>
  <c r="Z574" i="16" s="1"/>
  <c r="S75" i="16"/>
  <c r="T75" i="16"/>
  <c r="W75" i="16" s="1"/>
  <c r="Z75" i="16" s="1"/>
  <c r="S573" i="16"/>
  <c r="T573" i="16"/>
  <c r="W573" i="16" s="1"/>
  <c r="Z573" i="16" s="1"/>
  <c r="S434" i="16"/>
  <c r="T434" i="16"/>
  <c r="W434" i="16" s="1"/>
  <c r="Z434" i="16" s="1"/>
  <c r="S266" i="16"/>
  <c r="T266" i="16"/>
  <c r="W266" i="16" s="1"/>
  <c r="Z266" i="16" s="1"/>
  <c r="S324" i="16"/>
  <c r="T324" i="16"/>
  <c r="S526" i="16"/>
  <c r="T526" i="16"/>
  <c r="W526" i="16" s="1"/>
  <c r="Z526" i="16" s="1"/>
  <c r="S372" i="16"/>
  <c r="T372" i="16"/>
  <c r="W372" i="16" s="1"/>
  <c r="Z372" i="16" s="1"/>
  <c r="S532" i="16"/>
  <c r="T532" i="16"/>
  <c r="W532" i="16" s="1"/>
  <c r="Z532" i="16" s="1"/>
  <c r="S125" i="16"/>
  <c r="T125" i="16"/>
  <c r="W125" i="16" s="1"/>
  <c r="Z125" i="16" s="1"/>
  <c r="S595" i="16"/>
  <c r="T595" i="16"/>
  <c r="W595" i="16" s="1"/>
  <c r="Z595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51" i="16"/>
  <c r="T551" i="16"/>
  <c r="W551" i="16" s="1"/>
  <c r="Z551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44" i="16"/>
  <c r="T544" i="16"/>
  <c r="W544" i="16" s="1"/>
  <c r="Z544" i="16" s="1"/>
  <c r="S46" i="16"/>
  <c r="T46" i="16"/>
  <c r="S585" i="16"/>
  <c r="T585" i="16"/>
  <c r="S262" i="16"/>
  <c r="T262" i="16"/>
  <c r="W262" i="16" s="1"/>
  <c r="Z262" i="16" s="1"/>
  <c r="S569" i="16"/>
  <c r="T569" i="16"/>
  <c r="W569" i="16" s="1"/>
  <c r="Z569" i="16" s="1"/>
  <c r="S385" i="16"/>
  <c r="T385" i="16"/>
  <c r="W385" i="16" s="1"/>
  <c r="Z385" i="16" s="1"/>
  <c r="S444" i="16"/>
  <c r="T444" i="16"/>
  <c r="W444" i="16" s="1"/>
  <c r="Z444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42" i="16"/>
  <c r="T542" i="16"/>
  <c r="W542" i="16" s="1"/>
  <c r="Z542" i="16" s="1"/>
  <c r="S445" i="16"/>
  <c r="T445" i="16"/>
  <c r="W445" i="16" s="1"/>
  <c r="Z445" i="16" s="1"/>
  <c r="S439" i="16"/>
  <c r="T439" i="16"/>
  <c r="W439" i="16" s="1"/>
  <c r="Z439" i="16" s="1"/>
  <c r="S353" i="16"/>
  <c r="T353" i="16"/>
  <c r="S519" i="16"/>
  <c r="T519" i="16"/>
  <c r="W519" i="16" s="1"/>
  <c r="Z519" i="16" s="1"/>
  <c r="S418" i="16"/>
  <c r="T418" i="16"/>
  <c r="W418" i="16" s="1"/>
  <c r="Z418" i="16" s="1"/>
  <c r="S474" i="16"/>
  <c r="T474" i="16"/>
  <c r="W474" i="16" s="1"/>
  <c r="Z474" i="16" s="1"/>
  <c r="S558" i="16"/>
  <c r="T558" i="16"/>
  <c r="W558" i="16" s="1"/>
  <c r="Z558" i="16" s="1"/>
  <c r="S226" i="16"/>
  <c r="T226" i="16"/>
  <c r="W226" i="16" s="1"/>
  <c r="Z226" i="16" s="1"/>
  <c r="S436" i="16"/>
  <c r="T436" i="16"/>
  <c r="W436" i="16" s="1"/>
  <c r="Z436" i="16" s="1"/>
  <c r="S591" i="16"/>
  <c r="T591" i="16"/>
  <c r="W591" i="16" s="1"/>
  <c r="Z591" i="16" s="1"/>
  <c r="S336" i="16"/>
  <c r="T336" i="16"/>
  <c r="W336" i="16" s="1"/>
  <c r="Z336" i="16" s="1"/>
  <c r="S533" i="16"/>
  <c r="T533" i="16"/>
  <c r="W533" i="16" s="1"/>
  <c r="Z533" i="16" s="1"/>
  <c r="S452" i="16"/>
  <c r="T452" i="16"/>
  <c r="W452" i="16" s="1"/>
  <c r="Z452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61" i="16"/>
  <c r="W376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<sst xmlns="http://schemas.openxmlformats.org/spreadsheetml/2006/main" count="8651" uniqueCount="2111">
  <si>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</si>
  <si>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</si>
  <si>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</si>
  <si>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</si>
  <si>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</si>
  <si>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</si>
  <si>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</si>
  <si>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</si>
  <si>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</si>
  <si>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</si>
  <si>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</si>
  <si>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</si>
  <si>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</si>
  <si>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</si>
  <si>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</si>
  <si>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</si>
  <si>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</si>
  <si>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</si>
  <si>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</si>
  <si>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</si>
  <si>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</si>
  <si>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</si>
  <si>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</si>
  <si>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</si>
  <si>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</si>
  <si>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</si>
  <si>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</si>
  <si>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</si>
  <si>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</si>
  <si>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</si>
  <si>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</si>
  <si>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</si>
  <si>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</si>
  <si>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</si>
  <si>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</si>
  <si>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</si>
  <si>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</si>
  <si>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</si>
  <si>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</si>
  <si>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</si>
  <si>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</si>
  <si>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</si>
  <si>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</si>
  <si>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</si>
  <si>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</si>
  <si>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</si>
  <si>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</si>
  <si>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</si>
  <si>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</si>
  <si>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</si>
  <si>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</si>
  <si>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</si>
  <si>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</si>
  <si>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</si>
  <si>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</si>
  <si>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</si>
  <si>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</si>
  <si>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</si>
  <si>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</si>
  <si>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</si>
  <si>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</si>
  <si>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</si>
  <si>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</si>
  <si>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</si>
  <si>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</si>
  <si>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</si>
  <si>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</si>
  <si>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</si>
  <si>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</si>
  <si>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</si>
  <si>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</si>
  <si>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</si>
  <si>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</si>
  <si>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</si>
  <si>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</si>
  <si>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</si>
  <si>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</si>
  <si>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</si>
  <si>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</si>
  <si>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</si>
  <si>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</si>
  <si>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</si>
  <si>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</si>
  <si>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</si>
  <si>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</si>
  <si>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</si>
  <si>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</si>
  <si>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</si>
  <si>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</si>
  <si>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</si>
  <si>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</si>
  <si>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</si>
  <si>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</si>
  <si>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</si>
  <si>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</si>
  <si>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</si>
  <si>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</si>
  <si>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</si>
  <si>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</si>
  <si>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</si>
  <si>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</si>
  <si>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</si>
  <si>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</si>
  <si>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</si>
  <si>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</si>
  <si>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</si>
  <si>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</si>
  <si>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</si>
  <si>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</si>
  <si>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</si>
  <si>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</si>
  <si>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</si>
  <si>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</si>
  <si>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</si>
  <si>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</si>
  <si>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</si>
  <si>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</si>
  <si>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</si>
  <si>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</si>
  <si>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</si>
  <si>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</si>
  <si>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</si>
  <si>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</si>
  <si>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</si>
  <si>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</si>
  <si>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</si>
  <si>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</si>
  <si>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</si>
  <si>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</si>
  <si>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</si>
  <si>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</si>
  <si>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</si>
  <si>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</si>
  <si>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</si>
  <si>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</si>
  <si>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</si>
  <si>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</si>
  <si>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</si>
  <si>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</si>
  <si>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</si>
  <si>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</si>
  <si>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</si>
  <si>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</si>
  <si>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</si>
  <si>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</si>
  <si>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</si>
  <si>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</si>
  <si>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</si>
  <si>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</si>
  <si>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</si>
  <si>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</si>
  <si>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</si>
  <si>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</si>
  <si>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</si>
  <si>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</si>
  <si>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</si>
  <si>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</si>
  <si>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</si>
  <si>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</si>
  <si>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</si>
  <si>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</si>
  <si>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</si>
  <si>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</si>
  <si>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</si>
  <si>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</si>
  <si>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</si>
  <si>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</si>
  <si>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</si>
  <si>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</si>
  <si>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</si>
  <si>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</si>
  <si>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</si>
  <si>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</si>
  <si>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</si>
  <si>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</si>
  <si>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</si>
  <si>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</si>
  <si>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</si>
  <si>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</si>
  <si>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</si>
  <si>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</si>
  <si>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</si>
  <si>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</si>
  <si>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</si>
  <si>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</si>
  <si>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</si>
  <si>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</si>
  <si>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</si>
  <si>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</si>
  <si>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</si>
  <si>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</si>
  <si>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</si>
  <si>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</si>
  <si>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</si>
  <si>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</si>
  <si>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</si>
  <si>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</si>
  <si>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</si>
  <si>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</si>
  <si>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</si>
  <si>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</si>
  <si>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</si>
  <si>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</si>
  <si>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</si>
  <si>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</si>
  <si>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</si>
  <si>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</si>
  <si>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</si>
  <si>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</si>
  <si>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</si>
  <si>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</si>
  <si>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</si>
  <si>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</si>
  <si>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</si>
  <si>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</si>
  <si>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</si>
  <si>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</si>
  <si>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</si>
  <si>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</si>
  <si>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</si>
  <si>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</si>
  <si>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</si>
  <si>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</si>
  <si>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</si>
  <si>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</si>
  <si>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</si>
  <si>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</si>
  <si>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</si>
  <si>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</si>
  <si>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</si>
  <si>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</si>
  <si>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</si>
  <si>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</si>
  <si>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</si>
  <si>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</si>
  <si>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</si>
  <si>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</si>
  <si>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</si>
  <si>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</si>
  <si>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</si>
  <si>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</si>
  <si>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</si>
  <si>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</si>
  <si>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</si>
  <si>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</si>
  <si>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</si>
  <si>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</si>
  <si>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</si>
  <si>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</si>
  <si>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</si>
  <si>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</si>
  <si>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</si>
  <si>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</si>
  <si>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</si>
  <si>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</si>
  <si>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</si>
  <si>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</si>
  <si>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</si>
  <si>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</si>
  <si>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</si>
  <si>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</si>
  <si>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</si>
  <si>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</si>
  <si>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</si>
  <si>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</si>
  <si>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</si>
  <si>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</si>
  <si>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</si>
  <si>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</si>
  <si>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</si>
  <si>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</si>
  <si>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</si>
  <si>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</si>
  <si>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</si>
  <si>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</si>
  <si>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</si>
  <si>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</si>
  <si>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</si>
  <si>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</si>
  <si>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</si>
  <si>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</si>
  <si>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</si>
  <si>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</si>
  <si>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</si>
  <si>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</si>
  <si>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</si>
  <si>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</si>
  <si>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</si>
  <si>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</si>
  <si>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</si>
  <si>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</si>
  <si>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</si>
  <si>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</si>
  <si>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</si>
  <si>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</si>
  <si>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</si>
  <si>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</si>
  <si>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</si>
  <si>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</si>
  <si>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</si>
  <si>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</si>
  <si>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</si>
  <si>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</si>
  <si>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</si>
  <si>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</si>
  <si>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</si>
  <si>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</si>
  <si>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</si>
  <si>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</si>
  <si>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</si>
  <si>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</si>
  <si>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</si>
  <si>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</si>
  <si>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</si>
  <si>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</si>
  <si>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</si>
  <si>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</si>
  <si>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</si>
  <si>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</si>
  <si>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</si>
  <si>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</si>
  <si>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</si>
  <si>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</si>
  <si>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</si>
  <si>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</si>
  <si>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</si>
  <si>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</si>
  <si>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</si>
  <si>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</si>
  <si>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</si>
  <si>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</si>
  <si>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</si>
  <si>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</si>
  <si>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</si>
  <si>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</si>
  <si>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</si>
  <si>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</si>
  <si>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</si>
  <si>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</si>
  <si>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</si>
  <si>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</si>
  <si>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</si>
  <si>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</si>
  <si>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</si>
  <si>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</si>
  <si>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</si>
  <si>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</si>
  <si>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</si>
  <si>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</si>
  <si>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</si>
  <si>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</si>
  <si>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</si>
  <si>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</si>
  <si>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</si>
  <si>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</si>
  <si>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</si>
  <si>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</si>
  <si>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</si>
  <si>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</si>
  <si>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</si>
  <si>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</si>
  <si>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</si>
  <si>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</si>
  <si>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</si>
  <si>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</si>
  <si>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</si>
  <si>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</si>
  <si>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</si>
  <si>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</si>
  <si>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</si>
  <si>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</si>
  <si>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</si>
  <si>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</si>
  <si>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</si>
  <si>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</si>
  <si>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</si>
  <si>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</si>
  <si>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</si>
  <si>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</si>
  <si>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</si>
  <si>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</si>
  <si>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</si>
  <si>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</si>
  <si>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</si>
  <si>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</si>
  <si>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</si>
  <si>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</si>
  <si>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</si>
  <si>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</si>
  <si>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</si>
  <si>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</si>
  <si>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</si>
  <si>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</si>
  <si>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</si>
  <si>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</si>
  <si>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</si>
  <si>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</si>
  <si>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</si>
  <si>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</si>
  <si>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</si>
  <si>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</si>
  <si>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</si>
  <si>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</si>
  <si>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</si>
  <si>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</si>
  <si>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</si>
  <si>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</si>
  <si>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</si>
  <si>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</si>
  <si>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</si>
  <si>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</si>
  <si>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</si>
  <si>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</si>
  <si>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</si>
  <si>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</si>
  <si>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</si>
  <si>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</si>
  <si>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</si>
  <si>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</si>
  <si>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</si>
  <si>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</si>
  <si>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</si>
  <si>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</si>
  <si>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</si>
  <si>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</si>
  <si>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</si>
  <si>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</si>
  <si>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</si>
  <si>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</si>
  <si>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</si>
  <si>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</si>
  <si>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</si>
  <si>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</si>
  <si>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</si>
  <si>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</si>
  <si>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</si>
  <si>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</si>
  <si>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</si>
  <si>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</si>
  <si>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</si>
  <si>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</si>
  <si>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</si>
  <si>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</si>
  <si>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</si>
  <si>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</si>
  <si>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</si>
  <si>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</si>
  <si>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</si>
  <si>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</si>
  <si>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</si>
  <si>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</si>
  <si>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</si>
  <si>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</si>
  <si>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</si>
  <si>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</si>
  <si>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</si>
  <si>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</si>
  <si>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</si>
  <si>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</si>
  <si>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</si>
  <si>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</si>
  <si>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</si>
  <si>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</si>
  <si>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</si>
  <si>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</si>
  <si>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</si>
  <si>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</si>
  <si>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</si>
  <si>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</si>
  <si>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</si>
  <si>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</si>
  <si>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</si>
  <si>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</si>
  <si>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</si>
  <si>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</si>
  <si>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</si>
  <si>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</si>
  <si>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</si>
  <si>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</si>
  <si>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</si>
  <si>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</si>
  <si>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</si>
  <si>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</si>
  <si>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</si>
  <si>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</si>
  <si>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</si>
  <si>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</si>
  <si>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</si>
  <si>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</si>
  <si>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</si>
  <si>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</si>
  <si>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</si>
  <si>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</si>
  <si>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</si>
  <si>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</si>
  <si>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</si>
  <si>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</si>
  <si>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</si>
  <si>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</si>
  <si>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</si>
  <si>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</si>
  <si>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</si>
  <si>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</si>
  <si>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</si>
  <si>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</si>
  <si>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</si>
  <si>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</si>
  <si>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</si>
  <si>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</si>
  <si>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</si>
  <si>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</si>
  <si>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</si>
  <si>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</si>
  <si>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</si>
  <si>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</si>
  <si>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</si>
  <si>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</si>
  <si>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</si>
  <si>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</si>
  <si>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</si>
  <si>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</si>
  <si>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</si>
  <si>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</si>
  <si>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</si>
  <si>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</si>
  <si>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</si>
  <si>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</si>
  <si>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</si>
  <si>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</si>
  <si>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</si>
  <si>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</si>
  <si>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</si>
  <si>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</si>
  <si>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</si>
  <si>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</si>
  <si>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</si>
  <si>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</si>
  <si>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</si>
  <si>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</si>
  <si>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</si>
  <si>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</si>
  <si>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</si>
  <si>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</si>
  <si>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</si>
  <si>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</si>
  <si>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</si>
  <si>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</si>
  <si>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</si>
  <si>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</si>
  <si>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</si>
  <si>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</si>
  <si>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</si>
  <si>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</si>
  <si>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</si>
  <si>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</si>
  <si>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</si>
  <si>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</si>
  <si>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</si>
  <si>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</si>
  <si>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</si>
  <si>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</si>
  <si>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</si>
  <si>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</si>
  <si>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</si>
  <si>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</si>
  <si>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</si>
  <si>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</si>
  <si>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</si>
  <si>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</si>
  <si>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</si>
  <si>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</si>
  <si>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</si>
  <si>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</si>
  <si>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</si>
  <si>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</si>
  <si>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</si>
  <si>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</si>
  <si>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</si>
  <si>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</si>
  <si>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</si>
  <si>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</si>
  <si>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</si>
  <si>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</si>
  <si>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</si>
  <si>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</si>
  <si>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</si>
  <si>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</si>
  <si>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</si>
  <si>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</si>
  <si>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</si>
  <si>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</si>
  <si>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</si>
  <si>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</si>
  <si>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</si>
  <si>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</si>
  <si>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</si>
  <si>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</si>
  <si>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</si>
  <si>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</si>
  <si>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</si>
  <si>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</si>
  <si>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</si>
  <si>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</si>
  <si>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</si>
  <si>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</si>
  <si>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</si>
  <si>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</si>
  <si>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</si>
  <si>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</si>
  <si>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</si>
  <si>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</si>
  <si>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</si>
  <si>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</si>
  <si>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</si>
  <si>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</si>
  <si>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</si>
  <si>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</si>
  <si>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</si>
  <si>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</si>
  <si>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</si>
  <si>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</si>
  <si>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</si>
  <si>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</si>
  <si>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</si>
  <si>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</si>
  <si>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</si>
  <si>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</si>
  <si>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</si>
  <si>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</si>
  <si>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</si>
  <si>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</si>
  <si>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</si>
  <si>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</si>
  <si>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</si>
  <si>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</si>
  <si>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</si>
  <si>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</si>
  <si>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</si>
  <si>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</si>
  <si>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</si>
  <si>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</si>
  <si>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</si>
  <si>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</si>
  <si>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</si>
  <si>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</si>
  <si>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</si>
  <si>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</si>
  <si>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</si>
  <si>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</si>
  <si>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</si>
  <si>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</si>
  <si>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</si>
  <si>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</si>
  <si>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</si>
  <si>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</si>
  <si>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</si>
  <si>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</si>
  <si>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</si>
  <si>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</si>
  <si>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</si>
  <si>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</si>
  <si>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</si>
  <si>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</si>
  <si>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</si>
  <si>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</si>
  <si>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</si>
  <si>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</si>
  <si>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</si>
  <si>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</si>
  <si>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</si>
  <si>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</si>
  <si>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</si>
  <si>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</si>
  <si>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</si>
  <si>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</si>
  <si>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</si>
  <si>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</si>
  <si>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</si>
  <si>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</si>
  <si>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</si>
  <si>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</si>
  <si>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</si>
  <si>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</si>
  <si>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</si>
  <si>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</si>
  <si>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</si>
  <si>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</si>
  <si>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</si>
  <si>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</si>
  <si>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</si>
  <si>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</si>
  <si>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</si>
  <si>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</si>
  <si>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</si>
  <si>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</si>
  <si>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</si>
  <si>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</si>
  <si>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</si>
  <si>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</si>
  <si>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</si>
  <si>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</si>
  <si>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</si>
  <si>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</si>
  <si>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</si>
  <si>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</si>
  <si>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</si>
  <si>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</si>
  <si>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</si>
  <si>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</si>
  <si>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</si>
  <si>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</si>
  <si>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</si>
  <si>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</si>
  <si>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</si>
  <si>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</si>
  <si>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</si>
  <si>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</si>
  <si>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</si>
  <si>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</si>
  <si>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</si>
  <si>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</si>
  <si>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</si>
  <si>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</si>
  <si>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</si>
  <si>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</si>
  <si>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</si>
  <si>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</si>
  <si>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</si>
  <si>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</si>
  <si>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</si>
  <si>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</si>
  <si>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</si>
  <si>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</si>
  <si>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</si>
  <si>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</si>
  <si>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</si>
  <si>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</si>
  <si>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</si>
  <si>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</si>
  <si>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</si>
  <si>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</si>
  <si>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</si>
  <si>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</si>
  <si>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</si>
  <si>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</si>
  <si>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</si>
  <si>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</si>
  <si>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</si>
  <si>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</si>
  <si>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</si>
  <si>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</si>
  <si>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</si>
  <si>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</si>
  <si>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</si>
  <si>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</si>
  <si>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</si>
  <si>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</si>
  <si>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</si>
  <si>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</si>
  <si>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</si>
  <si>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</si>
  <si>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</si>
  <si>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</si>
  <si>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</si>
  <si>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</si>
  <si>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</si>
  <si>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</si>
  <si>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</si>
  <si>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</si>
  <si>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</si>
  <si>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</si>
  <si>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</si>
  <si>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</si>
  <si>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</si>
  <si>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</si>
  <si>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</si>
  <si>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</si>
  <si>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</si>
  <si>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</si>
  <si>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</si>
  <si>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</si>
  <si>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</si>
  <si>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</si>
  <si>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</si>
  <si>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</si>
  <si>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</si>
  <si>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</si>
  <si>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</si>
  <si>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</si>
  <si>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</si>
  <si>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</si>
  <si>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</si>
  <si>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</si>
  <si>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</si>
  <si>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</si>
  <si>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</si>
  <si>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</si>
  <si>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</si>
  <si>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</si>
  <si>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</si>
  <si>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</si>
  <si>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</si>
  <si>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</si>
  <si>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</si>
  <si>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</si>
  <si>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</si>
  <si>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</si>
  <si>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</si>
  <si>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</si>
  <si>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</si>
  <si>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</si>
  <si>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</si>
  <si>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</si>
  <si>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</si>
  <si>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</si>
  <si>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</si>
  <si>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</si>
  <si>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</si>
  <si>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</si>
  <si>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</si>
  <si>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</si>
  <si>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</si>
  <si>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</si>
  <si>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</si>
  <si>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</si>
  <si>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</si>
  <si>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</si>
  <si>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</si>
  <si>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</si>
  <si>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</si>
  <si>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</si>
  <si>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</si>
  <si>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</si>
  <si>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</si>
  <si>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</si>
  <si>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</si>
  <si>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</si>
  <si>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</si>
  <si>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</si>
  <si>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</si>
  <si>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</si>
  <si>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</si>
  <si>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</si>
  <si>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</si>
  <si>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</si>
  <si>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</si>
  <si>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</si>
  <si>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</si>
  <si>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</si>
  <si>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</si>
  <si>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</si>
  <si>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</si>
  <si>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</si>
  <si>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</si>
  <si>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</si>
  <si>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</si>
  <si>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</si>
  <si>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</si>
  <si>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</si>
  <si>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</si>
  <si>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</si>
  <si>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</si>
  <si>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</si>
  <si>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</si>
  <si>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</si>
  <si>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</si>
  <si>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</si>
  <si>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</si>
  <si>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</si>
  <si>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</si>
  <si>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</si>
  <si>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</si>
  <si>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</si>
  <si>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</si>
  <si>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</si>
  <si>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</si>
  <si>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</si>
  <si>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</si>
  <si>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</si>
  <si>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</si>
  <si>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</si>
  <si>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</si>
  <si>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</si>
  <si>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</si>
  <si>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</si>
  <si>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</si>
  <si>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</si>
  <si>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</si>
  <si>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</si>
  <si>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</si>
  <si>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</si>
  <si>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</si>
  <si>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</si>
  <si>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</si>
  <si>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</si>
  <si>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</si>
  <si>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</si>
  <si>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</si>
  <si>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</si>
  <si>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</si>
  <si>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</si>
  <si>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</si>
  <si>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</si>
  <si>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</si>
  <si>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</si>
  <si>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</si>
  <si>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</si>
  <si>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</si>
  <si>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</si>
  <si>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</si>
  <si>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</si>
  <si>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</si>
  <si>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</si>
  <si>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</si>
  <si>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</si>
  <si>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</si>
  <si>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</si>
  <si>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</si>
  <si>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</si>
  <si>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</si>
  <si>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</si>
  <si>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</si>
  <si>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</si>
  <si>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</si>
  <si>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</si>
  <si>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</si>
  <si>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</si>
  <si>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</si>
  <si>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</si>
  <si>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</si>
  <si>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</si>
  <si>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</si>
  <si>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</si>
  <si>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</si>
  <si>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</si>
  <si>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</si>
  <si>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</si>
  <si>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</si>
  <si>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</si>
  <si>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</si>
  <si>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</si>
  <si>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</si>
  <si>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</si>
  <si>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</si>
  <si>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</si>
  <si>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</si>
  <si>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</si>
  <si>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</si>
  <si>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</si>
  <si>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</si>
  <si>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</si>
  <si>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</si>
  <si>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</si>
  <si>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</si>
  <si>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</si>
  <si>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</si>
  <si>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</si>
  <si>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</si>
  <si>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</si>
  <si>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</si>
  <si>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</si>
  <si>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</si>
  <si>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</si>
  <si>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</si>
  <si>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</si>
  <si>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</si>
  <si>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</si>
  <si>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</si>
  <si>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</si>
  <si>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</si>
  <si>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</si>
  <si>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</si>
  <si>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</si>
  <si>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</si>
  <si>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</si>
  <si>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</si>
  <si>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</si>
  <si>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</si>
  <si>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</si>
  <si>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</si>
  <si>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</si>
  <si>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</si>
  <si>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</si>
  <si>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</si>
  <si>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</si>
  <si>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</si>
  <si>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</si>
  <si>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</si>
  <si>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</si>
  <si>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</si>
  <si>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</si>
  <si>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</si>
  <si>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</si>
  <si>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</si>
  <si>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</si>
  <si>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</si>
  <si>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</si>
  <si>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</si>
  <si>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</si>
  <si>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</si>
  <si>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</si>
  <si>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</si>
  <si>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</si>
  <si>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</si>
  <si>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</si>
  <si>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</si>
  <si>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</si>
  <si>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</si>
  <si>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</si>
  <si>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</si>
  <si>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</si>
  <si>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</si>
  <si>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</si>
  <si>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</si>
  <si>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</si>
  <si>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</si>
  <si>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</si>
  <si>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</si>
  <si>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</si>
  <si>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</si>
  <si>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</si>
  <si>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</si>
  <si>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</si>
  <si>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</si>
  <si>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</si>
  <si>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</si>
  <si>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</si>
  <si>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</si>
  <si>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</si>
  <si>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</si>
  <si>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</si>
  <si>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</si>
  <si>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</si>
  <si>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</si>
  <si>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</si>
  <si>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</si>
  <si>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</si>
  <si>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</si>
  <si>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</si>
  <si>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</si>
  <si>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</si>
  <si>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</si>
  <si>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</si>
  <si>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</si>
  <si>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</si>
  <si>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</si>
  <si>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</si>
  <si>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</si>
  <si>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</si>
  <si>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</si>
  <si>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</si>
  <si>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</si>
  <si>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</si>
  <si>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</si>
  <si>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</si>
  <si>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</si>
  <si>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</si>
  <si>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</si>
  <si>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</si>
  <si>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</si>
  <si>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</si>
  <si>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</si>
  <si>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</si>
  <si>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</si>
  <si>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</si>
  <si>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</si>
  <si>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</si>
  <si>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</si>
  <si>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</si>
  <si>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</si>
  <si>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</si>
  <si>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</si>
  <si>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</si>
  <si>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</si>
  <si>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</si>
  <si>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</si>
  <si>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</si>
  <si>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</si>
  <si>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</si>
  <si>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</si>
  <si>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</si>
  <si>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</si>
  <si>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</si>
  <si>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</si>
  <si>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</si>
  <si>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</si>
  <si>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</si>
  <si>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</si>
  <si>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</si>
  <si>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</si>
  <si>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</si>
  <si>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</si>
  <si>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</si>
  <si>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</si>
  <si>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</si>
  <si>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</si>
  <si>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</si>
  <si>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</si>
  <si>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</si>
  <si>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</si>
  <si>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</si>
  <si>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</si>
  <si>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</si>
  <si>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</si>
  <si>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</si>
  <si>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</si>
  <si>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</si>
  <si>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</si>
  <si>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</si>
  <si>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</si>
  <si>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</si>
  <si>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</si>
  <si>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</si>
  <si>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</si>
  <si>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</si>
  <si>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</si>
  <si>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</si>
  <si>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</si>
  <si>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</si>
  <si>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</si>
  <si>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</si>
  <si>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</si>
  <si>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</si>
  <si>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</si>
  <si>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</si>
  <si>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</si>
  <si>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</si>
  <si>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</si>
  <si>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</si>
  <si>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</si>
  <si>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</si>
  <si>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</si>
  <si>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</si>
  <si>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</si>
  <si>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</si>
  <si>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</si>
  <si>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</si>
  <si>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</si>
  <si>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</si>
  <si>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</si>
  <si>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</si>
  <si>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</si>
  <si>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</si>
  <si>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</si>
  <si>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</si>
  <si>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</si>
  <si>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</si>
  <si>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</si>
  <si>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</si>
  <si>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</si>
  <si>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</si>
  <si>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</si>
  <si>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</si>
  <si>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</si>
  <si>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</si>
  <si>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</si>
  <si>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</si>
  <si>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</si>
  <si>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</si>
  <si>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</si>
  <si>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</si>
  <si>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</si>
  <si>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</si>
  <si>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</si>
  <si>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</si>
  <si>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</si>
  <si>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</si>
  <si>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</si>
  <si>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</si>
  <si>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</si>
  <si>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</si>
  <si>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</si>
  <si>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</si>
  <si>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</si>
  <si>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</si>
  <si>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</si>
  <si>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</si>
  <si>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</si>
  <si>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</si>
  <si>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</si>
  <si>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</si>
  <si>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</si>
  <si>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</si>
  <si>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</si>
  <si>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</si>
  <si>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</si>
  <si>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</si>
  <si>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</si>
  <si>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</si>
  <si>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</si>
  <si>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</si>
  <si>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</si>
  <si>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</si>
  <si>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</si>
  <si>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</si>
  <si>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</si>
  <si>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</si>
  <si>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</si>
  <si>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</si>
  <si>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</si>
  <si>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</si>
  <si>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</si>
  <si>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</si>
  <si>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</si>
  <si>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</si>
  <si>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</si>
  <si>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</si>
  <si>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</si>
  <si>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</si>
  <si>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</si>
  <si>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</si>
  <si>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</si>
  <si>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</si>
  <si>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</si>
  <si>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</si>
  <si>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</si>
  <si>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</si>
  <si>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</si>
  <si>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</si>
  <si>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</si>
  <si>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</si>
  <si>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</si>
  <si>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</si>
  <si>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</si>
  <si>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</si>
  <si>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</si>
  <si>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</si>
  <si>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</si>
  <si>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</si>
  <si>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</si>
  <si>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</si>
  <si>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</si>
  <si>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</si>
  <si>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</si>
  <si>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</si>
  <si>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</si>
  <si>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</si>
  <si>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</si>
  <si>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</si>
  <si>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</si>
  <si>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</si>
  <si>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</si>
  <si>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</si>
  <si>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</si>
  <si>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</si>
  <si>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</si>
  <si>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</si>
  <si>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</si>
  <si>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</si>
  <si>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</si>
  <si>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</si>
  <si>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</si>
  <si>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</si>
  <si>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</si>
  <si>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</si>
  <si>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</si>
  <si>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</si>
  <si>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</si>
  <si>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</si>
  <si>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</si>
  <si>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</si>
  <si>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</si>
  <si>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</si>
  <si>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</si>
  <si>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</si>
  <si>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</si>
  <si>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</si>
  <si>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</si>
  <si>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</si>
  <si>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</si>
  <si>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</si>
  <si>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</si>
  <si>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</si>
  <si>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</si>
  <si>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</si>
  <si>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</si>
  <si>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</si>
  <si>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</si>
  <si>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</si>
  <si>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</si>
  <si>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</si>
  <si>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</si>
  <si>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</si>
  <si>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</si>
  <si>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</si>
  <si>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</si>
  <si>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</si>
  <si>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</si>
  <si>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</si>
  <si>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</si>
  <si>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</si>
  <si>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</si>
  <si>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</si>
  <si>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</si>
  <si>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</si>
  <si>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</si>
  <si>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</si>
  <si>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</si>
  <si>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</si>
  <si>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</si>
  <si>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</si>
  <si>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</si>
  <si>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</si>
  <si>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</si>
  <si>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</si>
  <si>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</si>
  <si>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</si>
  <si>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</si>
  <si>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</si>
  <si>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</si>
  <si>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</si>
  <si>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</si>
  <si>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</si>
  <si>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</si>
  <si>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</si>
  <si>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</si>
  <si>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</si>
  <si>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</si>
  <si>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</si>
  <si>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</si>
  <si>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</si>
  <si>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</si>
  <si>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</si>
  <si>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</si>
  <si>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</si>
  <si>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</si>
  <si>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</si>
  <si>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</si>
  <si>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</si>
  <si>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</si>
  <si>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</si>
  <si>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</si>
  <si>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</si>
  <si>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</si>
  <si>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</si>
  <si>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</si>
  <si>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</si>
  <si>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</si>
  <si>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</si>
  <si>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</si>
  <si>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</si>
  <si>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</si>
  <si>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</si>
  <si>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</si>
  <si>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</si>
  <si>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</si>
  <si>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</si>
  <si>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</si>
  <si>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</si>
  <si>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</si>
  <si>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</si>
  <si>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</si>
  <si>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</si>
  <si>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</si>
  <si>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</si>
  <si>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</si>
  <si>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</si>
  <si>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</si>
  <si>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</si>
  <si>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</si>
  <si>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</si>
  <si>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</si>
  <si>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</si>
  <si>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</si>
  <si>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</si>
  <si>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</si>
  <si>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</si>
  <si>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</si>
  <si>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</si>
  <si>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</si>
  <si>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</si>
  <si>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</si>
  <si>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</si>
  <si>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</si>
  <si>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</si>
  <si>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</si>
  <si>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</si>
  <si>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</si>
  <si>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</si>
  <si>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</si>
  <si>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</si>
  <si>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</si>
  <si>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</si>
  <si>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</si>
  <si>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</si>
  <si>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</si>
  <si>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</si>
  <si>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</si>
  <si>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</si>
  <si>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</si>
  <si>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</si>
  <si>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</si>
  <si>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</si>
  <si>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</si>
  <si>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</si>
  <si>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</si>
  <si>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</si>
  <si>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</si>
  <si>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</si>
  <si>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</si>
  <si>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</si>
  <si>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</si>
  <si>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</si>
  <si>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</si>
  <si>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</si>
  <si>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</si>
  <si>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</si>
  <si>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</si>
  <si>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</si>
  <si>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</si>
  <si>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</si>
  <si>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</si>
  <si>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</si>
  <si>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</si>
  <si>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</si>
  <si>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</si>
  <si>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</si>
  <si>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</si>
  <si>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</si>
  <si>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</si>
  <si>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</si>
  <si>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</si>
  <si>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</si>
  <si>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</si>
  <si>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</si>
  <si>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</si>
  <si>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</si>
  <si>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</si>
  <si>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</si>
  <si>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</si>
  <si>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</si>
  <si>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</si>
  <si>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</si>
  <si>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</si>
  <si>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</si>
  <si>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</si>
  <si>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</si>
  <si>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</si>
  <si>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</si>
  <si>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</si>
  <si>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</si>
  <si>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</si>
  <si>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</si>
  <si>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</si>
  <si>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</si>
  <si>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</si>
  <si>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</si>
  <si>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</si>
  <si>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</si>
  <si>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</si>
  <si>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</si>
  <si>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</si>
  <si>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</si>
  <si>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</si>
  <si>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</si>
  <si>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</si>
  <si>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</si>
  <si>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</si>
  <si>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</si>
  <si>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</si>
  <si>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</si>
  <si>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</si>
  <si>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</si>
  <si>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</si>
  <si>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</si>
  <si>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</si>
  <si>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</si>
  <si>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</si>
  <si>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</si>
  <si>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</si>
  <si>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</si>
  <si>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</si>
  <si>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</si>
  <si>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</si>
  <si>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</si>
  <si>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</si>
  <si>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</si>
  <si>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</si>
  <si>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</si>
  <si>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</si>
  <si>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</si>
  <si>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</si>
  <si>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</si>
  <si>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</si>
  <si>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</si>
  <si>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</si>
  <si>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</si>
  <si>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</si>
  <si>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</si>
  <si>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</si>
  <si>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</si>
  <si>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</si>
  <si>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</si>
  <si>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</si>
  <si>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</si>
  <si>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</si>
  <si>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</si>
  <si>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</si>
  <si>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</si>
  <si>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</si>
  <si>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</si>
  <si>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</si>
  <si>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</si>
  <si>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</si>
  <si>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</si>
  <si>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</si>
  <si>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</si>
  <si>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</si>
  <si>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</si>
  <si>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</si>
  <si>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</si>
  <si>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</si>
  <si>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</si>
  <si>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</si>
  <si>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</si>
  <si>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</si>
  <si>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</si>
  <si>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</si>
  <si>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</si>
  <si>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</si>
  <si>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</si>
  <si>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</si>
  <si>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</si>
  <si>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</si>
  <si>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</si>
  <si>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</si>
  <si>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</si>
  <si>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</si>
  <si>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</si>
  <si>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</si>
  <si>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</si>
  <si>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</si>
  <si>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</si>
  <si>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</si>
  <si>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</si>
  <si>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</si>
  <si>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</si>
  <si>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</si>
  <si>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</si>
  <si>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</si>
  <si>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</si>
  <si>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</si>
  <si>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</si>
  <si>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</si>
  <si>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</si>
  <si>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</si>
  <si>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</si>
  <si>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</si>
  <si>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</si>
  <si>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</si>
  <si>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</si>
  <si>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</si>
  <si>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</si>
  <si>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</si>
  <si>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</si>
  <si>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</si>
  <si>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</si>
  <si>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</si>
  <si>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</si>
  <si>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</si>
  <si>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</si>
  <si>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</si>
  <si>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</si>
  <si>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</si>
  <si>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</si>
  <si>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</si>
  <si>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</si>
  <si>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</si>
  <si>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</si>
  <si>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</si>
  <si>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</si>
  <si>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</si>
  <si>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</si>
  <si>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</si>
  <si>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</si>
  <si>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</si>
  <si>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</si>
  <si>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</si>
  <si>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</si>
  <si>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</si>
  <si>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</si>
  <si>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</si>
  <si>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</si>
  <si>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</si>
  <si>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</si>
  <si>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</si>
  <si>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</si>
  <si>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</si>
  <si>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</si>
  <si>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</si>
  <si>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</si>
  <si>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</si>
  <si>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</si>
  <si>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</si>
  <si>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</si>
  <si>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</si>
  <si>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</si>
  <si>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</si>
  <si>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</si>
  <si>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</si>
  <si>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</si>
  <si>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</si>
  <si>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</si>
  <si>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</si>
  <si>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</si>
  <si>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</si>
  <si>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</si>
  <si>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</si>
  <si>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</si>
  <si>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</si>
  <si>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</si>
  <si>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</si>
  <si>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</si>
  <si>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</si>
  <si>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</si>
  <si>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</si>
  <si>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</si>
  <si>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</si>
  <si>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</si>
  <si>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</si>
  <si>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</si>
  <si>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</si>
  <si>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</si>
  <si>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</si>
  <si>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</si>
  <si>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</si>
  <si>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</si>
  <si>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</si>
  <si>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</si>
  <si>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</si>
  <si>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</si>
  <si>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</si>
  <si>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</si>
  <si>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</si>
  <si>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</si>
  <si>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</si>
  <si>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</si>
  <si>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</si>
  <si>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</si>
  <si>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</si>
  <si>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</si>
  <si>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</si>
  <si>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</si>
  <si>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</si>
  <si>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</si>
  <si>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</si>
  <si>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</si>
  <si>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</si>
  <si>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</si>
  <si>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</si>
  <si>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</si>
  <si>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</si>
  <si>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</si>
  <si>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</si>
  <si>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</si>
  <si>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</si>
  <si>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</si>
  <si>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</si>
  <si>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</si>
  <si>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</si>
  <si>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</si>
  <si>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</si>
  <si>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</si>
  <si>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</si>
  <si>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</si>
  <si>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</si>
  <si>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</si>
  <si>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</si>
  <si>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</si>
  <si>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</si>
  <si>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</si>
  <si>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</si>
  <si>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</si>
  <si>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</si>
  <si>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</si>
  <si>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</si>
  <si>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</si>
  <si>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</si>
  <si>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</si>
  <si>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</si>
  <si>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</si>
  <si>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</si>
  <si>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</si>
  <si>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</si>
  <si>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</si>
  <si>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</si>
  <si>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</si>
  <si>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</si>
  <si>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</si>
  <si>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</si>
  <si>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</si>
  <si>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</si>
  <si>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</si>
  <si>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</si>
  <si>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</si>
  <si>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</si>
  <si>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</si>
  <si>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</si>
  <si>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</si>
  <si>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</si>
  <si>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</si>
  <si>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</si>
  <si>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</si>
  <si>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</si>
  <si>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</si>
  <si>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</si>
  <si>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</si>
  <si>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</si>
  <si>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</si>
  <si>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</si>
  <si>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</si>
  <si>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</si>
  <si>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</si>
  <si>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</si>
  <si>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</si>
  <si>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</si>
  <si>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</si>
  <si>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</si>
  <si>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</si>
  <si>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</si>
  <si>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</si>
  <si>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</si>
  <si>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</si>
  <si>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</si>
  <si>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</si>
  <si>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</si>
  <si>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</si>
  <si>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</si>
  <si>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</si>
  <si>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</si>
  <si>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</si>
  <si>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</si>
  <si>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</si>
  <si>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</si>
  <si>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</si>
  <si>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</si>
  <si>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</si>
  <si>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</si>
  <si>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</si>
  <si>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</si>
  <si>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</si>
  <si>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</si>
  <si>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</si>
  <si>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</si>
  <si>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</si>
  <si>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</si>
  <si>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</si>
  <si>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</si>
  <si>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</si>
  <si>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</si>
  <si>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</si>
  <si>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</si>
  <si>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</si>
  <si>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</si>
  <si>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</si>
  <si>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</si>
  <si>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</si>
  <si>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</si>
  <si>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</si>
  <si>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</si>
  <si>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</si>
  <si>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</si>
  <si>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</si>
  <si>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</si>
  <si>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</si>
  <si>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</si>
  <si>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</si>
  <si>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</si>
  <si>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</si>
  <si>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</si>
  <si>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</si>
  <si>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</si>
  <si>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</si>
  <si>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</si>
  <si>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</si>
  <si>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</si>
  <si>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</si>
  <si>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</si>
  <si>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</si>
  <si>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</si>
  <si>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</si>
  <si>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</si>
  <si>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</si>
  <si>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</si>
  <si>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</si>
  <si>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</si>
  <si>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</si>
  <si>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</si>
  <si>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</si>
  <si>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</si>
  <si>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</si>
  <si>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</si>
  <si>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</si>
  <si>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</si>
  <si>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</si>
  <si>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</si>
  <si>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</si>
  <si>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</si>
  <si>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</si>
  <si>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</si>
  <si>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</si>
  <si>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</si>
  <si>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</si>
  <si>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</si>
  <si>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</si>
  <si>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</si>
  <si>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</si>
  <si>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</si>
  <si>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</si>
  <si>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</si>
  <si>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</si>
  <si>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</si>
  <si>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</si>
  <si>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</si>
  <si>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</si>
  <si>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</si>
  <si>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</si>
  <si>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</si>
  <si>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</si>
  <si>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</si>
  <si>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</si>
  <si>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</si>
  <si>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</si>
  <si>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</si>
  <si>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</si>
  <si>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</si>
  <si>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</si>
  <si>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</si>
  <si>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</si>
  <si>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</si>
  <si>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</si>
  <si>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</si>
  <si>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</si>
  <si>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</si>
  <si>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</si>
  <si>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</si>
  <si>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</si>
  <si>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</si>
  <si>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</si>
  <si>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</si>
  <si>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</si>
  <si>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</si>
  <si>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</si>
  <si>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</si>
  <si>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</si>
  <si>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</si>
  <si>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</si>
  <si>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</si>
  <si>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</si>
  <si>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</si>
  <si>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</si>
  <si>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</si>
  <si>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</si>
  <si>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</si>
  <si>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</si>
  <si>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</si>
  <si>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</si>
  <si>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</si>
  <si>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</si>
  <si>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</si>
  <si>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</si>
  <si>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</si>
  <si>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</si>
  <si>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</si>
  <si>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</si>
  <si>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</si>
  <si>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</si>
  <si>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</si>
  <si>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</si>
  <si>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</si>
  <si>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</si>
  <si>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</si>
  <si>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</si>
  <si>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</si>
  <si>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</si>
  <si>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</si>
  <si>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</si>
  <si>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</si>
  <si>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</si>
  <si>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</si>
  <si>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</si>
  <si>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</si>
  <si>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</si>
  <si>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</si>
  <si>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</si>
  <si>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</si>
  <si>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</si>
  <si>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</si>
  <si>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</si>
  <si>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</si>
  <si>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</si>
  <si>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</si>
  <si>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</si>
  <si>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</si>
  <si>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</si>
  <si>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</si>
  <si>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</si>
  <si>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</si>
  <si>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</si>
  <si>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</si>
  <si>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</si>
  <si>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</si>
  <si>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</si>
  <si>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</si>
  <si>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</si>
  <si>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</si>
  <si>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</si>
  <si>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</si>
  <si>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</si>
  <si>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</si>
  <si>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</si>
  <si>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</si>
  <si>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</si>
  <si>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</si>
  <si>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</si>
  <si>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</si>
  <si>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</si>
  <si>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</si>
  <si>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</si>
  <si>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</si>
  <si>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</si>
  <si>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</si>
  <si>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</si>
  <si>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</si>
  <si>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</si>
  <si>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</si>
  <si>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</si>
  <si>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</si>
  <si>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</si>
  <si>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</si>
  <si>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</si>
  <si>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</si>
  <si>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</si>
  <si>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</si>
  <si>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</si>
  <si>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</si>
  <si>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</si>
  <si>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</si>
  <si>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</si>
  <si>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</si>
  <si>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</si>
  <si>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</si>
  <si>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</si>
  <si>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</si>
  <si>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</si>
  <si>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</si>
  <si>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</si>
  <si>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</si>
  <si>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</si>
  <si>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</si>
  <si>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</si>
  <si>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</si>
  <si>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</si>
  <si>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</si>
  <si>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</si>
  <si>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</si>
  <si>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</si>
  <si>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</si>
  <si>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</si>
  <si>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</si>
  <si>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</si>
  <si>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</si>
  <si>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</si>
  <si>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</si>
  <si>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</si>
  <si>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</si>
  <si>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</si>
  <si>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</si>
  <si>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</si>
  <si>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</si>
  <si>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</si>
  <si>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</si>
  <si>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</si>
  <si>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</si>
  <si>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</si>
  <si>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</si>
  <si>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</si>
  <si>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</si>
  <si>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</si>
  <si>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</si>
  <si>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</si>
  <si>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</si>
  <si>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</si>
  <si>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</si>
  <si>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</si>
  <si>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</si>
  <si>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</si>
  <si>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</si>
  <si>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</si>
  <si>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</si>
  <si>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</si>
  <si>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</si>
  <si>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</si>
  <si>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</si>
  <si>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</si>
  <si>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</si>
  <si>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</si>
  <si>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</si>
  <si>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</si>
  <si>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</si>
  <si>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</si>
  <si>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</si>
  <si>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</si>
  <si>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</si>
  <si>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</si>
  <si>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</si>
  <si>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</si>
  <si>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</si>
  <si>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</si>
  <si>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</si>
  <si>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</si>
  <si>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</si>
  <si>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</si>
  <si>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</si>
  <si>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</si>
  <si>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</si>
  <si>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</si>
  <si>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</si>
  <si>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</si>
  <si>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</si>
  <si>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</si>
  <si>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</si>
  <si>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</si>
  <si>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</si>
  <si>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</si>
  <si>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</si>
  <si>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</si>
  <si>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</si>
  <si>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</si>
  <si>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</si>
  <si>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</si>
  <si>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</si>
  <si>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</si>
  <si>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</si>
  <si>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</si>
  <si>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</si>
  <si>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</si>
  <si>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</si>
  <si>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</si>
  <si>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</si>
  <si>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</si>
  <si>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</si>
  <si>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</si>
  <si>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</si>
  <si>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</si>
  <si>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</si>
  <si>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</si>
  <si>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</si>
  <si>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</si>
  <si>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</si>
  <si>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</si>
  <si>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</si>
  <si>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</si>
  <si>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</si>
  <si>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</si>
  <si>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</si>
  <si>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</si>
  <si>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</si>
  <si>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</si>
  <si>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</si>
  <si>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</si>
  <si>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</si>
  <si>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</si>
  <si>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</si>
  <si>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</si>
  <si>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</si>
  <si>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</si>
  <si>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</si>
  <si>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</si>
  <si>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</si>
  <si>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</si>
  <si>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</si>
  <si>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</si>
  <si>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</si>
  <si>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</si>
  <si>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</si>
  <si>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</si>
  <si>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</si>
  <si>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</si>
  <si>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</si>
  <si>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</si>
  <si>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</si>
  <si>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</si>
  <si>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</si>
  <si>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</si>
  <si>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</si>
  <si>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</si>
  <si>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</si>
  <si>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</si>
  <si>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</si>
  <si>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</si>
  <si>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</si>
  <si>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</si>
  <si>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</si>
  <si>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</si>
  <si>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</si>
  <si>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</si>
  <si>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</si>
  <si>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</si>
  <si>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</si>
  <si>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</si>
  <si>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</si>
  <si>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</si>
  <si>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</si>
  <si>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</si>
  <si>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</si>
  <si>
    <t>SPPR518</t>
  </si>
  <si>
    <t>SPPR519</t>
  </si>
  <si>
    <t>SR removes from Wizard.</t>
  </si>
  <si>
    <t>SPPR520</t>
  </si>
  <si>
    <t>SPPR521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</si>
</sst>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11"/>
  <sheetViews>
    <sheetView tabSelected="1" zoomScale="85" zoomScaleNormal="85" workbookViewId="0">
      <pane xSplit="1" ySplit="1" topLeftCell="AT370" activePane="bottomRight" state="frozen"/>
      <selection pane="topRight" activeCell="B1" sqref="B1"/>
      <selection pane="bottomLeft" activeCell="A2" sqref="A2"/>
      <selection pane="bottomRight" activeCell="BC376" sqref="BC37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
OR(ISBLANK(AV3), AND(MOD(AV3, 10000) = BD3, QUOTIENT(AV3, 10000) = 6)),
OR(ISBLANK(AX3), AND(MOD(AX3, 10000) = BD3, QUOTIENT(AX3, 10000) = 7)),
OR(ISBLANK(AZ3), AND(MOD(AZ3, 10000) = BD3, QUOTIENT(AZ3, 10000) = 8)),
OR(ISBLANK(BB3), AND(MOD(BB3, 10000) = BD3, QUOTIENT(BB3, 10000) = 9))
)</f>
        <v>1</v>
      </c>
      <c r="BG3" s="57" t="b">
        <f>AND(
OR(ISBLANK(AW3), AND(MOD(AW3, 10000) = BE3, QUOTIENT(AW3, 10000) = 6)),
OR(ISBLANK(AY3), AND(MOD(AY3, 10000) = BE3, QUOTIENT(AY3, 10000) = 7)),
OR(ISBLANK(BA3), AND(MOD(BA3, 10000) = BE3, QUOTIENT(BA3, 10000) = 8)),
OR(ISBLANK(BC3), AND(MOD(BC3, 10000) = BE3, QUOTIENT(BC3, 10000) = 9))
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
OR(ISBLANK(AV4), AND(MOD(AV4, 10000) = BD4, QUOTIENT(AV4, 10000) = 6)),
OR(ISBLANK(AX4), AND(MOD(AX4, 10000) = BD4, QUOTIENT(AX4, 10000) = 7)),
OR(ISBLANK(AZ4), AND(MOD(AZ4, 10000) = BD4, QUOTIENT(AZ4, 10000) = 8)),
OR(ISBLANK(BB4), AND(MOD(BB4, 10000) = BD4, QUOTIENT(BB4, 10000) = 9))
)</f>
        <v>1</v>
      </c>
      <c r="BG4" s="57" t="b">
        <f>AND(
OR(ISBLANK(AW4), AND(MOD(AW4, 10000) = BE4, QUOTIENT(AW4, 10000) = 6)),
OR(ISBLANK(AY4), AND(MOD(AY4, 10000) = BE4, QUOTIENT(AY4, 10000) = 7)),
OR(ISBLANK(BA4), AND(MOD(BA4, 10000) = BE4, QUOTIENT(BA4, 10000) = 8)),
OR(ISBLANK(BC4), AND(MOD(BC4, 10000) = BE4, QUOTIENT(BC4, 10000) = 9))
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
OR(ISBLANK(AV5), AND(MOD(AV5, 10000) = BD5, QUOTIENT(AV5, 10000) = 6)),
OR(ISBLANK(AX5), AND(MOD(AX5, 10000) = BD5, QUOTIENT(AX5, 10000) = 7)),
OR(ISBLANK(AZ5), AND(MOD(AZ5, 10000) = BD5, QUOTIENT(AZ5, 10000) = 8)),
OR(ISBLANK(BB5), AND(MOD(BB5, 10000) = BD5, QUOTIENT(BB5, 10000) = 9))
)</f>
        <v>1</v>
      </c>
      <c r="BG5" s="57" t="b">
        <f>AND(
OR(ISBLANK(AW5), AND(MOD(AW5, 10000) = BE5, QUOTIENT(AW5, 10000) = 6)),
OR(ISBLANK(AY5), AND(MOD(AY5, 10000) = BE5, QUOTIENT(AY5, 10000) = 7)),
OR(ISBLANK(BA5), AND(MOD(BA5, 10000) = BE5, QUOTIENT(BA5, 10000) = 8)),
OR(ISBLANK(BC5), AND(MOD(BC5, 10000) = BE5, QUOTIENT(BC5, 10000) = 9))
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
OR(ISBLANK(AV6), AND(MOD(AV6, 10000) = BD6, QUOTIENT(AV6, 10000) = 6)),
OR(ISBLANK(AX6), AND(MOD(AX6, 10000) = BD6, QUOTIENT(AX6, 10000) = 7)),
OR(ISBLANK(AZ6), AND(MOD(AZ6, 10000) = BD6, QUOTIENT(AZ6, 10000) = 8)),
OR(ISBLANK(BB6), AND(MOD(BB6, 10000) = BD6, QUOTIENT(BB6, 10000) = 9))
)</f>
        <v>1</v>
      </c>
      <c r="BG6" s="57" t="b">
        <f>AND(
OR(ISBLANK(AW6), AND(MOD(AW6, 10000) = BE6, QUOTIENT(AW6, 10000) = 6)),
OR(ISBLANK(AY6), AND(MOD(AY6, 10000) = BE6, QUOTIENT(AY6, 10000) = 7)),
OR(ISBLANK(BA6), AND(MOD(BA6, 10000) = BE6, QUOTIENT(BA6, 10000) = 8)),
OR(ISBLANK(BC6), AND(MOD(BC6, 10000) = BE6, QUOTIENT(BC6, 10000) = 9))
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
OR(ISBLANK(AV7), AND(MOD(AV7, 10000) = BD7, QUOTIENT(AV7, 10000) = 6)),
OR(ISBLANK(AX7), AND(MOD(AX7, 10000) = BD7, QUOTIENT(AX7, 10000) = 7)),
OR(ISBLANK(AZ7), AND(MOD(AZ7, 10000) = BD7, QUOTIENT(AZ7, 10000) = 8)),
OR(ISBLANK(BB7), AND(MOD(BB7, 10000) = BD7, QUOTIENT(BB7, 10000) = 9))
)</f>
        <v>1</v>
      </c>
      <c r="BG7" s="57" t="b">
        <f>AND(
OR(ISBLANK(AW7), AND(MOD(AW7, 10000) = BE7, QUOTIENT(AW7, 10000) = 6)),
OR(ISBLANK(AY7), AND(MOD(AY7, 10000) = BE7, QUOTIENT(AY7, 10000) = 7)),
OR(ISBLANK(BA7), AND(MOD(BA7, 10000) = BE7, QUOTIENT(BA7, 10000) = 8)),
OR(ISBLANK(BC7), AND(MOD(BC7, 10000) = BE7, QUOTIENT(BC7, 10000) = 9))
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
OR(ISBLANK(AV8), AND(MOD(AV8, 10000) = BD8, QUOTIENT(AV8, 10000) = 6)),
OR(ISBLANK(AX8), AND(MOD(AX8, 10000) = BD8, QUOTIENT(AX8, 10000) = 7)),
OR(ISBLANK(AZ8), AND(MOD(AZ8, 10000) = BD8, QUOTIENT(AZ8, 10000) = 8)),
OR(ISBLANK(BB8), AND(MOD(BB8, 10000) = BD8, QUOTIENT(BB8, 10000) = 9))
)</f>
        <v>1</v>
      </c>
      <c r="BG8" s="57" t="b">
        <f>AND(
OR(ISBLANK(AW8), AND(MOD(AW8, 10000) = BE8, QUOTIENT(AW8, 10000) = 6)),
OR(ISBLANK(AY8), AND(MOD(AY8, 10000) = BE8, QUOTIENT(AY8, 10000) = 7)),
OR(ISBLANK(BA8), AND(MOD(BA8, 10000) = BE8, QUOTIENT(BA8, 10000) = 8)),
OR(ISBLANK(BC8), AND(MOD(BC8, 10000) = BE8, QUOTIENT(BC8, 10000) = 9))
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
OR(ISBLANK(AV9), AND(MOD(AV9, 10000) = BD9, QUOTIENT(AV9, 10000) = 6)),
OR(ISBLANK(AX9), AND(MOD(AX9, 10000) = BD9, QUOTIENT(AX9, 10000) = 7)),
OR(ISBLANK(AZ9), AND(MOD(AZ9, 10000) = BD9, QUOTIENT(AZ9, 10000) = 8)),
OR(ISBLANK(BB9), AND(MOD(BB9, 10000) = BD9, QUOTIENT(BB9, 10000) = 9))
)</f>
        <v>1</v>
      </c>
      <c r="BG9" s="57" t="b">
        <f>AND(
OR(ISBLANK(AW9), AND(MOD(AW9, 10000) = BE9, QUOTIENT(AW9, 10000) = 6)),
OR(ISBLANK(AY9), AND(MOD(AY9, 10000) = BE9, QUOTIENT(AY9, 10000) = 7)),
OR(ISBLANK(BA9), AND(MOD(BA9, 10000) = BE9, QUOTIENT(BA9, 10000) = 8)),
OR(ISBLANK(BC9), AND(MOD(BC9, 10000) = BE9, QUOTIENT(BC9, 10000) = 9))
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
OR(ISBLANK(AV10), AND(MOD(AV10, 10000) = BD10, QUOTIENT(AV10, 10000) = 6)),
OR(ISBLANK(AX10), AND(MOD(AX10, 10000) = BD10, QUOTIENT(AX10, 10000) = 7)),
OR(ISBLANK(AZ10), AND(MOD(AZ10, 10000) = BD10, QUOTIENT(AZ10, 10000) = 8)),
OR(ISBLANK(BB10), AND(MOD(BB10, 10000) = BD10, QUOTIENT(BB10, 10000) = 9))
)</f>
        <v>1</v>
      </c>
      <c r="BG10" s="57" t="b">
        <f>AND(
OR(ISBLANK(AW10), AND(MOD(AW10, 10000) = BE10, QUOTIENT(AW10, 10000) = 6)),
OR(ISBLANK(AY10), AND(MOD(AY10, 10000) = BE10, QUOTIENT(AY10, 10000) = 7)),
OR(ISBLANK(BA10), AND(MOD(BA10, 10000) = BE10, QUOTIENT(BA10, 10000) = 8)),
OR(ISBLANK(BC10), AND(MOD(BC10, 10000) = BE10, QUOTIENT(BC10, 10000) = 9))
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
OR(ISBLANK(AV11), AND(MOD(AV11, 10000) = BD11, QUOTIENT(AV11, 10000) = 6)),
OR(ISBLANK(AX11), AND(MOD(AX11, 10000) = BD11, QUOTIENT(AX11, 10000) = 7)),
OR(ISBLANK(AZ11), AND(MOD(AZ11, 10000) = BD11, QUOTIENT(AZ11, 10000) = 8)),
OR(ISBLANK(BB11), AND(MOD(BB11, 10000) = BD11, QUOTIENT(BB11, 10000) = 9))
)</f>
        <v>1</v>
      </c>
      <c r="BG11" s="57" t="b">
        <f>AND(
OR(ISBLANK(AW11), AND(MOD(AW11, 10000) = BE11, QUOTIENT(AW11, 10000) = 6)),
OR(ISBLANK(AY11), AND(MOD(AY11, 10000) = BE11, QUOTIENT(AY11, 10000) = 7)),
OR(ISBLANK(BA11), AND(MOD(BA11, 10000) = BE11, QUOTIENT(BA11, 10000) = 8)),
OR(ISBLANK(BC11), AND(MOD(BC11, 10000) = BE11, QUOTIENT(BC11, 10000) = 9))
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
OR(ISBLANK(AV12), AND(MOD(AV12, 10000) = BD12, QUOTIENT(AV12, 10000) = 6)),
OR(ISBLANK(AX12), AND(MOD(AX12, 10000) = BD12, QUOTIENT(AX12, 10000) = 7)),
OR(ISBLANK(AZ12), AND(MOD(AZ12, 10000) = BD12, QUOTIENT(AZ12, 10000) = 8)),
OR(ISBLANK(BB12), AND(MOD(BB12, 10000) = BD12, QUOTIENT(BB12, 10000) = 9))
)</f>
        <v>1</v>
      </c>
      <c r="BG12" s="57" t="b">
        <f>AND(
OR(ISBLANK(AW12), AND(MOD(AW12, 10000) = BE12, QUOTIENT(AW12, 10000) = 6)),
OR(ISBLANK(AY12), AND(MOD(AY12, 10000) = BE12, QUOTIENT(AY12, 10000) = 7)),
OR(ISBLANK(BA12), AND(MOD(BA12, 10000) = BE12, QUOTIENT(BA12, 10000) = 8)),
OR(ISBLANK(BC12), AND(MOD(BC12, 10000) = BE12, QUOTIENT(BC12, 10000) = 9))
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
OR(ISBLANK(AV13), AND(MOD(AV13, 10000) = BD13, QUOTIENT(AV13, 10000) = 6)),
OR(ISBLANK(AX13), AND(MOD(AX13, 10000) = BD13, QUOTIENT(AX13, 10000) = 7)),
OR(ISBLANK(AZ13), AND(MOD(AZ13, 10000) = BD13, QUOTIENT(AZ13, 10000) = 8)),
OR(ISBLANK(BB13), AND(MOD(BB13, 10000) = BD13, QUOTIENT(BB13, 10000) = 9))
)</f>
        <v>1</v>
      </c>
      <c r="BG13" s="57" t="b">
        <f>AND(
OR(ISBLANK(AW13), AND(MOD(AW13, 10000) = BE13, QUOTIENT(AW13, 10000) = 6)),
OR(ISBLANK(AY13), AND(MOD(AY13, 10000) = BE13, QUOTIENT(AY13, 10000) = 7)),
OR(ISBLANK(BA13), AND(MOD(BA13, 10000) = BE13, QUOTIENT(BA13, 10000) = 8)),
OR(ISBLANK(BC13), AND(MOD(BC13, 10000) = BE13, QUOTIENT(BC13, 10000) = 9))
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
OR(ISBLANK(AV14), AND(MOD(AV14, 10000) = BD14, QUOTIENT(AV14, 10000) = 6)),
OR(ISBLANK(AX14), AND(MOD(AX14, 10000) = BD14, QUOTIENT(AX14, 10000) = 7)),
OR(ISBLANK(AZ14), AND(MOD(AZ14, 10000) = BD14, QUOTIENT(AZ14, 10000) = 8)),
OR(ISBLANK(BB14), AND(MOD(BB14, 10000) = BD14, QUOTIENT(BB14, 10000) = 9))
)</f>
        <v>1</v>
      </c>
      <c r="BG14" s="57" t="b">
        <f>AND(
OR(ISBLANK(AW14), AND(MOD(AW14, 10000) = BE14, QUOTIENT(AW14, 10000) = 6)),
OR(ISBLANK(AY14), AND(MOD(AY14, 10000) = BE14, QUOTIENT(AY14, 10000) = 7)),
OR(ISBLANK(BA14), AND(MOD(BA14, 10000) = BE14, QUOTIENT(BA14, 10000) = 8)),
OR(ISBLANK(BC14), AND(MOD(BC14, 10000) = BE14, QUOTIENT(BC14, 10000) = 9))
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
OR(ISBLANK(AV15), AND(MOD(AV15, 10000) = BD15, QUOTIENT(AV15, 10000) = 6)),
OR(ISBLANK(AX15), AND(MOD(AX15, 10000) = BD15, QUOTIENT(AX15, 10000) = 7)),
OR(ISBLANK(AZ15), AND(MOD(AZ15, 10000) = BD15, QUOTIENT(AZ15, 10000) = 8)),
OR(ISBLANK(BB15), AND(MOD(BB15, 10000) = BD15, QUOTIENT(BB15, 10000) = 9))
)</f>
        <v>1</v>
      </c>
      <c r="BG15" s="57" t="b">
        <f>AND(
OR(ISBLANK(AW15), AND(MOD(AW15, 10000) = BE15, QUOTIENT(AW15, 10000) = 6)),
OR(ISBLANK(AY15), AND(MOD(AY15, 10000) = BE15, QUOTIENT(AY15, 10000) = 7)),
OR(ISBLANK(BA15), AND(MOD(BA15, 10000) = BE15, QUOTIENT(BA15, 10000) = 8)),
OR(ISBLANK(BC15), AND(MOD(BC15, 10000) = BE15, QUOTIENT(BC15, 10000) = 9))
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
OR(ISBLANK(AV16), AND(MOD(AV16, 10000) = BD16, QUOTIENT(AV16, 10000) = 6)),
OR(ISBLANK(AX16), AND(MOD(AX16, 10000) = BD16, QUOTIENT(AX16, 10000) = 7)),
OR(ISBLANK(AZ16), AND(MOD(AZ16, 10000) = BD16, QUOTIENT(AZ16, 10000) = 8)),
OR(ISBLANK(BB16), AND(MOD(BB16, 10000) = BD16, QUOTIENT(BB16, 10000) = 9))
)</f>
        <v>1</v>
      </c>
      <c r="BG16" s="57" t="b">
        <f>AND(
OR(ISBLANK(AW16), AND(MOD(AW16, 10000) = BE16, QUOTIENT(AW16, 10000) = 6)),
OR(ISBLANK(AY16), AND(MOD(AY16, 10000) = BE16, QUOTIENT(AY16, 10000) = 7)),
OR(ISBLANK(BA16), AND(MOD(BA16, 10000) = BE16, QUOTIENT(BA16, 10000) = 8)),
OR(ISBLANK(BC16), AND(MOD(BC16, 10000) = BE16, QUOTIENT(BC16, 10000) = 9))
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>AND(
OR(ISBLANK(AW17), AND(MOD(AW17, 10000) = BE17, QUOTIENT(AW17, 10000) = 6)),
OR(ISBLANK(AY17), AND(MOD(AY17, 10000) = BE17, QUOTIENT(AY17, 10000) = 7)),
OR(ISBLANK(BA17), AND(MOD(BA17, 10000) = BE17, QUOTIENT(BA17, 10000) = 8)),
OR(ISBLANK(BC17), AND(MOD(BC17, 10000) = BE17, QUOTIENT(BC17, 10000) = 9))
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
OR(ISBLANK(AV20), AND(MOD(AV20, 10000) = BD20, QUOTIENT(AV20, 10000) = 6)),
OR(ISBLANK(AX20), AND(MOD(AX20, 10000) = BD20, QUOTIENT(AX20, 10000) = 7)),
OR(ISBLANK(AZ20), AND(MOD(AZ20, 10000) = BD20, QUOTIENT(AZ20, 10000) = 8)),
OR(ISBLANK(BB20), AND(MOD(BB20, 10000) = BD20, QUOTIENT(BB20, 10000) = 9))
)</f>
        <v>1</v>
      </c>
      <c r="BG20" s="57" t="b">
        <f>AND(
OR(ISBLANK(AW20), AND(MOD(AW20, 10000) = BE20, QUOTIENT(AW20, 10000) = 6)),
OR(ISBLANK(AY20), AND(MOD(AY20, 10000) = BE20, QUOTIENT(AY20, 10000) = 7)),
OR(ISBLANK(BA20), AND(MOD(BA20, 10000) = BE20, QUOTIENT(BA20, 10000) = 8)),
OR(ISBLANK(BC20), AND(MOD(BC20, 10000) = BE20, QUOTIENT(BC20, 10000) = 9))
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
OR(ISBLANK(AV21), AND(MOD(AV21, 10000) = BD21, QUOTIENT(AV21, 10000) = 6)),
OR(ISBLANK(AX21), AND(MOD(AX21, 10000) = BD21, QUOTIENT(AX21, 10000) = 7)),
OR(ISBLANK(AZ21), AND(MOD(AZ21, 10000) = BD21, QUOTIENT(AZ21, 10000) = 8)),
OR(ISBLANK(BB21), AND(MOD(BB21, 10000) = BD21, QUOTIENT(BB21, 10000) = 9))
)</f>
        <v>1</v>
      </c>
      <c r="BG21" s="57" t="b">
        <f>AND(
OR(ISBLANK(AW21), AND(MOD(AW21, 10000) = BE21, QUOTIENT(AW21, 10000) = 6)),
OR(ISBLANK(AY21), AND(MOD(AY21, 10000) = BE21, QUOTIENT(AY21, 10000) = 7)),
OR(ISBLANK(BA21), AND(MOD(BA21, 10000) = BE21, QUOTIENT(BA21, 10000) = 8)),
OR(ISBLANK(BC21), AND(MOD(BC21, 10000) = BE21, QUOTIENT(BC21, 10000) = 9))
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
OR(ISBLANK(AV22), AND(MOD(AV22, 10000) = BD22, QUOTIENT(AV22, 10000) = 6)),
OR(ISBLANK(AX22), AND(MOD(AX22, 10000) = BD22, QUOTIENT(AX22, 10000) = 7)),
OR(ISBLANK(AZ22), AND(MOD(AZ22, 10000) = BD22, QUOTIENT(AZ22, 10000) = 8)),
OR(ISBLANK(BB22), AND(MOD(BB22, 10000) = BD22, QUOTIENT(BB22, 10000) = 9))
)</f>
        <v>1</v>
      </c>
      <c r="BG22" s="57" t="b">
        <f>AND(
OR(ISBLANK(AW22), AND(MOD(AW22, 10000) = BE22, QUOTIENT(AW22, 10000) = 6)),
OR(ISBLANK(AY22), AND(MOD(AY22, 10000) = BE22, QUOTIENT(AY22, 10000) = 7)),
OR(ISBLANK(BA22), AND(MOD(BA22, 10000) = BE22, QUOTIENT(BA22, 10000) = 8)),
OR(ISBLANK(BC22), AND(MOD(BC22, 10000) = BE22, QUOTIENT(BC22, 10000) = 9))
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
OR(ISBLANK(AV23), AND(MOD(AV23, 10000) = BD23, QUOTIENT(AV23, 10000) = 6)),
OR(ISBLANK(AX23), AND(MOD(AX23, 10000) = BD23, QUOTIENT(AX23, 10000) = 7)),
OR(ISBLANK(AZ23), AND(MOD(AZ23, 10000) = BD23, QUOTIENT(AZ23, 10000) = 8)),
OR(ISBLANK(BB23), AND(MOD(BB23, 10000) = BD23, QUOTIENT(BB23, 10000) = 9))
)</f>
        <v>1</v>
      </c>
      <c r="BG23" s="57" t="b">
        <f>AND(
OR(ISBLANK(AW23), AND(MOD(AW23, 10000) = BE23, QUOTIENT(AW23, 10000) = 6)),
OR(ISBLANK(AY23), AND(MOD(AY23, 10000) = BE23, QUOTIENT(AY23, 10000) = 7)),
OR(ISBLANK(BA23), AND(MOD(BA23, 10000) = BE23, QUOTIENT(BA23, 10000) = 8)),
OR(ISBLANK(BC23), AND(MOD(BC23, 10000) = BE23, QUOTIENT(BC23, 10000) = 9))
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
OR(ISBLANK(AV24), AND(MOD(AV24, 10000) = BD24, QUOTIENT(AV24, 10000) = 6)),
OR(ISBLANK(AX24), AND(MOD(AX24, 10000) = BD24, QUOTIENT(AX24, 10000) = 7)),
OR(ISBLANK(AZ24), AND(MOD(AZ24, 10000) = BD24, QUOTIENT(AZ24, 10000) = 8)),
OR(ISBLANK(BB24), AND(MOD(BB24, 10000) = BD24, QUOTIENT(BB24, 10000) = 9))
)</f>
        <v>1</v>
      </c>
      <c r="BG24" s="57" t="b">
        <f>AND(
OR(ISBLANK(AW24), AND(MOD(AW24, 10000) = BE24, QUOTIENT(AW24, 10000) = 6)),
OR(ISBLANK(AY24), AND(MOD(AY24, 10000) = BE24, QUOTIENT(AY24, 10000) = 7)),
OR(ISBLANK(BA24), AND(MOD(BA24, 10000) = BE24, QUOTIENT(BA24, 10000) = 8)),
OR(ISBLANK(BC24), AND(MOD(BC24, 10000) = BE24, QUOTIENT(BC24, 10000) = 9))
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
OR(ISBLANK(AV25), AND(MOD(AV25, 10000) = BD25, QUOTIENT(AV25, 10000) = 6)),
OR(ISBLANK(AX25), AND(MOD(AX25, 10000) = BD25, QUOTIENT(AX25, 10000) = 7)),
OR(ISBLANK(AZ25), AND(MOD(AZ25, 10000) = BD25, QUOTIENT(AZ25, 10000) = 8)),
OR(ISBLANK(BB25), AND(MOD(BB25, 10000) = BD25, QUOTIENT(BB25, 10000) = 9))
)</f>
        <v>1</v>
      </c>
      <c r="BG25" s="57" t="b">
        <f>AND(
OR(ISBLANK(AW25), AND(MOD(AW25, 10000) = BE25, QUOTIENT(AW25, 10000) = 6)),
OR(ISBLANK(AY25), AND(MOD(AY25, 10000) = BE25, QUOTIENT(AY25, 10000) = 7)),
OR(ISBLANK(BA25), AND(MOD(BA25, 10000) = BE25, QUOTIENT(BA25, 10000) = 8)),
OR(ISBLANK(BC25), AND(MOD(BC25, 10000) = BE25, QUOTIENT(BC25, 10000) = 9))
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
OR(ISBLANK(AV26), AND(MOD(AV26, 10000) = BD26, QUOTIENT(AV26, 10000) = 6)),
OR(ISBLANK(AX26), AND(MOD(AX26, 10000) = BD26, QUOTIENT(AX26, 10000) = 7)),
OR(ISBLANK(AZ26), AND(MOD(AZ26, 10000) = BD26, QUOTIENT(AZ26, 10000) = 8)),
OR(ISBLANK(BB26), AND(MOD(BB26, 10000) = BD26, QUOTIENT(BB26, 10000) = 9))
)</f>
        <v>1</v>
      </c>
      <c r="BG26" s="57" t="b">
        <f>AND(
OR(ISBLANK(AW26), AND(MOD(AW26, 10000) = BE26, QUOTIENT(AW26, 10000) = 6)),
OR(ISBLANK(AY26), AND(MOD(AY26, 10000) = BE26, QUOTIENT(AY26, 10000) = 7)),
OR(ISBLANK(BA26), AND(MOD(BA26, 10000) = BE26, QUOTIENT(BA26, 10000) = 8)),
OR(ISBLANK(BC26), AND(MOD(BC26, 10000) = BE26, QUOTIENT(BC26, 10000) = 9))
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
OR(ISBLANK(AV27), AND(MOD(AV27, 10000) = BD27, QUOTIENT(AV27, 10000) = 6)),
OR(ISBLANK(AX27), AND(MOD(AX27, 10000) = BD27, QUOTIENT(AX27, 10000) = 7)),
OR(ISBLANK(AZ27), AND(MOD(AZ27, 10000) = BD27, QUOTIENT(AZ27, 10000) = 8)),
OR(ISBLANK(BB27), AND(MOD(BB27, 10000) = BD27, QUOTIENT(BB27, 10000) = 9))
)</f>
        <v>1</v>
      </c>
      <c r="BG27" s="57" t="b">
        <f>AND(
OR(ISBLANK(AW27), AND(MOD(AW27, 10000) = BE27, QUOTIENT(AW27, 10000) = 6)),
OR(ISBLANK(AY27), AND(MOD(AY27, 10000) = BE27, QUOTIENT(AY27, 10000) = 7)),
OR(ISBLANK(BA27), AND(MOD(BA27, 10000) = BE27, QUOTIENT(BA27, 10000) = 8)),
OR(ISBLANK(BC27), AND(MOD(BC27, 10000) = BE27, QUOTIENT(BC27, 10000) = 9))
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
OR(ISBLANK(AV28), AND(MOD(AV28, 10000) = BD28, QUOTIENT(AV28, 10000) = 6)),
OR(ISBLANK(AX28), AND(MOD(AX28, 10000) = BD28, QUOTIENT(AX28, 10000) = 7)),
OR(ISBLANK(AZ28), AND(MOD(AZ28, 10000) = BD28, QUOTIENT(AZ28, 10000) = 8)),
OR(ISBLANK(BB28), AND(MOD(BB28, 10000) = BD28, QUOTIENT(BB28, 10000) = 9))
)</f>
        <v>1</v>
      </c>
      <c r="BG28" s="57" t="b">
        <f>AND(
OR(ISBLANK(AW28), AND(MOD(AW28, 10000) = BE28, QUOTIENT(AW28, 10000) = 6)),
OR(ISBLANK(AY28), AND(MOD(AY28, 10000) = BE28, QUOTIENT(AY28, 10000) = 7)),
OR(ISBLANK(BA28), AND(MOD(BA28, 10000) = BE28, QUOTIENT(BA28, 10000) = 8)),
OR(ISBLANK(BC28), AND(MOD(BC28, 10000) = BE28, QUOTIENT(BC28, 10000) = 9))
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
OR(ISBLANK(AV29), AND(MOD(AV29, 10000) = BD29, QUOTIENT(AV29, 10000) = 6)),
OR(ISBLANK(AX29), AND(MOD(AX29, 10000) = BD29, QUOTIENT(AX29, 10000) = 7)),
OR(ISBLANK(AZ29), AND(MOD(AZ29, 10000) = BD29, QUOTIENT(AZ29, 10000) = 8)),
OR(ISBLANK(BB29), AND(MOD(BB29, 10000) = BD29, QUOTIENT(BB29, 10000) = 9))
)</f>
        <v>1</v>
      </c>
      <c r="BG29" s="57" t="b">
        <f>AND(
OR(ISBLANK(AW29), AND(MOD(AW29, 10000) = BE29, QUOTIENT(AW29, 10000) = 6)),
OR(ISBLANK(AY29), AND(MOD(AY29, 10000) = BE29, QUOTIENT(AY29, 10000) = 7)),
OR(ISBLANK(BA29), AND(MOD(BA29, 10000) = BE29, QUOTIENT(BA29, 10000) = 8)),
OR(ISBLANK(BC29), AND(MOD(BC29, 10000) = BE29, QUOTIENT(BC29, 10000) = 9))
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
OR(ISBLANK(AV30), AND(MOD(AV30, 10000) = BD30, QUOTIENT(AV30, 10000) = 6)),
OR(ISBLANK(AX30), AND(MOD(AX30, 10000) = BD30, QUOTIENT(AX30, 10000) = 7)),
OR(ISBLANK(AZ30), AND(MOD(AZ30, 10000) = BD30, QUOTIENT(AZ30, 10000) = 8)),
OR(ISBLANK(BB30), AND(MOD(BB30, 10000) = BD30, QUOTIENT(BB30, 10000) = 9))
)</f>
        <v>1</v>
      </c>
      <c r="BG30" s="57" t="b">
        <f>AND(
OR(ISBLANK(AW30), AND(MOD(AW30, 10000) = BE30, QUOTIENT(AW30, 10000) = 6)),
OR(ISBLANK(AY30), AND(MOD(AY30, 10000) = BE30, QUOTIENT(AY30, 10000) = 7)),
OR(ISBLANK(BA30), AND(MOD(BA30, 10000) = BE30, QUOTIENT(BA30, 10000) = 8)),
OR(ISBLANK(BC30), AND(MOD(BC30, 10000) = BE30, QUOTIENT(BC30, 10000) = 9))
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
OR(ISBLANK(AV31), AND(MOD(AV31, 10000) = BD31, QUOTIENT(AV31, 10000) = 6)),
OR(ISBLANK(AX31), AND(MOD(AX31, 10000) = BD31, QUOTIENT(AX31, 10000) = 7)),
OR(ISBLANK(AZ31), AND(MOD(AZ31, 10000) = BD31, QUOTIENT(AZ31, 10000) = 8)),
OR(ISBLANK(BB31), AND(MOD(BB31, 10000) = BD31, QUOTIENT(BB31, 10000) = 9))
)</f>
        <v>1</v>
      </c>
      <c r="BG31" s="57" t="b">
        <f>AND(
OR(ISBLANK(AW31), AND(MOD(AW31, 10000) = BE31, QUOTIENT(AW31, 10000) = 6)),
OR(ISBLANK(AY31), AND(MOD(AY31, 10000) = BE31, QUOTIENT(AY31, 10000) = 7)),
OR(ISBLANK(BA31), AND(MOD(BA31, 10000) = BE31, QUOTIENT(BA31, 10000) = 8)),
OR(ISBLANK(BC31), AND(MOD(BC31, 10000) = BE31, QUOTIENT(BC31, 10000) = 9))
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
OR(ISBLANK(AV32), AND(MOD(AV32, 10000) = BD32, QUOTIENT(AV32, 10000) = 6)),
OR(ISBLANK(AX32), AND(MOD(AX32, 10000) = BD32, QUOTIENT(AX32, 10000) = 7)),
OR(ISBLANK(AZ32), AND(MOD(AZ32, 10000) = BD32, QUOTIENT(AZ32, 10000) = 8)),
OR(ISBLANK(BB32), AND(MOD(BB32, 10000) = BD32, QUOTIENT(BB32, 10000) = 9))
)</f>
        <v>1</v>
      </c>
      <c r="BG32" s="57" t="b">
        <f>AND(
OR(ISBLANK(AW32), AND(MOD(AW32, 10000) = BE32, QUOTIENT(AW32, 10000) = 6)),
OR(ISBLANK(AY32), AND(MOD(AY32, 10000) = BE32, QUOTIENT(AY32, 10000) = 7)),
OR(ISBLANK(BA32), AND(MOD(BA32, 10000) = BE32, QUOTIENT(BA32, 10000) = 8)),
OR(ISBLANK(BC32), AND(MOD(BC32, 10000) = BE32, QUOTIENT(BC32, 10000) = 9))
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
OR(ISBLANK(AV33), AND(MOD(AV33, 10000) = BD33, QUOTIENT(AV33, 10000) = 6)),
OR(ISBLANK(AX33), AND(MOD(AX33, 10000) = BD33, QUOTIENT(AX33, 10000) = 7)),
OR(ISBLANK(AZ33), AND(MOD(AZ33, 10000) = BD33, QUOTIENT(AZ33, 10000) = 8)),
OR(ISBLANK(BB33), AND(MOD(BB33, 10000) = BD33, QUOTIENT(BB33, 10000) = 9))
)</f>
        <v>1</v>
      </c>
      <c r="BG33" s="57" t="b">
        <f>AND(
OR(ISBLANK(AW33), AND(MOD(AW33, 10000) = BE33, QUOTIENT(AW33, 10000) = 6)),
OR(ISBLANK(AY33), AND(MOD(AY33, 10000) = BE33, QUOTIENT(AY33, 10000) = 7)),
OR(ISBLANK(BA33), AND(MOD(BA33, 10000) = BE33, QUOTIENT(BA33, 10000) = 8)),
OR(ISBLANK(BC33), AND(MOD(BC33, 10000) = BE33, QUOTIENT(BC33, 10000) = 9))
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
OR(ISBLANK(AV34), AND(MOD(AV34, 10000) = BD34, QUOTIENT(AV34, 10000) = 6)),
OR(ISBLANK(AX34), AND(MOD(AX34, 10000) = BD34, QUOTIENT(AX34, 10000) = 7)),
OR(ISBLANK(AZ34), AND(MOD(AZ34, 10000) = BD34, QUOTIENT(AZ34, 10000) = 8)),
OR(ISBLANK(BB34), AND(MOD(BB34, 10000) = BD34, QUOTIENT(BB34, 10000) = 9))
)</f>
        <v>1</v>
      </c>
      <c r="BG34" s="57" t="b">
        <f>AND(
OR(ISBLANK(AW34), AND(MOD(AW34, 10000) = BE34, QUOTIENT(AW34, 10000) = 6)),
OR(ISBLANK(AY34), AND(MOD(AY34, 10000) = BE34, QUOTIENT(AY34, 10000) = 7)),
OR(ISBLANK(BA34), AND(MOD(BA34, 10000) = BE34, QUOTIENT(BA34, 10000) = 8)),
OR(ISBLANK(BC34), AND(MOD(BC34, 10000) = BE34, QUOTIENT(BC34, 10000) = 9))
)</f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ca="1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ca="1">IF(ISNA($J35), IF(ISNA($K35), IF(ISNA($L35), IF(ISNA($M35), IF(ISNA($N35), IF(ISNA($O35), IF(ISNA($P35), IF(ISNA($Q35), IF(ISNA($R35), "###error###", "WM"),"IL"),"NE"),"EN"),"EV"),"TR"),"DI"),"CO"),"AB")</f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ca="1">_xlfn.CONCAT(V35, "_", T35)</f>
        <v>#VALUE!</v>
      </c>
      <c r="Y35" s="9" t="s">
        <v>1986</v>
      </c>
      <c r="Z35" s="9" t="e">
        <f ca="1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
OR(ISBLANK(AV36), AND(MOD(AV36, 10000) = BD36, QUOTIENT(AV36, 10000) = 6)),
OR(ISBLANK(AX36), AND(MOD(AX36, 10000) = BD36, QUOTIENT(AX36, 10000) = 7)),
OR(ISBLANK(AZ36), AND(MOD(AZ36, 10000) = BD36, QUOTIENT(AZ36, 10000) = 8)),
OR(ISBLANK(BB36), AND(MOD(BB36, 10000) = BD36, QUOTIENT(BB36, 10000) = 9))
)</f>
        <v>1</v>
      </c>
      <c r="BG36" s="57" t="b">
        <f>AND(
OR(ISBLANK(AW36), AND(MOD(AW36, 10000) = BE36, QUOTIENT(AW36, 10000) = 6)),
OR(ISBLANK(AY36), AND(MOD(AY36, 10000) = BE36, QUOTIENT(AY36, 10000) = 7)),
OR(ISBLANK(BA36), AND(MOD(BA36, 10000) = BE36, QUOTIENT(BA36, 10000) = 8)),
OR(ISBLANK(BC36), AND(MOD(BC36, 10000) = BE36, QUOTIENT(BC36, 10000) = 9))
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
OR(ISBLANK(AV37), AND(MOD(AV37, 10000) = BD37, QUOTIENT(AV37, 10000) = 6)),
OR(ISBLANK(AX37), AND(MOD(AX37, 10000) = BD37, QUOTIENT(AX37, 10000) = 7)),
OR(ISBLANK(AZ37), AND(MOD(AZ37, 10000) = BD37, QUOTIENT(AZ37, 10000) = 8)),
OR(ISBLANK(BB37), AND(MOD(BB37, 10000) = BD37, QUOTIENT(BB37, 10000) = 9))
)</f>
        <v>1</v>
      </c>
      <c r="BG37" s="57" t="b">
        <f>AND(
OR(ISBLANK(AW37), AND(MOD(AW37, 10000) = BE37, QUOTIENT(AW37, 10000) = 6)),
OR(ISBLANK(AY37), AND(MOD(AY37, 10000) = BE37, QUOTIENT(AY37, 10000) = 7)),
OR(ISBLANK(BA37), AND(MOD(BA37, 10000) = BE37, QUOTIENT(BA37, 10000) = 8)),
OR(ISBLANK(BC37), AND(MOD(BC37, 10000) = BE37, QUOTIENT(BC37, 10000) = 9))
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
OR(ISBLANK(AV38), AND(MOD(AV38, 10000) = BD38, QUOTIENT(AV38, 10000) = 6)),
OR(ISBLANK(AX38), AND(MOD(AX38, 10000) = BD38, QUOTIENT(AX38, 10000) = 7)),
OR(ISBLANK(AZ38), AND(MOD(AZ38, 10000) = BD38, QUOTIENT(AZ38, 10000) = 8)),
OR(ISBLANK(BB38), AND(MOD(BB38, 10000) = BD38, QUOTIENT(BB38, 10000) = 9))
)</f>
        <v>1</v>
      </c>
      <c r="BG38" s="57" t="b">
        <f>AND(
OR(ISBLANK(AW38), AND(MOD(AW38, 10000) = BE38, QUOTIENT(AW38, 10000) = 6)),
OR(ISBLANK(AY38), AND(MOD(AY38, 10000) = BE38, QUOTIENT(AY38, 10000) = 7)),
OR(ISBLANK(BA38), AND(MOD(BA38, 10000) = BE38, QUOTIENT(BA38, 10000) = 8)),
OR(ISBLANK(BC38), AND(MOD(BC38, 10000) = BE38, QUOTIENT(BC38, 10000) = 9))
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
OR(ISBLANK(AV39), AND(MOD(AV39, 10000) = BD39, QUOTIENT(AV39, 10000) = 6)),
OR(ISBLANK(AX39), AND(MOD(AX39, 10000) = BD39, QUOTIENT(AX39, 10000) = 7)),
OR(ISBLANK(AZ39), AND(MOD(AZ39, 10000) = BD39, QUOTIENT(AZ39, 10000) = 8)),
OR(ISBLANK(BB39), AND(MOD(BB39, 10000) = BD39, QUOTIENT(BB39, 10000) = 9))
)</f>
        <v>1</v>
      </c>
      <c r="BG39" s="57" t="b">
        <f>AND(
OR(ISBLANK(AW39), AND(MOD(AW39, 10000) = BE39, QUOTIENT(AW39, 10000) = 6)),
OR(ISBLANK(AY39), AND(MOD(AY39, 10000) = BE39, QUOTIENT(AY39, 10000) = 7)),
OR(ISBLANK(BA39), AND(MOD(BA39, 10000) = BE39, QUOTIENT(BA39, 10000) = 8)),
OR(ISBLANK(BC39), AND(MOD(BC39, 10000) = BE39, QUOTIENT(BC39, 10000) = 9))
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
OR(ISBLANK(AV40), AND(MOD(AV40, 10000) = BD40, QUOTIENT(AV40, 10000) = 6)),
OR(ISBLANK(AX40), AND(MOD(AX40, 10000) = BD40, QUOTIENT(AX40, 10000) = 7)),
OR(ISBLANK(AZ40), AND(MOD(AZ40, 10000) = BD40, QUOTIENT(AZ40, 10000) = 8)),
OR(ISBLANK(BB40), AND(MOD(BB40, 10000) = BD40, QUOTIENT(BB40, 10000) = 9))
)</f>
        <v>1</v>
      </c>
      <c r="BG40" s="57" t="b">
        <f>AND(
OR(ISBLANK(AW40), AND(MOD(AW40, 10000) = BE40, QUOTIENT(AW40, 10000) = 6)),
OR(ISBLANK(AY40), AND(MOD(AY40, 10000) = BE40, QUOTIENT(AY40, 10000) = 7)),
OR(ISBLANK(BA40), AND(MOD(BA40, 10000) = BE40, QUOTIENT(BA40, 10000) = 8)),
OR(ISBLANK(BC40), AND(MOD(BC40, 10000) = BE40, QUOTIENT(BC40, 10000) = 9))
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
OR(ISBLANK(AV41), AND(MOD(AV41, 10000) = BD41, QUOTIENT(AV41, 10000) = 6)),
OR(ISBLANK(AX41), AND(MOD(AX41, 10000) = BD41, QUOTIENT(AX41, 10000) = 7)),
OR(ISBLANK(AZ41), AND(MOD(AZ41, 10000) = BD41, QUOTIENT(AZ41, 10000) = 8)),
OR(ISBLANK(BB41), AND(MOD(BB41, 10000) = BD41, QUOTIENT(BB41, 10000) = 9))
)</f>
        <v>1</v>
      </c>
      <c r="BG41" s="57" t="b">
        <f>AND(
OR(ISBLANK(AW41), AND(MOD(AW41, 10000) = BE41, QUOTIENT(AW41, 10000) = 6)),
OR(ISBLANK(AY41), AND(MOD(AY41, 10000) = BE41, QUOTIENT(AY41, 10000) = 7)),
OR(ISBLANK(BA41), AND(MOD(BA41, 10000) = BE41, QUOTIENT(BA41, 10000) = 8)),
OR(ISBLANK(BC41), AND(MOD(BC41, 10000) = BE41, QUOTIENT(BC41, 10000) = 9))
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
OR(ISBLANK(AV42), AND(MOD(AV42, 10000) = BD42, QUOTIENT(AV42, 10000) = 6)),
OR(ISBLANK(AX42), AND(MOD(AX42, 10000) = BD42, QUOTIENT(AX42, 10000) = 7)),
OR(ISBLANK(AZ42), AND(MOD(AZ42, 10000) = BD42, QUOTIENT(AZ42, 10000) = 8)),
OR(ISBLANK(BB42), AND(MOD(BB42, 10000) = BD42, QUOTIENT(BB42, 10000) = 9))
)</f>
        <v>1</v>
      </c>
      <c r="BG42" s="57" t="b">
        <f>AND(
OR(ISBLANK(AW42), AND(MOD(AW42, 10000) = BE42, QUOTIENT(AW42, 10000) = 6)),
OR(ISBLANK(AY42), AND(MOD(AY42, 10000) = BE42, QUOTIENT(AY42, 10000) = 7)),
OR(ISBLANK(BA42), AND(MOD(BA42, 10000) = BE42, QUOTIENT(BA42, 10000) = 8)),
OR(ISBLANK(BC42), AND(MOD(BC42, 10000) = BE42, QUOTIENT(BC42, 10000) = 9))
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
OR(ISBLANK(AV43), AND(MOD(AV43, 10000) = BD43, QUOTIENT(AV43, 10000) = 6)),
OR(ISBLANK(AX43), AND(MOD(AX43, 10000) = BD43, QUOTIENT(AX43, 10000) = 7)),
OR(ISBLANK(AZ43), AND(MOD(AZ43, 10000) = BD43, QUOTIENT(AZ43, 10000) = 8)),
OR(ISBLANK(BB43), AND(MOD(BB43, 10000) = BD43, QUOTIENT(BB43, 10000) = 9))
)</f>
        <v>1</v>
      </c>
      <c r="BG43" s="57" t="b">
        <f>AND(
OR(ISBLANK(AW43), AND(MOD(AW43, 10000) = BE43, QUOTIENT(AW43, 10000) = 6)),
OR(ISBLANK(AY43), AND(MOD(AY43, 10000) = BE43, QUOTIENT(AY43, 10000) = 7)),
OR(ISBLANK(BA43), AND(MOD(BA43, 10000) = BE43, QUOTIENT(BA43, 10000) = 8)),
OR(ISBLANK(BC43), AND(MOD(BC43, 10000) = BE43, QUOTIENT(BC43, 10000) = 9))
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
OR(ISBLANK(AV44), AND(MOD(AV44, 10000) = BD44, QUOTIENT(AV44, 10000) = 6)),
OR(ISBLANK(AX44), AND(MOD(AX44, 10000) = BD44, QUOTIENT(AX44, 10000) = 7)),
OR(ISBLANK(AZ44), AND(MOD(AZ44, 10000) = BD44, QUOTIENT(AZ44, 10000) = 8)),
OR(ISBLANK(BB44), AND(MOD(BB44, 10000) = BD44, QUOTIENT(BB44, 10000) = 9))
)</f>
        <v>1</v>
      </c>
      <c r="BG44" s="57" t="b">
        <f>AND(
OR(ISBLANK(AW44), AND(MOD(AW44, 10000) = BE44, QUOTIENT(AW44, 10000) = 6)),
OR(ISBLANK(AY44), AND(MOD(AY44, 10000) = BE44, QUOTIENT(AY44, 10000) = 7)),
OR(ISBLANK(BA44), AND(MOD(BA44, 10000) = BE44, QUOTIENT(BA44, 10000) = 8)),
OR(ISBLANK(BC44), AND(MOD(BC44, 10000) = BE44, QUOTIENT(BC44, 10000) = 9))
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
OR(ISBLANK(AV45), AND(MOD(AV45, 10000) = BD45, QUOTIENT(AV45, 10000) = 6)),
OR(ISBLANK(AX45), AND(MOD(AX45, 10000) = BD45, QUOTIENT(AX45, 10000) = 7)),
OR(ISBLANK(AZ45), AND(MOD(AZ45, 10000) = BD45, QUOTIENT(AZ45, 10000) = 8)),
OR(ISBLANK(BB45), AND(MOD(BB45, 10000) = BD45, QUOTIENT(BB45, 10000) = 9))
)</f>
        <v>1</v>
      </c>
      <c r="BG45" s="57" t="b">
        <f>AND(
OR(ISBLANK(AW45), AND(MOD(AW45, 10000) = BE45, QUOTIENT(AW45, 10000) = 6)),
OR(ISBLANK(AY45), AND(MOD(AY45, 10000) = BE45, QUOTIENT(AY45, 10000) = 7)),
OR(ISBLANK(BA45), AND(MOD(BA45, 10000) = BE45, QUOTIENT(BA45, 10000) = 8)),
OR(ISBLANK(BC45), AND(MOD(BC45, 10000) = BE45, QUOTIENT(BC45, 10000) = 9))
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
OR(ISBLANK(AV46), AND(MOD(AV46, 10000) = BD46, QUOTIENT(AV46, 10000) = 6)),
OR(ISBLANK(AX46), AND(MOD(AX46, 10000) = BD46, QUOTIENT(AX46, 10000) = 7)),
OR(ISBLANK(AZ46), AND(MOD(AZ46, 10000) = BD46, QUOTIENT(AZ46, 10000) = 8)),
OR(ISBLANK(BB46), AND(MOD(BB46, 10000) = BD46, QUOTIENT(BB46, 10000) = 9))
)</f>
        <v>1</v>
      </c>
      <c r="BG46" s="57" t="b">
        <f>AND(
OR(ISBLANK(AW46), AND(MOD(AW46, 10000) = BE46, QUOTIENT(AW46, 10000) = 6)),
OR(ISBLANK(AY46), AND(MOD(AY46, 10000) = BE46, QUOTIENT(AY46, 10000) = 7)),
OR(ISBLANK(BA46), AND(MOD(BA46, 10000) = BE46, QUOTIENT(BA46, 10000) = 8)),
OR(ISBLANK(BC46), AND(MOD(BC46, 10000) = BE46, QUOTIENT(BC46, 10000) = 9))
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
OR(ISBLANK(AV47), AND(MOD(AV47, 10000) = BD47, QUOTIENT(AV47, 10000) = 6)),
OR(ISBLANK(AX47), AND(MOD(AX47, 10000) = BD47, QUOTIENT(AX47, 10000) = 7)),
OR(ISBLANK(AZ47), AND(MOD(AZ47, 10000) = BD47, QUOTIENT(AZ47, 10000) = 8)),
OR(ISBLANK(BB47), AND(MOD(BB47, 10000) = BD47, QUOTIENT(BB47, 10000) = 9))
)</f>
        <v>1</v>
      </c>
      <c r="BG47" s="57" t="b">
        <f>AND(
OR(ISBLANK(AW47), AND(MOD(AW47, 10000) = BE47, QUOTIENT(AW47, 10000) = 6)),
OR(ISBLANK(AY47), AND(MOD(AY47, 10000) = BE47, QUOTIENT(AY47, 10000) = 7)),
OR(ISBLANK(BA47), AND(MOD(BA47, 10000) = BE47, QUOTIENT(BA47, 10000) = 8)),
OR(ISBLANK(BC47), AND(MOD(BC47, 10000) = BE47, QUOTIENT(BC47, 10000) = 9))
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
OR(ISBLANK(AV48), AND(MOD(AV48, 10000) = BD48, QUOTIENT(AV48, 10000) = 6)),
OR(ISBLANK(AX48), AND(MOD(AX48, 10000) = BD48, QUOTIENT(AX48, 10000) = 7)),
OR(ISBLANK(AZ48), AND(MOD(AZ48, 10000) = BD48, QUOTIENT(AZ48, 10000) = 8)),
OR(ISBLANK(BB48), AND(MOD(BB48, 10000) = BD48, QUOTIENT(BB48, 10000) = 9))
)</f>
        <v>1</v>
      </c>
      <c r="BG48" s="57" t="b">
        <f>AND(
OR(ISBLANK(AW48), AND(MOD(AW48, 10000) = BE48, QUOTIENT(AW48, 10000) = 6)),
OR(ISBLANK(AY48), AND(MOD(AY48, 10000) = BE48, QUOTIENT(AY48, 10000) = 7)),
OR(ISBLANK(BA48), AND(MOD(BA48, 10000) = BE48, QUOTIENT(BA48, 10000) = 8)),
OR(ISBLANK(BC48), AND(MOD(BC48, 10000) = BE48, QUOTIENT(BC48, 10000) = 9))
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>AND(
OR(ISBLANK(AW49), AND(MOD(AW49, 10000) = BE49, QUOTIENT(AW49, 10000) = 6)),
OR(ISBLANK(AY49), AND(MOD(AY49, 10000) = BE49, QUOTIENT(AY49, 10000) = 7)),
OR(ISBLANK(BA49), AND(MOD(BA49, 10000) = BE49, QUOTIENT(BA49, 10000) = 8)),
OR(ISBLANK(BC49), AND(MOD(BC49, 10000) = BE49, QUOTIENT(BC49, 10000) = 9))
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>AND(
OR(ISBLANK(AW50), AND(MOD(AW50, 10000) = BE50, QUOTIENT(AW50, 10000) = 6)),
OR(ISBLANK(AY50), AND(MOD(AY50, 10000) = BE50, QUOTIENT(AY50, 10000) = 7)),
OR(ISBLANK(BA50), AND(MOD(BA50, 10000) = BE50, QUOTIENT(BA50, 10000) = 8)),
OR(ISBLANK(BC50), AND(MOD(BC50, 10000) = BE50, QUOTIENT(BC50, 10000) = 9))
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
OR(ISBLANK(AV52), AND(MOD(AV52, 10000) = BD52, QUOTIENT(AV52, 10000) = 6)),
OR(ISBLANK(AX52), AND(MOD(AX52, 10000) = BD52, QUOTIENT(AX52, 10000) = 7)),
OR(ISBLANK(AZ52), AND(MOD(AZ52, 10000) = BD52, QUOTIENT(AZ52, 10000) = 8)),
OR(ISBLANK(BB52), AND(MOD(BB52, 10000) = BD52, QUOTIENT(BB52, 10000) = 9))
)</f>
        <v>1</v>
      </c>
      <c r="BG52" s="57" t="b">
        <f>AND(
OR(ISBLANK(AW52), AND(MOD(AW52, 10000) = BE52, QUOTIENT(AW52, 10000) = 6)),
OR(ISBLANK(AY52), AND(MOD(AY52, 10000) = BE52, QUOTIENT(AY52, 10000) = 7)),
OR(ISBLANK(BA52), AND(MOD(BA52, 10000) = BE52, QUOTIENT(BA52, 10000) = 8)),
OR(ISBLANK(BC52), AND(MOD(BC52, 10000) = BE52, QUOTIENT(BC52, 10000) = 9))
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
OR(ISBLANK(AV53), AND(MOD(AV53, 10000) = BD53, QUOTIENT(AV53, 10000) = 6)),
OR(ISBLANK(AX53), AND(MOD(AX53, 10000) = BD53, QUOTIENT(AX53, 10000) = 7)),
OR(ISBLANK(AZ53), AND(MOD(AZ53, 10000) = BD53, QUOTIENT(AZ53, 10000) = 8)),
OR(ISBLANK(BB53), AND(MOD(BB53, 10000) = BD53, QUOTIENT(BB53, 10000) = 9))
)</f>
        <v>1</v>
      </c>
      <c r="BG53" s="57" t="b">
        <f>AND(
OR(ISBLANK(AW53), AND(MOD(AW53, 10000) = BE53, QUOTIENT(AW53, 10000) = 6)),
OR(ISBLANK(AY53), AND(MOD(AY53, 10000) = BE53, QUOTIENT(AY53, 10000) = 7)),
OR(ISBLANK(BA53), AND(MOD(BA53, 10000) = BE53, QUOTIENT(BA53, 10000) = 8)),
OR(ISBLANK(BC53), AND(MOD(BC53, 10000) = BE53, QUOTIENT(BC53, 10000) = 9))
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
OR(ISBLANK(AV54), AND(MOD(AV54, 10000) = BD54, QUOTIENT(AV54, 10000) = 6)),
OR(ISBLANK(AX54), AND(MOD(AX54, 10000) = BD54, QUOTIENT(AX54, 10000) = 7)),
OR(ISBLANK(AZ54), AND(MOD(AZ54, 10000) = BD54, QUOTIENT(AZ54, 10000) = 8)),
OR(ISBLANK(BB54), AND(MOD(BB54, 10000) = BD54, QUOTIENT(BB54, 10000) = 9))
)</f>
        <v>1</v>
      </c>
      <c r="BG54" s="57" t="b">
        <f>AND(
OR(ISBLANK(AW54), AND(MOD(AW54, 10000) = BE54, QUOTIENT(AW54, 10000) = 6)),
OR(ISBLANK(AY54), AND(MOD(AY54, 10000) = BE54, QUOTIENT(AY54, 10000) = 7)),
OR(ISBLANK(BA54), AND(MOD(BA54, 10000) = BE54, QUOTIENT(BA54, 10000) = 8)),
OR(ISBLANK(BC54), AND(MOD(BC54, 10000) = BE54, QUOTIENT(BC54, 10000) = 9))
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
OR(ISBLANK(AV55), AND(MOD(AV55, 10000) = BD55, QUOTIENT(AV55, 10000) = 6)),
OR(ISBLANK(AX55), AND(MOD(AX55, 10000) = BD55, QUOTIENT(AX55, 10000) = 7)),
OR(ISBLANK(AZ55), AND(MOD(AZ55, 10000) = BD55, QUOTIENT(AZ55, 10000) = 8)),
OR(ISBLANK(BB55), AND(MOD(BB55, 10000) = BD55, QUOTIENT(BB55, 10000) = 9))
)</f>
        <v>1</v>
      </c>
      <c r="BG55" s="57" t="b">
        <f>AND(
OR(ISBLANK(AW55), AND(MOD(AW55, 10000) = BE55, QUOTIENT(AW55, 10000) = 6)),
OR(ISBLANK(AY55), AND(MOD(AY55, 10000) = BE55, QUOTIENT(AY55, 10000) = 7)),
OR(ISBLANK(BA55), AND(MOD(BA55, 10000) = BE55, QUOTIENT(BA55, 10000) = 8)),
OR(ISBLANK(BC55), AND(MOD(BC55, 10000) = BE55, QUOTIENT(BC55, 10000) = 9))
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
OR(ISBLANK(AV56), AND(MOD(AV56, 10000) = BD56, QUOTIENT(AV56, 10000) = 6)),
OR(ISBLANK(AX56), AND(MOD(AX56, 10000) = BD56, QUOTIENT(AX56, 10000) = 7)),
OR(ISBLANK(AZ56), AND(MOD(AZ56, 10000) = BD56, QUOTIENT(AZ56, 10000) = 8)),
OR(ISBLANK(BB56), AND(MOD(BB56, 10000) = BD56, QUOTIENT(BB56, 10000) = 9))
)</f>
        <v>1</v>
      </c>
      <c r="BG56" s="57" t="b">
        <f>AND(
OR(ISBLANK(AW56), AND(MOD(AW56, 10000) = BE56, QUOTIENT(AW56, 10000) = 6)),
OR(ISBLANK(AY56), AND(MOD(AY56, 10000) = BE56, QUOTIENT(AY56, 10000) = 7)),
OR(ISBLANK(BA56), AND(MOD(BA56, 10000) = BE56, QUOTIENT(BA56, 10000) = 8)),
OR(ISBLANK(BC56), AND(MOD(BC56, 10000) = BE56, QUOTIENT(BC56, 10000) = 9))
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
OR(ISBLANK(AV57), AND(MOD(AV57, 10000) = BD57, QUOTIENT(AV57, 10000) = 6)),
OR(ISBLANK(AX57), AND(MOD(AX57, 10000) = BD57, QUOTIENT(AX57, 10000) = 7)),
OR(ISBLANK(AZ57), AND(MOD(AZ57, 10000) = BD57, QUOTIENT(AZ57, 10000) = 8)),
OR(ISBLANK(BB57), AND(MOD(BB57, 10000) = BD57, QUOTIENT(BB57, 10000) = 9))
)</f>
        <v>1</v>
      </c>
      <c r="BG57" s="57" t="b">
        <f>AND(
OR(ISBLANK(AW57), AND(MOD(AW57, 10000) = BE57, QUOTIENT(AW57, 10000) = 6)),
OR(ISBLANK(AY57), AND(MOD(AY57, 10000) = BE57, QUOTIENT(AY57, 10000) = 7)),
OR(ISBLANK(BA57), AND(MOD(BA57, 10000) = BE57, QUOTIENT(BA57, 10000) = 8)),
OR(ISBLANK(BC57), AND(MOD(BC57, 10000) = BE57, QUOTIENT(BC57, 10000) = 9))
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
OR(ISBLANK(AV58), AND(MOD(AV58, 10000) = BD58, QUOTIENT(AV58, 10000) = 6)),
OR(ISBLANK(AX58), AND(MOD(AX58, 10000) = BD58, QUOTIENT(AX58, 10000) = 7)),
OR(ISBLANK(AZ58), AND(MOD(AZ58, 10000) = BD58, QUOTIENT(AZ58, 10000) = 8)),
OR(ISBLANK(BB58), AND(MOD(BB58, 10000) = BD58, QUOTIENT(BB58, 10000) = 9))
)</f>
        <v>1</v>
      </c>
      <c r="BG58" s="57" t="b">
        <f>AND(
OR(ISBLANK(AW58), AND(MOD(AW58, 10000) = BE58, QUOTIENT(AW58, 10000) = 6)),
OR(ISBLANK(AY58), AND(MOD(AY58, 10000) = BE58, QUOTIENT(AY58, 10000) = 7)),
OR(ISBLANK(BA58), AND(MOD(BA58, 10000) = BE58, QUOTIENT(BA58, 10000) = 8)),
OR(ISBLANK(BC58), AND(MOD(BC58, 10000) = BE58, QUOTIENT(BC58, 10000) = 9))
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
OR(ISBLANK(AV59), AND(MOD(AV59, 10000) = BD59, QUOTIENT(AV59, 10000) = 6)),
OR(ISBLANK(AX59), AND(MOD(AX59, 10000) = BD59, QUOTIENT(AX59, 10000) = 7)),
OR(ISBLANK(AZ59), AND(MOD(AZ59, 10000) = BD59, QUOTIENT(AZ59, 10000) = 8)),
OR(ISBLANK(BB59), AND(MOD(BB59, 10000) = BD59, QUOTIENT(BB59, 10000) = 9))
)</f>
        <v>1</v>
      </c>
      <c r="BG59" s="57" t="b">
        <f>AND(
OR(ISBLANK(AW59), AND(MOD(AW59, 10000) = BE59, QUOTIENT(AW59, 10000) = 6)),
OR(ISBLANK(AY59), AND(MOD(AY59, 10000) = BE59, QUOTIENT(AY59, 10000) = 7)),
OR(ISBLANK(BA59), AND(MOD(BA59, 10000) = BE59, QUOTIENT(BA59, 10000) = 8)),
OR(ISBLANK(BC59), AND(MOD(BC59, 10000) = BE59, QUOTIENT(BC59, 10000) = 9))
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
OR(ISBLANK(AV60), AND(MOD(AV60, 10000) = BD60, QUOTIENT(AV60, 10000) = 6)),
OR(ISBLANK(AX60), AND(MOD(AX60, 10000) = BD60, QUOTIENT(AX60, 10000) = 7)),
OR(ISBLANK(AZ60), AND(MOD(AZ60, 10000) = BD60, QUOTIENT(AZ60, 10000) = 8)),
OR(ISBLANK(BB60), AND(MOD(BB60, 10000) = BD60, QUOTIENT(BB60, 10000) = 9))
)</f>
        <v>1</v>
      </c>
      <c r="BG60" s="57" t="b">
        <f>AND(
OR(ISBLANK(AW60), AND(MOD(AW60, 10000) = BE60, QUOTIENT(AW60, 10000) = 6)),
OR(ISBLANK(AY60), AND(MOD(AY60, 10000) = BE60, QUOTIENT(AY60, 10000) = 7)),
OR(ISBLANK(BA60), AND(MOD(BA60, 10000) = BE60, QUOTIENT(BA60, 10000) = 8)),
OR(ISBLANK(BC60), AND(MOD(BC60, 10000) = BE60, QUOTIENT(BC60, 10000) = 9))
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
OR(ISBLANK(AV61), AND(MOD(AV61, 10000) = BD61, QUOTIENT(AV61, 10000) = 6)),
OR(ISBLANK(AX61), AND(MOD(AX61, 10000) = BD61, QUOTIENT(AX61, 10000) = 7)),
OR(ISBLANK(AZ61), AND(MOD(AZ61, 10000) = BD61, QUOTIENT(AZ61, 10000) = 8)),
OR(ISBLANK(BB61), AND(MOD(BB61, 10000) = BD61, QUOTIENT(BB61, 10000) = 9))
)</f>
        <v>1</v>
      </c>
      <c r="BG61" s="57" t="b">
        <f>AND(
OR(ISBLANK(AW61), AND(MOD(AW61, 10000) = BE61, QUOTIENT(AW61, 10000) = 6)),
OR(ISBLANK(AY61), AND(MOD(AY61, 10000) = BE61, QUOTIENT(AY61, 10000) = 7)),
OR(ISBLANK(BA61), AND(MOD(BA61, 10000) = BE61, QUOTIENT(BA61, 10000) = 8)),
OR(ISBLANK(BC61), AND(MOD(BC61, 10000) = BE61, QUOTIENT(BC61, 10000) = 9))
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
OR(ISBLANK(AV62), AND(MOD(AV62, 10000) = BD62, QUOTIENT(AV62, 10000) = 6)),
OR(ISBLANK(AX62), AND(MOD(AX62, 10000) = BD62, QUOTIENT(AX62, 10000) = 7)),
OR(ISBLANK(AZ62), AND(MOD(AZ62, 10000) = BD62, QUOTIENT(AZ62, 10000) = 8)),
OR(ISBLANK(BB62), AND(MOD(BB62, 10000) = BD62, QUOTIENT(BB62, 10000) = 9))
)</f>
        <v>1</v>
      </c>
      <c r="BG62" s="57" t="b">
        <f>AND(
OR(ISBLANK(AW62), AND(MOD(AW62, 10000) = BE62, QUOTIENT(AW62, 10000) = 6)),
OR(ISBLANK(AY62), AND(MOD(AY62, 10000) = BE62, QUOTIENT(AY62, 10000) = 7)),
OR(ISBLANK(BA62), AND(MOD(BA62, 10000) = BE62, QUOTIENT(BA62, 10000) = 8)),
OR(ISBLANK(BC62), AND(MOD(BC62, 10000) = BE62, QUOTIENT(BC62, 10000) = 9))
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
OR(ISBLANK(AV63), AND(MOD(AV63, 10000) = BD63, QUOTIENT(AV63, 10000) = 6)),
OR(ISBLANK(AX63), AND(MOD(AX63, 10000) = BD63, QUOTIENT(AX63, 10000) = 7)),
OR(ISBLANK(AZ63), AND(MOD(AZ63, 10000) = BD63, QUOTIENT(AZ63, 10000) = 8)),
OR(ISBLANK(BB63), AND(MOD(BB63, 10000) = BD63, QUOTIENT(BB63, 10000) = 9))
)</f>
        <v>1</v>
      </c>
      <c r="BG63" s="57" t="b">
        <f>AND(
OR(ISBLANK(AW63), AND(MOD(AW63, 10000) = BE63, QUOTIENT(AW63, 10000) = 6)),
OR(ISBLANK(AY63), AND(MOD(AY63, 10000) = BE63, QUOTIENT(AY63, 10000) = 7)),
OR(ISBLANK(BA63), AND(MOD(BA63, 10000) = BE63, QUOTIENT(BA63, 10000) = 8)),
OR(ISBLANK(BC63), AND(MOD(BC63, 10000) = BE63, QUOTIENT(BC63, 10000) = 9))
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
OR(ISBLANK(AV64), AND(MOD(AV64, 10000) = BD64, QUOTIENT(AV64, 10000) = 6)),
OR(ISBLANK(AX64), AND(MOD(AX64, 10000) = BD64, QUOTIENT(AX64, 10000) = 7)),
OR(ISBLANK(AZ64), AND(MOD(AZ64, 10000) = BD64, QUOTIENT(AZ64, 10000) = 8)),
OR(ISBLANK(BB64), AND(MOD(BB64, 10000) = BD64, QUOTIENT(BB64, 10000) = 9))
)</f>
        <v>1</v>
      </c>
      <c r="BG64" s="57" t="b">
        <f>AND(
OR(ISBLANK(AW64), AND(MOD(AW64, 10000) = BE64, QUOTIENT(AW64, 10000) = 6)),
OR(ISBLANK(AY64), AND(MOD(AY64, 10000) = BE64, QUOTIENT(AY64, 10000) = 7)),
OR(ISBLANK(BA64), AND(MOD(BA64, 10000) = BE64, QUOTIENT(BA64, 10000) = 8)),
OR(ISBLANK(BC64), AND(MOD(BC64, 10000) = BE64, QUOTIENT(BC64, 10000) = 9))
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
OR(ISBLANK(AV65), AND(MOD(AV65, 10000) = BD65, QUOTIENT(AV65, 10000) = 6)),
OR(ISBLANK(AX65), AND(MOD(AX65, 10000) = BD65, QUOTIENT(AX65, 10000) = 7)),
OR(ISBLANK(AZ65), AND(MOD(AZ65, 10000) = BD65, QUOTIENT(AZ65, 10000) = 8)),
OR(ISBLANK(BB65), AND(MOD(BB65, 10000) = BD65, QUOTIENT(BB65, 10000) = 9))
)</f>
        <v>1</v>
      </c>
      <c r="BG65" s="57" t="b">
        <f>AND(
OR(ISBLANK(AW65), AND(MOD(AW65, 10000) = BE65, QUOTIENT(AW65, 10000) = 6)),
OR(ISBLANK(AY65), AND(MOD(AY65, 10000) = BE65, QUOTIENT(AY65, 10000) = 7)),
OR(ISBLANK(BA65), AND(MOD(BA65, 10000) = BE65, QUOTIENT(BA65, 10000) = 8)),
OR(ISBLANK(BC65), AND(MOD(BC65, 10000) = BE65, QUOTIENT(BC65, 10000) = 9))
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
OR(ISBLANK(AV66), AND(MOD(AV66, 10000) = BD66, QUOTIENT(AV66, 10000) = 6)),
OR(ISBLANK(AX66), AND(MOD(AX66, 10000) = BD66, QUOTIENT(AX66, 10000) = 7)),
OR(ISBLANK(AZ66), AND(MOD(AZ66, 10000) = BD66, QUOTIENT(AZ66, 10000) = 8)),
OR(ISBLANK(BB66), AND(MOD(BB66, 10000) = BD66, QUOTIENT(BB66, 10000) = 9))
)</f>
        <v>1</v>
      </c>
      <c r="BG66" s="57" t="b">
        <f>AND(
OR(ISBLANK(AW66), AND(MOD(AW66, 10000) = BE66, QUOTIENT(AW66, 10000) = 6)),
OR(ISBLANK(AY66), AND(MOD(AY66, 10000) = BE66, QUOTIENT(AY66, 10000) = 7)),
OR(ISBLANK(BA66), AND(MOD(BA66, 10000) = BE66, QUOTIENT(BA66, 10000) = 8)),
OR(ISBLANK(BC66), AND(MOD(BC66, 10000) = BE66, QUOTIENT(BC66, 10000) = 9))
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>AND(
OR(ISBLANK(AW67), AND(MOD(AW67, 10000) = BE67, QUOTIENT(AW67, 10000) = 6)),
OR(ISBLANK(AY67), AND(MOD(AY67, 10000) = BE67, QUOTIENT(AY67, 10000) = 7)),
OR(ISBLANK(BA67), AND(MOD(BA67, 10000) = BE67, QUOTIENT(BA67, 10000) = 8)),
OR(ISBLANK(BC67), AND(MOD(BC67, 10000) = BE67, QUOTIENT(BC67, 10000) = 9))
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>AND(
OR(ISBLANK(AW68), AND(MOD(AW68, 10000) = BE68, QUOTIENT(AW68, 10000) = 6)),
OR(ISBLANK(AY68), AND(MOD(AY68, 10000) = BE68, QUOTIENT(AY68, 10000) = 7)),
OR(ISBLANK(BA68), AND(MOD(BA68, 10000) = BE68, QUOTIENT(BA68, 10000) = 8)),
OR(ISBLANK(BC68), AND(MOD(BC68, 10000) = BE68, QUOTIENT(BC68, 10000) = 9))
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
OR(ISBLANK(AV69), AND(MOD(AV69, 10000) = BD69, QUOTIENT(AV69, 10000) = 6)),
OR(ISBLANK(AX69), AND(MOD(AX69, 10000) = BD69, QUOTIENT(AX69, 10000) = 7)),
OR(ISBLANK(AZ69), AND(MOD(AZ69, 10000) = BD69, QUOTIENT(AZ69, 10000) = 8)),
OR(ISBLANK(BB69), AND(MOD(BB69, 10000) = BD69, QUOTIENT(BB69, 10000) = 9))
)</f>
        <v>1</v>
      </c>
      <c r="BG69" s="57" t="b">
        <f>AND(
OR(ISBLANK(AW69), AND(MOD(AW69, 10000) = BE69, QUOTIENT(AW69, 10000) = 6)),
OR(ISBLANK(AY69), AND(MOD(AY69, 10000) = BE69, QUOTIENT(AY69, 10000) = 7)),
OR(ISBLANK(BA69), AND(MOD(BA69, 10000) = BE69, QUOTIENT(BA69, 10000) = 8)),
OR(ISBLANK(BC69), AND(MOD(BC69, 10000) = BE69, QUOTIENT(BC69, 10000) = 9))
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
OR(ISBLANK(AV70), AND(MOD(AV70, 10000) = BD70, QUOTIENT(AV70, 10000) = 6)),
OR(ISBLANK(AX70), AND(MOD(AX70, 10000) = BD70, QUOTIENT(AX70, 10000) = 7)),
OR(ISBLANK(AZ70), AND(MOD(AZ70, 10000) = BD70, QUOTIENT(AZ70, 10000) = 8)),
OR(ISBLANK(BB70), AND(MOD(BB70, 10000) = BD70, QUOTIENT(BB70, 10000) = 9))
)</f>
        <v>1</v>
      </c>
      <c r="BG70" s="57" t="b">
        <f>AND(
OR(ISBLANK(AW70), AND(MOD(AW70, 10000) = BE70, QUOTIENT(AW70, 10000) = 6)),
OR(ISBLANK(AY70), AND(MOD(AY70, 10000) = BE70, QUOTIENT(AY70, 10000) = 7)),
OR(ISBLANK(BA70), AND(MOD(BA70, 10000) = BE70, QUOTIENT(BA70, 10000) = 8)),
OR(ISBLANK(BC70), AND(MOD(BC70, 10000) = BE70, QUOTIENT(BC70, 10000) = 9))
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
OR(ISBLANK(AV71), AND(MOD(AV71, 10000) = BD71, QUOTIENT(AV71, 10000) = 6)),
OR(ISBLANK(AX71), AND(MOD(AX71, 10000) = BD71, QUOTIENT(AX71, 10000) = 7)),
OR(ISBLANK(AZ71), AND(MOD(AZ71, 10000) = BD71, QUOTIENT(AZ71, 10000) = 8)),
OR(ISBLANK(BB71), AND(MOD(BB71, 10000) = BD71, QUOTIENT(BB71, 10000) = 9))
)</f>
        <v>1</v>
      </c>
      <c r="BG71" s="57" t="b">
        <f>AND(
OR(ISBLANK(AW71), AND(MOD(AW71, 10000) = BE71, QUOTIENT(AW71, 10000) = 6)),
OR(ISBLANK(AY71), AND(MOD(AY71, 10000) = BE71, QUOTIENT(AY71, 10000) = 7)),
OR(ISBLANK(BA71), AND(MOD(BA71, 10000) = BE71, QUOTIENT(BA71, 10000) = 8)),
OR(ISBLANK(BC71), AND(MOD(BC71, 10000) = BE71, QUOTIENT(BC71, 10000) = 9))
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
OR(ISBLANK(AV72), AND(MOD(AV72, 10000) = BD72, QUOTIENT(AV72, 10000) = 6)),
OR(ISBLANK(AX72), AND(MOD(AX72, 10000) = BD72, QUOTIENT(AX72, 10000) = 7)),
OR(ISBLANK(AZ72), AND(MOD(AZ72, 10000) = BD72, QUOTIENT(AZ72, 10000) = 8)),
OR(ISBLANK(BB72), AND(MOD(BB72, 10000) = BD72, QUOTIENT(BB72, 10000) = 9))
)</f>
        <v>1</v>
      </c>
      <c r="BG72" s="57" t="b">
        <f>AND(
OR(ISBLANK(AW72), AND(MOD(AW72, 10000) = BE72, QUOTIENT(AW72, 10000) = 6)),
OR(ISBLANK(AY72), AND(MOD(AY72, 10000) = BE72, QUOTIENT(AY72, 10000) = 7)),
OR(ISBLANK(BA72), AND(MOD(BA72, 10000) = BE72, QUOTIENT(BA72, 10000) = 8)),
OR(ISBLANK(BC72), AND(MOD(BC72, 10000) = BE72, QUOTIENT(BC72, 10000) = 9))
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
OR(ISBLANK(AV73), AND(MOD(AV73, 10000) = BD73, QUOTIENT(AV73, 10000) = 6)),
OR(ISBLANK(AX73), AND(MOD(AX73, 10000) = BD73, QUOTIENT(AX73, 10000) = 7)),
OR(ISBLANK(AZ73), AND(MOD(AZ73, 10000) = BD73, QUOTIENT(AZ73, 10000) = 8)),
OR(ISBLANK(BB73), AND(MOD(BB73, 10000) = BD73, QUOTIENT(BB73, 10000) = 9))
)</f>
        <v>1</v>
      </c>
      <c r="BG73" s="57" t="b">
        <f>AND(
OR(ISBLANK(AW73), AND(MOD(AW73, 10000) = BE73, QUOTIENT(AW73, 10000) = 6)),
OR(ISBLANK(AY73), AND(MOD(AY73, 10000) = BE73, QUOTIENT(AY73, 10000) = 7)),
OR(ISBLANK(BA73), AND(MOD(BA73, 10000) = BE73, QUOTIENT(BA73, 10000) = 8)),
OR(ISBLANK(BC73), AND(MOD(BC73, 10000) = BE73, QUOTIENT(BC73, 10000) = 9))
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
OR(ISBLANK(AV74), AND(MOD(AV74, 10000) = BD74, QUOTIENT(AV74, 10000) = 6)),
OR(ISBLANK(AX74), AND(MOD(AX74, 10000) = BD74, QUOTIENT(AX74, 10000) = 7)),
OR(ISBLANK(AZ74), AND(MOD(AZ74, 10000) = BD74, QUOTIENT(AZ74, 10000) = 8)),
OR(ISBLANK(BB74), AND(MOD(BB74, 10000) = BD74, QUOTIENT(BB74, 10000) = 9))
)</f>
        <v>1</v>
      </c>
      <c r="BG74" s="57" t="b">
        <f>AND(
OR(ISBLANK(AW74), AND(MOD(AW74, 10000) = BE74, QUOTIENT(AW74, 10000) = 6)),
OR(ISBLANK(AY74), AND(MOD(AY74, 10000) = BE74, QUOTIENT(AY74, 10000) = 7)),
OR(ISBLANK(BA74), AND(MOD(BA74, 10000) = BE74, QUOTIENT(BA74, 10000) = 8)),
OR(ISBLANK(BC74), AND(MOD(BC74, 10000) = BE74, QUOTIENT(BC74, 10000) = 9))
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
OR(ISBLANK(AV75), AND(MOD(AV75, 10000) = BD75, QUOTIENT(AV75, 10000) = 6)),
OR(ISBLANK(AX75), AND(MOD(AX75, 10000) = BD75, QUOTIENT(AX75, 10000) = 7)),
OR(ISBLANK(AZ75), AND(MOD(AZ75, 10000) = BD75, QUOTIENT(AZ75, 10000) = 8)),
OR(ISBLANK(BB75), AND(MOD(BB75, 10000) = BD75, QUOTIENT(BB75, 10000) = 9))
)</f>
        <v>1</v>
      </c>
      <c r="BG75" s="57" t="b">
        <f>AND(
OR(ISBLANK(AW75), AND(MOD(AW75, 10000) = BE75, QUOTIENT(AW75, 10000) = 6)),
OR(ISBLANK(AY75), AND(MOD(AY75, 10000) = BE75, QUOTIENT(AY75, 10000) = 7)),
OR(ISBLANK(BA75), AND(MOD(BA75, 10000) = BE75, QUOTIENT(BA75, 10000) = 8)),
OR(ISBLANK(BC75), AND(MOD(BC75, 10000) = BE75, QUOTIENT(BC75, 10000) = 9))
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
OR(ISBLANK(AV76), AND(MOD(AV76, 10000) = BD76, QUOTIENT(AV76, 10000) = 6)),
OR(ISBLANK(AX76), AND(MOD(AX76, 10000) = BD76, QUOTIENT(AX76, 10000) = 7)),
OR(ISBLANK(AZ76), AND(MOD(AZ76, 10000) = BD76, QUOTIENT(AZ76, 10000) = 8)),
OR(ISBLANK(BB76), AND(MOD(BB76, 10000) = BD76, QUOTIENT(BB76, 10000) = 9))
)</f>
        <v>1</v>
      </c>
      <c r="BG76" s="57" t="b">
        <f>AND(
OR(ISBLANK(AW76), AND(MOD(AW76, 10000) = BE76, QUOTIENT(AW76, 10000) = 6)),
OR(ISBLANK(AY76), AND(MOD(AY76, 10000) = BE76, QUOTIENT(AY76, 10000) = 7)),
OR(ISBLANK(BA76), AND(MOD(BA76, 10000) = BE76, QUOTIENT(BA76, 10000) = 8)),
OR(ISBLANK(BC76), AND(MOD(BC76, 10000) = BE76, QUOTIENT(BC76, 10000) = 9))
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
OR(ISBLANK(AV77), AND(MOD(AV77, 10000) = BD77, QUOTIENT(AV77, 10000) = 6)),
OR(ISBLANK(AX77), AND(MOD(AX77, 10000) = BD77, QUOTIENT(AX77, 10000) = 7)),
OR(ISBLANK(AZ77), AND(MOD(AZ77, 10000) = BD77, QUOTIENT(AZ77, 10000) = 8)),
OR(ISBLANK(BB77), AND(MOD(BB77, 10000) = BD77, QUOTIENT(BB77, 10000) = 9))
)</f>
        <v>1</v>
      </c>
      <c r="BG77" s="57" t="b">
        <f>AND(
OR(ISBLANK(AW77), AND(MOD(AW77, 10000) = BE77, QUOTIENT(AW77, 10000) = 6)),
OR(ISBLANK(AY77), AND(MOD(AY77, 10000) = BE77, QUOTIENT(AY77, 10000) = 7)),
OR(ISBLANK(BA77), AND(MOD(BA77, 10000) = BE77, QUOTIENT(BA77, 10000) = 8)),
OR(ISBLANK(BC77), AND(MOD(BC77, 10000) = BE77, QUOTIENT(BC77, 10000) = 9))
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
OR(ISBLANK(AV78), AND(MOD(AV78, 10000) = BD78, QUOTIENT(AV78, 10000) = 6)),
OR(ISBLANK(AX78), AND(MOD(AX78, 10000) = BD78, QUOTIENT(AX78, 10000) = 7)),
OR(ISBLANK(AZ78), AND(MOD(AZ78, 10000) = BD78, QUOTIENT(AZ78, 10000) = 8)),
OR(ISBLANK(BB78), AND(MOD(BB78, 10000) = BD78, QUOTIENT(BB78, 10000) = 9))
)</f>
        <v>1</v>
      </c>
      <c r="BG78" s="57" t="b">
        <f>AND(
OR(ISBLANK(AW78), AND(MOD(AW78, 10000) = BE78, QUOTIENT(AW78, 10000) = 6)),
OR(ISBLANK(AY78), AND(MOD(AY78, 10000) = BE78, QUOTIENT(AY78, 10000) = 7)),
OR(ISBLANK(BA78), AND(MOD(BA78, 10000) = BE78, QUOTIENT(BA78, 10000) = 8)),
OR(ISBLANK(BC78), AND(MOD(BC78, 10000) = BE78, QUOTIENT(BC78, 10000) = 9))
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
OR(ISBLANK(AV79), AND(MOD(AV79, 10000) = BD79, QUOTIENT(AV79, 10000) = 6)),
OR(ISBLANK(AX79), AND(MOD(AX79, 10000) = BD79, QUOTIENT(AX79, 10000) = 7)),
OR(ISBLANK(AZ79), AND(MOD(AZ79, 10000) = BD79, QUOTIENT(AZ79, 10000) = 8)),
OR(ISBLANK(BB79), AND(MOD(BB79, 10000) = BD79, QUOTIENT(BB79, 10000) = 9))
)</f>
        <v>1</v>
      </c>
      <c r="BG79" s="57" t="b">
        <f>AND(
OR(ISBLANK(AW79), AND(MOD(AW79, 10000) = BE79, QUOTIENT(AW79, 10000) = 6)),
OR(ISBLANK(AY79), AND(MOD(AY79, 10000) = BE79, QUOTIENT(AY79, 10000) = 7)),
OR(ISBLANK(BA79), AND(MOD(BA79, 10000) = BE79, QUOTIENT(BA79, 10000) = 8)),
OR(ISBLANK(BC79), AND(MOD(BC79, 10000) = BE79, QUOTIENT(BC79, 10000) = 9))
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
OR(ISBLANK(AV80), AND(MOD(AV80, 10000) = BD80, QUOTIENT(AV80, 10000) = 6)),
OR(ISBLANK(AX80), AND(MOD(AX80, 10000) = BD80, QUOTIENT(AX80, 10000) = 7)),
OR(ISBLANK(AZ80), AND(MOD(AZ80, 10000) = BD80, QUOTIENT(AZ80, 10000) = 8)),
OR(ISBLANK(BB80), AND(MOD(BB80, 10000) = BD80, QUOTIENT(BB80, 10000) = 9))
)</f>
        <v>1</v>
      </c>
      <c r="BG80" s="57" t="b">
        <f>AND(
OR(ISBLANK(AW80), AND(MOD(AW80, 10000) = BE80, QUOTIENT(AW80, 10000) = 6)),
OR(ISBLANK(AY80), AND(MOD(AY80, 10000) = BE80, QUOTIENT(AY80, 10000) = 7)),
OR(ISBLANK(BA80), AND(MOD(BA80, 10000) = BE80, QUOTIENT(BA80, 10000) = 8)),
OR(ISBLANK(BC80), AND(MOD(BC80, 10000) = BE80, QUOTIENT(BC80, 10000) = 9))
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>AND(
OR(ISBLANK(AW81), AND(MOD(AW81, 10000) = BE81, QUOTIENT(AW81, 10000) = 6)),
OR(ISBLANK(AY81), AND(MOD(AY81, 10000) = BE81, QUOTIENT(AY81, 10000) = 7)),
OR(ISBLANK(BA81), AND(MOD(BA81, 10000) = BE81, QUOTIENT(BA81, 10000) = 8)),
OR(ISBLANK(BC81), AND(MOD(BC81, 10000) = BE81, QUOTIENT(BC81, 10000) = 9))
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>AND(
OR(ISBLANK(AW82), AND(MOD(AW82, 10000) = BE82, QUOTIENT(AW82, 10000) = 6)),
OR(ISBLANK(AY82), AND(MOD(AY82, 10000) = BE82, QUOTIENT(AY82, 10000) = 7)),
OR(ISBLANK(BA82), AND(MOD(BA82, 10000) = BE82, QUOTIENT(BA82, 10000) = 8)),
OR(ISBLANK(BC82), AND(MOD(BC82, 10000) = BE82, QUOTIENT(BC82, 10000) = 9))
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
OR(ISBLANK(AV84), AND(MOD(AV84, 10000) = BD84, QUOTIENT(AV84, 10000) = 6)),
OR(ISBLANK(AX84), AND(MOD(AX84, 10000) = BD84, QUOTIENT(AX84, 10000) = 7)),
OR(ISBLANK(AZ84), AND(MOD(AZ84, 10000) = BD84, QUOTIENT(AZ84, 10000) = 8)),
OR(ISBLANK(BB84), AND(MOD(BB84, 10000) = BD84, QUOTIENT(BB84, 10000) = 9))
)</f>
        <v>1</v>
      </c>
      <c r="BG84" s="57" t="b">
        <f>AND(
OR(ISBLANK(AW84), AND(MOD(AW84, 10000) = BE84, QUOTIENT(AW84, 10000) = 6)),
OR(ISBLANK(AY84), AND(MOD(AY84, 10000) = BE84, QUOTIENT(AY84, 10000) = 7)),
OR(ISBLANK(BA84), AND(MOD(BA84, 10000) = BE84, QUOTIENT(BA84, 10000) = 8)),
OR(ISBLANK(BC84), AND(MOD(BC84, 10000) = BE84, QUOTIENT(BC84, 10000) = 9))
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
OR(ISBLANK(AV85), AND(MOD(AV85, 10000) = BD85, QUOTIENT(AV85, 10000) = 6)),
OR(ISBLANK(AX85), AND(MOD(AX85, 10000) = BD85, QUOTIENT(AX85, 10000) = 7)),
OR(ISBLANK(AZ85), AND(MOD(AZ85, 10000) = BD85, QUOTIENT(AZ85, 10000) = 8)),
OR(ISBLANK(BB85), AND(MOD(BB85, 10000) = BD85, QUOTIENT(BB85, 10000) = 9))
)</f>
        <v>1</v>
      </c>
      <c r="BG85" s="57" t="b">
        <f>AND(
OR(ISBLANK(AW85), AND(MOD(AW85, 10000) = BE85, QUOTIENT(AW85, 10000) = 6)),
OR(ISBLANK(AY85), AND(MOD(AY85, 10000) = BE85, QUOTIENT(AY85, 10000) = 7)),
OR(ISBLANK(BA85), AND(MOD(BA85, 10000) = BE85, QUOTIENT(BA85, 10000) = 8)),
OR(ISBLANK(BC85), AND(MOD(BC85, 10000) = BE85, QUOTIENT(BC85, 10000) = 9))
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
OR(ISBLANK(AV86), AND(MOD(AV86, 10000) = BD86, QUOTIENT(AV86, 10000) = 6)),
OR(ISBLANK(AX86), AND(MOD(AX86, 10000) = BD86, QUOTIENT(AX86, 10000) = 7)),
OR(ISBLANK(AZ86), AND(MOD(AZ86, 10000) = BD86, QUOTIENT(AZ86, 10000) = 8)),
OR(ISBLANK(BB86), AND(MOD(BB86, 10000) = BD86, QUOTIENT(BB86, 10000) = 9))
)</f>
        <v>1</v>
      </c>
      <c r="BG86" s="57" t="b">
        <f>AND(
OR(ISBLANK(AW86), AND(MOD(AW86, 10000) = BE86, QUOTIENT(AW86, 10000) = 6)),
OR(ISBLANK(AY86), AND(MOD(AY86, 10000) = BE86, QUOTIENT(AY86, 10000) = 7)),
OR(ISBLANK(BA86), AND(MOD(BA86, 10000) = BE86, QUOTIENT(BA86, 10000) = 8)),
OR(ISBLANK(BC86), AND(MOD(BC86, 10000) = BE86, QUOTIENT(BC86, 10000) = 9))
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
OR(ISBLANK(AV87), AND(MOD(AV87, 10000) = BD87, QUOTIENT(AV87, 10000) = 6)),
OR(ISBLANK(AX87), AND(MOD(AX87, 10000) = BD87, QUOTIENT(AX87, 10000) = 7)),
OR(ISBLANK(AZ87), AND(MOD(AZ87, 10000) = BD87, QUOTIENT(AZ87, 10000) = 8)),
OR(ISBLANK(BB87), AND(MOD(BB87, 10000) = BD87, QUOTIENT(BB87, 10000) = 9))
)</f>
        <v>1</v>
      </c>
      <c r="BG87" s="57" t="b">
        <f>AND(
OR(ISBLANK(AW87), AND(MOD(AW87, 10000) = BE87, QUOTIENT(AW87, 10000) = 6)),
OR(ISBLANK(AY87), AND(MOD(AY87, 10000) = BE87, QUOTIENT(AY87, 10000) = 7)),
OR(ISBLANK(BA87), AND(MOD(BA87, 10000) = BE87, QUOTIENT(BA87, 10000) = 8)),
OR(ISBLANK(BC87), AND(MOD(BC87, 10000) = BE87, QUOTIENT(BC87, 10000) = 9))
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
OR(ISBLANK(AV88), AND(MOD(AV88, 10000) = BD88, QUOTIENT(AV88, 10000) = 6)),
OR(ISBLANK(AX88), AND(MOD(AX88, 10000) = BD88, QUOTIENT(AX88, 10000) = 7)),
OR(ISBLANK(AZ88), AND(MOD(AZ88, 10000) = BD88, QUOTIENT(AZ88, 10000) = 8)),
OR(ISBLANK(BB88), AND(MOD(BB88, 10000) = BD88, QUOTIENT(BB88, 10000) = 9))
)</f>
        <v>1</v>
      </c>
      <c r="BG88" s="57" t="b">
        <f>AND(
OR(ISBLANK(AW88), AND(MOD(AW88, 10000) = BE88, QUOTIENT(AW88, 10000) = 6)),
OR(ISBLANK(AY88), AND(MOD(AY88, 10000) = BE88, QUOTIENT(AY88, 10000) = 7)),
OR(ISBLANK(BA88), AND(MOD(BA88, 10000) = BE88, QUOTIENT(BA88, 10000) = 8)),
OR(ISBLANK(BC88), AND(MOD(BC88, 10000) = BE88, QUOTIENT(BC88, 10000) = 9))
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
OR(ISBLANK(AV89), AND(MOD(AV89, 10000) = BD89, QUOTIENT(AV89, 10000) = 6)),
OR(ISBLANK(AX89), AND(MOD(AX89, 10000) = BD89, QUOTIENT(AX89, 10000) = 7)),
OR(ISBLANK(AZ89), AND(MOD(AZ89, 10000) = BD89, QUOTIENT(AZ89, 10000) = 8)),
OR(ISBLANK(BB89), AND(MOD(BB89, 10000) = BD89, QUOTIENT(BB89, 10000) = 9))
)</f>
        <v>1</v>
      </c>
      <c r="BG89" s="57" t="b">
        <f>AND(
OR(ISBLANK(AW89), AND(MOD(AW89, 10000) = BE89, QUOTIENT(AW89, 10000) = 6)),
OR(ISBLANK(AY89), AND(MOD(AY89, 10000) = BE89, QUOTIENT(AY89, 10000) = 7)),
OR(ISBLANK(BA89), AND(MOD(BA89, 10000) = BE89, QUOTIENT(BA89, 10000) = 8)),
OR(ISBLANK(BC89), AND(MOD(BC89, 10000) = BE89, QUOTIENT(BC89, 10000) = 9))
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
OR(ISBLANK(AV90), AND(MOD(AV90, 10000) = BD90, QUOTIENT(AV90, 10000) = 6)),
OR(ISBLANK(AX90), AND(MOD(AX90, 10000) = BD90, QUOTIENT(AX90, 10000) = 7)),
OR(ISBLANK(AZ90), AND(MOD(AZ90, 10000) = BD90, QUOTIENT(AZ90, 10000) = 8)),
OR(ISBLANK(BB90), AND(MOD(BB90, 10000) = BD90, QUOTIENT(BB90, 10000) = 9))
)</f>
        <v>1</v>
      </c>
      <c r="BG90" s="57" t="b">
        <f>AND(
OR(ISBLANK(AW90), AND(MOD(AW90, 10000) = BE90, QUOTIENT(AW90, 10000) = 6)),
OR(ISBLANK(AY90), AND(MOD(AY90, 10000) = BE90, QUOTIENT(AY90, 10000) = 7)),
OR(ISBLANK(BA90), AND(MOD(BA90, 10000) = BE90, QUOTIENT(BA90, 10000) = 8)),
OR(ISBLANK(BC90), AND(MOD(BC90, 10000) = BE90, QUOTIENT(BC90, 10000) = 9))
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
OR(ISBLANK(AV91), AND(MOD(AV91, 10000) = BD91, QUOTIENT(AV91, 10000) = 6)),
OR(ISBLANK(AX91), AND(MOD(AX91, 10000) = BD91, QUOTIENT(AX91, 10000) = 7)),
OR(ISBLANK(AZ91), AND(MOD(AZ91, 10000) = BD91, QUOTIENT(AZ91, 10000) = 8)),
OR(ISBLANK(BB91), AND(MOD(BB91, 10000) = BD91, QUOTIENT(BB91, 10000) = 9))
)</f>
        <v>1</v>
      </c>
      <c r="BG91" s="57" t="b">
        <f>AND(
OR(ISBLANK(AW91), AND(MOD(AW91, 10000) = BE91, QUOTIENT(AW91, 10000) = 6)),
OR(ISBLANK(AY91), AND(MOD(AY91, 10000) = BE91, QUOTIENT(AY91, 10000) = 7)),
OR(ISBLANK(BA91), AND(MOD(BA91, 10000) = BE91, QUOTIENT(BA91, 10000) = 8)),
OR(ISBLANK(BC91), AND(MOD(BC91, 10000) = BE91, QUOTIENT(BC91, 10000) = 9))
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
OR(ISBLANK(AV92), AND(MOD(AV92, 10000) = BD92, QUOTIENT(AV92, 10000) = 6)),
OR(ISBLANK(AX92), AND(MOD(AX92, 10000) = BD92, QUOTIENT(AX92, 10000) = 7)),
OR(ISBLANK(AZ92), AND(MOD(AZ92, 10000) = BD92, QUOTIENT(AZ92, 10000) = 8)),
OR(ISBLANK(BB92), AND(MOD(BB92, 10000) = BD92, QUOTIENT(BB92, 10000) = 9))
)</f>
        <v>1</v>
      </c>
      <c r="BG92" s="57" t="b">
        <f>AND(
OR(ISBLANK(AW92), AND(MOD(AW92, 10000) = BE92, QUOTIENT(AW92, 10000) = 6)),
OR(ISBLANK(AY92), AND(MOD(AY92, 10000) = BE92, QUOTIENT(AY92, 10000) = 7)),
OR(ISBLANK(BA92), AND(MOD(BA92, 10000) = BE92, QUOTIENT(BA92, 10000) = 8)),
OR(ISBLANK(BC92), AND(MOD(BC92, 10000) = BE92, QUOTIENT(BC92, 10000) = 9))
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
OR(ISBLANK(AV93), AND(MOD(AV93, 10000) = BD93, QUOTIENT(AV93, 10000) = 6)),
OR(ISBLANK(AX93), AND(MOD(AX93, 10000) = BD93, QUOTIENT(AX93, 10000) = 7)),
OR(ISBLANK(AZ93), AND(MOD(AZ93, 10000) = BD93, QUOTIENT(AZ93, 10000) = 8)),
OR(ISBLANK(BB93), AND(MOD(BB93, 10000) = BD93, QUOTIENT(BB93, 10000) = 9))
)</f>
        <v>1</v>
      </c>
      <c r="BG93" s="57" t="b">
        <f>AND(
OR(ISBLANK(AW93), AND(MOD(AW93, 10000) = BE93, QUOTIENT(AW93, 10000) = 6)),
OR(ISBLANK(AY93), AND(MOD(AY93, 10000) = BE93, QUOTIENT(AY93, 10000) = 7)),
OR(ISBLANK(BA93), AND(MOD(BA93, 10000) = BE93, QUOTIENT(BA93, 10000) = 8)),
OR(ISBLANK(BC93), AND(MOD(BC93, 10000) = BE93, QUOTIENT(BC93, 10000) = 9))
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
OR(ISBLANK(AV94), AND(MOD(AV94, 10000) = BD94, QUOTIENT(AV94, 10000) = 6)),
OR(ISBLANK(AX94), AND(MOD(AX94, 10000) = BD94, QUOTIENT(AX94, 10000) = 7)),
OR(ISBLANK(AZ94), AND(MOD(AZ94, 10000) = BD94, QUOTIENT(AZ94, 10000) = 8)),
OR(ISBLANK(BB94), AND(MOD(BB94, 10000) = BD94, QUOTIENT(BB94, 10000) = 9))
)</f>
        <v>1</v>
      </c>
      <c r="BG94" s="57" t="b">
        <f>AND(
OR(ISBLANK(AW94), AND(MOD(AW94, 10000) = BE94, QUOTIENT(AW94, 10000) = 6)),
OR(ISBLANK(AY94), AND(MOD(AY94, 10000) = BE94, QUOTIENT(AY94, 10000) = 7)),
OR(ISBLANK(BA94), AND(MOD(BA94, 10000) = BE94, QUOTIENT(BA94, 10000) = 8)),
OR(ISBLANK(BC94), AND(MOD(BC94, 10000) = BE94, QUOTIENT(BC94, 10000) = 9))
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
OR(ISBLANK(AV95), AND(MOD(AV95, 10000) = BD95, QUOTIENT(AV95, 10000) = 6)),
OR(ISBLANK(AX95), AND(MOD(AX95, 10000) = BD95, QUOTIENT(AX95, 10000) = 7)),
OR(ISBLANK(AZ95), AND(MOD(AZ95, 10000) = BD95, QUOTIENT(AZ95, 10000) = 8)),
OR(ISBLANK(BB95), AND(MOD(BB95, 10000) = BD95, QUOTIENT(BB95, 10000) = 9))
)</f>
        <v>1</v>
      </c>
      <c r="BG95" s="57" t="b">
        <f>AND(
OR(ISBLANK(AW95), AND(MOD(AW95, 10000) = BE95, QUOTIENT(AW95, 10000) = 6)),
OR(ISBLANK(AY95), AND(MOD(AY95, 10000) = BE95, QUOTIENT(AY95, 10000) = 7)),
OR(ISBLANK(BA95), AND(MOD(BA95, 10000) = BE95, QUOTIENT(BA95, 10000) = 8)),
OR(ISBLANK(BC95), AND(MOD(BC95, 10000) = BE95, QUOTIENT(BC95, 10000) = 9))
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
OR(ISBLANK(AV96), AND(MOD(AV96, 10000) = BD96, QUOTIENT(AV96, 10000) = 6)),
OR(ISBLANK(AX96), AND(MOD(AX96, 10000) = BD96, QUOTIENT(AX96, 10000) = 7)),
OR(ISBLANK(AZ96), AND(MOD(AZ96, 10000) = BD96, QUOTIENT(AZ96, 10000) = 8)),
OR(ISBLANK(BB96), AND(MOD(BB96, 10000) = BD96, QUOTIENT(BB96, 10000) = 9))
)</f>
        <v>1</v>
      </c>
      <c r="BG96" s="57" t="b">
        <f>AND(
OR(ISBLANK(AW96), AND(MOD(AW96, 10000) = BE96, QUOTIENT(AW96, 10000) = 6)),
OR(ISBLANK(AY96), AND(MOD(AY96, 10000) = BE96, QUOTIENT(AY96, 10000) = 7)),
OR(ISBLANK(BA96), AND(MOD(BA96, 10000) = BE96, QUOTIENT(BA96, 10000) = 8)),
OR(ISBLANK(BC96), AND(MOD(BC96, 10000) = BE96, QUOTIENT(BC96, 10000) = 9))
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
OR(ISBLANK(AV97), AND(MOD(AV97, 10000) = BD97, QUOTIENT(AV97, 10000) = 6)),
OR(ISBLANK(AX97), AND(MOD(AX97, 10000) = BD97, QUOTIENT(AX97, 10000) = 7)),
OR(ISBLANK(AZ97), AND(MOD(AZ97, 10000) = BD97, QUOTIENT(AZ97, 10000) = 8)),
OR(ISBLANK(BB97), AND(MOD(BB97, 10000) = BD97, QUOTIENT(BB97, 10000) = 9))
)</f>
        <v>1</v>
      </c>
      <c r="BG97" s="57" t="b">
        <f>AND(
OR(ISBLANK(AW97), AND(MOD(AW97, 10000) = BE97, QUOTIENT(AW97, 10000) = 6)),
OR(ISBLANK(AY97), AND(MOD(AY97, 10000) = BE97, QUOTIENT(AY97, 10000) = 7)),
OR(ISBLANK(BA97), AND(MOD(BA97, 10000) = BE97, QUOTIENT(BA97, 10000) = 8)),
OR(ISBLANK(BC97), AND(MOD(BC97, 10000) = BE97, QUOTIENT(BC97, 10000) = 9))
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
OR(ISBLANK(AV98), AND(MOD(AV98, 10000) = BD98, QUOTIENT(AV98, 10000) = 6)),
OR(ISBLANK(AX98), AND(MOD(AX98, 10000) = BD98, QUOTIENT(AX98, 10000) = 7)),
OR(ISBLANK(AZ98), AND(MOD(AZ98, 10000) = BD98, QUOTIENT(AZ98, 10000) = 8)),
OR(ISBLANK(BB98), AND(MOD(BB98, 10000) = BD98, QUOTIENT(BB98, 10000) = 9))
)</f>
        <v>1</v>
      </c>
      <c r="BG98" s="57" t="b">
        <f>AND(
OR(ISBLANK(AW98), AND(MOD(AW98, 10000) = BE98, QUOTIENT(AW98, 10000) = 6)),
OR(ISBLANK(AY98), AND(MOD(AY98, 10000) = BE98, QUOTIENT(AY98, 10000) = 7)),
OR(ISBLANK(BA98), AND(MOD(BA98, 10000) = BE98, QUOTIENT(BA98, 10000) = 8)),
OR(ISBLANK(BC98), AND(MOD(BC98, 10000) = BE98, QUOTIENT(BC98, 10000) = 9))
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
OR(ISBLANK(AV99), AND(MOD(AV99, 10000) = BD99, QUOTIENT(AV99, 10000) = 6)),
OR(ISBLANK(AX99), AND(MOD(AX99, 10000) = BD99, QUOTIENT(AX99, 10000) = 7)),
OR(ISBLANK(AZ99), AND(MOD(AZ99, 10000) = BD99, QUOTIENT(AZ99, 10000) = 8)),
OR(ISBLANK(BB99), AND(MOD(BB99, 10000) = BD99, QUOTIENT(BB99, 10000) = 9))
)</f>
        <v>1</v>
      </c>
      <c r="BG99" s="57" t="b">
        <f>AND(
OR(ISBLANK(AW99), AND(MOD(AW99, 10000) = BE99, QUOTIENT(AW99, 10000) = 6)),
OR(ISBLANK(AY99), AND(MOD(AY99, 10000) = BE99, QUOTIENT(AY99, 10000) = 7)),
OR(ISBLANK(BA99), AND(MOD(BA99, 10000) = BE99, QUOTIENT(BA99, 10000) = 8)),
OR(ISBLANK(BC99), AND(MOD(BC99, 10000) = BE99, QUOTIENT(BC99, 10000) = 9))
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
OR(ISBLANK(AV100), AND(MOD(AV100, 10000) = BD100, QUOTIENT(AV100, 10000) = 6)),
OR(ISBLANK(AX100), AND(MOD(AX100, 10000) = BD100, QUOTIENT(AX100, 10000) = 7)),
OR(ISBLANK(AZ100), AND(MOD(AZ100, 10000) = BD100, QUOTIENT(AZ100, 10000) = 8)),
OR(ISBLANK(BB100), AND(MOD(BB100, 10000) = BD100, QUOTIENT(BB100, 10000) = 9))
)</f>
        <v>1</v>
      </c>
      <c r="BG100" s="57" t="b">
        <f>AND(
OR(ISBLANK(AW100), AND(MOD(AW100, 10000) = BE100, QUOTIENT(AW100, 10000) = 6)),
OR(ISBLANK(AY100), AND(MOD(AY100, 10000) = BE100, QUOTIENT(AY100, 10000) = 7)),
OR(ISBLANK(BA100), AND(MOD(BA100, 10000) = BE100, QUOTIENT(BA100, 10000) = 8)),
OR(ISBLANK(BC100), AND(MOD(BC100, 10000) = BE100, QUOTIENT(BC100, 10000) = 9))
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
OR(ISBLANK(AV101), AND(MOD(AV101, 10000) = BD101, QUOTIENT(AV101, 10000) = 6)),
OR(ISBLANK(AX101), AND(MOD(AX101, 10000) = BD101, QUOTIENT(AX101, 10000) = 7)),
OR(ISBLANK(AZ101), AND(MOD(AZ101, 10000) = BD101, QUOTIENT(AZ101, 10000) = 8)),
OR(ISBLANK(BB101), AND(MOD(BB101, 10000) = BD101, QUOTIENT(BB101, 10000) = 9))
)</f>
        <v>1</v>
      </c>
      <c r="BG101" s="57" t="b">
        <f>AND(
OR(ISBLANK(AW101), AND(MOD(AW101, 10000) = BE101, QUOTIENT(AW101, 10000) = 6)),
OR(ISBLANK(AY101), AND(MOD(AY101, 10000) = BE101, QUOTIENT(AY101, 10000) = 7)),
OR(ISBLANK(BA101), AND(MOD(BA101, 10000) = BE101, QUOTIENT(BA101, 10000) = 8)),
OR(ISBLANK(BC101), AND(MOD(BC101, 10000) = BE101, QUOTIENT(BC101, 10000) = 9))
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
OR(ISBLANK(AV102), AND(MOD(AV102, 10000) = BD102, QUOTIENT(AV102, 10000) = 6)),
OR(ISBLANK(AX102), AND(MOD(AX102, 10000) = BD102, QUOTIENT(AX102, 10000) = 7)),
OR(ISBLANK(AZ102), AND(MOD(AZ102, 10000) = BD102, QUOTIENT(AZ102, 10000) = 8)),
OR(ISBLANK(BB102), AND(MOD(BB102, 10000) = BD102, QUOTIENT(BB102, 10000) = 9))
)</f>
        <v>1</v>
      </c>
      <c r="BG102" s="57" t="b">
        <f>AND(
OR(ISBLANK(AW102), AND(MOD(AW102, 10000) = BE102, QUOTIENT(AW102, 10000) = 6)),
OR(ISBLANK(AY102), AND(MOD(AY102, 10000) = BE102, QUOTIENT(AY102, 10000) = 7)),
OR(ISBLANK(BA102), AND(MOD(BA102, 10000) = BE102, QUOTIENT(BA102, 10000) = 8)),
OR(ISBLANK(BC102), AND(MOD(BC102, 10000) = BE102, QUOTIENT(BC102, 10000) = 9))
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
OR(ISBLANK(AV103), AND(MOD(AV103, 10000) = BD103, QUOTIENT(AV103, 10000) = 6)),
OR(ISBLANK(AX103), AND(MOD(AX103, 10000) = BD103, QUOTIENT(AX103, 10000) = 7)),
OR(ISBLANK(AZ103), AND(MOD(AZ103, 10000) = BD103, QUOTIENT(AZ103, 10000) = 8)),
OR(ISBLANK(BB103), AND(MOD(BB103, 10000) = BD103, QUOTIENT(BB103, 10000) = 9))
)</f>
        <v>1</v>
      </c>
      <c r="BG103" s="57" t="b">
        <f>AND(
OR(ISBLANK(AW103), AND(MOD(AW103, 10000) = BE103, QUOTIENT(AW103, 10000) = 6)),
OR(ISBLANK(AY103), AND(MOD(AY103, 10000) = BE103, QUOTIENT(AY103, 10000) = 7)),
OR(ISBLANK(BA103), AND(MOD(BA103, 10000) = BE103, QUOTIENT(BA103, 10000) = 8)),
OR(ISBLANK(BC103), AND(MOD(BC103, 10000) = BE103, QUOTIENT(BC103, 10000) = 9))
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>AND(
OR(ISBLANK(AW104), AND(MOD(AW104, 10000) = BE104, QUOTIENT(AW104, 10000) = 6)),
OR(ISBLANK(AY104), AND(MOD(AY104, 10000) = BE104, QUOTIENT(AY104, 10000) = 7)),
OR(ISBLANK(BA104), AND(MOD(BA104, 10000) = BE104, QUOTIENT(BA104, 10000) = 8)),
OR(ISBLANK(BC104), AND(MOD(BC104, 10000) = BE104, QUOTIENT(BC104, 10000) = 9))
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>AND(
OR(ISBLANK(AW105), AND(MOD(AW105, 10000) = BE105, QUOTIENT(AW105, 10000) = 6)),
OR(ISBLANK(AY105), AND(MOD(AY105, 10000) = BE105, QUOTIENT(AY105, 10000) = 7)),
OR(ISBLANK(BA105), AND(MOD(BA105, 10000) = BE105, QUOTIENT(BA105, 10000) = 8)),
OR(ISBLANK(BC105), AND(MOD(BC105, 10000) = BE105, QUOTIENT(BC105, 10000) = 9))
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
OR(ISBLANK(AV106), AND(MOD(AV106, 10000) = BD106, QUOTIENT(AV106, 10000) = 6)),
OR(ISBLANK(AX106), AND(MOD(AX106, 10000) = BD106, QUOTIENT(AX106, 10000) = 7)),
OR(ISBLANK(AZ106), AND(MOD(AZ106, 10000) = BD106, QUOTIENT(AZ106, 10000) = 8)),
OR(ISBLANK(BB106), AND(MOD(BB106, 10000) = BD106, QUOTIENT(BB106, 10000) = 9))
)</f>
        <v>1</v>
      </c>
      <c r="BG106" s="57" t="b">
        <f>AND(
OR(ISBLANK(AW106), AND(MOD(AW106, 10000) = BE106, QUOTIENT(AW106, 10000) = 6)),
OR(ISBLANK(AY106), AND(MOD(AY106, 10000) = BE106, QUOTIENT(AY106, 10000) = 7)),
OR(ISBLANK(BA106), AND(MOD(BA106, 10000) = BE106, QUOTIENT(BA106, 10000) = 8)),
OR(ISBLANK(BC106), AND(MOD(BC106, 10000) = BE106, QUOTIENT(BC106, 10000) = 9))
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
OR(ISBLANK(AV107), AND(MOD(AV107, 10000) = BD107, QUOTIENT(AV107, 10000) = 6)),
OR(ISBLANK(AX107), AND(MOD(AX107, 10000) = BD107, QUOTIENT(AX107, 10000) = 7)),
OR(ISBLANK(AZ107), AND(MOD(AZ107, 10000) = BD107, QUOTIENT(AZ107, 10000) = 8)),
OR(ISBLANK(BB107), AND(MOD(BB107, 10000) = BD107, QUOTIENT(BB107, 10000) = 9))
)</f>
        <v>1</v>
      </c>
      <c r="BG107" s="57" t="b">
        <f>AND(
OR(ISBLANK(AW107), AND(MOD(AW107, 10000) = BE107, QUOTIENT(AW107, 10000) = 6)),
OR(ISBLANK(AY107), AND(MOD(AY107, 10000) = BE107, QUOTIENT(AY107, 10000) = 7)),
OR(ISBLANK(BA107), AND(MOD(BA107, 10000) = BE107, QUOTIENT(BA107, 10000) = 8)),
OR(ISBLANK(BC107), AND(MOD(BC107, 10000) = BE107, QUOTIENT(BC107, 10000) = 9))
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
OR(ISBLANK(AV108), AND(MOD(AV108, 10000) = BD108, QUOTIENT(AV108, 10000) = 6)),
OR(ISBLANK(AX108), AND(MOD(AX108, 10000) = BD108, QUOTIENT(AX108, 10000) = 7)),
OR(ISBLANK(AZ108), AND(MOD(AZ108, 10000) = BD108, QUOTIENT(AZ108, 10000) = 8)),
OR(ISBLANK(BB108), AND(MOD(BB108, 10000) = BD108, QUOTIENT(BB108, 10000) = 9))
)</f>
        <v>1</v>
      </c>
      <c r="BG108" s="57" t="b">
        <f>AND(
OR(ISBLANK(AW108), AND(MOD(AW108, 10000) = BE108, QUOTIENT(AW108, 10000) = 6)),
OR(ISBLANK(AY108), AND(MOD(AY108, 10000) = BE108, QUOTIENT(AY108, 10000) = 7)),
OR(ISBLANK(BA108), AND(MOD(BA108, 10000) = BE108, QUOTIENT(BA108, 10000) = 8)),
OR(ISBLANK(BC108), AND(MOD(BC108, 10000) = BE108, QUOTIENT(BC108, 10000) = 9))
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
OR(ISBLANK(AV109), AND(MOD(AV109, 10000) = BD109, QUOTIENT(AV109, 10000) = 6)),
OR(ISBLANK(AX109), AND(MOD(AX109, 10000) = BD109, QUOTIENT(AX109, 10000) = 7)),
OR(ISBLANK(AZ109), AND(MOD(AZ109, 10000) = BD109, QUOTIENT(AZ109, 10000) = 8)),
OR(ISBLANK(BB109), AND(MOD(BB109, 10000) = BD109, QUOTIENT(BB109, 10000) = 9))
)</f>
        <v>1</v>
      </c>
      <c r="BG109" s="57" t="b">
        <f>AND(
OR(ISBLANK(AW109), AND(MOD(AW109, 10000) = BE109, QUOTIENT(AW109, 10000) = 6)),
OR(ISBLANK(AY109), AND(MOD(AY109, 10000) = BE109, QUOTIENT(AY109, 10000) = 7)),
OR(ISBLANK(BA109), AND(MOD(BA109, 10000) = BE109, QUOTIENT(BA109, 10000) = 8)),
OR(ISBLANK(BC109), AND(MOD(BC109, 10000) = BE109, QUOTIENT(BC109, 10000) = 9))
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
OR(ISBLANK(AV110), AND(MOD(AV110, 10000) = BD110, QUOTIENT(AV110, 10000) = 6)),
OR(ISBLANK(AX110), AND(MOD(AX110, 10000) = BD110, QUOTIENT(AX110, 10000) = 7)),
OR(ISBLANK(AZ110), AND(MOD(AZ110, 10000) = BD110, QUOTIENT(AZ110, 10000) = 8)),
OR(ISBLANK(BB110), AND(MOD(BB110, 10000) = BD110, QUOTIENT(BB110, 10000) = 9))
)</f>
        <v>1</v>
      </c>
      <c r="BG110" s="57" t="b">
        <f>AND(
OR(ISBLANK(AW110), AND(MOD(AW110, 10000) = BE110, QUOTIENT(AW110, 10000) = 6)),
OR(ISBLANK(AY110), AND(MOD(AY110, 10000) = BE110, QUOTIENT(AY110, 10000) = 7)),
OR(ISBLANK(BA110), AND(MOD(BA110, 10000) = BE110, QUOTIENT(BA110, 10000) = 8)),
OR(ISBLANK(BC110), AND(MOD(BC110, 10000) = BE110, QUOTIENT(BC110, 10000) = 9))
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
OR(ISBLANK(AV111), AND(MOD(AV111, 10000) = BD111, QUOTIENT(AV111, 10000) = 6)),
OR(ISBLANK(AX111), AND(MOD(AX111, 10000) = BD111, QUOTIENT(AX111, 10000) = 7)),
OR(ISBLANK(AZ111), AND(MOD(AZ111, 10000) = BD111, QUOTIENT(AZ111, 10000) = 8)),
OR(ISBLANK(BB111), AND(MOD(BB111, 10000) = BD111, QUOTIENT(BB111, 10000) = 9))
)</f>
        <v>1</v>
      </c>
      <c r="BG111" s="57" t="b">
        <f>AND(
OR(ISBLANK(AW111), AND(MOD(AW111, 10000) = BE111, QUOTIENT(AW111, 10000) = 6)),
OR(ISBLANK(AY111), AND(MOD(AY111, 10000) = BE111, QUOTIENT(AY111, 10000) = 7)),
OR(ISBLANK(BA111), AND(MOD(BA111, 10000) = BE111, QUOTIENT(BA111, 10000) = 8)),
OR(ISBLANK(BC111), AND(MOD(BC111, 10000) = BE111, QUOTIENT(BC111, 10000) = 9))
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
OR(ISBLANK(AV112), AND(MOD(AV112, 10000) = BD112, QUOTIENT(AV112, 10000) = 6)),
OR(ISBLANK(AX112), AND(MOD(AX112, 10000) = BD112, QUOTIENT(AX112, 10000) = 7)),
OR(ISBLANK(AZ112), AND(MOD(AZ112, 10000) = BD112, QUOTIENT(AZ112, 10000) = 8)),
OR(ISBLANK(BB112), AND(MOD(BB112, 10000) = BD112, QUOTIENT(BB112, 10000) = 9))
)</f>
        <v>1</v>
      </c>
      <c r="BG112" s="57" t="b">
        <f>AND(
OR(ISBLANK(AW112), AND(MOD(AW112, 10000) = BE112, QUOTIENT(AW112, 10000) = 6)),
OR(ISBLANK(AY112), AND(MOD(AY112, 10000) = BE112, QUOTIENT(AY112, 10000) = 7)),
OR(ISBLANK(BA112), AND(MOD(BA112, 10000) = BE112, QUOTIENT(BA112, 10000) = 8)),
OR(ISBLANK(BC112), AND(MOD(BC112, 10000) = BE112, QUOTIENT(BC112, 10000) = 9))
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
OR(ISBLANK(AV113), AND(MOD(AV113, 10000) = BD113, QUOTIENT(AV113, 10000) = 6)),
OR(ISBLANK(AX113), AND(MOD(AX113, 10000) = BD113, QUOTIENT(AX113, 10000) = 7)),
OR(ISBLANK(AZ113), AND(MOD(AZ113, 10000) = BD113, QUOTIENT(AZ113, 10000) = 8)),
OR(ISBLANK(BB113), AND(MOD(BB113, 10000) = BD113, QUOTIENT(BB113, 10000) = 9))
)</f>
        <v>1</v>
      </c>
      <c r="BG113" s="57" t="b">
        <f>AND(
OR(ISBLANK(AW113), AND(MOD(AW113, 10000) = BE113, QUOTIENT(AW113, 10000) = 6)),
OR(ISBLANK(AY113), AND(MOD(AY113, 10000) = BE113, QUOTIENT(AY113, 10000) = 7)),
OR(ISBLANK(BA113), AND(MOD(BA113, 10000) = BE113, QUOTIENT(BA113, 10000) = 8)),
OR(ISBLANK(BC113), AND(MOD(BC113, 10000) = BE113, QUOTIENT(BC113, 10000) = 9))
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>AND(
OR(ISBLANK(AV114), AND(MOD(AV114, 10000) = BD114, QUOTIENT(AV114, 10000) = 6)),
OR(ISBLANK(AX114), AND(MOD(AX114, 10000) = BD114, QUOTIENT(AX114, 10000) = 7)),
OR(ISBLANK(AZ114), AND(MOD(AZ114, 10000) = BD114, QUOTIENT(AZ114, 10000) = 8)),
OR(ISBLANK(BB114), AND(MOD(BB114, 10000) = BD114, QUOTIENT(BB114, 10000) = 9))
)</f>
        <v>1</v>
      </c>
      <c r="BG114" s="57" t="b">
        <f>AND(
OR(ISBLANK(AW114), AND(MOD(AW114, 10000) = BE114, QUOTIENT(AW114, 10000) = 6)),
OR(ISBLANK(AY114), AND(MOD(AY114, 10000) = BE114, QUOTIENT(AY114, 10000) = 7)),
OR(ISBLANK(BA114), AND(MOD(BA114, 10000) = BE114, QUOTIENT(BA114, 10000) = 8)),
OR(ISBLANK(BC114), AND(MOD(BC114, 10000) = BE114, QUOTIENT(BC114, 10000) = 9))
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
OR(ISBLANK(AV116), AND(MOD(AV116, 10000) = BD116, QUOTIENT(AV116, 10000) = 6)),
OR(ISBLANK(AX116), AND(MOD(AX116, 10000) = BD116, QUOTIENT(AX116, 10000) = 7)),
OR(ISBLANK(AZ116), AND(MOD(AZ116, 10000) = BD116, QUOTIENT(AZ116, 10000) = 8)),
OR(ISBLANK(BB116), AND(MOD(BB116, 10000) = BD116, QUOTIENT(BB116, 10000) = 9))
)</f>
        <v>1</v>
      </c>
      <c r="BG116" s="57" t="b">
        <f>AND(
OR(ISBLANK(AW116), AND(MOD(AW116, 10000) = BE116, QUOTIENT(AW116, 10000) = 6)),
OR(ISBLANK(AY116), AND(MOD(AY116, 10000) = BE116, QUOTIENT(AY116, 10000) = 7)),
OR(ISBLANK(BA116), AND(MOD(BA116, 10000) = BE116, QUOTIENT(BA116, 10000) = 8)),
OR(ISBLANK(BC116), AND(MOD(BC116, 10000) = BE116, QUOTIENT(BC116, 10000) = 9))
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
OR(ISBLANK(AV117), AND(MOD(AV117, 10000) = BD117, QUOTIENT(AV117, 10000) = 6)),
OR(ISBLANK(AX117), AND(MOD(AX117, 10000) = BD117, QUOTIENT(AX117, 10000) = 7)),
OR(ISBLANK(AZ117), AND(MOD(AZ117, 10000) = BD117, QUOTIENT(AZ117, 10000) = 8)),
OR(ISBLANK(BB117), AND(MOD(BB117, 10000) = BD117, QUOTIENT(BB117, 10000) = 9))
)</f>
        <v>1</v>
      </c>
      <c r="BG117" s="57" t="b">
        <f>AND(
OR(ISBLANK(AW117), AND(MOD(AW117, 10000) = BE117, QUOTIENT(AW117, 10000) = 6)),
OR(ISBLANK(AY117), AND(MOD(AY117, 10000) = BE117, QUOTIENT(AY117, 10000) = 7)),
OR(ISBLANK(BA117), AND(MOD(BA117, 10000) = BE117, QUOTIENT(BA117, 10000) = 8)),
OR(ISBLANK(BC117), AND(MOD(BC117, 10000) = BE117, QUOTIENT(BC117, 10000) = 9))
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
OR(ISBLANK(AV118), AND(MOD(AV118, 10000) = BD118, QUOTIENT(AV118, 10000) = 6)),
OR(ISBLANK(AX118), AND(MOD(AX118, 10000) = BD118, QUOTIENT(AX118, 10000) = 7)),
OR(ISBLANK(AZ118), AND(MOD(AZ118, 10000) = BD118, QUOTIENT(AZ118, 10000) = 8)),
OR(ISBLANK(BB118), AND(MOD(BB118, 10000) = BD118, QUOTIENT(BB118, 10000) = 9))
)</f>
        <v>1</v>
      </c>
      <c r="BG118" s="57" t="b">
        <f>AND(
OR(ISBLANK(AW118), AND(MOD(AW118, 10000) = BE118, QUOTIENT(AW118, 10000) = 6)),
OR(ISBLANK(AY118), AND(MOD(AY118, 10000) = BE118, QUOTIENT(AY118, 10000) = 7)),
OR(ISBLANK(BA118), AND(MOD(BA118, 10000) = BE118, QUOTIENT(BA118, 10000) = 8)),
OR(ISBLANK(BC118), AND(MOD(BC118, 10000) = BE118, QUOTIENT(BC118, 10000) = 9))
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
OR(ISBLANK(AV119), AND(MOD(AV119, 10000) = BD119, QUOTIENT(AV119, 10000) = 6)),
OR(ISBLANK(AX119), AND(MOD(AX119, 10000) = BD119, QUOTIENT(AX119, 10000) = 7)),
OR(ISBLANK(AZ119), AND(MOD(AZ119, 10000) = BD119, QUOTIENT(AZ119, 10000) = 8)),
OR(ISBLANK(BB119), AND(MOD(BB119, 10000) = BD119, QUOTIENT(BB119, 10000) = 9))
)</f>
        <v>1</v>
      </c>
      <c r="BG119" s="57" t="b">
        <f>AND(
OR(ISBLANK(AW119), AND(MOD(AW119, 10000) = BE119, QUOTIENT(AW119, 10000) = 6)),
OR(ISBLANK(AY119), AND(MOD(AY119, 10000) = BE119, QUOTIENT(AY119, 10000) = 7)),
OR(ISBLANK(BA119), AND(MOD(BA119, 10000) = BE119, QUOTIENT(BA119, 10000) = 8)),
OR(ISBLANK(BC119), AND(MOD(BC119, 10000) = BE119, QUOTIENT(BC119, 10000) = 9))
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
OR(ISBLANK(AV120), AND(MOD(AV120, 10000) = BD120, QUOTIENT(AV120, 10000) = 6)),
OR(ISBLANK(AX120), AND(MOD(AX120, 10000) = BD120, QUOTIENT(AX120, 10000) = 7)),
OR(ISBLANK(AZ120), AND(MOD(AZ120, 10000) = BD120, QUOTIENT(AZ120, 10000) = 8)),
OR(ISBLANK(BB120), AND(MOD(BB120, 10000) = BD120, QUOTIENT(BB120, 10000) = 9))
)</f>
        <v>1</v>
      </c>
      <c r="BG120" s="57" t="b">
        <f>AND(
OR(ISBLANK(AW120), AND(MOD(AW120, 10000) = BE120, QUOTIENT(AW120, 10000) = 6)),
OR(ISBLANK(AY120), AND(MOD(AY120, 10000) = BE120, QUOTIENT(AY120, 10000) = 7)),
OR(ISBLANK(BA120), AND(MOD(BA120, 10000) = BE120, QUOTIENT(BA120, 10000) = 8)),
OR(ISBLANK(BC120), AND(MOD(BC120, 10000) = BE120, QUOTIENT(BC120, 10000) = 9))
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
OR(ISBLANK(AV121), AND(MOD(AV121, 10000) = BD121, QUOTIENT(AV121, 10000) = 6)),
OR(ISBLANK(AX121), AND(MOD(AX121, 10000) = BD121, QUOTIENT(AX121, 10000) = 7)),
OR(ISBLANK(AZ121), AND(MOD(AZ121, 10000) = BD121, QUOTIENT(AZ121, 10000) = 8)),
OR(ISBLANK(BB121), AND(MOD(BB121, 10000) = BD121, QUOTIENT(BB121, 10000) = 9))
)</f>
        <v>1</v>
      </c>
      <c r="BG121" s="57" t="b">
        <f>AND(
OR(ISBLANK(AW121), AND(MOD(AW121, 10000) = BE121, QUOTIENT(AW121, 10000) = 6)),
OR(ISBLANK(AY121), AND(MOD(AY121, 10000) = BE121, QUOTIENT(AY121, 10000) = 7)),
OR(ISBLANK(BA121), AND(MOD(BA121, 10000) = BE121, QUOTIENT(BA121, 10000) = 8)),
OR(ISBLANK(BC121), AND(MOD(BC121, 10000) = BE121, QUOTIENT(BC121, 10000) = 9))
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
OR(ISBLANK(AV122), AND(MOD(AV122, 10000) = BD122, QUOTIENT(AV122, 10000) = 6)),
OR(ISBLANK(AX122), AND(MOD(AX122, 10000) = BD122, QUOTIENT(AX122, 10000) = 7)),
OR(ISBLANK(AZ122), AND(MOD(AZ122, 10000) = BD122, QUOTIENT(AZ122, 10000) = 8)),
OR(ISBLANK(BB122), AND(MOD(BB122, 10000) = BD122, QUOTIENT(BB122, 10000) = 9))
)</f>
        <v>1</v>
      </c>
      <c r="BG122" s="57" t="b">
        <f>AND(
OR(ISBLANK(AW122), AND(MOD(AW122, 10000) = BE122, QUOTIENT(AW122, 10000) = 6)),
OR(ISBLANK(AY122), AND(MOD(AY122, 10000) = BE122, QUOTIENT(AY122, 10000) = 7)),
OR(ISBLANK(BA122), AND(MOD(BA122, 10000) = BE122, QUOTIENT(BA122, 10000) = 8)),
OR(ISBLANK(BC122), AND(MOD(BC122, 10000) = BE122, QUOTIENT(BC122, 10000) = 9))
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
OR(ISBLANK(AV123), AND(MOD(AV123, 10000) = BD123, QUOTIENT(AV123, 10000) = 6)),
OR(ISBLANK(AX123), AND(MOD(AX123, 10000) = BD123, QUOTIENT(AX123, 10000) = 7)),
OR(ISBLANK(AZ123), AND(MOD(AZ123, 10000) = BD123, QUOTIENT(AZ123, 10000) = 8)),
OR(ISBLANK(BB123), AND(MOD(BB123, 10000) = BD123, QUOTIENT(BB123, 10000) = 9))
)</f>
        <v>1</v>
      </c>
      <c r="BG123" s="57" t="b">
        <f>AND(
OR(ISBLANK(AW123), AND(MOD(AW123, 10000) = BE123, QUOTIENT(AW123, 10000) = 6)),
OR(ISBLANK(AY123), AND(MOD(AY123, 10000) = BE123, QUOTIENT(AY123, 10000) = 7)),
OR(ISBLANK(BA123), AND(MOD(BA123, 10000) = BE123, QUOTIENT(BA123, 10000) = 8)),
OR(ISBLANK(BC123), AND(MOD(BC123, 10000) = BE123, QUOTIENT(BC123, 10000) = 9))
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
OR(ISBLANK(AV124), AND(MOD(AV124, 10000) = BD124, QUOTIENT(AV124, 10000) = 6)),
OR(ISBLANK(AX124), AND(MOD(AX124, 10000) = BD124, QUOTIENT(AX124, 10000) = 7)),
OR(ISBLANK(AZ124), AND(MOD(AZ124, 10000) = BD124, QUOTIENT(AZ124, 10000) = 8)),
OR(ISBLANK(BB124), AND(MOD(BB124, 10000) = BD124, QUOTIENT(BB124, 10000) = 9))
)</f>
        <v>1</v>
      </c>
      <c r="BG124" s="57" t="b">
        <f>AND(
OR(ISBLANK(AW124), AND(MOD(AW124, 10000) = BE124, QUOTIENT(AW124, 10000) = 6)),
OR(ISBLANK(AY124), AND(MOD(AY124, 10000) = BE124, QUOTIENT(AY124, 10000) = 7)),
OR(ISBLANK(BA124), AND(MOD(BA124, 10000) = BE124, QUOTIENT(BA124, 10000) = 8)),
OR(ISBLANK(BC124), AND(MOD(BC124, 10000) = BE124, QUOTIENT(BC124, 10000) = 9))
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
OR(ISBLANK(AV125), AND(MOD(AV125, 10000) = BD125, QUOTIENT(AV125, 10000) = 6)),
OR(ISBLANK(AX125), AND(MOD(AX125, 10000) = BD125, QUOTIENT(AX125, 10000) = 7)),
OR(ISBLANK(AZ125), AND(MOD(AZ125, 10000) = BD125, QUOTIENT(AZ125, 10000) = 8)),
OR(ISBLANK(BB125), AND(MOD(BB125, 10000) = BD125, QUOTIENT(BB125, 10000) = 9))
)</f>
        <v>1</v>
      </c>
      <c r="BG125" s="57" t="b">
        <f>AND(
OR(ISBLANK(AW125), AND(MOD(AW125, 10000) = BE125, QUOTIENT(AW125, 10000) = 6)),
OR(ISBLANK(AY125), AND(MOD(AY125, 10000) = BE125, QUOTIENT(AY125, 10000) = 7)),
OR(ISBLANK(BA125), AND(MOD(BA125, 10000) = BE125, QUOTIENT(BA125, 10000) = 8)),
OR(ISBLANK(BC125), AND(MOD(BC125, 10000) = BE125, QUOTIENT(BC125, 10000) = 9))
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
OR(ISBLANK(AV126), AND(MOD(AV126, 10000) = BD126, QUOTIENT(AV126, 10000) = 6)),
OR(ISBLANK(AX126), AND(MOD(AX126, 10000) = BD126, QUOTIENT(AX126, 10000) = 7)),
OR(ISBLANK(AZ126), AND(MOD(AZ126, 10000) = BD126, QUOTIENT(AZ126, 10000) = 8)),
OR(ISBLANK(BB126), AND(MOD(BB126, 10000) = BD126, QUOTIENT(BB126, 10000) = 9))
)</f>
        <v>1</v>
      </c>
      <c r="BG126" s="57" t="b">
        <f>AND(
OR(ISBLANK(AW126), AND(MOD(AW126, 10000) = BE126, QUOTIENT(AW126, 10000) = 6)),
OR(ISBLANK(AY126), AND(MOD(AY126, 10000) = BE126, QUOTIENT(AY126, 10000) = 7)),
OR(ISBLANK(BA126), AND(MOD(BA126, 10000) = BE126, QUOTIENT(BA126, 10000) = 8)),
OR(ISBLANK(BC126), AND(MOD(BC126, 10000) = BE126, QUOTIENT(BC126, 10000) = 9))
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
OR(ISBLANK(AV127), AND(MOD(AV127, 10000) = BD127, QUOTIENT(AV127, 10000) = 6)),
OR(ISBLANK(AX127), AND(MOD(AX127, 10000) = BD127, QUOTIENT(AX127, 10000) = 7)),
OR(ISBLANK(AZ127), AND(MOD(AZ127, 10000) = BD127, QUOTIENT(AZ127, 10000) = 8)),
OR(ISBLANK(BB127), AND(MOD(BB127, 10000) = BD127, QUOTIENT(BB127, 10000) = 9))
)</f>
        <v>1</v>
      </c>
      <c r="BG127" s="57" t="b">
        <f>AND(
OR(ISBLANK(AW127), AND(MOD(AW127, 10000) = BE127, QUOTIENT(AW127, 10000) = 6)),
OR(ISBLANK(AY127), AND(MOD(AY127, 10000) = BE127, QUOTIENT(AY127, 10000) = 7)),
OR(ISBLANK(BA127), AND(MOD(BA127, 10000) = BE127, QUOTIENT(BA127, 10000) = 8)),
OR(ISBLANK(BC127), AND(MOD(BC127, 10000) = BE127, QUOTIENT(BC127, 10000) = 9))
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
OR(ISBLANK(AV128), AND(MOD(AV128, 10000) = BD128, QUOTIENT(AV128, 10000) = 6)),
OR(ISBLANK(AX128), AND(MOD(AX128, 10000) = BD128, QUOTIENT(AX128, 10000) = 7)),
OR(ISBLANK(AZ128), AND(MOD(AZ128, 10000) = BD128, QUOTIENT(AZ128, 10000) = 8)),
OR(ISBLANK(BB128), AND(MOD(BB128, 10000) = BD128, QUOTIENT(BB128, 10000) = 9))
)</f>
        <v>1</v>
      </c>
      <c r="BG128" s="57" t="b">
        <f>AND(
OR(ISBLANK(AW128), AND(MOD(AW128, 10000) = BE128, QUOTIENT(AW128, 10000) = 6)),
OR(ISBLANK(AY128), AND(MOD(AY128, 10000) = BE128, QUOTIENT(AY128, 10000) = 7)),
OR(ISBLANK(BA128), AND(MOD(BA128, 10000) = BE128, QUOTIENT(BA128, 10000) = 8)),
OR(ISBLANK(BC128), AND(MOD(BC128, 10000) = BE128, QUOTIENT(BC128, 10000) = 9))
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
OR(ISBLANK(AV129), AND(MOD(AV129, 10000) = BD129, QUOTIENT(AV129, 10000) = 6)),
OR(ISBLANK(AX129), AND(MOD(AX129, 10000) = BD129, QUOTIENT(AX129, 10000) = 7)),
OR(ISBLANK(AZ129), AND(MOD(AZ129, 10000) = BD129, QUOTIENT(AZ129, 10000) = 8)),
OR(ISBLANK(BB129), AND(MOD(BB129, 10000) = BD129, QUOTIENT(BB129, 10000) = 9))
)</f>
        <v>1</v>
      </c>
      <c r="BG129" s="57" t="b">
        <f>AND(
OR(ISBLANK(AW129), AND(MOD(AW129, 10000) = BE129, QUOTIENT(AW129, 10000) = 6)),
OR(ISBLANK(AY129), AND(MOD(AY129, 10000) = BE129, QUOTIENT(AY129, 10000) = 7)),
OR(ISBLANK(BA129), AND(MOD(BA129, 10000) = BE129, QUOTIENT(BA129, 10000) = 8)),
OR(ISBLANK(BC129), AND(MOD(BC129, 10000) = BE129, QUOTIENT(BC129, 10000) = 9))
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
OR(ISBLANK(AV130), AND(MOD(AV130, 10000) = BD130, QUOTIENT(AV130, 10000) = 6)),
OR(ISBLANK(AX130), AND(MOD(AX130, 10000) = BD130, QUOTIENT(AX130, 10000) = 7)),
OR(ISBLANK(AZ130), AND(MOD(AZ130, 10000) = BD130, QUOTIENT(AZ130, 10000) = 8)),
OR(ISBLANK(BB130), AND(MOD(BB130, 10000) = BD130, QUOTIENT(BB130, 10000) = 9))
)</f>
        <v>1</v>
      </c>
      <c r="BG130" s="57" t="b">
        <f>AND(
OR(ISBLANK(AW130), AND(MOD(AW130, 10000) = BE130, QUOTIENT(AW130, 10000) = 6)),
OR(ISBLANK(AY130), AND(MOD(AY130, 10000) = BE130, QUOTIENT(AY130, 10000) = 7)),
OR(ISBLANK(BA130), AND(MOD(BA130, 10000) = BE130, QUOTIENT(BA130, 10000) = 8)),
OR(ISBLANK(BC130), AND(MOD(BC130, 10000) = BE130, QUOTIENT(BC130, 10000) = 9))
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
OR(ISBLANK(AV131), AND(MOD(AV131, 10000) = BD131, QUOTIENT(AV131, 10000) = 6)),
OR(ISBLANK(AX131), AND(MOD(AX131, 10000) = BD131, QUOTIENT(AX131, 10000) = 7)),
OR(ISBLANK(AZ131), AND(MOD(AZ131, 10000) = BD131, QUOTIENT(AZ131, 10000) = 8)),
OR(ISBLANK(BB131), AND(MOD(BB131, 10000) = BD131, QUOTIENT(BB131, 10000) = 9))
)</f>
        <v>1</v>
      </c>
      <c r="BG131" s="57" t="b">
        <f>AND(
OR(ISBLANK(AW131), AND(MOD(AW131, 10000) = BE131, QUOTIENT(AW131, 10000) = 6)),
OR(ISBLANK(AY131), AND(MOD(AY131, 10000) = BE131, QUOTIENT(AY131, 10000) = 7)),
OR(ISBLANK(BA131), AND(MOD(BA131, 10000) = BE131, QUOTIENT(BA131, 10000) = 8)),
OR(ISBLANK(BC131), AND(MOD(BC131, 10000) = BE131, QUOTIENT(BC131, 10000) = 9))
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
OR(ISBLANK(AV132), AND(MOD(AV132, 10000) = BD132, QUOTIENT(AV132, 10000) = 6)),
OR(ISBLANK(AX132), AND(MOD(AX132, 10000) = BD132, QUOTIENT(AX132, 10000) = 7)),
OR(ISBLANK(AZ132), AND(MOD(AZ132, 10000) = BD132, QUOTIENT(AZ132, 10000) = 8)),
OR(ISBLANK(BB132), AND(MOD(BB132, 10000) = BD132, QUOTIENT(BB132, 10000) = 9))
)</f>
        <v>1</v>
      </c>
      <c r="BG132" s="57" t="b">
        <f>AND(
OR(ISBLANK(AW132), AND(MOD(AW132, 10000) = BE132, QUOTIENT(AW132, 10000) = 6)),
OR(ISBLANK(AY132), AND(MOD(AY132, 10000) = BE132, QUOTIENT(AY132, 10000) = 7)),
OR(ISBLANK(BA132), AND(MOD(BA132, 10000) = BE132, QUOTIENT(BA132, 10000) = 8)),
OR(ISBLANK(BC132), AND(MOD(BC132, 10000) = BE132, QUOTIENT(BC132, 10000) = 9))
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
OR(ISBLANK(AV133), AND(MOD(AV133, 10000) = BD133, QUOTIENT(AV133, 10000) = 6)),
OR(ISBLANK(AX133), AND(MOD(AX133, 10000) = BD133, QUOTIENT(AX133, 10000) = 7)),
OR(ISBLANK(AZ133), AND(MOD(AZ133, 10000) = BD133, QUOTIENT(AZ133, 10000) = 8)),
OR(ISBLANK(BB133), AND(MOD(BB133, 10000) = BD133, QUOTIENT(BB133, 10000) = 9))
)</f>
        <v>1</v>
      </c>
      <c r="BG133" s="57" t="b">
        <f>AND(
OR(ISBLANK(AW133), AND(MOD(AW133, 10000) = BE133, QUOTIENT(AW133, 10000) = 6)),
OR(ISBLANK(AY133), AND(MOD(AY133, 10000) = BE133, QUOTIENT(AY133, 10000) = 7)),
OR(ISBLANK(BA133), AND(MOD(BA133, 10000) = BE133, QUOTIENT(BA133, 10000) = 8)),
OR(ISBLANK(BC133), AND(MOD(BC133, 10000) = BE133, QUOTIENT(BC133, 10000) = 9))
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
OR(ISBLANK(AV134), AND(MOD(AV134, 10000) = BD134, QUOTIENT(AV134, 10000) = 6)),
OR(ISBLANK(AX134), AND(MOD(AX134, 10000) = BD134, QUOTIENT(AX134, 10000) = 7)),
OR(ISBLANK(AZ134), AND(MOD(AZ134, 10000) = BD134, QUOTIENT(AZ134, 10000) = 8)),
OR(ISBLANK(BB134), AND(MOD(BB134, 10000) = BD134, QUOTIENT(BB134, 10000) = 9))
)</f>
        <v>1</v>
      </c>
      <c r="BG134" s="57" t="b">
        <f>AND(
OR(ISBLANK(AW134), AND(MOD(AW134, 10000) = BE134, QUOTIENT(AW134, 10000) = 6)),
OR(ISBLANK(AY134), AND(MOD(AY134, 10000) = BE134, QUOTIENT(AY134, 10000) = 7)),
OR(ISBLANK(BA134), AND(MOD(BA134, 10000) = BE134, QUOTIENT(BA134, 10000) = 8)),
OR(ISBLANK(BC134), AND(MOD(BC134, 10000) = BE134, QUOTIENT(BC134, 10000) = 9))
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
OR(ISBLANK(AV135), AND(MOD(AV135, 10000) = BD135, QUOTIENT(AV135, 10000) = 6)),
OR(ISBLANK(AX135), AND(MOD(AX135, 10000) = BD135, QUOTIENT(AX135, 10000) = 7)),
OR(ISBLANK(AZ135), AND(MOD(AZ135, 10000) = BD135, QUOTIENT(AZ135, 10000) = 8)),
OR(ISBLANK(BB135), AND(MOD(BB135, 10000) = BD135, QUOTIENT(BB135, 10000) = 9))
)</f>
        <v>1</v>
      </c>
      <c r="BG135" s="57" t="b">
        <f>AND(
OR(ISBLANK(AW135), AND(MOD(AW135, 10000) = BE135, QUOTIENT(AW135, 10000) = 6)),
OR(ISBLANK(AY135), AND(MOD(AY135, 10000) = BE135, QUOTIENT(AY135, 10000) = 7)),
OR(ISBLANK(BA135), AND(MOD(BA135, 10000) = BE135, QUOTIENT(BA135, 10000) = 8)),
OR(ISBLANK(BC135), AND(MOD(BC135, 10000) = BE135, QUOTIENT(BC135, 10000) = 9))
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
OR(ISBLANK(AV136), AND(MOD(AV136, 10000) = BD136, QUOTIENT(AV136, 10000) = 6)),
OR(ISBLANK(AX136), AND(MOD(AX136, 10000) = BD136, QUOTIENT(AX136, 10000) = 7)),
OR(ISBLANK(AZ136), AND(MOD(AZ136, 10000) = BD136, QUOTIENT(AZ136, 10000) = 8)),
OR(ISBLANK(BB136), AND(MOD(BB136, 10000) = BD136, QUOTIENT(BB136, 10000) = 9))
)</f>
        <v>1</v>
      </c>
      <c r="BG136" s="57" t="b">
        <f>AND(
OR(ISBLANK(AW136), AND(MOD(AW136, 10000) = BE136, QUOTIENT(AW136, 10000) = 6)),
OR(ISBLANK(AY136), AND(MOD(AY136, 10000) = BE136, QUOTIENT(AY136, 10000) = 7)),
OR(ISBLANK(BA136), AND(MOD(BA136, 10000) = BE136, QUOTIENT(BA136, 10000) = 8)),
OR(ISBLANK(BC136), AND(MOD(BC136, 10000) = BE136, QUOTIENT(BC136, 10000) = 9))
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
OR(ISBLANK(AV137), AND(MOD(AV137, 10000) = BD137, QUOTIENT(AV137, 10000) = 6)),
OR(ISBLANK(AX137), AND(MOD(AX137, 10000) = BD137, QUOTIENT(AX137, 10000) = 7)),
OR(ISBLANK(AZ137), AND(MOD(AZ137, 10000) = BD137, QUOTIENT(AZ137, 10000) = 8)),
OR(ISBLANK(BB137), AND(MOD(BB137, 10000) = BD137, QUOTIENT(BB137, 10000) = 9))
)</f>
        <v>1</v>
      </c>
      <c r="BG137" s="57" t="b">
        <f>AND(
OR(ISBLANK(AW137), AND(MOD(AW137, 10000) = BE137, QUOTIENT(AW137, 10000) = 6)),
OR(ISBLANK(AY137), AND(MOD(AY137, 10000) = BE137, QUOTIENT(AY137, 10000) = 7)),
OR(ISBLANK(BA137), AND(MOD(BA137, 10000) = BE137, QUOTIENT(BA137, 10000) = 8)),
OR(ISBLANK(BC137), AND(MOD(BC137, 10000) = BE137, QUOTIENT(BC137, 10000) = 9))
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
OR(ISBLANK(AV138), AND(MOD(AV138, 10000) = BD138, QUOTIENT(AV138, 10000) = 6)),
OR(ISBLANK(AX138), AND(MOD(AX138, 10000) = BD138, QUOTIENT(AX138, 10000) = 7)),
OR(ISBLANK(AZ138), AND(MOD(AZ138, 10000) = BD138, QUOTIENT(AZ138, 10000) = 8)),
OR(ISBLANK(BB138), AND(MOD(BB138, 10000) = BD138, QUOTIENT(BB138, 10000) = 9))
)</f>
        <v>1</v>
      </c>
      <c r="BG138" s="57" t="b">
        <f>AND(
OR(ISBLANK(AW138), AND(MOD(AW138, 10000) = BE138, QUOTIENT(AW138, 10000) = 6)),
OR(ISBLANK(AY138), AND(MOD(AY138, 10000) = BE138, QUOTIENT(AY138, 10000) = 7)),
OR(ISBLANK(BA138), AND(MOD(BA138, 10000) = BE138, QUOTIENT(BA138, 10000) = 8)),
OR(ISBLANK(BC138), AND(MOD(BC138, 10000) = BE138, QUOTIENT(BC138, 10000) = 9))
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
OR(ISBLANK(AV139), AND(MOD(AV139, 10000) = BD139, QUOTIENT(AV139, 10000) = 6)),
OR(ISBLANK(AX139), AND(MOD(AX139, 10000) = BD139, QUOTIENT(AX139, 10000) = 7)),
OR(ISBLANK(AZ139), AND(MOD(AZ139, 10000) = BD139, QUOTIENT(AZ139, 10000) = 8)),
OR(ISBLANK(BB139), AND(MOD(BB139, 10000) = BD139, QUOTIENT(BB139, 10000) = 9))
)</f>
        <v>1</v>
      </c>
      <c r="BG139" s="57" t="b">
        <f>AND(
OR(ISBLANK(AW139), AND(MOD(AW139, 10000) = BE139, QUOTIENT(AW139, 10000) = 6)),
OR(ISBLANK(AY139), AND(MOD(AY139, 10000) = BE139, QUOTIENT(AY139, 10000) = 7)),
OR(ISBLANK(BA139), AND(MOD(BA139, 10000) = BE139, QUOTIENT(BA139, 10000) = 8)),
OR(ISBLANK(BC139), AND(MOD(BC139, 10000) = BE139, QUOTIENT(BC139, 10000) = 9))
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>AND(
OR(ISBLANK(AW140), AND(MOD(AW140, 10000) = BE140, QUOTIENT(AW140, 10000) = 6)),
OR(ISBLANK(AY140), AND(MOD(AY140, 10000) = BE140, QUOTIENT(AY140, 10000) = 7)),
OR(ISBLANK(BA140), AND(MOD(BA140, 10000) = BE140, QUOTIENT(BA140, 10000) = 8)),
OR(ISBLANK(BC140), AND(MOD(BC140, 10000) = BE140, QUOTIENT(BC140, 10000) = 9))
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
OR(ISBLANK(AV143), AND(MOD(AV143, 10000) = BD143, QUOTIENT(AV143, 10000) = 6)),
OR(ISBLANK(AX143), AND(MOD(AX143, 10000) = BD143, QUOTIENT(AX143, 10000) = 7)),
OR(ISBLANK(AZ143), AND(MOD(AZ143, 10000) = BD143, QUOTIENT(AZ143, 10000) = 8)),
OR(ISBLANK(BB143), AND(MOD(BB143, 10000) = BD143, QUOTIENT(BB143, 10000) = 9))
)</f>
        <v>1</v>
      </c>
      <c r="BG143" s="57" t="b">
        <f>AND(
OR(ISBLANK(AW143), AND(MOD(AW143, 10000) = BE143, QUOTIENT(AW143, 10000) = 6)),
OR(ISBLANK(AY143), AND(MOD(AY143, 10000) = BE143, QUOTIENT(AY143, 10000) = 7)),
OR(ISBLANK(BA143), AND(MOD(BA143, 10000) = BE143, QUOTIENT(BA143, 10000) = 8)),
OR(ISBLANK(BC143), AND(MOD(BC143, 10000) = BE143, QUOTIENT(BC143, 10000) = 9))
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
OR(ISBLANK(AV144), AND(MOD(AV144, 10000) = BD144, QUOTIENT(AV144, 10000) = 6)),
OR(ISBLANK(AX144), AND(MOD(AX144, 10000) = BD144, QUOTIENT(AX144, 10000) = 7)),
OR(ISBLANK(AZ144), AND(MOD(AZ144, 10000) = BD144, QUOTIENT(AZ144, 10000) = 8)),
OR(ISBLANK(BB144), AND(MOD(BB144, 10000) = BD144, QUOTIENT(BB144, 10000) = 9))
)</f>
        <v>1</v>
      </c>
      <c r="BG144" s="57" t="b">
        <f>AND(
OR(ISBLANK(AW144), AND(MOD(AW144, 10000) = BE144, QUOTIENT(AW144, 10000) = 6)),
OR(ISBLANK(AY144), AND(MOD(AY144, 10000) = BE144, QUOTIENT(AY144, 10000) = 7)),
OR(ISBLANK(BA144), AND(MOD(BA144, 10000) = BE144, QUOTIENT(BA144, 10000) = 8)),
OR(ISBLANK(BC144), AND(MOD(BC144, 10000) = BE144, QUOTIENT(BC144, 10000) = 9))
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
OR(ISBLANK(AV145), AND(MOD(AV145, 10000) = BD145, QUOTIENT(AV145, 10000) = 6)),
OR(ISBLANK(AX145), AND(MOD(AX145, 10000) = BD145, QUOTIENT(AX145, 10000) = 7)),
OR(ISBLANK(AZ145), AND(MOD(AZ145, 10000) = BD145, QUOTIENT(AZ145, 10000) = 8)),
OR(ISBLANK(BB145), AND(MOD(BB145, 10000) = BD145, QUOTIENT(BB145, 10000) = 9))
)</f>
        <v>1</v>
      </c>
      <c r="BG145" s="57" t="b">
        <f>AND(
OR(ISBLANK(AW145), AND(MOD(AW145, 10000) = BE145, QUOTIENT(AW145, 10000) = 6)),
OR(ISBLANK(AY145), AND(MOD(AY145, 10000) = BE145, QUOTIENT(AY145, 10000) = 7)),
OR(ISBLANK(BA145), AND(MOD(BA145, 10000) = BE145, QUOTIENT(BA145, 10000) = 8)),
OR(ISBLANK(BC145), AND(MOD(BC145, 10000) = BE145, QUOTIENT(BC145, 10000) = 9))
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
OR(ISBLANK(AV146), AND(MOD(AV146, 10000) = BD146, QUOTIENT(AV146, 10000) = 6)),
OR(ISBLANK(AX146), AND(MOD(AX146, 10000) = BD146, QUOTIENT(AX146, 10000) = 7)),
OR(ISBLANK(AZ146), AND(MOD(AZ146, 10000) = BD146, QUOTIENT(AZ146, 10000) = 8)),
OR(ISBLANK(BB146), AND(MOD(BB146, 10000) = BD146, QUOTIENT(BB146, 10000) = 9))
)</f>
        <v>1</v>
      </c>
      <c r="BG146" s="57" t="b">
        <f>AND(
OR(ISBLANK(AW146), AND(MOD(AW146, 10000) = BE146, QUOTIENT(AW146, 10000) = 6)),
OR(ISBLANK(AY146), AND(MOD(AY146, 10000) = BE146, QUOTIENT(AY146, 10000) = 7)),
OR(ISBLANK(BA146), AND(MOD(BA146, 10000) = BE146, QUOTIENT(BA146, 10000) = 8)),
OR(ISBLANK(BC146), AND(MOD(BC146, 10000) = BE146, QUOTIENT(BC146, 10000) = 9))
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
OR(ISBLANK(AV147), AND(MOD(AV147, 10000) = BD147, QUOTIENT(AV147, 10000) = 6)),
OR(ISBLANK(AX147), AND(MOD(AX147, 10000) = BD147, QUOTIENT(AX147, 10000) = 7)),
OR(ISBLANK(AZ147), AND(MOD(AZ147, 10000) = BD147, QUOTIENT(AZ147, 10000) = 8)),
OR(ISBLANK(BB147), AND(MOD(BB147, 10000) = BD147, QUOTIENT(BB147, 10000) = 9))
)</f>
        <v>1</v>
      </c>
      <c r="BG147" s="57" t="b">
        <f>AND(
OR(ISBLANK(AW147), AND(MOD(AW147, 10000) = BE147, QUOTIENT(AW147, 10000) = 6)),
OR(ISBLANK(AY147), AND(MOD(AY147, 10000) = BE147, QUOTIENT(AY147, 10000) = 7)),
OR(ISBLANK(BA147), AND(MOD(BA147, 10000) = BE147, QUOTIENT(BA147, 10000) = 8)),
OR(ISBLANK(BC147), AND(MOD(BC147, 10000) = BE147, QUOTIENT(BC147, 10000) = 9))
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
OR(ISBLANK(AV148), AND(MOD(AV148, 10000) = BD148, QUOTIENT(AV148, 10000) = 6)),
OR(ISBLANK(AX148), AND(MOD(AX148, 10000) = BD148, QUOTIENT(AX148, 10000) = 7)),
OR(ISBLANK(AZ148), AND(MOD(AZ148, 10000) = BD148, QUOTIENT(AZ148, 10000) = 8)),
OR(ISBLANK(BB148), AND(MOD(BB148, 10000) = BD148, QUOTIENT(BB148, 10000) = 9))
)</f>
        <v>1</v>
      </c>
      <c r="BG148" s="57" t="b">
        <f>AND(
OR(ISBLANK(AW148), AND(MOD(AW148, 10000) = BE148, QUOTIENT(AW148, 10000) = 6)),
OR(ISBLANK(AY148), AND(MOD(AY148, 10000) = BE148, QUOTIENT(AY148, 10000) = 7)),
OR(ISBLANK(BA148), AND(MOD(BA148, 10000) = BE148, QUOTIENT(BA148, 10000) = 8)),
OR(ISBLANK(BC148), AND(MOD(BC148, 10000) = BE148, QUOTIENT(BC148, 10000) = 9))
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
OR(ISBLANK(AV149), AND(MOD(AV149, 10000) = BD149, QUOTIENT(AV149, 10000) = 6)),
OR(ISBLANK(AX149), AND(MOD(AX149, 10000) = BD149, QUOTIENT(AX149, 10000) = 7)),
OR(ISBLANK(AZ149), AND(MOD(AZ149, 10000) = BD149, QUOTIENT(AZ149, 10000) = 8)),
OR(ISBLANK(BB149), AND(MOD(BB149, 10000) = BD149, QUOTIENT(BB149, 10000) = 9))
)</f>
        <v>1</v>
      </c>
      <c r="BG149" s="57" t="b">
        <f>AND(
OR(ISBLANK(AW149), AND(MOD(AW149, 10000) = BE149, QUOTIENT(AW149, 10000) = 6)),
OR(ISBLANK(AY149), AND(MOD(AY149, 10000) = BE149, QUOTIENT(AY149, 10000) = 7)),
OR(ISBLANK(BA149), AND(MOD(BA149, 10000) = BE149, QUOTIENT(BA149, 10000) = 8)),
OR(ISBLANK(BC149), AND(MOD(BC149, 10000) = BE149, QUOTIENT(BC149, 10000) = 9))
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
OR(ISBLANK(AV150), AND(MOD(AV150, 10000) = BD150, QUOTIENT(AV150, 10000) = 6)),
OR(ISBLANK(AX150), AND(MOD(AX150, 10000) = BD150, QUOTIENT(AX150, 10000) = 7)),
OR(ISBLANK(AZ150), AND(MOD(AZ150, 10000) = BD150, QUOTIENT(AZ150, 10000) = 8)),
OR(ISBLANK(BB150), AND(MOD(BB150, 10000) = BD150, QUOTIENT(BB150, 10000) = 9))
)</f>
        <v>1</v>
      </c>
      <c r="BG150" s="57" t="b">
        <f>AND(
OR(ISBLANK(AW150), AND(MOD(AW150, 10000) = BE150, QUOTIENT(AW150, 10000) = 6)),
OR(ISBLANK(AY150), AND(MOD(AY150, 10000) = BE150, QUOTIENT(AY150, 10000) = 7)),
OR(ISBLANK(BA150), AND(MOD(BA150, 10000) = BE150, QUOTIENT(BA150, 10000) = 8)),
OR(ISBLANK(BC150), AND(MOD(BC150, 10000) = BE150, QUOTIENT(BC150, 10000) = 9))
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
OR(ISBLANK(AV151), AND(MOD(AV151, 10000) = BD151, QUOTIENT(AV151, 10000) = 6)),
OR(ISBLANK(AX151), AND(MOD(AX151, 10000) = BD151, QUOTIENT(AX151, 10000) = 7)),
OR(ISBLANK(AZ151), AND(MOD(AZ151, 10000) = BD151, QUOTIENT(AZ151, 10000) = 8)),
OR(ISBLANK(BB151), AND(MOD(BB151, 10000) = BD151, QUOTIENT(BB151, 10000) = 9))
)</f>
        <v>1</v>
      </c>
      <c r="BG151" s="57" t="b">
        <f>AND(
OR(ISBLANK(AW151), AND(MOD(AW151, 10000) = BE151, QUOTIENT(AW151, 10000) = 6)),
OR(ISBLANK(AY151), AND(MOD(AY151, 10000) = BE151, QUOTIENT(AY151, 10000) = 7)),
OR(ISBLANK(BA151), AND(MOD(BA151, 10000) = BE151, QUOTIENT(BA151, 10000) = 8)),
OR(ISBLANK(BC151), AND(MOD(BC151, 10000) = BE151, QUOTIENT(BC151, 10000) = 9))
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
OR(ISBLANK(AV152), AND(MOD(AV152, 10000) = BD152, QUOTIENT(AV152, 10000) = 6)),
OR(ISBLANK(AX152), AND(MOD(AX152, 10000) = BD152, QUOTIENT(AX152, 10000) = 7)),
OR(ISBLANK(AZ152), AND(MOD(AZ152, 10000) = BD152, QUOTIENT(AZ152, 10000) = 8)),
OR(ISBLANK(BB152), AND(MOD(BB152, 10000) = BD152, QUOTIENT(BB152, 10000) = 9))
)</f>
        <v>1</v>
      </c>
      <c r="BG152" s="57" t="b">
        <f>AND(
OR(ISBLANK(AW152), AND(MOD(AW152, 10000) = BE152, QUOTIENT(AW152, 10000) = 6)),
OR(ISBLANK(AY152), AND(MOD(AY152, 10000) = BE152, QUOTIENT(AY152, 10000) = 7)),
OR(ISBLANK(BA152), AND(MOD(BA152, 10000) = BE152, QUOTIENT(BA152, 10000) = 8)),
OR(ISBLANK(BC152), AND(MOD(BC152, 10000) = BE152, QUOTIENT(BC152, 10000) = 9))
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
OR(ISBLANK(AV153), AND(MOD(AV153, 10000) = BD153, QUOTIENT(AV153, 10000) = 6)),
OR(ISBLANK(AX153), AND(MOD(AX153, 10000) = BD153, QUOTIENT(AX153, 10000) = 7)),
OR(ISBLANK(AZ153), AND(MOD(AZ153, 10000) = BD153, QUOTIENT(AZ153, 10000) = 8)),
OR(ISBLANK(BB153), AND(MOD(BB153, 10000) = BD153, QUOTIENT(BB153, 10000) = 9))
)</f>
        <v>1</v>
      </c>
      <c r="BG153" s="57" t="b">
        <f>AND(
OR(ISBLANK(AW153), AND(MOD(AW153, 10000) = BE153, QUOTIENT(AW153, 10000) = 6)),
OR(ISBLANK(AY153), AND(MOD(AY153, 10000) = BE153, QUOTIENT(AY153, 10000) = 7)),
OR(ISBLANK(BA153), AND(MOD(BA153, 10000) = BE153, QUOTIENT(BA153, 10000) = 8)),
OR(ISBLANK(BC153), AND(MOD(BC153, 10000) = BE153, QUOTIENT(BC153, 10000) = 9))
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
OR(ISBLANK(AV154), AND(MOD(AV154, 10000) = BD154, QUOTIENT(AV154, 10000) = 6)),
OR(ISBLANK(AX154), AND(MOD(AX154, 10000) = BD154, QUOTIENT(AX154, 10000) = 7)),
OR(ISBLANK(AZ154), AND(MOD(AZ154, 10000) = BD154, QUOTIENT(AZ154, 10000) = 8)),
OR(ISBLANK(BB154), AND(MOD(BB154, 10000) = BD154, QUOTIENT(BB154, 10000) = 9))
)</f>
        <v>1</v>
      </c>
      <c r="BG154" s="57" t="b">
        <f>AND(
OR(ISBLANK(AW154), AND(MOD(AW154, 10000) = BE154, QUOTIENT(AW154, 10000) = 6)),
OR(ISBLANK(AY154), AND(MOD(AY154, 10000) = BE154, QUOTIENT(AY154, 10000) = 7)),
OR(ISBLANK(BA154), AND(MOD(BA154, 10000) = BE154, QUOTIENT(BA154, 10000) = 8)),
OR(ISBLANK(BC154), AND(MOD(BC154, 10000) = BE154, QUOTIENT(BC154, 10000) = 9))
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>AND(
OR(ISBLANK(AW155), AND(MOD(AW155, 10000) = BE155, QUOTIENT(AW155, 10000) = 6)),
OR(ISBLANK(AY155), AND(MOD(AY155, 10000) = BE155, QUOTIENT(AY155, 10000) = 7)),
OR(ISBLANK(BA155), AND(MOD(BA155, 10000) = BE155, QUOTIENT(BA155, 10000) = 8)),
OR(ISBLANK(BC155), AND(MOD(BC155, 10000) = BE155, QUOTIENT(BC155, 10000) = 9))
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>AND(
OR(ISBLANK(AW156), AND(MOD(AW156, 10000) = BE156, QUOTIENT(AW156, 10000) = 6)),
OR(ISBLANK(AY156), AND(MOD(AY156, 10000) = BE156, QUOTIENT(AY156, 10000) = 7)),
OR(ISBLANK(BA156), AND(MOD(BA156, 10000) = BE156, QUOTIENT(BA156, 10000) = 8)),
OR(ISBLANK(BC156), AND(MOD(BC156, 10000) = BE156, QUOTIENT(BC156, 10000) = 9))
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
OR(ISBLANK(AV157), AND(MOD(AV157, 10000) = BD157, QUOTIENT(AV157, 10000) = 6)),
OR(ISBLANK(AX157), AND(MOD(AX157, 10000) = BD157, QUOTIENT(AX157, 10000) = 7)),
OR(ISBLANK(AZ157), AND(MOD(AZ157, 10000) = BD157, QUOTIENT(AZ157, 10000) = 8)),
OR(ISBLANK(BB157), AND(MOD(BB157, 10000) = BD157, QUOTIENT(BB157, 10000) = 9))
)</f>
        <v>1</v>
      </c>
      <c r="BG157" s="57" t="b">
        <f>AND(
OR(ISBLANK(AW157), AND(MOD(AW157, 10000) = BE157, QUOTIENT(AW157, 10000) = 6)),
OR(ISBLANK(AY157), AND(MOD(AY157, 10000) = BE157, QUOTIENT(AY157, 10000) = 7)),
OR(ISBLANK(BA157), AND(MOD(BA157, 10000) = BE157, QUOTIENT(BA157, 10000) = 8)),
OR(ISBLANK(BC157), AND(MOD(BC157, 10000) = BE157, QUOTIENT(BC157, 10000) = 9))
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
OR(ISBLANK(AV158), AND(MOD(AV158, 10000) = BD158, QUOTIENT(AV158, 10000) = 6)),
OR(ISBLANK(AX158), AND(MOD(AX158, 10000) = BD158, QUOTIENT(AX158, 10000) = 7)),
OR(ISBLANK(AZ158), AND(MOD(AZ158, 10000) = BD158, QUOTIENT(AZ158, 10000) = 8)),
OR(ISBLANK(BB158), AND(MOD(BB158, 10000) = BD158, QUOTIENT(BB158, 10000) = 9))
)</f>
        <v>1</v>
      </c>
      <c r="BG158" s="57" t="b">
        <f>AND(
OR(ISBLANK(AW158), AND(MOD(AW158, 10000) = BE158, QUOTIENT(AW158, 10000) = 6)),
OR(ISBLANK(AY158), AND(MOD(AY158, 10000) = BE158, QUOTIENT(AY158, 10000) = 7)),
OR(ISBLANK(BA158), AND(MOD(BA158, 10000) = BE158, QUOTIENT(BA158, 10000) = 8)),
OR(ISBLANK(BC158), AND(MOD(BC158, 10000) = BE158, QUOTIENT(BC158, 10000) = 9))
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
OR(ISBLANK(AV159), AND(MOD(AV159, 10000) = BD159, QUOTIENT(AV159, 10000) = 6)),
OR(ISBLANK(AX159), AND(MOD(AX159, 10000) = BD159, QUOTIENT(AX159, 10000) = 7)),
OR(ISBLANK(AZ159), AND(MOD(AZ159, 10000) = BD159, QUOTIENT(AZ159, 10000) = 8)),
OR(ISBLANK(BB159), AND(MOD(BB159, 10000) = BD159, QUOTIENT(BB159, 10000) = 9))
)</f>
        <v>1</v>
      </c>
      <c r="BG159" s="57" t="b">
        <f>AND(
OR(ISBLANK(AW159), AND(MOD(AW159, 10000) = BE159, QUOTIENT(AW159, 10000) = 6)),
OR(ISBLANK(AY159), AND(MOD(AY159, 10000) = BE159, QUOTIENT(AY159, 10000) = 7)),
OR(ISBLANK(BA159), AND(MOD(BA159, 10000) = BE159, QUOTIENT(BA159, 10000) = 8)),
OR(ISBLANK(BC159), AND(MOD(BC159, 10000) = BE159, QUOTIENT(BC159, 10000) = 9))
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
OR(ISBLANK(AV160), AND(MOD(AV160, 10000) = BD160, QUOTIENT(AV160, 10000) = 6)),
OR(ISBLANK(AX160), AND(MOD(AX160, 10000) = BD160, QUOTIENT(AX160, 10000) = 7)),
OR(ISBLANK(AZ160), AND(MOD(AZ160, 10000) = BD160, QUOTIENT(AZ160, 10000) = 8)),
OR(ISBLANK(BB160), AND(MOD(BB160, 10000) = BD160, QUOTIENT(BB160, 10000) = 9))
)</f>
        <v>1</v>
      </c>
      <c r="BG160" s="57" t="b">
        <f>AND(
OR(ISBLANK(AW160), AND(MOD(AW160, 10000) = BE160, QUOTIENT(AW160, 10000) = 6)),
OR(ISBLANK(AY160), AND(MOD(AY160, 10000) = BE160, QUOTIENT(AY160, 10000) = 7)),
OR(ISBLANK(BA160), AND(MOD(BA160, 10000) = BE160, QUOTIENT(BA160, 10000) = 8)),
OR(ISBLANK(BC160), AND(MOD(BC160, 10000) = BE160, QUOTIENT(BC160, 10000) = 9))
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
OR(ISBLANK(AV161), AND(MOD(AV161, 10000) = BD161, QUOTIENT(AV161, 10000) = 6)),
OR(ISBLANK(AX161), AND(MOD(AX161, 10000) = BD161, QUOTIENT(AX161, 10000) = 7)),
OR(ISBLANK(AZ161), AND(MOD(AZ161, 10000) = BD161, QUOTIENT(AZ161, 10000) = 8)),
OR(ISBLANK(BB161), AND(MOD(BB161, 10000) = BD161, QUOTIENT(BB161, 10000) = 9))
)</f>
        <v>1</v>
      </c>
      <c r="BG161" s="57" t="b">
        <f>AND(
OR(ISBLANK(AW161), AND(MOD(AW161, 10000) = BE161, QUOTIENT(AW161, 10000) = 6)),
OR(ISBLANK(AY161), AND(MOD(AY161, 10000) = BE161, QUOTIENT(AY161, 10000) = 7)),
OR(ISBLANK(BA161), AND(MOD(BA161, 10000) = BE161, QUOTIENT(BA161, 10000) = 8)),
OR(ISBLANK(BC161), AND(MOD(BC161, 10000) = BE161, QUOTIENT(BC161, 10000) = 9))
)</f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
OR(ISBLANK(AV162), AND(MOD(AV162, 10000) = BD162, QUOTIENT(AV162, 10000) = 6)),
OR(ISBLANK(AX162), AND(MOD(AX162, 10000) = BD162, QUOTIENT(AX162, 10000) = 7)),
OR(ISBLANK(AZ162), AND(MOD(AZ162, 10000) = BD162, QUOTIENT(AZ162, 10000) = 8)),
OR(ISBLANK(BB162), AND(MOD(BB162, 10000) = BD162, QUOTIENT(BB162, 10000) = 9))
)</f>
        <v>1</v>
      </c>
      <c r="BG162" s="57" t="b">
        <f>AND(
OR(ISBLANK(AW162), AND(MOD(AW162, 10000) = BE162, QUOTIENT(AW162, 10000) = 6)),
OR(ISBLANK(AY162), AND(MOD(AY162, 10000) = BE162, QUOTIENT(AY162, 10000) = 7)),
OR(ISBLANK(BA162), AND(MOD(BA162, 10000) = BE162, QUOTIENT(BA162, 10000) = 8)),
OR(ISBLANK(BC162), AND(MOD(BC162, 10000) = BE162, QUOTIENT(BC162, 10000) = 9))
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
OR(ISBLANK(AV163), AND(MOD(AV163, 10000) = BD163, QUOTIENT(AV163, 10000) = 6)),
OR(ISBLANK(AX163), AND(MOD(AX163, 10000) = BD163, QUOTIENT(AX163, 10000) = 7)),
OR(ISBLANK(AZ163), AND(MOD(AZ163, 10000) = BD163, QUOTIENT(AZ163, 10000) = 8)),
OR(ISBLANK(BB163), AND(MOD(BB163, 10000) = BD163, QUOTIENT(BB163, 10000) = 9))
)</f>
        <v>1</v>
      </c>
      <c r="BG163" s="57" t="b">
        <f>AND(
OR(ISBLANK(AW163), AND(MOD(AW163, 10000) = BE163, QUOTIENT(AW163, 10000) = 6)),
OR(ISBLANK(AY163), AND(MOD(AY163, 10000) = BE163, QUOTIENT(AY163, 10000) = 7)),
OR(ISBLANK(BA163), AND(MOD(BA163, 10000) = BE163, QUOTIENT(BA163, 10000) = 8)),
OR(ISBLANK(BC163), AND(MOD(BC163, 10000) = BE163, QUOTIENT(BC163, 10000) = 9))
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
OR(ISBLANK(AV164), AND(MOD(AV164, 10000) = BD164, QUOTIENT(AV164, 10000) = 6)),
OR(ISBLANK(AX164), AND(MOD(AX164, 10000) = BD164, QUOTIENT(AX164, 10000) = 7)),
OR(ISBLANK(AZ164), AND(MOD(AZ164, 10000) = BD164, QUOTIENT(AZ164, 10000) = 8)),
OR(ISBLANK(BB164), AND(MOD(BB164, 10000) = BD164, QUOTIENT(BB164, 10000) = 9))
)</f>
        <v>1</v>
      </c>
      <c r="BG164" s="57" t="b">
        <f>AND(
OR(ISBLANK(AW164), AND(MOD(AW164, 10000) = BE164, QUOTIENT(AW164, 10000) = 6)),
OR(ISBLANK(AY164), AND(MOD(AY164, 10000) = BE164, QUOTIENT(AY164, 10000) = 7)),
OR(ISBLANK(BA164), AND(MOD(BA164, 10000) = BE164, QUOTIENT(BA164, 10000) = 8)),
OR(ISBLANK(BC164), AND(MOD(BC164, 10000) = BE164, QUOTIENT(BC164, 10000) = 9))
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
OR(ISBLANK(AV165), AND(MOD(AV165, 10000) = BD165, QUOTIENT(AV165, 10000) = 6)),
OR(ISBLANK(AX165), AND(MOD(AX165, 10000) = BD165, QUOTIENT(AX165, 10000) = 7)),
OR(ISBLANK(AZ165), AND(MOD(AZ165, 10000) = BD165, QUOTIENT(AZ165, 10000) = 8)),
OR(ISBLANK(BB165), AND(MOD(BB165, 10000) = BD165, QUOTIENT(BB165, 10000) = 9))
)</f>
        <v>1</v>
      </c>
      <c r="BG165" s="57" t="b">
        <f>AND(
OR(ISBLANK(AW165), AND(MOD(AW165, 10000) = BE165, QUOTIENT(AW165, 10000) = 6)),
OR(ISBLANK(AY165), AND(MOD(AY165, 10000) = BE165, QUOTIENT(AY165, 10000) = 7)),
OR(ISBLANK(BA165), AND(MOD(BA165, 10000) = BE165, QUOTIENT(BA165, 10000) = 8)),
OR(ISBLANK(BC165), AND(MOD(BC165, 10000) = BE165, QUOTIENT(BC165, 10000) = 9))
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
OR(ISBLANK(AV166), AND(MOD(AV166, 10000) = BD166, QUOTIENT(AV166, 10000) = 6)),
OR(ISBLANK(AX166), AND(MOD(AX166, 10000) = BD166, QUOTIENT(AX166, 10000) = 7)),
OR(ISBLANK(AZ166), AND(MOD(AZ166, 10000) = BD166, QUOTIENT(AZ166, 10000) = 8)),
OR(ISBLANK(BB166), AND(MOD(BB166, 10000) = BD166, QUOTIENT(BB166, 10000) = 9))
)</f>
        <v>1</v>
      </c>
      <c r="BG166" s="57" t="b">
        <f>AND(
OR(ISBLANK(AW166), AND(MOD(AW166, 10000) = BE166, QUOTIENT(AW166, 10000) = 6)),
OR(ISBLANK(AY166), AND(MOD(AY166, 10000) = BE166, QUOTIENT(AY166, 10000) = 7)),
OR(ISBLANK(BA166), AND(MOD(BA166, 10000) = BE166, QUOTIENT(BA166, 10000) = 8)),
OR(ISBLANK(BC166), AND(MOD(BC166, 10000) = BE166, QUOTIENT(BC166, 10000) = 9))
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
OR(ISBLANK(AV167), AND(MOD(AV167, 10000) = BD167, QUOTIENT(AV167, 10000) = 6)),
OR(ISBLANK(AX167), AND(MOD(AX167, 10000) = BD167, QUOTIENT(AX167, 10000) = 7)),
OR(ISBLANK(AZ167), AND(MOD(AZ167, 10000) = BD167, QUOTIENT(AZ167, 10000) = 8)),
OR(ISBLANK(BB167), AND(MOD(BB167, 10000) = BD167, QUOTIENT(BB167, 10000) = 9))
)</f>
        <v>1</v>
      </c>
      <c r="BG167" s="57" t="b">
        <f>AND(
OR(ISBLANK(AW167), AND(MOD(AW167, 10000) = BE167, QUOTIENT(AW167, 10000) = 6)),
OR(ISBLANK(AY167), AND(MOD(AY167, 10000) = BE167, QUOTIENT(AY167, 10000) = 7)),
OR(ISBLANK(BA167), AND(MOD(BA167, 10000) = BE167, QUOTIENT(BA167, 10000) = 8)),
OR(ISBLANK(BC167), AND(MOD(BC167, 10000) = BE167, QUOTIENT(BC167, 10000) = 9))
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
OR(ISBLANK(AV168), AND(MOD(AV168, 10000) = BD168, QUOTIENT(AV168, 10000) = 6)),
OR(ISBLANK(AX168), AND(MOD(AX168, 10000) = BD168, QUOTIENT(AX168, 10000) = 7)),
OR(ISBLANK(AZ168), AND(MOD(AZ168, 10000) = BD168, QUOTIENT(AZ168, 10000) = 8)),
OR(ISBLANK(BB168), AND(MOD(BB168, 10000) = BD168, QUOTIENT(BB168, 10000) = 9))
)</f>
        <v>1</v>
      </c>
      <c r="BG168" s="57" t="b">
        <f>AND(
OR(ISBLANK(AW168), AND(MOD(AW168, 10000) = BE168, QUOTIENT(AW168, 10000) = 6)),
OR(ISBLANK(AY168), AND(MOD(AY168, 10000) = BE168, QUOTIENT(AY168, 10000) = 7)),
OR(ISBLANK(BA168), AND(MOD(BA168, 10000) = BE168, QUOTIENT(BA168, 10000) = 8)),
OR(ISBLANK(BC168), AND(MOD(BC168, 10000) = BE168, QUOTIENT(BC168, 10000) = 9))
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
OR(ISBLANK(AV169), AND(MOD(AV169, 10000) = BD169, QUOTIENT(AV169, 10000) = 6)),
OR(ISBLANK(AX169), AND(MOD(AX169, 10000) = BD169, QUOTIENT(AX169, 10000) = 7)),
OR(ISBLANK(AZ169), AND(MOD(AZ169, 10000) = BD169, QUOTIENT(AZ169, 10000) = 8)),
OR(ISBLANK(BB169), AND(MOD(BB169, 10000) = BD169, QUOTIENT(BB169, 10000) = 9))
)</f>
        <v>1</v>
      </c>
      <c r="BG169" s="57" t="b">
        <f>AND(
OR(ISBLANK(AW169), AND(MOD(AW169, 10000) = BE169, QUOTIENT(AW169, 10000) = 6)),
OR(ISBLANK(AY169), AND(MOD(AY169, 10000) = BE169, QUOTIENT(AY169, 10000) = 7)),
OR(ISBLANK(BA169), AND(MOD(BA169, 10000) = BE169, QUOTIENT(BA169, 10000) = 8)),
OR(ISBLANK(BC169), AND(MOD(BC169, 10000) = BE169, QUOTIENT(BC169, 10000) = 9))
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
OR(ISBLANK(AV170), AND(MOD(AV170, 10000) = BD170, QUOTIENT(AV170, 10000) = 6)),
OR(ISBLANK(AX170), AND(MOD(AX170, 10000) = BD170, QUOTIENT(AX170, 10000) = 7)),
OR(ISBLANK(AZ170), AND(MOD(AZ170, 10000) = BD170, QUOTIENT(AZ170, 10000) = 8)),
OR(ISBLANK(BB170), AND(MOD(BB170, 10000) = BD170, QUOTIENT(BB170, 10000) = 9))
)</f>
        <v>1</v>
      </c>
      <c r="BG170" s="57" t="b">
        <f>AND(
OR(ISBLANK(AW170), AND(MOD(AW170, 10000) = BE170, QUOTIENT(AW170, 10000) = 6)),
OR(ISBLANK(AY170), AND(MOD(AY170, 10000) = BE170, QUOTIENT(AY170, 10000) = 7)),
OR(ISBLANK(BA170), AND(MOD(BA170, 10000) = BE170, QUOTIENT(BA170, 10000) = 8)),
OR(ISBLANK(BC170), AND(MOD(BC170, 10000) = BE170, QUOTIENT(BC170, 10000) = 9))
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
OR(ISBLANK(AV171), AND(MOD(AV171, 10000) = BD171, QUOTIENT(AV171, 10000) = 6)),
OR(ISBLANK(AX171), AND(MOD(AX171, 10000) = BD171, QUOTIENT(AX171, 10000) = 7)),
OR(ISBLANK(AZ171), AND(MOD(AZ171, 10000) = BD171, QUOTIENT(AZ171, 10000) = 8)),
OR(ISBLANK(BB171), AND(MOD(BB171, 10000) = BD171, QUOTIENT(BB171, 10000) = 9))
)</f>
        <v>1</v>
      </c>
      <c r="BG171" s="57" t="b">
        <f>AND(
OR(ISBLANK(AW171), AND(MOD(AW171, 10000) = BE171, QUOTIENT(AW171, 10000) = 6)),
OR(ISBLANK(AY171), AND(MOD(AY171, 10000) = BE171, QUOTIENT(AY171, 10000) = 7)),
OR(ISBLANK(BA171), AND(MOD(BA171, 10000) = BE171, QUOTIENT(BA171, 10000) = 8)),
OR(ISBLANK(BC171), AND(MOD(BC171, 10000) = BE171, QUOTIENT(BC171, 10000) = 9))
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
OR(ISBLANK(AV172), AND(MOD(AV172, 10000) = BD172, QUOTIENT(AV172, 10000) = 6)),
OR(ISBLANK(AX172), AND(MOD(AX172, 10000) = BD172, QUOTIENT(AX172, 10000) = 7)),
OR(ISBLANK(AZ172), AND(MOD(AZ172, 10000) = BD172, QUOTIENT(AZ172, 10000) = 8)),
OR(ISBLANK(BB172), AND(MOD(BB172, 10000) = BD172, QUOTIENT(BB172, 10000) = 9))
)</f>
        <v>1</v>
      </c>
      <c r="BG172" s="57" t="b">
        <f>AND(
OR(ISBLANK(AW172), AND(MOD(AW172, 10000) = BE172, QUOTIENT(AW172, 10000) = 6)),
OR(ISBLANK(AY172), AND(MOD(AY172, 10000) = BE172, QUOTIENT(AY172, 10000) = 7)),
OR(ISBLANK(BA172), AND(MOD(BA172, 10000) = BE172, QUOTIENT(BA172, 10000) = 8)),
OR(ISBLANK(BC172), AND(MOD(BC172, 10000) = BE172, QUOTIENT(BC172, 10000) = 9))
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
OR(ISBLANK(AV173), AND(MOD(AV173, 10000) = BD173, QUOTIENT(AV173, 10000) = 6)),
OR(ISBLANK(AX173), AND(MOD(AX173, 10000) = BD173, QUOTIENT(AX173, 10000) = 7)),
OR(ISBLANK(AZ173), AND(MOD(AZ173, 10000) = BD173, QUOTIENT(AZ173, 10000) = 8)),
OR(ISBLANK(BB173), AND(MOD(BB173, 10000) = BD173, QUOTIENT(BB173, 10000) = 9))
)</f>
        <v>1</v>
      </c>
      <c r="BG173" s="57" t="b">
        <f>AND(
OR(ISBLANK(AW173), AND(MOD(AW173, 10000) = BE173, QUOTIENT(AW173, 10000) = 6)),
OR(ISBLANK(AY173), AND(MOD(AY173, 10000) = BE173, QUOTIENT(AY173, 10000) = 7)),
OR(ISBLANK(BA173), AND(MOD(BA173, 10000) = BE173, QUOTIENT(BA173, 10000) = 8)),
OR(ISBLANK(BC173), AND(MOD(BC173, 10000) = BE173, QUOTIENT(BC173, 10000) = 9))
)</f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>AND(
OR(ISBLANK(AW177), AND(MOD(AW177, 10000) = BE177, QUOTIENT(AW177, 10000) = 6)),
OR(ISBLANK(AY177), AND(MOD(AY177, 10000) = BE177, QUOTIENT(AY177, 10000) = 7)),
OR(ISBLANK(BA177), AND(MOD(BA177, 10000) = BE177, QUOTIENT(BA177, 10000) = 8)),
OR(ISBLANK(BC177), AND(MOD(BC177, 10000) = BE177, QUOTIENT(BC177, 10000) = 9))
)</f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
OR(ISBLANK(AV178), AND(MOD(AV178, 10000) = BD178, QUOTIENT(AV178, 10000) = 6)),
OR(ISBLANK(AX178), AND(MOD(AX178, 10000) = BD178, QUOTIENT(AX178, 10000) = 7)),
OR(ISBLANK(AZ178), AND(MOD(AZ178, 10000) = BD178, QUOTIENT(AZ178, 10000) = 8)),
OR(ISBLANK(BB178), AND(MOD(BB178, 10000) = BD178, QUOTIENT(BB178, 10000) = 9))
)</f>
        <v>1</v>
      </c>
      <c r="BG178" s="57" t="b">
        <f>AND(
OR(ISBLANK(AW178), AND(MOD(AW178, 10000) = BE178, QUOTIENT(AW178, 10000) = 6)),
OR(ISBLANK(AY178), AND(MOD(AY178, 10000) = BE178, QUOTIENT(AY178, 10000) = 7)),
OR(ISBLANK(BA178), AND(MOD(BA178, 10000) = BE178, QUOTIENT(BA178, 10000) = 8)),
OR(ISBLANK(BC178), AND(MOD(BC178, 10000) = BE178, QUOTIENT(BC178, 10000) = 9))
)</f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
OR(ISBLANK(AV179), AND(MOD(AV179, 10000) = BD179, QUOTIENT(AV179, 10000) = 6)),
OR(ISBLANK(AX179), AND(MOD(AX179, 10000) = BD179, QUOTIENT(AX179, 10000) = 7)),
OR(ISBLANK(AZ179), AND(MOD(AZ179, 10000) = BD179, QUOTIENT(AZ179, 10000) = 8)),
OR(ISBLANK(BB179), AND(MOD(BB179, 10000) = BD179, QUOTIENT(BB179, 10000) = 9))
)</f>
        <v>1</v>
      </c>
      <c r="BG179" s="57" t="b">
        <f>AND(
OR(ISBLANK(AW179), AND(MOD(AW179, 10000) = BE179, QUOTIENT(AW179, 10000) = 6)),
OR(ISBLANK(AY179), AND(MOD(AY179, 10000) = BE179, QUOTIENT(AY179, 10000) = 7)),
OR(ISBLANK(BA179), AND(MOD(BA179, 10000) = BE179, QUOTIENT(BA179, 10000) = 8)),
OR(ISBLANK(BC179), AND(MOD(BC179, 10000) = BE179, QUOTIENT(BC179, 10000) = 9))
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
OR(ISBLANK(AV180), AND(MOD(AV180, 10000) = BD180, QUOTIENT(AV180, 10000) = 6)),
OR(ISBLANK(AX180), AND(MOD(AX180, 10000) = BD180, QUOTIENT(AX180, 10000) = 7)),
OR(ISBLANK(AZ180), AND(MOD(AZ180, 10000) = BD180, QUOTIENT(AZ180, 10000) = 8)),
OR(ISBLANK(BB180), AND(MOD(BB180, 10000) = BD180, QUOTIENT(BB180, 10000) = 9))
)</f>
        <v>1</v>
      </c>
      <c r="BG180" s="57" t="b">
        <f>AND(
OR(ISBLANK(AW180), AND(MOD(AW180, 10000) = BE180, QUOTIENT(AW180, 10000) = 6)),
OR(ISBLANK(AY180), AND(MOD(AY180, 10000) = BE180, QUOTIENT(AY180, 10000) = 7)),
OR(ISBLANK(BA180), AND(MOD(BA180, 10000) = BE180, QUOTIENT(BA180, 10000) = 8)),
OR(ISBLANK(BC180), AND(MOD(BC180, 10000) = BE180, QUOTIENT(BC180, 10000) = 9))
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
OR(ISBLANK(AV181), AND(MOD(AV181, 10000) = BD181, QUOTIENT(AV181, 10000) = 6)),
OR(ISBLANK(AX181), AND(MOD(AX181, 10000) = BD181, QUOTIENT(AX181, 10000) = 7)),
OR(ISBLANK(AZ181), AND(MOD(AZ181, 10000) = BD181, QUOTIENT(AZ181, 10000) = 8)),
OR(ISBLANK(BB181), AND(MOD(BB181, 10000) = BD181, QUOTIENT(BB181, 10000) = 9))
)</f>
        <v>1</v>
      </c>
      <c r="BG181" s="57" t="b">
        <f>AND(
OR(ISBLANK(AW181), AND(MOD(AW181, 10000) = BE181, QUOTIENT(AW181, 10000) = 6)),
OR(ISBLANK(AY181), AND(MOD(AY181, 10000) = BE181, QUOTIENT(AY181, 10000) = 7)),
OR(ISBLANK(BA181), AND(MOD(BA181, 10000) = BE181, QUOTIENT(BA181, 10000) = 8)),
OR(ISBLANK(BC181), AND(MOD(BC181, 10000) = BE181, QUOTIENT(BC181, 10000) = 9))
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
OR(ISBLANK(AV182), AND(MOD(AV182, 10000) = BD182, QUOTIENT(AV182, 10000) = 6)),
OR(ISBLANK(AX182), AND(MOD(AX182, 10000) = BD182, QUOTIENT(AX182, 10000) = 7)),
OR(ISBLANK(AZ182), AND(MOD(AZ182, 10000) = BD182, QUOTIENT(AZ182, 10000) = 8)),
OR(ISBLANK(BB182), AND(MOD(BB182, 10000) = BD182, QUOTIENT(BB182, 10000) = 9))
)</f>
        <v>1</v>
      </c>
      <c r="BG182" s="57" t="b">
        <f>AND(
OR(ISBLANK(AW182), AND(MOD(AW182, 10000) = BE182, QUOTIENT(AW182, 10000) = 6)),
OR(ISBLANK(AY182), AND(MOD(AY182, 10000) = BE182, QUOTIENT(AY182, 10000) = 7)),
OR(ISBLANK(BA182), AND(MOD(BA182, 10000) = BE182, QUOTIENT(BA182, 10000) = 8)),
OR(ISBLANK(BC182), AND(MOD(BC182, 10000) = BE182, QUOTIENT(BC182, 10000) = 9))
)</f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
OR(ISBLANK(AV183), AND(MOD(AV183, 10000) = BD183, QUOTIENT(AV183, 10000) = 6)),
OR(ISBLANK(AX183), AND(MOD(AX183, 10000) = BD183, QUOTIENT(AX183, 10000) = 7)),
OR(ISBLANK(AZ183), AND(MOD(AZ183, 10000) = BD183, QUOTIENT(AZ183, 10000) = 8)),
OR(ISBLANK(BB183), AND(MOD(BB183, 10000) = BD183, QUOTIENT(BB183, 10000) = 9))
)</f>
        <v>1</v>
      </c>
      <c r="BG183" s="57" t="b">
        <f>AND(
OR(ISBLANK(AW183), AND(MOD(AW183, 10000) = BE183, QUOTIENT(AW183, 10000) = 6)),
OR(ISBLANK(AY183), AND(MOD(AY183, 10000) = BE183, QUOTIENT(AY183, 10000) = 7)),
OR(ISBLANK(BA183), AND(MOD(BA183, 10000) = BE183, QUOTIENT(BA183, 10000) = 8)),
OR(ISBLANK(BC183), AND(MOD(BC183, 10000) = BE183, QUOTIENT(BC183, 10000) = 9))
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
OR(ISBLANK(AV184), AND(MOD(AV184, 10000) = BD184, QUOTIENT(AV184, 10000) = 6)),
OR(ISBLANK(AX184), AND(MOD(AX184, 10000) = BD184, QUOTIENT(AX184, 10000) = 7)),
OR(ISBLANK(AZ184), AND(MOD(AZ184, 10000) = BD184, QUOTIENT(AZ184, 10000) = 8)),
OR(ISBLANK(BB184), AND(MOD(BB184, 10000) = BD184, QUOTIENT(BB184, 10000) = 9))
)</f>
        <v>1</v>
      </c>
      <c r="BG184" s="57" t="b">
        <f>AND(
OR(ISBLANK(AW184), AND(MOD(AW184, 10000) = BE184, QUOTIENT(AW184, 10000) = 6)),
OR(ISBLANK(AY184), AND(MOD(AY184, 10000) = BE184, QUOTIENT(AY184, 10000) = 7)),
OR(ISBLANK(BA184), AND(MOD(BA184, 10000) = BE184, QUOTIENT(BA184, 10000) = 8)),
OR(ISBLANK(BC184), AND(MOD(BC184, 10000) = BE184, QUOTIENT(BC184, 10000) = 9))
)</f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>AND(
OR(ISBLANK(AV185), AND(MOD(AV185, 10000) = BD185, QUOTIENT(AV185, 10000) = 6)),
OR(ISBLANK(AX185), AND(MOD(AX185, 10000) = BD185, QUOTIENT(AX185, 10000) = 7)),
OR(ISBLANK(AZ185), AND(MOD(AZ185, 10000) = BD185, QUOTIENT(AZ185, 10000) = 8)),
OR(ISBLANK(BB185), AND(MOD(BB185, 10000) = BD185, QUOTIENT(BB185, 10000) = 9))
)</f>
        <v>1</v>
      </c>
      <c r="BG185" s="57" t="b">
        <f>AND(
OR(ISBLANK(AW185), AND(MOD(AW185, 10000) = BE185, QUOTIENT(AW185, 10000) = 6)),
OR(ISBLANK(AY185), AND(MOD(AY185, 10000) = BE185, QUOTIENT(AY185, 10000) = 7)),
OR(ISBLANK(BA185), AND(MOD(BA185, 10000) = BE185, QUOTIENT(BA185, 10000) = 8)),
OR(ISBLANK(BC185), AND(MOD(BC185, 10000) = BE185, QUOTIENT(BC185, 10000) = 9))
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
OR(ISBLANK(AV186), AND(MOD(AV186, 10000) = BD186, QUOTIENT(AV186, 10000) = 6)),
OR(ISBLANK(AX186), AND(MOD(AX186, 10000) = BD186, QUOTIENT(AX186, 10000) = 7)),
OR(ISBLANK(AZ186), AND(MOD(AZ186, 10000) = BD186, QUOTIENT(AZ186, 10000) = 8)),
OR(ISBLANK(BB186), AND(MOD(BB186, 10000) = BD186, QUOTIENT(BB186, 10000) = 9))
)</f>
        <v>1</v>
      </c>
      <c r="BG186" s="57" t="b">
        <f>AND(
OR(ISBLANK(AW186), AND(MOD(AW186, 10000) = BE186, QUOTIENT(AW186, 10000) = 6)),
OR(ISBLANK(AY186), AND(MOD(AY186, 10000) = BE186, QUOTIENT(AY186, 10000) = 7)),
OR(ISBLANK(BA186), AND(MOD(BA186, 10000) = BE186, QUOTIENT(BA186, 10000) = 8)),
OR(ISBLANK(BC186), AND(MOD(BC186, 10000) = BE186, QUOTIENT(BC186, 10000) = 9))
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
OR(ISBLANK(AV187), AND(MOD(AV187, 10000) = BD187, QUOTIENT(AV187, 10000) = 6)),
OR(ISBLANK(AX187), AND(MOD(AX187, 10000) = BD187, QUOTIENT(AX187, 10000) = 7)),
OR(ISBLANK(AZ187), AND(MOD(AZ187, 10000) = BD187, QUOTIENT(AZ187, 10000) = 8)),
OR(ISBLANK(BB187), AND(MOD(BB187, 10000) = BD187, QUOTIENT(BB187, 10000) = 9))
)</f>
        <v>1</v>
      </c>
      <c r="BG187" s="57" t="b">
        <f>AND(
OR(ISBLANK(AW187), AND(MOD(AW187, 10000) = BE187, QUOTIENT(AW187, 10000) = 6)),
OR(ISBLANK(AY187), AND(MOD(AY187, 10000) = BE187, QUOTIENT(AY187, 10000) = 7)),
OR(ISBLANK(BA187), AND(MOD(BA187, 10000) = BE187, QUOTIENT(BA187, 10000) = 8)),
OR(ISBLANK(BC187), AND(MOD(BC187, 10000) = BE187, QUOTIENT(BC187, 10000) = 9))
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>AND(
OR(ISBLANK(AV188), AND(MOD(AV188, 10000) = BD188, QUOTIENT(AV188, 10000) = 6)),
OR(ISBLANK(AX188), AND(MOD(AX188, 10000) = BD188, QUOTIENT(AX188, 10000) = 7)),
OR(ISBLANK(AZ188), AND(MOD(AZ188, 10000) = BD188, QUOTIENT(AZ188, 10000) = 8)),
OR(ISBLANK(BB188), AND(MOD(BB188, 10000) = BD188, QUOTIENT(BB188, 10000) = 9))
)</f>
        <v>1</v>
      </c>
      <c r="BG188" s="57" t="b">
        <f>AND(
OR(ISBLANK(AW188), AND(MOD(AW188, 10000) = BE188, QUOTIENT(AW188, 10000) = 6)),
OR(ISBLANK(AY188), AND(MOD(AY188, 10000) = BE188, QUOTIENT(AY188, 10000) = 7)),
OR(ISBLANK(BA188), AND(MOD(BA188, 10000) = BE188, QUOTIENT(BA188, 10000) = 8)),
OR(ISBLANK(BC188), AND(MOD(BC188, 10000) = BE188, QUOTIENT(BC188, 10000) = 9))
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
OR(ISBLANK(AV189), AND(MOD(AV189, 10000) = BD189, QUOTIENT(AV189, 10000) = 6)),
OR(ISBLANK(AX189), AND(MOD(AX189, 10000) = BD189, QUOTIENT(AX189, 10000) = 7)),
OR(ISBLANK(AZ189), AND(MOD(AZ189, 10000) = BD189, QUOTIENT(AZ189, 10000) = 8)),
OR(ISBLANK(BB189), AND(MOD(BB189, 10000) = BD189, QUOTIENT(BB189, 10000) = 9))
)</f>
        <v>1</v>
      </c>
      <c r="BG189" s="57" t="b">
        <f>AND(
OR(ISBLANK(AW189), AND(MOD(AW189, 10000) = BE189, QUOTIENT(AW189, 10000) = 6)),
OR(ISBLANK(AY189), AND(MOD(AY189, 10000) = BE189, QUOTIENT(AY189, 10000) = 7)),
OR(ISBLANK(BA189), AND(MOD(BA189, 10000) = BE189, QUOTIENT(BA189, 10000) = 8)),
OR(ISBLANK(BC189), AND(MOD(BC189, 10000) = BE189, QUOTIENT(BC189, 10000) = 9))
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
OR(ISBLANK(AV190), AND(MOD(AV190, 10000) = BD190, QUOTIENT(AV190, 10000) = 6)),
OR(ISBLANK(AX190), AND(MOD(AX190, 10000) = BD190, QUOTIENT(AX190, 10000) = 7)),
OR(ISBLANK(AZ190), AND(MOD(AZ190, 10000) = BD190, QUOTIENT(AZ190, 10000) = 8)),
OR(ISBLANK(BB190), AND(MOD(BB190, 10000) = BD190, QUOTIENT(BB190, 10000) = 9))
)</f>
        <v>1</v>
      </c>
      <c r="BG190" s="57" t="b">
        <f>AND(
OR(ISBLANK(AW190), AND(MOD(AW190, 10000) = BE190, QUOTIENT(AW190, 10000) = 6)),
OR(ISBLANK(AY190), AND(MOD(AY190, 10000) = BE190, QUOTIENT(AY190, 10000) = 7)),
OR(ISBLANK(BA190), AND(MOD(BA190, 10000) = BE190, QUOTIENT(BA190, 10000) = 8)),
OR(ISBLANK(BC190), AND(MOD(BC190, 10000) = BE190, QUOTIENT(BC190, 10000) = 9))
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
OR(ISBLANK(AV191), AND(MOD(AV191, 10000) = BD191, QUOTIENT(AV191, 10000) = 6)),
OR(ISBLANK(AX191), AND(MOD(AX191, 10000) = BD191, QUOTIENT(AX191, 10000) = 7)),
OR(ISBLANK(AZ191), AND(MOD(AZ191, 10000) = BD191, QUOTIENT(AZ191, 10000) = 8)),
OR(ISBLANK(BB191), AND(MOD(BB191, 10000) = BD191, QUOTIENT(BB191, 10000) = 9))
)</f>
        <v>1</v>
      </c>
      <c r="BG191" s="57" t="b">
        <f>AND(
OR(ISBLANK(AW191), AND(MOD(AW191, 10000) = BE191, QUOTIENT(AW191, 10000) = 6)),
OR(ISBLANK(AY191), AND(MOD(AY191, 10000) = BE191, QUOTIENT(AY191, 10000) = 7)),
OR(ISBLANK(BA191), AND(MOD(BA191, 10000) = BE191, QUOTIENT(BA191, 10000) = 8)),
OR(ISBLANK(BC191), AND(MOD(BC191, 10000) = BE191, QUOTIENT(BC191, 10000) = 9))
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
OR(ISBLANK(AV192), AND(MOD(AV192, 10000) = BD192, QUOTIENT(AV192, 10000) = 6)),
OR(ISBLANK(AX192), AND(MOD(AX192, 10000) = BD192, QUOTIENT(AX192, 10000) = 7)),
OR(ISBLANK(AZ192), AND(MOD(AZ192, 10000) = BD192, QUOTIENT(AZ192, 10000) = 8)),
OR(ISBLANK(BB192), AND(MOD(BB192, 10000) = BD192, QUOTIENT(BB192, 10000) = 9))
)</f>
        <v>1</v>
      </c>
      <c r="BG192" s="57" t="b">
        <f>AND(
OR(ISBLANK(AW192), AND(MOD(AW192, 10000) = BE192, QUOTIENT(AW192, 10000) = 6)),
OR(ISBLANK(AY192), AND(MOD(AY192, 10000) = BE192, QUOTIENT(AY192, 10000) = 7)),
OR(ISBLANK(BA192), AND(MOD(BA192, 10000) = BE192, QUOTIENT(BA192, 10000) = 8)),
OR(ISBLANK(BC192), AND(MOD(BC192, 10000) = BE192, QUOTIENT(BC192, 10000) = 9))
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
OR(ISBLANK(AV193), AND(MOD(AV193, 10000) = BD193, QUOTIENT(AV193, 10000) = 6)),
OR(ISBLANK(AX193), AND(MOD(AX193, 10000) = BD193, QUOTIENT(AX193, 10000) = 7)),
OR(ISBLANK(AZ193), AND(MOD(AZ193, 10000) = BD193, QUOTIENT(AZ193, 10000) = 8)),
OR(ISBLANK(BB193), AND(MOD(BB193, 10000) = BD193, QUOTIENT(BB193, 10000) = 9))
)</f>
        <v>1</v>
      </c>
      <c r="BG193" s="57" t="b">
        <f>AND(
OR(ISBLANK(AW193), AND(MOD(AW193, 10000) = BE193, QUOTIENT(AW193, 10000) = 6)),
OR(ISBLANK(AY193), AND(MOD(AY193, 10000) = BE193, QUOTIENT(AY193, 10000) = 7)),
OR(ISBLANK(BA193), AND(MOD(BA193, 10000) = BE193, QUOTIENT(BA193, 10000) = 8)),
OR(ISBLANK(BC193), AND(MOD(BC193, 10000) = BE193, QUOTIENT(BC193, 10000) = 9))
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
OR(ISBLANK(AV194), AND(MOD(AV194, 10000) = BD194, QUOTIENT(AV194, 10000) = 6)),
OR(ISBLANK(AX194), AND(MOD(AX194, 10000) = BD194, QUOTIENT(AX194, 10000) = 7)),
OR(ISBLANK(AZ194), AND(MOD(AZ194, 10000) = BD194, QUOTIENT(AZ194, 10000) = 8)),
OR(ISBLANK(BB194), AND(MOD(BB194, 10000) = BD194, QUOTIENT(BB194, 10000) = 9))
)</f>
        <v>1</v>
      </c>
      <c r="BG194" s="57" t="b">
        <f>AND(
OR(ISBLANK(AW194), AND(MOD(AW194, 10000) = BE194, QUOTIENT(AW194, 10000) = 6)),
OR(ISBLANK(AY194), AND(MOD(AY194, 10000) = BE194, QUOTIENT(AY194, 10000) = 7)),
OR(ISBLANK(BA194), AND(MOD(BA194, 10000) = BE194, QUOTIENT(BA194, 10000) = 8)),
OR(ISBLANK(BC194), AND(MOD(BC194, 10000) = BE194, QUOTIENT(BC194, 10000) = 9))
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
OR(ISBLANK(AV195), AND(MOD(AV195, 10000) = BD195, QUOTIENT(AV195, 10000) = 6)),
OR(ISBLANK(AX195), AND(MOD(AX195, 10000) = BD195, QUOTIENT(AX195, 10000) = 7)),
OR(ISBLANK(AZ195), AND(MOD(AZ195, 10000) = BD195, QUOTIENT(AZ195, 10000) = 8)),
OR(ISBLANK(BB195), AND(MOD(BB195, 10000) = BD195, QUOTIENT(BB195, 10000) = 9))
)</f>
        <v>1</v>
      </c>
      <c r="BG195" s="57" t="b">
        <f>AND(
OR(ISBLANK(AW195), AND(MOD(AW195, 10000) = BE195, QUOTIENT(AW195, 10000) = 6)),
OR(ISBLANK(AY195), AND(MOD(AY195, 10000) = BE195, QUOTIENT(AY195, 10000) = 7)),
OR(ISBLANK(BA195), AND(MOD(BA195, 10000) = BE195, QUOTIENT(BA195, 10000) = 8)),
OR(ISBLANK(BC195), AND(MOD(BC195, 10000) = BE195, QUOTIENT(BC195, 10000) = 9))
)</f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>AND(
OR(ISBLANK(AV196), AND(MOD(AV196, 10000) = BD196, QUOTIENT(AV196, 10000) = 6)),
OR(ISBLANK(AX196), AND(MOD(AX196, 10000) = BD196, QUOTIENT(AX196, 10000) = 7)),
OR(ISBLANK(AZ196), AND(MOD(AZ196, 10000) = BD196, QUOTIENT(AZ196, 10000) = 8)),
OR(ISBLANK(BB196), AND(MOD(BB196, 10000) = BD196, QUOTIENT(BB196, 10000) = 9))
)</f>
        <v>1</v>
      </c>
      <c r="BG196" s="57" t="b">
        <f>AND(
OR(ISBLANK(AW196), AND(MOD(AW196, 10000) = BE196, QUOTIENT(AW196, 10000) = 6)),
OR(ISBLANK(AY196), AND(MOD(AY196, 10000) = BE196, QUOTIENT(AY196, 10000) = 7)),
OR(ISBLANK(BA196), AND(MOD(BA196, 10000) = BE196, QUOTIENT(BA196, 10000) = 8)),
OR(ISBLANK(BC196), AND(MOD(BC196, 10000) = BE196, QUOTIENT(BC196, 10000) = 9))
)</f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Y231" s="76" t="s">
        <v>2103</v>
      </c>
      <c r="Z231" s="9" t="str">
        <f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>IF(BD246="", "", BD246+1)</f>
        <v>4047</v>
      </c>
      <c r="BF246" s="57" t="b">
        <f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>IF(BD247="", "", BD247+1)</f>
        <v>4049</v>
      </c>
      <c r="BF247" s="57" t="b">
        <f>AND(
OR(ISBLANK(AV247), AND(MOD(AV247, 10000) = BD247, QUOTIENT(AV247, 10000) = 6)),
OR(ISBLANK(AX247), AND(MOD(AX247, 10000) = BD247, QUOTIENT(AX247, 10000) = 7)),
OR(ISBLANK(AZ247), AND(MOD(AZ247, 10000) = BD247, QUOTIENT(AZ247, 10000) = 8)),
OR(ISBLANK(BB247), AND(MOD(BB247, 10000) = BD247, QUOTIENT(BB247, 10000) = 9))
)</f>
        <v>1</v>
      </c>
      <c r="BG247" s="57" t="b">
        <f>AND(
OR(ISBLANK(AW247), AND(MOD(AW247, 10000) = BE247, QUOTIENT(AW247, 10000) = 6)),
OR(ISBLANK(AY247), AND(MOD(AY247, 10000) = BE247, QUOTIENT(AY247, 10000) = 7)),
OR(ISBLANK(BA247), AND(MOD(BA247, 10000) = BE247, QUOTIENT(BA247, 10000) = 8)),
OR(ISBLANK(BC247), AND(MOD(BC247, 10000) = BE247, QUOTIENT(BC247, 10000) = 9))
)</f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>IF(BD248="", "", BD248+1)</f>
        <v>4051</v>
      </c>
      <c r="BF248" s="57" t="b">
        <f>AND(
OR(ISBLANK(AV248), AND(MOD(AV248, 10000) = BD248, QUOTIENT(AV248, 10000) = 6)),
OR(ISBLANK(AX248), AND(MOD(AX248, 10000) = BD248, QUOTIENT(AX248, 10000) = 7)),
OR(ISBLANK(AZ248), AND(MOD(AZ248, 10000) = BD248, QUOTIENT(AZ248, 10000) = 8)),
OR(ISBLANK(BB248), AND(MOD(BB248, 10000) = BD248, QUOTIENT(BB248, 10000) = 9))
)</f>
        <v>1</v>
      </c>
      <c r="BG248" s="57" t="b">
        <f>AND(
OR(ISBLANK(AW248), AND(MOD(AW248, 10000) = BE248, QUOTIENT(AW248, 10000) = 6)),
OR(ISBLANK(AY248), AND(MOD(AY248, 10000) = BE248, QUOTIENT(AY248, 10000) = 7)),
OR(ISBLANK(BA248), AND(MOD(BA248, 10000) = BE248, QUOTIENT(BA248, 10000) = 8)),
OR(ISBLANK(BC248), AND(MOD(BC248, 10000) = BE248, QUOTIENT(BC248, 10000) = 9))
)</f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>_xlfn.CONCAT(B300, RIGHT(_xlfn.CONCAT("0", D300), 2))</f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>_xlfn.CONCAT(V300, "_", T300)</f>
        <v>wand_ai_500_AB</v>
      </c>
      <c r="Z300" s="9" t="str">
        <f>IF(ISBLANK(X300), W300, X300)</f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>IF(BD300="", "", BD300+1)</f>
        <v>4565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>_xlfn.CONCAT(B301, RIGHT(_xlfn.CONCAT("0", D301), 2))</f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>_xlfn.CONCAT(V301, "_", T301)</f>
        <v>wand_ai_680_TR</v>
      </c>
      <c r="Z301" s="9" t="str">
        <f>IF(ISBLANK(X301), W301, X301)</f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>IF(BD301="", "", BD301+1)</f>
        <v>4567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>_xlfn.CONCAT(B302, RIGHT(_xlfn.CONCAT("0", D302), 2))</f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>_xlfn.CONCAT(V302, "_", T302)</f>
        <v>wand_ai_140_TR</v>
      </c>
      <c r="Z302" s="9" t="str">
        <f>IF(ISBLANK(X302), W302, X302)</f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>IF(BD302="", "", BD302+1)</f>
        <v>4569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>_xlfn.CONCAT(B303, RIGHT(_xlfn.CONCAT("0", D303), 2))</f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>IF(BD303="", "", BD303+1)</f>
        <v>4571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>_xlfn.CONCAT(B304, RIGHT(_xlfn.CONCAT("0", D304), 2))</f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>IF(BD304="", "", BD304+1)</f>
        <v>5001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>_xlfn.CONCAT(B305, RIGHT(_xlfn.CONCAT("0", D305), 2))</f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>IF(BD305="", "", BD305+1)</f>
        <v>5003</v>
      </c>
      <c r="BF305" s="57" t="b">
        <f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>_xlfn.CONCAT(B306, RIGHT(_xlfn.CONCAT("0", D306), 2))</f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>IF(BD306="", "", BD306+1)</f>
        <v>5005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>IF(BD307="", "", BD307+1)</f>
        <v>5007</v>
      </c>
      <c r="BF307" s="57" t="b">
        <f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>IF(BD308="", "", BD308+1)</f>
        <v>5009</v>
      </c>
      <c r="BF308" s="57" t="b">
        <f>AND(
OR(ISBLANK(AV308), AND(MOD(AV308, 10000) = BD308, QUOTIENT(AV308, 10000) = 6)),
OR(ISBLANK(AX308), AND(MOD(AX308, 10000) = BD308, QUOTIENT(AX308, 10000) = 7)),
OR(ISBLANK(AZ308), AND(MOD(AZ308, 10000) = BD308, QUOTIENT(AZ308, 10000) = 8)),
OR(ISBLANK(BB308), AND(MOD(BB308, 10000) = BD308, QUOTIENT(BB308, 10000) = 9))
)</f>
        <v>1</v>
      </c>
      <c r="BG308" s="57" t="b">
        <f>AND(
OR(ISBLANK(AW308), AND(MOD(AW308, 10000) = BE308, QUOTIENT(AW308, 10000) = 6)),
OR(ISBLANK(AY308), AND(MOD(AY308, 10000) = BE308, QUOTIENT(AY308, 10000) = 7)),
OR(ISBLANK(BA308), AND(MOD(BA308, 10000) = BE308, QUOTIENT(BA308, 10000) = 8)),
OR(ISBLANK(BC308), AND(MOD(BC308, 10000) = BE308, QUOTIENT(BC308, 10000) = 9))
)</f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ca="1">_xlfn.CONCAT(V309, "_", T309)</f>
        <v>wand_ai_790_IL</v>
      </c>
      <c r="Z309" s="9" t="str">
        <f ca="1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>IF(BD309="", "", BD309+1)</f>
        <v>5011</v>
      </c>
      <c r="BF309" s="57" t="b">
        <f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>_xlfn.CONCAT(B310, RIGHT(_xlfn.CONCAT("0", D310), 2))</f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wand_ai_670_EN</v>
      </c>
      <c r="Z310" s="9" t="str">
        <f>IF(ISBLANK(X310), W310, X310)</f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>IF(BD310="", "", BD310+1)</f>
        <v>5013</v>
      </c>
      <c r="BF310" s="57" t="b">
        <f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>_xlfn.CONCAT(B311, RIGHT(_xlfn.CONCAT("0", D311), 2))</f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>_xlfn.CONCAT(V311, "_", T311)</f>
        <v>wand_ai_770_EN</v>
      </c>
      <c r="Z311" s="9" t="str">
        <f>IF(ISBLANK(X311), W311, X311)</f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>IF(BD311="", "", BD311+1)</f>
        <v>5015</v>
      </c>
      <c r="BF311" s="57" t="b">
        <f>AND(
OR(ISBLANK(AV311), AND(MOD(AV311, 10000) = BD311, QUOTIENT(AV311, 10000) = 6)),
OR(ISBLANK(AX311), AND(MOD(AX311, 10000) = BD311, QUOTIENT(AX311, 10000) = 7)),
OR(ISBLANK(AZ311), AND(MOD(AZ311, 10000) = BD311, QUOTIENT(AZ311, 10000) = 8)),
OR(ISBLANK(BB311), AND(MOD(BB311, 10000) = BD311, QUOTIENT(BB311, 10000) = 9))
)</f>
        <v>1</v>
      </c>
      <c r="BG311" s="57" t="b">
        <f>AND(
OR(ISBLANK(AW311), AND(MOD(AW311, 10000) = BE311, QUOTIENT(AW311, 10000) = 6)),
OR(ISBLANK(AY311), AND(MOD(AY311, 10000) = BE311, QUOTIENT(AY311, 10000) = 7)),
OR(ISBLANK(BA311), AND(MOD(BA311, 10000) = BE311, QUOTIENT(BA311, 10000) = 8)),
OR(ISBLANK(BC311), AND(MOD(BC311, 10000) = BE311, QUOTIENT(BC311, 10000) = 9))
)</f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>_xlfn.CONCAT(B312, RIGHT(_xlfn.CONCAT("0", D312), 2))</f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wand_ai_060_EN</v>
      </c>
      <c r="Z312" s="9" t="str">
        <f>IF(ISBLANK(X312), W312, X312)</f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>IF(BD312="", "", BD312+1)</f>
        <v>5017</v>
      </c>
      <c r="BF312" s="57" t="b">
        <f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>_xlfn.CONCAT(B313, RIGHT(_xlfn.CONCAT("0", D313), 2))</f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Enchantment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>_xlfn.CONCAT(V313, "_", T313)</f>
        <v>wand_ai_930_EN</v>
      </c>
      <c r="Z313" s="9" t="str">
        <f>IF(ISBLANK(X313), W313, X313)</f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>IF(BD313="", "", BD313+1)</f>
        <v>5019</v>
      </c>
      <c r="BF313" s="57" t="b">
        <f>AND(
OR(ISBLANK(AV313), AND(MOD(AV313, 10000) = BD313, QUOTIENT(AV313, 10000) = 6)),
OR(ISBLANK(AX313), AND(MOD(AX313, 10000) = BD313, QUOTIENT(AX313, 10000) = 7)),
OR(ISBLANK(AZ313), AND(MOD(AZ313, 10000) = BD313, QUOTIENT(AZ313, 10000) = 8)),
OR(ISBLANK(BB313), AND(MOD(BB313, 10000) = BD313, QUOTIENT(BB313, 10000) = 9))
)</f>
        <v>1</v>
      </c>
      <c r="BG313" s="57" t="b">
        <f>AND(
OR(ISBLANK(AW313), AND(MOD(AW313, 10000) = BE313, QUOTIENT(AW313, 10000) = 6)),
OR(ISBLANK(AY313), AND(MOD(AY313, 10000) = BE313, QUOTIENT(AY313, 10000) = 7)),
OR(ISBLANK(BA313), AND(MOD(BA313, 10000) = BE313, QUOTIENT(BA313, 10000) = 8)),
OR(ISBLANK(BC313), AND(MOD(BC313, 10000) = BE313, QUOTIENT(BC313, 10000) = 9))
)</f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>_xlfn.CONCAT(B314, RIGHT(_xlfn.CONCAT("0", D314), 2))</f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>_xlfn.CONCAT(V314, "_", T314)</f>
        <v>wand_ai_680_AB</v>
      </c>
      <c r="Z314" s="9" t="str">
        <f>IF(ISBLANK(X314), W314, X314)</f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>IF(BD314="", "", BD314+1)</f>
        <v>5021</v>
      </c>
      <c r="BF314" s="57" t="b">
        <f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>_xlfn.CONCAT(B315, RIGHT(_xlfn.CONCAT("0", D315), 2))</f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>_xlfn.CONCAT(V315, "_", T315)</f>
        <v>wand_ai_240_AB</v>
      </c>
      <c r="Z315" s="9" t="str">
        <f>IF(ISBLANK(X315), W315, X315)</f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>IF(BD315="", "", BD315+1)</f>
        <v>5023</v>
      </c>
      <c r="BF315" s="57" t="b">
        <f>AND(
OR(ISBLANK(AV315), AND(MOD(AV315, 10000) = BD315, QUOTIENT(AV315, 10000) = 6)),
OR(ISBLANK(AX315), AND(MOD(AX315, 10000) = BD315, QUOTIENT(AX315, 10000) = 7)),
OR(ISBLANK(AZ315), AND(MOD(AZ315, 10000) = BD315, QUOTIENT(AZ315, 10000) = 8)),
OR(ISBLANK(BB315), AND(MOD(BB315, 10000) = BD315, QUOTIENT(BB315, 10000) = 9))
)</f>
        <v>1</v>
      </c>
      <c r="BG315" s="57" t="b">
        <f>AND(
OR(ISBLANK(AW315), AND(MOD(AW315, 10000) = BE315, QUOTIENT(AW315, 10000) = 6)),
OR(ISBLANK(AY315), AND(MOD(AY315, 10000) = BE315, QUOTIENT(AY315, 10000) = 7)),
OR(ISBLANK(BA315), AND(MOD(BA315, 10000) = BE315, QUOTIENT(BA315, 10000) = 8)),
OR(ISBLANK(BC315), AND(MOD(BC315, 10000) = BE315, QUOTIENT(BC315, 10000) = 9))
)</f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>_xlfn.CONCAT(B316, RIGHT(_xlfn.CONCAT("0", D316), 2))</f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>_xlfn.CONCAT(V316, "_", T316)</f>
        <v>wand_ai_170_AB</v>
      </c>
      <c r="Z316" s="9" t="str">
        <f>IF(ISBLANK(X316), W316, X316)</f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>IF(BD316="", "", BD316+1)</f>
        <v>5025</v>
      </c>
      <c r="BF316" s="57" t="b">
        <f>AND(
OR(ISBLANK(AV316), AND(MOD(AV316, 10000) = BD316, QUOTIENT(AV316, 10000) = 6)),
OR(ISBLANK(AX316), AND(MOD(AX316, 10000) = BD316, QUOTIENT(AX316, 10000) = 7)),
OR(ISBLANK(AZ316), AND(MOD(AZ316, 10000) = BD316, QUOTIENT(AZ316, 10000) = 8)),
OR(ISBLANK(BB316), AND(MOD(BB316, 10000) = BD316, QUOTIENT(BB316, 10000) = 9))
)</f>
        <v>1</v>
      </c>
      <c r="BG316" s="57" t="b">
        <f>AND(
OR(ISBLANK(AW316), AND(MOD(AW316, 10000) = BE316, QUOTIENT(AW316, 10000) = 6)),
OR(ISBLANK(AY316), AND(MOD(AY316, 10000) = BE316, QUOTIENT(AY316, 10000) = 7)),
OR(ISBLANK(BA316), AND(MOD(BA316, 10000) = BE316, QUOTIENT(BA316, 10000) = 8)),
OR(ISBLANK(BC316), AND(MOD(BC316, 10000) = BE316, QUOTIENT(BC316, 10000) = 9))
)</f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>_xlfn.CONCAT(B317, RIGHT(_xlfn.CONCAT("0", D317), 2))</f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>_xlfn.CONCAT(V317, "_", T317)</f>
        <v>wand_ai_880_TR</v>
      </c>
      <c r="Z317" s="9" t="str">
        <f>IF(ISBLANK(X317), W317, X317)</f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>IF(BD317="", "", BD317+1)</f>
        <v>5027</v>
      </c>
      <c r="BF317" s="57" t="b">
        <f>AND(
OR(ISBLANK(AV317), AND(MOD(AV317, 10000) = BD317, QUOTIENT(AV317, 10000) = 6)),
OR(ISBLANK(AX317), AND(MOD(AX317, 10000) = BD317, QUOTIENT(AX317, 10000) = 7)),
OR(ISBLANK(AZ317), AND(MOD(AZ317, 10000) = BD317, QUOTIENT(AZ317, 10000) = 8)),
OR(ISBLANK(BB317), AND(MOD(BB317, 10000) = BD317, QUOTIENT(BB317, 10000) = 9))
)</f>
        <v>1</v>
      </c>
      <c r="BG317" s="57" t="b">
        <f>AND(
OR(ISBLANK(AW317), AND(MOD(AW317, 10000) = BE317, QUOTIENT(AW317, 10000) = 6)),
OR(ISBLANK(AY317), AND(MOD(AY317, 10000) = BE317, QUOTIENT(AY317, 10000) = 7)),
OR(ISBLANK(BA317), AND(MOD(BA317, 10000) = BE317, QUOTIENT(BA317, 10000) = 8)),
OR(ISBLANK(BC317), AND(MOD(BC317, 10000) = BE317, QUOTIENT(BC317, 10000) = 9))
)</f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>_xlfn.CONCAT(B318, RIGHT(_xlfn.CONCAT("0", D318), 2))</f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Divination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>_xlfn.CONCAT(V318, "_", T318)</f>
        <v>wand_ai_210_DI</v>
      </c>
      <c r="Z318" s="9" t="str">
        <f>IF(ISBLANK(X318), W318, X318)</f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>IF(BD318="", "", BD318+1)</f>
        <v>5029</v>
      </c>
      <c r="BF318" s="57" t="b">
        <f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>_xlfn.CONCAT(B319, RIGHT(_xlfn.CONCAT("0", D319), 2))</f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>_xlfn.CONCAT(V319, "_", T319)</f>
        <v>#N/A</v>
      </c>
      <c r="X319" s="60" t="s">
        <v>1956</v>
      </c>
      <c r="Z319" s="9" t="str">
        <f>IF(ISBLANK(X319), W319, X319)</f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>IF(BD319="", "", BD319+1)</f>
        <v>5031</v>
      </c>
      <c r="BF319" s="57" t="b">
        <f>AND(
OR(ISBLANK(AV319), AND(MOD(AV319, 10000) = BD319, QUOTIENT(AV319, 10000) = 6)),
OR(ISBLANK(AX319), AND(MOD(AX319, 10000) = BD319, QUOTIENT(AX319, 10000) = 7)),
OR(ISBLANK(AZ319), AND(MOD(AZ319, 10000) = BD319, QUOTIENT(AZ319, 10000) = 8)),
OR(ISBLANK(BB319), AND(MOD(BB319, 10000) = BD319, QUOTIENT(BB319, 10000) = 9))
)</f>
        <v>1</v>
      </c>
      <c r="BG319" s="57" t="b">
        <f>AND(
OR(ISBLANK(AW319), AND(MOD(AW319, 10000) = BE319, QUOTIENT(AW319, 10000) = 6)),
OR(ISBLANK(AY319), AND(MOD(AY319, 10000) = BE319, QUOTIENT(AY319, 10000) = 7)),
OR(ISBLANK(BA319), AND(MOD(BA319, 10000) = BE319, QUOTIENT(BA319, 10000) = 8)),
OR(ISBLANK(BC319), AND(MOD(BC319, 10000) = BE319, QUOTIENT(BC319, 10000) = 9))
)</f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>_xlfn.CONCAT(B320, RIGHT(_xlfn.CONCAT("0", D320), 2))</f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>_xlfn.CONCAT(V320, "_", T320)</f>
        <v>wand_ai_420_AB</v>
      </c>
      <c r="Z320" s="9" t="str">
        <f>IF(ISBLANK(X320), W320, X320)</f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>IF(BD320="", "", BD320+1)</f>
        <v>5033</v>
      </c>
      <c r="BF320" s="57" t="b">
        <f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>_xlfn.CONCAT(B321, RIGHT(_xlfn.CONCAT("0", D321), 2))</f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>_xlfn.CONCAT(V321, "_", T321)</f>
        <v>wand_ai_530_EV</v>
      </c>
      <c r="Z321" s="9" t="str">
        <f>IF(ISBLANK(X321), W321, X321)</f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>IF(BD321="", "", BD321+1)</f>
        <v>5035</v>
      </c>
      <c r="BF321" s="57" t="b">
        <f>AND(
OR(ISBLANK(AV321), AND(MOD(AV321, 10000) = BD321, QUOTIENT(AV321, 10000) = 6)),
OR(ISBLANK(AX321), AND(MOD(AX321, 10000) = BD321, QUOTIENT(AX321, 10000) = 7)),
OR(ISBLANK(AZ321), AND(MOD(AZ321, 10000) = BD321, QUOTIENT(AZ321, 10000) = 8)),
OR(ISBLANK(BB321), AND(MOD(BB321, 10000) = BD321, QUOTIENT(BB321, 10000) = 9))
)</f>
        <v>1</v>
      </c>
      <c r="BG321" s="57" t="b">
        <f>AND(
OR(ISBLANK(AW321), AND(MOD(AW321, 10000) = BE321, QUOTIENT(AW321, 10000) = 6)),
OR(ISBLANK(AY321), AND(MOD(AY321, 10000) = BE321, QUOTIENT(AY321, 10000) = 7)),
OR(ISBLANK(BA321), AND(MOD(BA321, 10000) = BE321, QUOTIENT(BA321, 10000) = 8)),
OR(ISBLANK(BC321), AND(MOD(BC321, 10000) = BE321, QUOTIENT(BC321, 10000) = 9))
)</f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>_xlfn.CONCAT(B322, RIGHT(_xlfn.CONCAT("0", D322), 2))</f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>_xlfn.CONCAT(V322, "_", T322)</f>
        <v>wand_ai_560_AB</v>
      </c>
      <c r="Z322" s="9" t="str">
        <f>IF(ISBLANK(X322), W322, X322)</f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>IF(BD322="", "", BD322+1)</f>
        <v>5037</v>
      </c>
      <c r="BF322" s="57" t="b">
        <f>AND(
OR(ISBLANK(AV322), AND(MOD(AV322, 10000) = BD322, QUOTIENT(AV322, 10000) = 6)),
OR(ISBLANK(AX322), AND(MOD(AX322, 10000) = BD322, QUOTIENT(AX322, 10000) = 7)),
OR(ISBLANK(AZ322), AND(MOD(AZ322, 10000) = BD322, QUOTIENT(AZ322, 10000) = 8)),
OR(ISBLANK(BB322), AND(MOD(BB322, 10000) = BD322, QUOTIENT(BB322, 10000) = 9))
)</f>
        <v>1</v>
      </c>
      <c r="BG322" s="57" t="b">
        <f>AND(
OR(ISBLANK(AW322), AND(MOD(AW322, 10000) = BE322, QUOTIENT(AW322, 10000) = 6)),
OR(ISBLANK(AY322), AND(MOD(AY322, 10000) = BE322, QUOTIENT(AY322, 10000) = 7)),
OR(ISBLANK(BA322), AND(MOD(BA322, 10000) = BE322, QUOTIENT(BA322, 10000) = 8)),
OR(ISBLANK(BC322), AND(MOD(BC322, 10000) = BE322, QUOTIENT(BC322, 10000) = 9))
)</f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>_xlfn.CONCAT(B323, RIGHT(_xlfn.CONCAT("0", D323), 2))</f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1955</v>
      </c>
      <c r="Z323" s="9" t="str">
        <f>IF(ISBLANK(X323), W323, X323)</f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>IF(BD323="", "", BD323+1)</f>
        <v>5039</v>
      </c>
      <c r="BF323" s="57" t="b">
        <f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>_xlfn.CONCAT(B324, RIGHT(_xlfn.CONCAT("0", D324), 2))</f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>_xlfn.CONCAT(V324, "_", T324)</f>
        <v>#N/A</v>
      </c>
      <c r="X324" s="60" t="s">
        <v>1954</v>
      </c>
      <c r="Z324" s="9" t="str">
        <f>IF(ISBLANK(X324), W324, X324)</f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>IF(BD324="", "", BD324+1)</f>
        <v>5041</v>
      </c>
      <c r="BF324" s="57" t="b">
        <f>AND(
OR(ISBLANK(AV324), AND(MOD(AV324, 10000) = BD324, QUOTIENT(AV324, 10000) = 6)),
OR(ISBLANK(AX324), AND(MOD(AX324, 10000) = BD324, QUOTIENT(AX324, 10000) = 7)),
OR(ISBLANK(AZ324), AND(MOD(AZ324, 10000) = BD324, QUOTIENT(AZ324, 10000) = 8)),
OR(ISBLANK(BB324), AND(MOD(BB324, 10000) = BD324, QUOTIENT(BB324, 10000) = 9))
)</f>
        <v>1</v>
      </c>
      <c r="BG324" s="57" t="b">
        <f>AND(
OR(ISBLANK(AW324), AND(MOD(AW324, 10000) = BE324, QUOTIENT(AW324, 10000) = 6)),
OR(ISBLANK(AY324), AND(MOD(AY324, 10000) = BE324, QUOTIENT(AY324, 10000) = 7)),
OR(ISBLANK(BA324), AND(MOD(BA324, 10000) = BE324, QUOTIENT(BA324, 10000) = 8)),
OR(ISBLANK(BC324), AND(MOD(BC324, 10000) = BE324, QUOTIENT(BC324, 10000) = 9))
)</f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>_xlfn.CONCAT(B325, RIGHT(_xlfn.CONCAT("0", D325), 2))</f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>_xlfn.CONCAT(V325, "_", T325)</f>
        <v>wand_ai_110_AB</v>
      </c>
      <c r="Z325" s="9" t="str">
        <f>IF(ISBLANK(X325), W325, X325)</f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>IF(BD325="", "", BD325+1)</f>
        <v>5043</v>
      </c>
      <c r="BF325" s="57" t="b">
        <f>AND(
OR(ISBLANK(AV325), AND(MOD(AV325, 10000) = BD325, QUOTIENT(AV325, 10000) = 6)),
OR(ISBLANK(AX325), AND(MOD(AX325, 10000) = BD325, QUOTIENT(AX325, 10000) = 7)),
OR(ISBLANK(AZ325), AND(MOD(AZ325, 10000) = BD325, QUOTIENT(AZ325, 10000) = 8)),
OR(ISBLANK(BB325), AND(MOD(BB325, 10000) = BD325, QUOTIENT(BB325, 10000) = 9))
)</f>
        <v>1</v>
      </c>
      <c r="BG325" s="57" t="b">
        <f>AND(
OR(ISBLANK(AW325), AND(MOD(AW325, 10000) = BE325, QUOTIENT(AW325, 10000) = 6)),
OR(ISBLANK(AY325), AND(MOD(AY325, 10000) = BE325, QUOTIENT(AY325, 10000) = 7)),
OR(ISBLANK(BA325), AND(MOD(BA325, 10000) = BE325, QUOTIENT(BA325, 10000) = 8)),
OR(ISBLANK(BC325), AND(MOD(BC325, 10000) = BE325, QUOTIENT(BC325, 10000) = 9))
)</f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>_xlfn.CONCAT(B326, RIGHT(_xlfn.CONCAT("0", D326), 2))</f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>_xlfn.CONCAT(V326, "_", T326)</f>
        <v>wand_ai_350_EV</v>
      </c>
      <c r="Z326" s="9" t="str">
        <f>IF(ISBLANK(X326), W326, X326)</f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>IF(BD326="", "", BD326+1)</f>
        <v>5045</v>
      </c>
      <c r="BF326" s="57" t="b">
        <f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>_xlfn.CONCAT(B327, RIGHT(_xlfn.CONCAT("0", D327), 2))</f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>_xlfn.CONCAT(V327, "_", T327)</f>
        <v>wand_ai_720_EV</v>
      </c>
      <c r="Z327" s="9" t="str">
        <f>IF(ISBLANK(X327), W327, X327)</f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>IF(BD327="", "", BD327+1)</f>
        <v>5047</v>
      </c>
      <c r="BF327" s="57" t="b">
        <f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>_xlfn.CONCAT(B328, RIGHT(_xlfn.CONCAT("0", D328), 2))</f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ca="1">_xlfn.CONCAT(V328, "_", T328)</f>
        <v>wand_ai_620_IL</v>
      </c>
      <c r="Z328" s="9" t="str">
        <f ca="1">IF(ISBLANK(X328), W328, X328)</f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>IF(BD328="", "", BD328+1)</f>
        <v>5049</v>
      </c>
      <c r="BF328" s="57" t="b">
        <f>AND(
OR(ISBLANK(AV328), AND(MOD(AV328, 10000) = BD328, QUOTIENT(AV328, 10000) = 6)),
OR(ISBLANK(AX328), AND(MOD(AX328, 10000) = BD328, QUOTIENT(AX328, 10000) = 7)),
OR(ISBLANK(AZ328), AND(MOD(AZ328, 10000) = BD328, QUOTIENT(AZ328, 10000) = 8)),
OR(ISBLANK(BB328), AND(MOD(BB328, 10000) = BD328, QUOTIENT(BB328, 10000) = 9))
)</f>
        <v>1</v>
      </c>
      <c r="BG328" s="57" t="b">
        <f>AND(
OR(ISBLANK(AW328), AND(MOD(AW328, 10000) = BE328, QUOTIENT(AW328, 10000) = 6)),
OR(ISBLANK(AY328), AND(MOD(AY328, 10000) = BE328, QUOTIENT(AY328, 10000) = 7)),
OR(ISBLANK(BA328), AND(MOD(BA328, 10000) = BE328, QUOTIENT(BA328, 10000) = 8)),
OR(ISBLANK(BC328), AND(MOD(BC328, 10000) = BE328, QUOTIENT(BC328, 10000) = 9))
)</f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>_xlfn.CONCAT(B329, RIGHT(_xlfn.CONCAT("0", D329), 2))</f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ca="1">_xlfn.CONCAT(V329, "_", T329)</f>
        <v>wand_ai_590_NE</v>
      </c>
      <c r="Z329" s="9" t="str">
        <f ca="1">IF(ISBLANK(X329), W329, X329)</f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>IF(BD329="", "", BD329+1)</f>
        <v>5051</v>
      </c>
      <c r="BF329" s="57" t="b">
        <f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>IF(BD330="", "", BD330+1)</f>
        <v>5091</v>
      </c>
      <c r="BF330" s="57" t="b">
        <f>AND(
OR(ISBLANK(AV330), AND(MOD(AV330, 10000) = BD330, QUOTIENT(AV330, 10000) = 6)),
OR(ISBLANK(AX330), AND(MOD(AX330, 10000) = BD330, QUOTIENT(AX330, 10000) = 7)),
OR(ISBLANK(AZ330), AND(MOD(AZ330, 10000) = BD330, QUOTIENT(AZ330, 10000) = 8)),
OR(ISBLANK(BB330), AND(MOD(BB330, 10000) = BD330, QUOTIENT(BB330, 10000) = 9))
)</f>
        <v>1</v>
      </c>
      <c r="BG330" s="57" t="b">
        <f>AND(
OR(ISBLANK(AW330), AND(MOD(AW330, 10000) = BE330, QUOTIENT(AW330, 10000) = 6)),
OR(ISBLANK(AY330), AND(MOD(AY330, 10000) = BE330, QUOTIENT(AY330, 10000) = 7)),
OR(ISBLANK(BA330), AND(MOD(BA330, 10000) = BE330, QUOTIENT(BA330, 10000) = 8)),
OR(ISBLANK(BC330), AND(MOD(BC330, 10000) = BE330, QUOTIENT(BC330, 10000) = 9))
)</f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>IF(BD331="", "", BD331+1)</f>
        <v>5053</v>
      </c>
      <c r="BF331" s="57" t="b">
        <f>AND(
OR(ISBLANK(AV331), AND(MOD(AV331, 10000) = BD331, QUOTIENT(AV331, 10000) = 6)),
OR(ISBLANK(AX331), AND(MOD(AX331, 10000) = BD331, QUOTIENT(AX331, 10000) = 7)),
OR(ISBLANK(AZ331), AND(MOD(AZ331, 10000) = BD331, QUOTIENT(AZ331, 10000) = 8)),
OR(ISBLANK(BB331), AND(MOD(BB331, 10000) = BD331, QUOTIENT(BB331, 10000) = 9))
)</f>
        <v>1</v>
      </c>
      <c r="BG331" s="57" t="b">
        <f>AND(
OR(ISBLANK(AW331), AND(MOD(AW331, 10000) = BE331, QUOTIENT(AW331, 10000) = 6)),
OR(ISBLANK(AY331), AND(MOD(AY331, 10000) = BE331, QUOTIENT(AY331, 10000) = 7)),
OR(ISBLANK(BA331), AND(MOD(BA331, 10000) = BE331, QUOTIENT(BA331, 10000) = 8)),
OR(ISBLANK(BC331), AND(MOD(BC331, 10000) = BE331, QUOTIENT(BC331, 10000) = 9))
)</f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>_xlfn.CONCAT(B332, RIGHT(_xlfn.CONCAT("0", D332), 2))</f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>IF(BD332="", "", BD332+1)</f>
        <v>5055</v>
      </c>
      <c r="BF332" s="57" t="b">
        <f>AND(
OR(ISBLANK(AV332), AND(MOD(AV332, 10000) = BD332, QUOTIENT(AV332, 10000) = 6)),
OR(ISBLANK(AX332), AND(MOD(AX332, 10000) = BD332, QUOTIENT(AX332, 10000) = 7)),
OR(ISBLANK(AZ332), AND(MOD(AZ332, 10000) = BD332, QUOTIENT(AZ332, 10000) = 8)),
OR(ISBLANK(BB332), AND(MOD(BB332, 10000) = BD332, QUOTIENT(BB332, 10000) = 9))
)</f>
        <v>1</v>
      </c>
      <c r="BG332" s="57" t="b">
        <f>AND(
OR(ISBLANK(AW332), AND(MOD(AW332, 10000) = BE332, QUOTIENT(AW332, 10000) = 6)),
OR(ISBLANK(AY332), AND(MOD(AY332, 10000) = BE332, QUOTIENT(AY332, 10000) = 7)),
OR(ISBLANK(BA332), AND(MOD(BA332, 10000) = BE332, QUOTIENT(BA332, 10000) = 8)),
OR(ISBLANK(BC332), AND(MOD(BC332, 10000) = BE332, QUOTIENT(BC332, 10000) = 9))
)</f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>_xlfn.CONCAT(B333, RIGHT(_xlfn.CONCAT("0", D333), 2))</f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ca="1">_xlfn.CONCAT(V333, "_", T333)</f>
        <v>wand_ai_820_NE</v>
      </c>
      <c r="Z333" s="9" t="str">
        <f ca="1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>IF(BD333="", "", BD333+1)</f>
        <v>5057</v>
      </c>
      <c r="BF333" s="57" t="b">
        <f>AND(
OR(ISBLANK(AV333), AND(MOD(AV333, 10000) = BD333, QUOTIENT(AV333, 10000) = 6)),
OR(ISBLANK(AX333), AND(MOD(AX333, 10000) = BD333, QUOTIENT(AX333, 10000) = 7)),
OR(ISBLANK(AZ333), AND(MOD(AZ333, 10000) = BD333, QUOTIENT(AZ333, 10000) = 8)),
OR(ISBLANK(BB333), AND(MOD(BB333, 10000) = BD333, QUOTIENT(BB333, 10000) = 9))
)</f>
        <v>1</v>
      </c>
      <c r="BG333" s="57" t="b">
        <f>AND(
OR(ISBLANK(AW333), AND(MOD(AW333, 10000) = BE333, QUOTIENT(AW333, 10000) = 6)),
OR(ISBLANK(AY333), AND(MOD(AY333, 10000) = BE333, QUOTIENT(AY333, 10000) = 7)),
OR(ISBLANK(BA333), AND(MOD(BA333, 10000) = BE333, QUOTIENT(BA333, 10000) = 8)),
OR(ISBLANK(BC333), AND(MOD(BC333, 10000) = BE333, QUOTIENT(BC333, 10000) = 9))
)</f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>_xlfn.CONCAT(B334, RIGHT(_xlfn.CONCAT("0", D334), 2))</f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>_xlfn.CONCAT(V334, "_", T334)</f>
        <v>wand_ai_170_TR</v>
      </c>
      <c r="Z334" s="9" t="str">
        <f>IF(ISBLANK(X334), W334, X334)</f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>IF(BD334="", "", BD334+1)</f>
        <v>5059</v>
      </c>
      <c r="BF334" s="57" t="b">
        <f>AND(
OR(ISBLANK(AV334), AND(MOD(AV334, 10000) = BD334, QUOTIENT(AV334, 10000) = 6)),
OR(ISBLANK(AX334), AND(MOD(AX334, 10000) = BD334, QUOTIENT(AX334, 10000) = 7)),
OR(ISBLANK(AZ334), AND(MOD(AZ334, 10000) = BD334, QUOTIENT(AZ334, 10000) = 8)),
OR(ISBLANK(BB334), AND(MOD(BB334, 10000) = BD334, QUOTIENT(BB334, 10000) = 9))
)</f>
        <v>1</v>
      </c>
      <c r="BG334" s="57" t="b">
        <f>AND(
OR(ISBLANK(AW334), AND(MOD(AW334, 10000) = BE334, QUOTIENT(AW334, 10000) = 6)),
OR(ISBLANK(AY334), AND(MOD(AY334, 10000) = BE334, QUOTIENT(AY334, 10000) = 7)),
OR(ISBLANK(BA334), AND(MOD(BA334, 10000) = BE334, QUOTIENT(BA334, 10000) = 8)),
OR(ISBLANK(BC334), AND(MOD(BC334, 10000) = BE334, QUOTIENT(BC334, 10000) = 9))
)</f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>_xlfn.CONCAT(B335, RIGHT(_xlfn.CONCAT("0", D335), 2))</f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>_xlfn.CONCAT(V335, "_", T335)</f>
        <v>wand_ai_180_EV</v>
      </c>
      <c r="Z335" s="9" t="str">
        <f>IF(ISBLANK(X335), W335, X335)</f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>IF(BD335="", "", BD335+1)</f>
        <v>5061</v>
      </c>
      <c r="BF335" s="57" t="b">
        <f>AND(
OR(ISBLANK(AV335), AND(MOD(AV335, 10000) = BD335, QUOTIENT(AV335, 10000) = 6)),
OR(ISBLANK(AX335), AND(MOD(AX335, 10000) = BD335, QUOTIENT(AX335, 10000) = 7)),
OR(ISBLANK(AZ335), AND(MOD(AZ335, 10000) = BD335, QUOTIENT(AZ335, 10000) = 8)),
OR(ISBLANK(BB335), AND(MOD(BB335, 10000) = BD335, QUOTIENT(BB335, 10000) = 9))
)</f>
        <v>1</v>
      </c>
      <c r="BG335" s="57" t="b">
        <f>AND(
OR(ISBLANK(AW335), AND(MOD(AW335, 10000) = BE335, QUOTIENT(AW335, 10000) = 6)),
OR(ISBLANK(AY335), AND(MOD(AY335, 10000) = BE335, QUOTIENT(AY335, 10000) = 7)),
OR(ISBLANK(BA335), AND(MOD(BA335, 10000) = BE335, QUOTIENT(BA335, 10000) = 8)),
OR(ISBLANK(BC335), AND(MOD(BC335, 10000) = BE335, QUOTIENT(BC335, 10000) = 9))
)</f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>_xlfn.CONCAT(B336, RIGHT(_xlfn.CONCAT("0", D336), 2))</f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ca="1">_xlfn.CONCAT(V336, "_", T336)</f>
        <v>wand_ai_510_IL</v>
      </c>
      <c r="Z336" s="9" t="str">
        <f ca="1">IF(ISBLANK(X336), W336, X336)</f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>IF(BD336="", "", BD336+1)</f>
        <v>5063</v>
      </c>
      <c r="BF336" s="57" t="b">
        <f>AND(
OR(ISBLANK(AV336), AND(MOD(AV336, 10000) = BD336, QUOTIENT(AV336, 10000) = 6)),
OR(ISBLANK(AX336), AND(MOD(AX336, 10000) = BD336, QUOTIENT(AX336, 10000) = 7)),
OR(ISBLANK(AZ336), AND(MOD(AZ336, 10000) = BD336, QUOTIENT(AZ336, 10000) = 8)),
OR(ISBLANK(BB336), AND(MOD(BB336, 10000) = BD336, QUOTIENT(BB336, 10000) = 9))
)</f>
        <v>1</v>
      </c>
      <c r="BG336" s="57" t="b">
        <f>AND(
OR(ISBLANK(AW336), AND(MOD(AW336, 10000) = BE336, QUOTIENT(AW336, 10000) = 6)),
OR(ISBLANK(AY336), AND(MOD(AY336, 10000) = BE336, QUOTIENT(AY336, 10000) = 7)),
OR(ISBLANK(BA336), AND(MOD(BA336, 10000) = BE336, QUOTIENT(BA336, 10000) = 8)),
OR(ISBLANK(BC336), AND(MOD(BC336, 10000) = BE336, QUOTIENT(BC336, 10000) = 9))
)</f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>_xlfn.CONCAT(B337, RIGHT(_xlfn.CONCAT("0", D337), 2))</f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>_xlfn.CONCAT(V337, "_", T337)</f>
        <v>wand_ai_420_CO</v>
      </c>
      <c r="Z337" s="9" t="str">
        <f>IF(ISBLANK(X337), W337, X337)</f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>IF(BD337="", "", BD337+1)</f>
        <v>5065</v>
      </c>
      <c r="BF337" s="57" t="b">
        <f>AND(
OR(ISBLANK(AV337), AND(MOD(AV337, 10000) = BD337, QUOTIENT(AV337, 10000) = 6)),
OR(ISBLANK(AX337), AND(MOD(AX337, 10000) = BD337, QUOTIENT(AX337, 10000) = 7)),
OR(ISBLANK(AZ337), AND(MOD(AZ337, 10000) = BD337, QUOTIENT(AZ337, 10000) = 8)),
OR(ISBLANK(BB337), AND(MOD(BB337, 10000) = BD337, QUOTIENT(BB337, 10000) = 9))
)</f>
        <v>1</v>
      </c>
      <c r="BG337" s="57" t="b">
        <f>AND(
OR(ISBLANK(AW337), AND(MOD(AW337, 10000) = BE337, QUOTIENT(AW337, 10000) = 6)),
OR(ISBLANK(AY337), AND(MOD(AY337, 10000) = BE337, QUOTIENT(AY337, 10000) = 7)),
OR(ISBLANK(BA337), AND(MOD(BA337, 10000) = BE337, QUOTIENT(BA337, 10000) = 8)),
OR(ISBLANK(BC337), AND(MOD(BC337, 10000) = BE337, QUOTIENT(BC337, 10000) = 9))
)</f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>_xlfn.CONCAT(B338, RIGHT(_xlfn.CONCAT("0", D338), 2))</f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>_xlfn.CONCAT(V338, "_", T338)</f>
        <v>wand_ai_680_EV</v>
      </c>
      <c r="Z338" s="9" t="str">
        <f>IF(ISBLANK(X338), W338, X338)</f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>IF(BD338="", "", BD338+1)</f>
        <v>5067</v>
      </c>
      <c r="BF338" s="57" t="b">
        <f>AND(
OR(ISBLANK(AV338), AND(MOD(AV338, 10000) = BD338, QUOTIENT(AV338, 10000) = 6)),
OR(ISBLANK(AX338), AND(MOD(AX338, 10000) = BD338, QUOTIENT(AX338, 10000) = 7)),
OR(ISBLANK(AZ338), AND(MOD(AZ338, 10000) = BD338, QUOTIENT(AZ338, 10000) = 8)),
OR(ISBLANK(BB338), AND(MOD(BB338, 10000) = BD338, QUOTIENT(BB338, 10000) = 9))
)</f>
        <v>1</v>
      </c>
      <c r="BG338" s="57" t="b">
        <f>AND(
OR(ISBLANK(AW338), AND(MOD(AW338, 10000) = BE338, QUOTIENT(AW338, 10000) = 6)),
OR(ISBLANK(AY338), AND(MOD(AY338, 10000) = BE338, QUOTIENT(AY338, 10000) = 7)),
OR(ISBLANK(BA338), AND(MOD(BA338, 10000) = BE338, QUOTIENT(BA338, 10000) = 8)),
OR(ISBLANK(BC338), AND(MOD(BC338, 10000) = BE338, QUOTIENT(BC338, 10000) = 9))
)</f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>_xlfn.CONCAT(B339, RIGHT(_xlfn.CONCAT("0", D339), 2))</f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>_xlfn.CONCAT(V339, "_", T339)</f>
        <v>wand_ai_770_TR</v>
      </c>
      <c r="Z339" s="9" t="str">
        <f>IF(ISBLANK(X339), W339, X339)</f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>IF(BD339="", "", BD339+1)</f>
        <v>5069</v>
      </c>
      <c r="BF339" s="57" t="b">
        <f>AND(
OR(ISBLANK(AV339), AND(MOD(AV339, 10000) = BD339, QUOTIENT(AV339, 10000) = 6)),
OR(ISBLANK(AX339), AND(MOD(AX339, 10000) = BD339, QUOTIENT(AX339, 10000) = 7)),
OR(ISBLANK(AZ339), AND(MOD(AZ339, 10000) = BD339, QUOTIENT(AZ339, 10000) = 8)),
OR(ISBLANK(BB339), AND(MOD(BB339, 10000) = BD339, QUOTIENT(BB339, 10000) = 9))
)</f>
        <v>1</v>
      </c>
      <c r="BG339" s="57" t="b">
        <f>AND(
OR(ISBLANK(AW339), AND(MOD(AW339, 10000) = BE339, QUOTIENT(AW339, 10000) = 6)),
OR(ISBLANK(AY339), AND(MOD(AY339, 10000) = BE339, QUOTIENT(AY339, 10000) = 7)),
OR(ISBLANK(BA339), AND(MOD(BA339, 10000) = BE339, QUOTIENT(BA339, 10000) = 8)),
OR(ISBLANK(BC339), AND(MOD(BC339, 10000) = BE339, QUOTIENT(BC339, 10000) = 9))
)</f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>_xlfn.CONCAT(B340, RIGHT(_xlfn.CONCAT("0", D340), 2))</f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>_xlfn.CONCAT(V340, "_", T340)</f>
        <v>wand_ai_330_CO</v>
      </c>
      <c r="Z340" s="9" t="str">
        <f>IF(ISBLANK(X340), W340, X340)</f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>IF(BD340="", "", BD340+1)</f>
        <v>5071</v>
      </c>
      <c r="BF340" s="9" t="b">
        <f>AND(
OR(ISBLANK(AV340), AND(MOD(AV340, 10000) = BD340, QUOTIENT(AV340, 10000) = 6)),
OR(ISBLANK(AX340), AND(MOD(AX340, 10000) = BD340, QUOTIENT(AX340, 10000) = 7)),
OR(ISBLANK(AZ340), AND(MOD(AZ340, 10000) = BD340, QUOTIENT(AZ340, 10000) = 8)),
OR(ISBLANK(BB340), AND(MOD(BB340, 10000) = BD340, QUOTIENT(BB340, 10000) = 9))
)</f>
        <v>1</v>
      </c>
      <c r="BG340" s="9" t="b">
        <f>AND(
OR(ISBLANK(AW340), AND(MOD(AW340, 10000) = BE340, QUOTIENT(AW340, 10000) = 6)),
OR(ISBLANK(AY340), AND(MOD(AY340, 10000) = BE340, QUOTIENT(AY340, 10000) = 7)),
OR(ISBLANK(BA340), AND(MOD(BA340, 10000) = BE340, QUOTIENT(BA340, 10000) = 8)),
OR(ISBLANK(BC340), AND(MOD(BC340, 10000) = BE340, QUOTIENT(BC340, 10000) = 9))
)</f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>_xlfn.CONCAT(B341, RIGHT(_xlfn.CONCAT("0", D341), 2))</f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Enchantment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>_xlfn.CONCAT(V341, "_", T341)</f>
        <v>wand_ai_860_EN</v>
      </c>
      <c r="Z341" s="9" t="str">
        <f>IF(ISBLANK(X341), W341, X341)</f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>IF(BD341="", "", BD341+1)</f>
        <v>5073</v>
      </c>
      <c r="BF341" s="57" t="b">
        <f>AND(
OR(ISBLANK(AV341), AND(MOD(AV341, 10000) = BD341, QUOTIENT(AV341, 10000) = 6)),
OR(ISBLANK(AX341), AND(MOD(AX341, 10000) = BD341, QUOTIENT(AX341, 10000) = 7)),
OR(ISBLANK(AZ341), AND(MOD(AZ341, 10000) = BD341, QUOTIENT(AZ341, 10000) = 8)),
OR(ISBLANK(BB341), AND(MOD(BB341, 10000) = BD341, QUOTIENT(BB341, 10000) = 9))
)</f>
        <v>1</v>
      </c>
      <c r="BG341" s="57" t="b">
        <f>AND(
OR(ISBLANK(AW341), AND(MOD(AW341, 10000) = BE341, QUOTIENT(AW341, 10000) = 6)),
OR(ISBLANK(AY341), AND(MOD(AY341, 10000) = BE341, QUOTIENT(AY341, 10000) = 7)),
OR(ISBLANK(BA341), AND(MOD(BA341, 10000) = BE341, QUOTIENT(BA341, 10000) = 8)),
OR(ISBLANK(BC341), AND(MOD(BC341, 10000) = BE341, QUOTIENT(BC341, 10000) = 9))
)</f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>_xlfn.CONCAT(B342, RIGHT(_xlfn.CONCAT("0", D342), 2))</f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ca="1">_xlfn.CONCAT(V342, "_", T342)</f>
        <v>wand_ai_080_IL</v>
      </c>
      <c r="Z342" s="9" t="str">
        <f ca="1">IF(ISBLANK(X342), W342, X342)</f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>IF(BD342="", "", BD342+1)</f>
        <v>5075</v>
      </c>
      <c r="BF342" s="9" t="b">
        <f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>_xlfn.CONCAT(B343, RIGHT(_xlfn.CONCAT("0", D343), 2))</f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wand_ai_650_AB</v>
      </c>
      <c r="Z343" s="9" t="str">
        <f>IF(ISBLANK(X343), W343, X343)</f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>IF(BD343="", "", BD343+1)</f>
        <v>5077</v>
      </c>
      <c r="BF343" s="57" t="b">
        <f>AND(
OR(ISBLANK(AV343), AND(MOD(AV343, 10000) = BD343, QUOTIENT(AV343, 10000) = 6)),
OR(ISBLANK(AX343), AND(MOD(AX343, 10000) = BD343, QUOTIENT(AX343, 10000) = 7)),
OR(ISBLANK(AZ343), AND(MOD(AZ343, 10000) = BD343, QUOTIENT(AZ343, 10000) = 8)),
OR(ISBLANK(BB343), AND(MOD(BB343, 10000) = BD343, QUOTIENT(BB343, 10000) = 9))
)</f>
        <v>1</v>
      </c>
      <c r="BG343" s="57" t="b">
        <f>AND(
OR(ISBLANK(AW343), AND(MOD(AW343, 10000) = BE343, QUOTIENT(AW343, 10000) = 6)),
OR(ISBLANK(AY343), AND(MOD(AY343, 10000) = BE343, QUOTIENT(AY343, 10000) = 7)),
OR(ISBLANK(BA343), AND(MOD(BA343, 10000) = BE343, QUOTIENT(BA343, 10000) = 8)),
OR(ISBLANK(BC343), AND(MOD(BC343, 10000) = BE343, QUOTIENT(BC343, 10000) = 9))
)</f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>_xlfn.CONCAT(B344, RIGHT(_xlfn.CONCAT("0", D344), 2))</f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ca="1">_xlfn.CONCAT(V344, "_", T344)</f>
        <v>wand_ai_160_NE</v>
      </c>
      <c r="Z344" s="9" t="str">
        <f ca="1">IF(ISBLANK(X344), W344, X344)</f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>IF(BD344="", "", BD344+1)</f>
        <v>5079</v>
      </c>
      <c r="BF344" s="9" t="b">
        <f>AND(
OR(ISBLANK(AV344), AND(MOD(AV344, 10000) = BD344, QUOTIENT(AV344, 10000) = 6)),
OR(ISBLANK(AX344), AND(MOD(AX344, 10000) = BD344, QUOTIENT(AX344, 10000) = 7)),
OR(ISBLANK(AZ344), AND(MOD(AZ344, 10000) = BD344, QUOTIENT(AZ344, 10000) = 8)),
OR(ISBLANK(BB344), AND(MOD(BB344, 10000) = BD344, QUOTIENT(BB344, 10000) = 9))
)</f>
        <v>1</v>
      </c>
      <c r="BG344" s="9" t="b">
        <f>AND(
OR(ISBLANK(AW344), AND(MOD(AW344, 10000) = BE344, QUOTIENT(AW344, 10000) = 6)),
OR(ISBLANK(AY344), AND(MOD(AY344, 10000) = BE344, QUOTIENT(AY344, 10000) = 7)),
OR(ISBLANK(BA344), AND(MOD(BA344, 10000) = BE344, QUOTIENT(BA344, 10000) = 8)),
OR(ISBLANK(BC344), AND(MOD(BC344, 10000) = BE344, QUOTIENT(BC344, 10000) = 9))
)</f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>_xlfn.CONCAT(B345, RIGHT(_xlfn.CONCAT("0", D345), 2))</f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Invocation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>_xlfn.CONCAT(V345, "_", T345)</f>
        <v>wand_ai_930_EV</v>
      </c>
      <c r="Z345" s="9" t="str">
        <f>IF(ISBLANK(X345), W345, X345)</f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>IF(BD345="", "", BD345+1)</f>
        <v>5081</v>
      </c>
      <c r="BF345" s="9" t="b">
        <f>AND(
OR(ISBLANK(AV345), AND(MOD(AV345, 10000) = BD345, QUOTIENT(AV345, 10000) = 6)),
OR(ISBLANK(AX345), AND(MOD(AX345, 10000) = BD345, QUOTIENT(AX345, 10000) = 7)),
OR(ISBLANK(AZ345), AND(MOD(AZ345, 10000) = BD345, QUOTIENT(AZ345, 10000) = 8)),
OR(ISBLANK(BB345), AND(MOD(BB345, 10000) = BD345, QUOTIENT(BB345, 10000) = 9))
)</f>
        <v>1</v>
      </c>
      <c r="BG345" s="9" t="b">
        <f>AND(
OR(ISBLANK(AW345), AND(MOD(AW345, 10000) = BE345, QUOTIENT(AW345, 10000) = 6)),
OR(ISBLANK(AY345), AND(MOD(AY345, 10000) = BE345, QUOTIENT(AY345, 10000) = 7)),
OR(ISBLANK(BA345), AND(MOD(BA345, 10000) = BE345, QUOTIENT(BA345, 10000) = 8)),
OR(ISBLANK(BC345), AND(MOD(BC345, 10000) = BE345, QUOTIENT(BC345, 10000) = 9))
)</f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>_xlfn.CONCAT(B346, RIGHT(_xlfn.CONCAT("0", D346), 2))</f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>_xlfn.CONCAT(V346, "_", T346)</f>
        <v>wand_ai_300_TR</v>
      </c>
      <c r="Z346" s="9" t="str">
        <f>IF(ISBLANK(X346), W346, X346)</f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>IF(BD346="", "", BD346+1)</f>
        <v>5083</v>
      </c>
      <c r="BF346" s="57" t="b">
        <f>AND(
OR(ISBLANK(AV346), AND(MOD(AV346, 10000) = BD346, QUOTIENT(AV346, 10000) = 6)),
OR(ISBLANK(AX346), AND(MOD(AX346, 10000) = BD346, QUOTIENT(AX346, 10000) = 7)),
OR(ISBLANK(AZ346), AND(MOD(AZ346, 10000) = BD346, QUOTIENT(AZ346, 10000) = 8)),
OR(ISBLANK(BB346), AND(MOD(BB346, 10000) = BD346, QUOTIENT(BB346, 10000) = 9))
)</f>
        <v>1</v>
      </c>
      <c r="BG346" s="57" t="b">
        <f>AND(
OR(ISBLANK(AW346), AND(MOD(AW346, 10000) = BE346, QUOTIENT(AW346, 10000) = 6)),
OR(ISBLANK(AY346), AND(MOD(AY346, 10000) = BE346, QUOTIENT(AY346, 10000) = 7)),
OR(ISBLANK(BA346), AND(MOD(BA346, 10000) = BE346, QUOTIENT(BA346, 10000) = 8)),
OR(ISBLANK(BC346), AND(MOD(BC346, 10000) = BE346, QUOTIENT(BC346, 10000) = 9))
)</f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>_xlfn.CONCAT(B347, RIGHT(_xlfn.CONCAT("0", D347), 2))</f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>_xlfn.CONCAT(V347, "_", T347)</f>
        <v>wand_ai_570_CO</v>
      </c>
      <c r="Z347" s="9" t="str">
        <f>IF(ISBLANK(X347), W347, X347)</f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>IF(BD347="", "", BD347+1)</f>
        <v>5085</v>
      </c>
      <c r="BF347" s="57" t="b">
        <f>AND(
OR(ISBLANK(AV347), AND(MOD(AV347, 10000) = BD347, QUOTIENT(AV347, 10000) = 6)),
OR(ISBLANK(AX347), AND(MOD(AX347, 10000) = BD347, QUOTIENT(AX347, 10000) = 7)),
OR(ISBLANK(AZ347), AND(MOD(AZ347, 10000) = BD347, QUOTIENT(AZ347, 10000) = 8)),
OR(ISBLANK(BB347), AND(MOD(BB347, 10000) = BD347, QUOTIENT(BB347, 10000) = 9))
)</f>
        <v>1</v>
      </c>
      <c r="BG347" s="57" t="b">
        <f>AND(
OR(ISBLANK(AW347), AND(MOD(AW347, 10000) = BE347, QUOTIENT(AW347, 10000) = 6)),
OR(ISBLANK(AY347), AND(MOD(AY347, 10000) = BE347, QUOTIENT(AY347, 10000) = 7)),
OR(ISBLANK(BA347), AND(MOD(BA347, 10000) = BE347, QUOTIENT(BA347, 10000) = 8)),
OR(ISBLANK(BC347), AND(MOD(BC347, 10000) = BE347, QUOTIENT(BC347, 10000) = 9))
)</f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>_xlfn.CONCAT(B348, RIGHT(_xlfn.CONCAT("0", D348), 2))</f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>IF(BD348="", "", BD348+1)</f>
        <v>5087</v>
      </c>
      <c r="BF348" s="57" t="b">
        <f>AND(
OR(ISBLANK(AV348), AND(MOD(AV348, 10000) = BD348, QUOTIENT(AV348, 10000) = 6)),
OR(ISBLANK(AX348), AND(MOD(AX348, 10000) = BD348, QUOTIENT(AX348, 10000) = 7)),
OR(ISBLANK(AZ348), AND(MOD(AZ348, 10000) = BD348, QUOTIENT(AZ348, 10000) = 8)),
OR(ISBLANK(BB348), AND(MOD(BB348, 10000) = BD348, QUOTIENT(BB348, 10000) = 9))
)</f>
        <v>1</v>
      </c>
      <c r="BG348" s="57" t="b">
        <f>AND(
OR(ISBLANK(AW348), AND(MOD(AW348, 10000) = BE348, QUOTIENT(AW348, 10000) = 6)),
OR(ISBLANK(AY348), AND(MOD(AY348, 10000) = BE348, QUOTIENT(AY348, 10000) = 7)),
OR(ISBLANK(BA348), AND(MOD(BA348, 10000) = BE348, QUOTIENT(BA348, 10000) = 8)),
OR(ISBLANK(BC348), AND(MOD(BC348, 10000) = BE348, QUOTIENT(BC348, 10000) = 9))
)</f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>_xlfn.CONCAT(B349, RIGHT(_xlfn.CONCAT("0", D349), 2))</f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>IF(BD349="", "", BD349+1)</f>
        <v>5089</v>
      </c>
      <c r="BF349" s="57" t="b">
        <f>AND(
OR(ISBLANK(AV349), AND(MOD(AV349, 10000) = BD349, QUOTIENT(AV349, 10000) = 6)),
OR(ISBLANK(AX349), AND(MOD(AX349, 10000) = BD349, QUOTIENT(AX349, 10000) = 7)),
OR(ISBLANK(AZ349), AND(MOD(AZ349, 10000) = BD349, QUOTIENT(AZ349, 10000) = 8)),
OR(ISBLANK(BB349), AND(MOD(BB349, 10000) = BD349, QUOTIENT(BB349, 10000) = 9))
)</f>
        <v>1</v>
      </c>
      <c r="BG349" s="57" t="b">
        <f>AND(
OR(ISBLANK(AW349), AND(MOD(AW349, 10000) = BE349, QUOTIENT(AW349, 10000) = 6)),
OR(ISBLANK(AY349), AND(MOD(AY349, 10000) = BE349, QUOTIENT(AY349, 10000) = 7)),
OR(ISBLANK(BA349), AND(MOD(BA349, 10000) = BE349, QUOTIENT(BA349, 10000) = 8)),
OR(ISBLANK(BC349), AND(MOD(BC349, 10000) = BE349, QUOTIENT(BC349, 10000) = 9))
)</f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>_xlfn.CONCAT(B350, RIGHT(_xlfn.CONCAT("0", D350), 2))</f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>IF(BD350="", "", BD350+1)</f>
        <v>5093</v>
      </c>
      <c r="BF350" s="57" t="b">
        <f>AND(
OR(ISBLANK(AV350), AND(MOD(AV350, 10000) = BD350, QUOTIENT(AV350, 10000) = 6)),
OR(ISBLANK(AX350), AND(MOD(AX350, 10000) = BD350, QUOTIENT(AX350, 10000) = 7)),
OR(ISBLANK(AZ350), AND(MOD(AZ350, 10000) = BD350, QUOTIENT(AZ350, 10000) = 8)),
OR(ISBLANK(BB350), AND(MOD(BB350, 10000) = BD350, QUOTIENT(BB350, 10000) = 9))
)</f>
        <v>1</v>
      </c>
      <c r="BG350" s="57" t="b">
        <f>AND(
OR(ISBLANK(AW350), AND(MOD(AW350, 10000) = BE350, QUOTIENT(AW350, 10000) = 6)),
OR(ISBLANK(AY350), AND(MOD(AY350, 10000) = BE350, QUOTIENT(AY350, 10000) = 7)),
OR(ISBLANK(BA350), AND(MOD(BA350, 10000) = BE350, QUOTIENT(BA350, 10000) = 8)),
OR(ISBLANK(BC350), AND(MOD(BC350, 10000) = BE350, QUOTIENT(BC350, 10000) = 9))
)</f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>_xlfn.CONCAT(B351, RIGHT(_xlfn.CONCAT("0", D351), 2))</f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>_xlfn.CONCAT(V351, "_", T351)</f>
        <v>wand_ai_940_CO</v>
      </c>
      <c r="Z351" s="9" t="str">
        <f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>IF(BD351="", "", BD351+1)</f>
        <v>5501</v>
      </c>
      <c r="BF351" s="57" t="b">
        <f>AND(
OR(ISBLANK(AV351), AND(MOD(AV351, 10000) = BD351, QUOTIENT(AV351, 10000) = 6)),
OR(ISBLANK(AX351), AND(MOD(AX351, 10000) = BD351, QUOTIENT(AX351, 10000) = 7)),
OR(ISBLANK(AZ351), AND(MOD(AZ351, 10000) = BD351, QUOTIENT(AZ351, 10000) = 8)),
OR(ISBLANK(BB351), AND(MOD(BB351, 10000) = BD351, QUOTIENT(BB351, 10000) = 9))
)</f>
        <v>1</v>
      </c>
      <c r="BG351" s="57" t="b">
        <f>AND(
OR(ISBLANK(AW351), AND(MOD(AW351, 10000) = BE351, QUOTIENT(AW351, 10000) = 6)),
OR(ISBLANK(AY351), AND(MOD(AY351, 10000) = BE351, QUOTIENT(AY351, 10000) = 7)),
OR(ISBLANK(BA351), AND(MOD(BA351, 10000) = BE351, QUOTIENT(BA351, 10000) = 8)),
OR(ISBLANK(BC351), AND(MOD(BC351, 10000) = BE351, QUOTIENT(BC351, 10000) = 9))
)</f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>_xlfn.CONCAT(B352, RIGHT(_xlfn.CONCAT("0", D352), 2))</f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ca="1">_xlfn.CONCAT(V352, "_", T352)</f>
        <v>wand_ai_500_NE</v>
      </c>
      <c r="Z352" s="9" t="str">
        <f ca="1">IF(ISBLANK(X352), W352, X352)</f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>IF(BD352="", "", BD352+1)</f>
        <v>5503</v>
      </c>
      <c r="BF352" s="57" t="b">
        <f>AND(
OR(ISBLANK(AV352), AND(MOD(AV352, 10000) = BD352, QUOTIENT(AV352, 10000) = 6)),
OR(ISBLANK(AX352), AND(MOD(AX352, 10000) = BD352, QUOTIENT(AX352, 10000) = 7)),
OR(ISBLANK(AZ352), AND(MOD(AZ352, 10000) = BD352, QUOTIENT(AZ352, 10000) = 8)),
OR(ISBLANK(BB352), AND(MOD(BB352, 10000) = BD352, QUOTIENT(BB352, 10000) = 9))
)</f>
        <v>1</v>
      </c>
      <c r="BG352" s="57" t="b">
        <f>AND(
OR(ISBLANK(AW352), AND(MOD(AW352, 10000) = BE352, QUOTIENT(AW352, 10000) = 6)),
OR(ISBLANK(AY352), AND(MOD(AY352, 10000) = BE352, QUOTIENT(AY352, 10000) = 7)),
OR(ISBLANK(BA352), AND(MOD(BA352, 10000) = BE352, QUOTIENT(BA352, 10000) = 8)),
OR(ISBLANK(BC352), AND(MOD(BC352, 10000) = BE352, QUOTIENT(BC352, 10000) = 9))
)</f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>_xlfn.CONCAT(B353, RIGHT(_xlfn.CONCAT("0", D353), 2))</f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###error###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ca="1">_xlfn.CONCAT(V353, "_", T353)</f>
        <v>#VALUE!</v>
      </c>
      <c r="X353" s="9" t="s">
        <v>1941</v>
      </c>
      <c r="Z353" s="9" t="str">
        <f>IF(ISBLANK(X353), W353, X353)</f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>IF(BD353="", "", BD353+1)</f>
        <v>5505</v>
      </c>
      <c r="BF353" s="57" t="b">
        <f>AND(
OR(ISBLANK(AV353), AND(MOD(AV353, 10000) = BD353, QUOTIENT(AV353, 10000) = 6)),
OR(ISBLANK(AX353), AND(MOD(AX353, 10000) = BD353, QUOTIENT(AX353, 10000) = 7)),
OR(ISBLANK(AZ353), AND(MOD(AZ353, 10000) = BD353, QUOTIENT(AZ353, 10000) = 8)),
OR(ISBLANK(BB353), AND(MOD(BB353, 10000) = BD353, QUOTIENT(BB353, 10000) = 9))
)</f>
        <v>1</v>
      </c>
      <c r="BG353" s="57" t="b">
        <f>AND(
OR(ISBLANK(AW353), AND(MOD(AW353, 10000) = BE353, QUOTIENT(AW353, 10000) = 6)),
OR(ISBLANK(AY353), AND(MOD(AY353, 10000) = BE353, QUOTIENT(AY353, 10000) = 7)),
OR(ISBLANK(BA353), AND(MOD(BA353, 10000) = BE353, QUOTIENT(BA353, 10000) = 8)),
OR(ISBLANK(BC353), AND(MOD(BC353, 10000) = BE353, QUOTIENT(BC353, 10000) = 9))
)</f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>_xlfn.CONCAT(B354, RIGHT(_xlfn.CONCAT("0", D354), 2))</f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ca="1">_xlfn.CONCAT(V354, "_", T354)</f>
        <v>wand_ai_120_NE</v>
      </c>
      <c r="Z354" s="9" t="str">
        <f ca="1">IF(ISBLANK(X354), W354, X354)</f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>IF(BD354="", "", BD354+1)</f>
        <v>5507</v>
      </c>
      <c r="BF354" s="57" t="b">
        <f>AND(
OR(ISBLANK(AV354), AND(MOD(AV354, 10000) = BD354, QUOTIENT(AV354, 10000) = 6)),
OR(ISBLANK(AX354), AND(MOD(AX354, 10000) = BD354, QUOTIENT(AX354, 10000) = 7)),
OR(ISBLANK(AZ354), AND(MOD(AZ354, 10000) = BD354, QUOTIENT(AZ354, 10000) = 8)),
OR(ISBLANK(BB354), AND(MOD(BB354, 10000) = BD354, QUOTIENT(BB354, 10000) = 9))
)</f>
        <v>1</v>
      </c>
      <c r="BG354" s="57" t="b">
        <f>AND(
OR(ISBLANK(AW354), AND(MOD(AW354, 10000) = BE354, QUOTIENT(AW354, 10000) = 6)),
OR(ISBLANK(AY354), AND(MOD(AY354, 10000) = BE354, QUOTIENT(AY354, 10000) = 7)),
OR(ISBLANK(BA354), AND(MOD(BA354, 10000) = BE354, QUOTIENT(BA354, 10000) = 8)),
OR(ISBLANK(BC354), AND(MOD(BC354, 10000) = BE354, QUOTIENT(BC354, 10000) = 9))
)</f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>_xlfn.CONCAT(B355, RIGHT(_xlfn.CONCAT("0", D355), 2))</f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61" t="s">
        <v>1947</v>
      </c>
      <c r="Y355" s="76" t="s">
        <v>2104</v>
      </c>
      <c r="Z355" s="9" t="str">
        <f>IF(ISBLANK(X355), W355, X355)</f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>IF(BD355="", "", BD355+1)</f>
        <v>5509</v>
      </c>
      <c r="BF355" s="57" t="b">
        <f>AND(
OR(ISBLANK(AV355), AND(MOD(AV355, 10000) = BD355, QUOTIENT(AV355, 10000) = 6)),
OR(ISBLANK(AX355), AND(MOD(AX355, 10000) = BD355, QUOTIENT(AX355, 10000) = 7)),
OR(ISBLANK(AZ355), AND(MOD(AZ355, 10000) = BD355, QUOTIENT(AZ355, 10000) = 8)),
OR(ISBLANK(BB355), AND(MOD(BB355, 10000) = BD355, QUOTIENT(BB355, 10000) = 9))
)</f>
        <v>1</v>
      </c>
      <c r="BG355" s="57" t="b">
        <f>AND(
OR(ISBLANK(AW355), AND(MOD(AW355, 10000) = BE355, QUOTIENT(AW355, 10000) = 6)),
OR(ISBLANK(AY355), AND(MOD(AY355, 10000) = BE355, QUOTIENT(AY355, 10000) = 7)),
OR(ISBLANK(BA355), AND(MOD(BA355, 10000) = BE355, QUOTIENT(BA355, 10000) = 8)),
OR(ISBLANK(BC355), AND(MOD(BC355, 10000) = BE355, QUOTIENT(BC355, 10000) = 9))
)</f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>_xlfn.CONCAT(B356, RIGHT(_xlfn.CONCAT("0", D356), 2))</f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>_xlfn.CONCAT(V356, "_", T356)</f>
        <v>wand_ai_820_TR</v>
      </c>
      <c r="Z356" s="9" t="str">
        <f>IF(ISBLANK(X356), W356, X356)</f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>IF(BD356="", "", BD356+1)</f>
        <v>5511</v>
      </c>
      <c r="BF356" s="57" t="b">
        <f>AND(
OR(ISBLANK(AV356), AND(MOD(AV356, 10000) = BD356, QUOTIENT(AV356, 10000) = 6)),
OR(ISBLANK(AX356), AND(MOD(AX356, 10000) = BD356, QUOTIENT(AX356, 10000) = 7)),
OR(ISBLANK(AZ356), AND(MOD(AZ356, 10000) = BD356, QUOTIENT(AZ356, 10000) = 8)),
OR(ISBLANK(BB356), AND(MOD(BB356, 10000) = BD356, QUOTIENT(BB356, 10000) = 9))
)</f>
        <v>1</v>
      </c>
      <c r="BG356" s="57" t="b">
        <f>AND(
OR(ISBLANK(AW356), AND(MOD(AW356, 10000) = BE356, QUOTIENT(AW356, 10000) = 6)),
OR(ISBLANK(AY356), AND(MOD(AY356, 10000) = BE356, QUOTIENT(AY356, 10000) = 7)),
OR(ISBLANK(BA356), AND(MOD(BA356, 10000) = BE356, QUOTIENT(BA356, 10000) = 8)),
OR(ISBLANK(BC356), AND(MOD(BC356, 10000) = BE356, QUOTIENT(BC356, 10000) = 9))
)</f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>_xlfn.CONCAT(B357, RIGHT(_xlfn.CONCAT("0", D357), 2))</f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Enchantment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>_xlfn.CONCAT(V357, "_", T357)</f>
        <v>wand_ai_750_EN</v>
      </c>
      <c r="Z357" s="9" t="str">
        <f>IF(ISBLANK(X357), W357, X357)</f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>IF(BD357="", "", BD357+1)</f>
        <v>5513</v>
      </c>
      <c r="BF357" s="57" t="b">
        <f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>_xlfn.CONCAT(B358, RIGHT(_xlfn.CONCAT("0", D358), 2))</f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>_xlfn.CONCAT(V358, "_", T358)</f>
        <v>wand_ai_810_TR</v>
      </c>
      <c r="Z358" s="9" t="str">
        <f>IF(ISBLANK(X358), W358, X358)</f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>IF(BD358="", "", BD358+1)</f>
        <v>5515</v>
      </c>
      <c r="BF358" s="57" t="b">
        <f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>_xlfn.CONCAT(B359, RIGHT(_xlfn.CONCAT("0", D359), 2))</f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Necromancy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ca="1">_xlfn.CONCAT(V359, "_", T359)</f>
        <v>wand_ai_060_NE</v>
      </c>
      <c r="Z359" s="9" t="str">
        <f ca="1">IF(ISBLANK(X359), W359, X359)</f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>IF(BD359="", "", BD359+1)</f>
        <v>5517</v>
      </c>
      <c r="BF359" s="57" t="b">
        <f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>_xlfn.CONCAT(B360, RIGHT(_xlfn.CONCAT("0", D360), 2))</f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ca="1">_xlfn.CONCAT(V360, "_", T360)</f>
        <v>wand_ai_110_NE</v>
      </c>
      <c r="Z360" s="9" t="str">
        <f ca="1">IF(ISBLANK(X360), W360, X360)</f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>IF(BD360="", "", BD360+1)</f>
        <v>5519</v>
      </c>
      <c r="BF360" s="57" t="b">
        <f>AND(
OR(ISBLANK(AV360), AND(MOD(AV360, 10000) = BD360, QUOTIENT(AV360, 10000) = 6)),
OR(ISBLANK(AX360), AND(MOD(AX360, 10000) = BD360, QUOTIENT(AX360, 10000) = 7)),
OR(ISBLANK(AZ360), AND(MOD(AZ360, 10000) = BD360, QUOTIENT(AZ360, 10000) = 8)),
OR(ISBLANK(BB360), AND(MOD(BB360, 10000) = BD360, QUOTIENT(BB360, 10000) = 9))
)</f>
        <v>1</v>
      </c>
      <c r="BG360" s="57" t="b">
        <f>AND(
OR(ISBLANK(AW360), AND(MOD(AW360, 10000) = BE360, QUOTIENT(AW360, 10000) = 6)),
OR(ISBLANK(AY360), AND(MOD(AY360, 10000) = BE360, QUOTIENT(AY360, 10000) = 7)),
OR(ISBLANK(BA360), AND(MOD(BA360, 10000) = BE360, QUOTIENT(BA360, 10000) = 8)),
OR(ISBLANK(BC360), AND(MOD(BC360, 10000) = BE360, QUOTIENT(BC360, 10000) = 9))
)</f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>_xlfn.CONCAT(B361, RIGHT(_xlfn.CONCAT("0", D361), 2))</f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>_xlfn.CONCAT(V361, "_", T361)</f>
        <v>wand_ai_920_EN</v>
      </c>
      <c r="Z361" s="9" t="str">
        <f>IF(ISBLANK(X361), W361, X361)</f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>IF(BD361="", "", BD361+1)</f>
        <v>5521</v>
      </c>
      <c r="BF361" s="57" t="b">
        <f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>_xlfn.CONCAT(B362, RIGHT(_xlfn.CONCAT("0", D362), 2))</f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>_xlfn.CONCAT(V362, "_", T362)</f>
        <v>wand_ai_890_TR</v>
      </c>
      <c r="Z362" s="9" t="str">
        <f>IF(ISBLANK(X362), W362, X362)</f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>IF(BD362="", "", BD362+1)</f>
        <v>5523</v>
      </c>
      <c r="BF362" s="57" t="b">
        <f>AND(
OR(ISBLANK(AV362), AND(MOD(AV362, 10000) = BD362, QUOTIENT(AV362, 10000) = 6)),
OR(ISBLANK(AX362), AND(MOD(AX362, 10000) = BD362, QUOTIENT(AX362, 10000) = 7)),
OR(ISBLANK(AZ362), AND(MOD(AZ362, 10000) = BD362, QUOTIENT(AZ362, 10000) = 8)),
OR(ISBLANK(BB362), AND(MOD(BB362, 10000) = BD362, QUOTIENT(BB362, 10000) = 9))
)</f>
        <v>1</v>
      </c>
      <c r="BG362" s="57" t="b">
        <f>AND(
OR(ISBLANK(AW362), AND(MOD(AW362, 10000) = BE362, QUOTIENT(AW362, 10000) = 6)),
OR(ISBLANK(AY362), AND(MOD(AY362, 10000) = BE362, QUOTIENT(AY362, 10000) = 7)),
OR(ISBLANK(BA362), AND(MOD(BA362, 10000) = BE362, QUOTIENT(BA362, 10000) = 8)),
OR(ISBLANK(BC362), AND(MOD(BC362, 10000) = BE362, QUOTIENT(BC362, 10000) = 9))
)</f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>_xlfn.CONCAT(B363, RIGHT(_xlfn.CONCAT("0", D363), 2))</f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ca="1">_xlfn.CONCAT(V363, "_", T363)</f>
        <v>#N/A</v>
      </c>
      <c r="X363" s="60" t="s">
        <v>1962</v>
      </c>
      <c r="Z363" s="9" t="str">
        <f>IF(ISBLANK(X363), W363, X363)</f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>IF(BD363="", "", BD363+1)</f>
        <v>5525</v>
      </c>
      <c r="BF363" s="57" t="b">
        <f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>_xlfn.CONCAT(B364, RIGHT(_xlfn.CONCAT("0", D364), 2))</f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>_xlfn.CONCAT(V364, "_", T364)</f>
        <v>wand_ai_610_AB</v>
      </c>
      <c r="Z364" s="9" t="str">
        <f>IF(ISBLANK(X364), W364, X364)</f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>IF(BD364="", "", BD364+1)</f>
        <v>5527</v>
      </c>
      <c r="BF364" s="57" t="b">
        <f>AND(
OR(ISBLANK(AV364), AND(MOD(AV364, 10000) = BD364, QUOTIENT(AV364, 10000) = 6)),
OR(ISBLANK(AX364), AND(MOD(AX364, 10000) = BD364, QUOTIENT(AX364, 10000) = 7)),
OR(ISBLANK(AZ364), AND(MOD(AZ364, 10000) = BD364, QUOTIENT(AZ364, 10000) = 8)),
OR(ISBLANK(BB364), AND(MOD(BB364, 10000) = BD364, QUOTIENT(BB364, 10000) = 9))
)</f>
        <v>1</v>
      </c>
      <c r="BG364" s="57" t="b">
        <f>AND(
OR(ISBLANK(AW364), AND(MOD(AW364, 10000) = BE364, QUOTIENT(AW364, 10000) = 6)),
OR(ISBLANK(AY364), AND(MOD(AY364, 10000) = BE364, QUOTIENT(AY364, 10000) = 7)),
OR(ISBLANK(BA364), AND(MOD(BA364, 10000) = BE364, QUOTIENT(BA364, 10000) = 8)),
OR(ISBLANK(BC364), AND(MOD(BC364, 10000) = BE364, QUOTIENT(BC364, 10000) = 9))
)</f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>_xlfn.CONCAT(B365, RIGHT(_xlfn.CONCAT("0", D365), 2))</f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ca="1">_xlfn.CONCAT(V365, "_", T365)</f>
        <v>wand_ai_750_IL</v>
      </c>
      <c r="Z365" s="9" t="str">
        <f ca="1">IF(ISBLANK(X365), W365, X365)</f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>IF(BD365="", "", BD365+1)</f>
        <v>5529</v>
      </c>
      <c r="BF365" s="57" t="b">
        <f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>_xlfn.CONCAT(B366, RIGHT(_xlfn.CONCAT("0", D366), 2))</f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wand_ai_630_CO</v>
      </c>
      <c r="Z366" s="9" t="str">
        <f>IF(ISBLANK(X366), W366, X366)</f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>IF(BD366="", "", BD366+1)</f>
        <v>5531</v>
      </c>
      <c r="BF366" s="57" t="b">
        <f>AND(
OR(ISBLANK(AV366), AND(MOD(AV366, 10000) = BD366, QUOTIENT(AV366, 10000) = 6)),
OR(ISBLANK(AX366), AND(MOD(AX366, 10000) = BD366, QUOTIENT(AX366, 10000) = 7)),
OR(ISBLANK(AZ366), AND(MOD(AZ366, 10000) = BD366, QUOTIENT(AZ366, 10000) = 8)),
OR(ISBLANK(BB366), AND(MOD(BB366, 10000) = BD366, QUOTIENT(BB366, 10000) = 9))
)</f>
        <v>1</v>
      </c>
      <c r="BG366" s="57" t="b">
        <f>AND(
OR(ISBLANK(AW366), AND(MOD(AW366, 10000) = BE366, QUOTIENT(AW366, 10000) = 6)),
OR(ISBLANK(AY366), AND(MOD(AY366, 10000) = BE366, QUOTIENT(AY366, 10000) = 7)),
OR(ISBLANK(BA366), AND(MOD(BA366, 10000) = BE366, QUOTIENT(BA366, 10000) = 8)),
OR(ISBLANK(BC366), AND(MOD(BC366, 10000) = BE366, QUOTIENT(BC366, 10000) = 9))
)</f>
        <v>1</v>
      </c>
    </row>
    <row r="367" spans="1:59">
      <c r="A367" s="9" t="s">
        <v>47</v>
      </c>
      <c r="B367" s="9" t="s">
        <v>1876</v>
      </c>
      <c r="C367" s="9">
        <v>5</v>
      </c>
      <c r="D367" s="9">
        <v>9</v>
      </c>
      <c r="E367" s="9" t="str">
        <f>_xlfn.CONCAT(B367, RIGHT(_xlfn.CONCAT("0", D367), 2))</f>
        <v>BZ-WZ09</v>
      </c>
      <c r="F367" s="9" t="s">
        <v>1468</v>
      </c>
      <c r="G367" s="9" t="s">
        <v>655</v>
      </c>
      <c r="H367" s="9" t="s">
        <v>656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44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</v>
      </c>
      <c r="V367" s="9" t="str">
        <f>INDEX('Wand Mapping'!K:K, U367)</f>
        <v>wand_ai_070</v>
      </c>
      <c r="W367" s="9" t="str">
        <f>_xlfn.CONCAT(V367, "_", T367)</f>
        <v>wand_ai_070_EN</v>
      </c>
      <c r="Z367" s="9" t="str">
        <f>IF(ISBLANK(X367), W367, X367)</f>
        <v>wand_ai_070_EN</v>
      </c>
      <c r="AB367" s="9" t="b">
        <v>1</v>
      </c>
      <c r="AE367" s="9" t="b">
        <v>1</v>
      </c>
      <c r="AH367" s="9" t="b">
        <v>1</v>
      </c>
      <c r="AI367" s="9" t="b">
        <v>1</v>
      </c>
      <c r="AJ367" s="9" t="b">
        <v>1</v>
      </c>
      <c r="AK367" s="9" t="b">
        <v>1</v>
      </c>
      <c r="AL367" s="9" t="b">
        <v>1</v>
      </c>
      <c r="AM367" s="9" t="b">
        <v>1</v>
      </c>
      <c r="AV367" s="55"/>
      <c r="AW367" s="55"/>
      <c r="AX367" s="55">
        <v>75532</v>
      </c>
      <c r="AY367" s="55">
        <v>75533</v>
      </c>
      <c r="BD367" s="9">
        <v>5532</v>
      </c>
      <c r="BE367" s="9">
        <f>IF(BD367="", "", BD367+1)</f>
        <v>5533</v>
      </c>
      <c r="BF367" s="57" t="b">
        <f>AND(
OR(ISBLANK(AV367), AND(MOD(AV367, 10000) = BD367, QUOTIENT(AV367, 10000) = 6)),
OR(ISBLANK(AX367), AND(MOD(AX367, 10000) = BD367, QUOTIENT(AX367, 10000) = 7)),
OR(ISBLANK(AZ367), AND(MOD(AZ367, 10000) = BD367, QUOTIENT(AZ367, 10000) = 8)),
OR(ISBLANK(BB367), AND(MOD(BB367, 10000) = BD367, QUOTIENT(BB367, 10000) = 9))
)</f>
        <v>1</v>
      </c>
      <c r="BG367" s="57" t="b">
        <f>AND(
OR(ISBLANK(AW367), AND(MOD(AW367, 10000) = BE367, QUOTIENT(AW367, 10000) = 6)),
OR(ISBLANK(AY367), AND(MOD(AY367, 10000) = BE367, QUOTIENT(AY367, 10000) = 7)),
OR(ISBLANK(BA367), AND(MOD(BA367, 10000) = BE367, QUOTIENT(BA367, 10000) = 8)),
OR(ISBLANK(BC367), AND(MOD(BC367, 10000) = BE367, QUOTIENT(BC367, 10000) = 9))
)</f>
        <v>1</v>
      </c>
    </row>
    <row r="368" spans="1:59">
      <c r="A368" s="9" t="s">
        <v>244</v>
      </c>
      <c r="B368" s="9" t="s">
        <v>1877</v>
      </c>
      <c r="C368" s="9">
        <v>5</v>
      </c>
      <c r="D368" s="9">
        <v>9</v>
      </c>
      <c r="E368" s="9" t="str">
        <f>_xlfn.CONCAT(B368, RIGHT(_xlfn.CONCAT("0", D368), 2))</f>
        <v>BZ-X_09</v>
      </c>
      <c r="F368" s="9" t="s">
        <v>1469</v>
      </c>
      <c r="G368" s="9" t="s">
        <v>655</v>
      </c>
      <c r="H368" s="9" t="s">
        <v>656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73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>_xlfn.CONCAT(V368, "_", T368)</f>
        <v>wand_ai_400_TR</v>
      </c>
      <c r="Z368" s="9" t="str">
        <f>IF(ISBLANK(X368), W368, X368)</f>
        <v>wand_ai_400_TR</v>
      </c>
      <c r="AC368" s="9" t="b">
        <v>1</v>
      </c>
      <c r="AF368" s="9" t="b">
        <v>1</v>
      </c>
      <c r="AG368" s="9" t="b">
        <v>1</v>
      </c>
      <c r="AH368" s="9" t="b">
        <v>1</v>
      </c>
      <c r="AI368" s="9" t="b">
        <v>1</v>
      </c>
      <c r="AJ368" s="9" t="b">
        <v>1</v>
      </c>
      <c r="AK368" s="9" t="b">
        <v>1</v>
      </c>
      <c r="AL368" s="9" t="b">
        <v>1</v>
      </c>
      <c r="AM368" s="9" t="b">
        <v>1</v>
      </c>
      <c r="AX368" s="55">
        <v>75534</v>
      </c>
      <c r="AY368" s="55">
        <v>75535</v>
      </c>
      <c r="BD368" s="9">
        <v>5534</v>
      </c>
      <c r="BE368" s="9">
        <f>IF(BD368="", "", BD368+1)</f>
        <v>5535</v>
      </c>
      <c r="BF368" s="57" t="b">
        <f>AND(
OR(ISBLANK(AV368), AND(MOD(AV368, 10000) = BD368, QUOTIENT(AV368, 10000) = 6)),
OR(ISBLANK(AX368), AND(MOD(AX368, 10000) = BD368, QUOTIENT(AX368, 10000) = 7)),
OR(ISBLANK(AZ368), AND(MOD(AZ368, 10000) = BD368, QUOTIENT(AZ368, 10000) = 8)),
OR(ISBLANK(BB368), AND(MOD(BB368, 10000) = BD368, QUOTIENT(BB368, 10000) = 9))
)</f>
        <v>1</v>
      </c>
      <c r="BG368" s="57" t="b">
        <f>AND(
OR(ISBLANK(AW368), AND(MOD(AW368, 10000) = BE368, QUOTIENT(AW368, 10000) = 6)),
OR(ISBLANK(AY368), AND(MOD(AY368, 10000) = BE368, QUOTIENT(AY368, 10000) = 7)),
OR(ISBLANK(BA368), AND(MOD(BA368, 10000) = BE368, QUOTIENT(BA368, 10000) = 8)),
OR(ISBLANK(BC368), AND(MOD(BC368, 10000) = BE368, QUOTIENT(BC368, 10000) = 9))
)</f>
        <v>1</v>
      </c>
    </row>
    <row r="369" spans="1:59">
      <c r="A369" s="9" t="s">
        <v>539</v>
      </c>
      <c r="B369" s="9" t="s">
        <v>1878</v>
      </c>
      <c r="C369" s="9">
        <v>5</v>
      </c>
      <c r="D369" s="9">
        <v>9</v>
      </c>
      <c r="E369" s="9" t="str">
        <f>_xlfn.CONCAT(B369, RIGHT(_xlfn.CONCAT("0", D369), 2))</f>
        <v>BZ-X009</v>
      </c>
      <c r="F369" s="9" t="s">
        <v>1470</v>
      </c>
      <c r="G369" s="9" t="s">
        <v>655</v>
      </c>
      <c r="H369" s="9" t="s">
        <v>656</v>
      </c>
      <c r="J369" s="9" t="e">
        <f>MATCH($A369, 'Spells By School'!A:A, 0)</f>
        <v>#N/A</v>
      </c>
      <c r="K369" s="9">
        <f>MATCH($A369, 'Spells By School'!B:B, 0)</f>
        <v>66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86</v>
      </c>
      <c r="V369" s="9" t="str">
        <f>INDEX('Wand Mapping'!K:K, U369)</f>
        <v>wand_ai_840</v>
      </c>
      <c r="W369" s="9" t="str">
        <f>_xlfn.CONCAT(V369, "_", T369)</f>
        <v>wand_ai_840_CO</v>
      </c>
      <c r="Z369" s="9" t="str">
        <f>IF(ISBLANK(X369), W369, X369)</f>
        <v>wand_ai_840_CO</v>
      </c>
      <c r="AB369" s="9" t="b">
        <v>1</v>
      </c>
      <c r="AE369" s="9" t="b">
        <v>1</v>
      </c>
      <c r="AH369" s="9" t="b">
        <v>1</v>
      </c>
      <c r="AI369" s="9" t="b">
        <v>1</v>
      </c>
      <c r="AK369" s="9" t="b">
        <v>1</v>
      </c>
      <c r="AL369" s="9" t="b">
        <v>1</v>
      </c>
      <c r="AM369" s="9" t="b">
        <v>1</v>
      </c>
      <c r="AX369" s="55">
        <v>75536</v>
      </c>
      <c r="AY369" s="55">
        <v>75537</v>
      </c>
      <c r="BD369" s="9">
        <v>5536</v>
      </c>
      <c r="BE369" s="9">
        <f>IF(BD369="", "", BD369+1)</f>
        <v>5537</v>
      </c>
      <c r="BF369" s="57" t="b">
        <f>AND(
OR(ISBLANK(AV369), AND(MOD(AV369, 10000) = BD369, QUOTIENT(AV369, 10000) = 6)),
OR(ISBLANK(AX369), AND(MOD(AX369, 10000) = BD369, QUOTIENT(AX369, 10000) = 7)),
OR(ISBLANK(AZ369), AND(MOD(AZ369, 10000) = BD369, QUOTIENT(AZ369, 10000) = 8)),
OR(ISBLANK(BB369), AND(MOD(BB369, 10000) = BD369, QUOTIENT(BB369, 10000) = 9))
)</f>
        <v>1</v>
      </c>
      <c r="BG369" s="57" t="b">
        <f>AND(
OR(ISBLANK(AW369), AND(MOD(AW369, 10000) = BE369, QUOTIENT(AW369, 10000) = 6)),
OR(ISBLANK(AY369), AND(MOD(AY369, 10000) = BE369, QUOTIENT(AY369, 10000) = 7)),
OR(ISBLANK(BA369), AND(MOD(BA369, 10000) = BE369, QUOTIENT(BA369, 10000) = 8)),
OR(ISBLANK(BC369), AND(MOD(BC369, 10000) = BE369, QUOTIENT(BC369, 10000) = 9))
)</f>
        <v>1</v>
      </c>
    </row>
    <row r="370" spans="1:59">
      <c r="A370" s="9" t="s">
        <v>132</v>
      </c>
      <c r="B370" s="9" t="s">
        <v>1879</v>
      </c>
      <c r="C370" s="9">
        <v>5</v>
      </c>
      <c r="D370" s="9">
        <v>9</v>
      </c>
      <c r="E370" s="9" t="str">
        <f>_xlfn.CONCAT(B370, RIGHT(_xlfn.CONCAT("0", D370), 2))</f>
        <v>BZ-X109</v>
      </c>
      <c r="F370" s="9" t="s">
        <v>1471</v>
      </c>
      <c r="G370" s="9" t="s">
        <v>655</v>
      </c>
      <c r="H370" s="9" t="s">
        <v>656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23</v>
      </c>
      <c r="V370" s="9" t="str">
        <f ca="1">INDEX('Wand Mapping'!K:K, U370)</f>
        <v>wand_ai_210</v>
      </c>
      <c r="W370" s="9" t="str">
        <f ca="1">_xlfn.CONCAT(V370, "_", T370)</f>
        <v>wand_ai_210_NE</v>
      </c>
      <c r="Z370" s="9" t="str">
        <f ca="1">IF(ISBLANK(X370), W370, X370)</f>
        <v>wand_ai_210_NE</v>
      </c>
      <c r="AB370" s="9" t="b">
        <v>1</v>
      </c>
      <c r="AE370" s="9" t="b">
        <v>1</v>
      </c>
      <c r="AH370" s="9" t="b">
        <v>1</v>
      </c>
      <c r="AI370" s="9" t="b">
        <v>1</v>
      </c>
      <c r="AJ370" s="9" t="b">
        <v>1</v>
      </c>
      <c r="AK370" s="9" t="b">
        <v>1</v>
      </c>
      <c r="AL370" s="9" t="b">
        <v>1</v>
      </c>
      <c r="AM370" s="9" t="b">
        <v>1</v>
      </c>
      <c r="AX370" s="55">
        <v>75538</v>
      </c>
      <c r="AY370" s="55">
        <v>75539</v>
      </c>
      <c r="BD370" s="9">
        <v>5538</v>
      </c>
      <c r="BE370" s="9">
        <f>IF(BD370="", "", BD370+1)</f>
        <v>5539</v>
      </c>
      <c r="BF370" s="57" t="b">
        <f>AND(
OR(ISBLANK(AV370), AND(MOD(AV370, 10000) = BD370, QUOTIENT(AV370, 10000) = 6)),
OR(ISBLANK(AX370), AND(MOD(AX370, 10000) = BD370, QUOTIENT(AX370, 10000) = 7)),
OR(ISBLANK(AZ370), AND(MOD(AZ370, 10000) = BD370, QUOTIENT(AZ370, 10000) = 8)),
OR(ISBLANK(BB370), AND(MOD(BB370, 10000) = BD370, QUOTIENT(BB370, 10000) = 9))
)</f>
        <v>1</v>
      </c>
      <c r="BG370" s="57" t="b">
        <f>AND(
OR(ISBLANK(AW370), AND(MOD(AW370, 10000) = BE370, QUOTIENT(AW370, 10000) = 6)),
OR(ISBLANK(AY370), AND(MOD(AY370, 10000) = BE370, QUOTIENT(AY370, 10000) = 7)),
OR(ISBLANK(BA370), AND(MOD(BA370, 10000) = BE370, QUOTIENT(BA370, 10000) = 8)),
OR(ISBLANK(BC370), AND(MOD(BC370, 10000) = BE370, QUOTIENT(BC370, 10000) = 9))
)</f>
        <v>1</v>
      </c>
    </row>
    <row r="371" spans="1:59">
      <c r="A371" s="9" t="s">
        <v>615</v>
      </c>
      <c r="B371" s="9" t="s">
        <v>1880</v>
      </c>
      <c r="C371" s="9">
        <v>5</v>
      </c>
      <c r="D371" s="9">
        <v>9</v>
      </c>
      <c r="E371" s="9" t="str">
        <f>_xlfn.CONCAT(B371, RIGHT(_xlfn.CONCAT("0", D371), 2))</f>
        <v>BZ-X209</v>
      </c>
      <c r="F371" s="9" t="s">
        <v>1472</v>
      </c>
      <c r="G371" s="9" t="s">
        <v>655</v>
      </c>
      <c r="H371" s="9" t="s">
        <v>656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>
        <f>MATCH($A371, 'Spells By School'!F:F, 0)</f>
        <v>2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Enchantment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EN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wand_ai_960_EN</v>
      </c>
      <c r="Z371" s="9" t="str">
        <f>IF(ISBLANK(X371), W371, X371)</f>
        <v>wand_ai_960_EN</v>
      </c>
      <c r="AC371" s="9" t="b">
        <v>1</v>
      </c>
      <c r="AF371" s="9" t="b">
        <v>1</v>
      </c>
      <c r="AG371" s="9" t="b">
        <v>1</v>
      </c>
      <c r="AH371" s="9" t="b">
        <v>1</v>
      </c>
      <c r="AI371" s="9" t="b">
        <v>1</v>
      </c>
      <c r="AJ371" s="9" t="b">
        <v>1</v>
      </c>
      <c r="AK371" s="9" t="b">
        <v>1</v>
      </c>
      <c r="AL371" s="9" t="b">
        <v>1</v>
      </c>
      <c r="AM371" s="9" t="b">
        <v>1</v>
      </c>
      <c r="AX371" s="55">
        <v>75540</v>
      </c>
      <c r="AY371" s="55">
        <v>75541</v>
      </c>
      <c r="BD371" s="9">
        <v>5540</v>
      </c>
      <c r="BE371" s="9">
        <f>IF(BD371="", "", BD371+1)</f>
        <v>5541</v>
      </c>
      <c r="BF371" s="57" t="b">
        <f>AND(
OR(ISBLANK(AV371), AND(MOD(AV371, 10000) = BD371, QUOTIENT(AV371, 10000) = 6)),
OR(ISBLANK(AX371), AND(MOD(AX371, 10000) = BD371, QUOTIENT(AX371, 10000) = 7)),
OR(ISBLANK(AZ371), AND(MOD(AZ371, 10000) = BD371, QUOTIENT(AZ371, 10000) = 8)),
OR(ISBLANK(BB371), AND(MOD(BB371, 10000) = BD371, QUOTIENT(BB371, 10000) = 9))
)</f>
        <v>1</v>
      </c>
      <c r="BG371" s="57" t="b">
        <f>AND(
OR(ISBLANK(AW371), AND(MOD(AW371, 10000) = BE371, QUOTIENT(AW371, 10000) = 6)),
OR(ISBLANK(AY371), AND(MOD(AY371, 10000) = BE371, QUOTIENT(AY371, 10000) = 7)),
OR(ISBLANK(BA371), AND(MOD(BA371, 10000) = BE371, QUOTIENT(BA371, 10000) = 8)),
OR(ISBLANK(BC371), AND(MOD(BC371, 10000) = BE371, QUOTIENT(BC371, 10000) = 9))
)</f>
        <v>1</v>
      </c>
    </row>
    <row r="372" spans="1:59">
      <c r="A372" s="9" t="s">
        <v>412</v>
      </c>
      <c r="B372" s="9" t="s">
        <v>1881</v>
      </c>
      <c r="C372" s="9">
        <v>5</v>
      </c>
      <c r="D372" s="9">
        <v>9</v>
      </c>
      <c r="E372" s="9" t="str">
        <f>_xlfn.CONCAT(B372, RIGHT(_xlfn.CONCAT("0", D372), 2))</f>
        <v>BZ-X309</v>
      </c>
      <c r="F372" s="9" t="s">
        <v>1473</v>
      </c>
      <c r="G372" s="9" t="s">
        <v>655</v>
      </c>
      <c r="H372" s="9" t="s">
        <v>656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45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67</v>
      </c>
      <c r="V372" s="9" t="str">
        <f ca="1">INDEX('Wand Mapping'!K:K, U372)</f>
        <v>wand_ai_650</v>
      </c>
      <c r="W372" s="9" t="str">
        <f ca="1">_xlfn.CONCAT(V372, "_", T372)</f>
        <v>wand_ai_650_NE</v>
      </c>
      <c r="Z372" s="9" t="str">
        <f ca="1">IF(ISBLANK(X372), W372, X372)</f>
        <v>wand_ai_650_NE</v>
      </c>
      <c r="AB372" s="9" t="b">
        <v>1</v>
      </c>
      <c r="AC372" s="9" t="b">
        <v>1</v>
      </c>
      <c r="AE372" s="9" t="b">
        <v>1</v>
      </c>
      <c r="AF372" s="9" t="b">
        <v>1</v>
      </c>
      <c r="AG372" s="9" t="b">
        <v>1</v>
      </c>
      <c r="AJ372" s="9" t="b">
        <v>1</v>
      </c>
      <c r="AK372" s="9" t="b">
        <v>1</v>
      </c>
      <c r="AL372" s="9" t="b">
        <v>1</v>
      </c>
      <c r="AM372" s="9" t="b">
        <v>1</v>
      </c>
      <c r="AX372" s="55">
        <v>75542</v>
      </c>
      <c r="AY372" s="55">
        <v>75543</v>
      </c>
      <c r="BD372" s="9">
        <v>5542</v>
      </c>
      <c r="BE372" s="9">
        <f>IF(BD372="", "", BD372+1)</f>
        <v>5543</v>
      </c>
      <c r="BF372" s="57" t="b">
        <f>AND(
OR(ISBLANK(AV372), AND(MOD(AV372, 10000) = BD372, QUOTIENT(AV372, 10000) = 6)),
OR(ISBLANK(AX372), AND(MOD(AX372, 10000) = BD372, QUOTIENT(AX372, 10000) = 7)),
OR(ISBLANK(AZ372), AND(MOD(AZ372, 10000) = BD372, QUOTIENT(AZ372, 10000) = 8)),
OR(ISBLANK(BB372), AND(MOD(BB372, 10000) = BD372, QUOTIENT(BB372, 10000) = 9))
)</f>
        <v>1</v>
      </c>
      <c r="BG372" s="57" t="b">
        <f>AND(
OR(ISBLANK(AW372), AND(MOD(AW372, 10000) = BE372, QUOTIENT(AW372, 10000) = 6)),
OR(ISBLANK(AY372), AND(MOD(AY372, 10000) = BE372, QUOTIENT(AY372, 10000) = 7)),
OR(ISBLANK(BA372), AND(MOD(BA372, 10000) = BE372, QUOTIENT(BA372, 10000) = 8)),
OR(ISBLANK(BC372), AND(MOD(BC372, 10000) = BE372, QUOTIENT(BC372, 10000) = 9))
)</f>
        <v>1</v>
      </c>
    </row>
    <row r="373" spans="1:59">
      <c r="A373" s="27" t="s">
        <v>994</v>
      </c>
      <c r="B373" s="73" t="s">
        <v>2081</v>
      </c>
      <c r="C373" s="9">
        <v>5</v>
      </c>
      <c r="D373" s="9">
        <v>7</v>
      </c>
      <c r="E373" s="9" t="str">
        <f>_xlfn.CONCAT(B373, RIGHT(_xlfn.CONCAT("0", D373), 2))</f>
        <v>BZ-Z=07</v>
      </c>
      <c r="F373" s="77" t="s">
        <v>2106</v>
      </c>
      <c r="G373" s="77" t="s">
        <v>2008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###error###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###error###</v>
      </c>
      <c r="U373" s="9" t="str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###error###</v>
      </c>
      <c r="V373" s="9" t="e">
        <f ca="1">INDEX('Wand Mapping'!K:K, U373)</f>
        <v>#VALUE!</v>
      </c>
      <c r="W373" s="9" t="e">
        <f ca="1">_xlfn.CONCAT(V373, "_", T373)</f>
        <v>#VALUE!</v>
      </c>
      <c r="X373" s="9" t="s">
        <v>1943</v>
      </c>
      <c r="Z373" s="9" t="str">
        <f>IF(ISBLANK(X373), W373, X373)</f>
        <v>IWAND09</v>
      </c>
      <c r="AC373" s="9" t="b">
        <v>1</v>
      </c>
      <c r="AF373" s="9" t="b">
        <v>1</v>
      </c>
      <c r="AG373" s="9" t="b">
        <v>1</v>
      </c>
      <c r="AH373" s="9" t="b">
        <v>1</v>
      </c>
      <c r="AI373" s="9" t="b">
        <v>1</v>
      </c>
      <c r="AJ373" s="9" t="b">
        <v>1</v>
      </c>
      <c r="AK373" s="9" t="b">
        <v>1</v>
      </c>
      <c r="AL373" s="9" t="b">
        <v>1</v>
      </c>
      <c r="AM373" s="9" t="b">
        <v>1</v>
      </c>
      <c r="AV373" s="55"/>
      <c r="AW373" s="55"/>
      <c r="AX373" s="55"/>
      <c r="AY373" s="55"/>
      <c r="AZ373" s="55"/>
      <c r="BA373" s="55"/>
      <c r="BB373" s="55">
        <v>95544</v>
      </c>
      <c r="BC373" s="55">
        <v>95545</v>
      </c>
      <c r="BD373" s="9">
        <v>5544</v>
      </c>
      <c r="BE373" s="9">
        <f>IF(BD373="", "", BD373+1)</f>
        <v>5545</v>
      </c>
      <c r="BF373" s="57" t="b">
        <f>AND(
OR(ISBLANK(AV373), AND(MOD(AV373, 10000) = BD373, QUOTIENT(AV373, 10000) = 6)),
OR(ISBLANK(AX373), AND(MOD(AX373, 10000) = BD373, QUOTIENT(AX373, 10000) = 7)),
OR(ISBLANK(AZ373), AND(MOD(AZ373, 10000) = BD373, QUOTIENT(AZ373, 10000) = 8)),
OR(ISBLANK(BB373), AND(MOD(BB373, 10000) = BD373, QUOTIENT(BB373, 10000) = 9))
)</f>
        <v>1</v>
      </c>
      <c r="BG373" s="57" t="b">
        <f>AND(
OR(ISBLANK(AW373), AND(MOD(AW373, 10000) = BE373, QUOTIENT(AW373, 10000) = 6)),
OR(ISBLANK(AY373), AND(MOD(AY373, 10000) = BE373, QUOTIENT(AY373, 10000) = 7)),
OR(ISBLANK(BA373), AND(MOD(BA373, 10000) = BE373, QUOTIENT(BA373, 10000) = 8)),
OR(ISBLANK(BC373), AND(MOD(BC373, 10000) = BE373, QUOTIENT(BC373, 10000) = 9))
)</f>
        <v>1</v>
      </c>
    </row>
    <row r="374" spans="1:59">
      <c r="A374" s="9" t="s">
        <v>258</v>
      </c>
      <c r="B374" s="9" t="s">
        <v>1133</v>
      </c>
      <c r="C374" s="9">
        <v>5</v>
      </c>
      <c r="D374" s="9">
        <v>9</v>
      </c>
      <c r="E374" s="9" t="str">
        <f>_xlfn.CONCAT(B374, RIGHT(_xlfn.CONCAT("0", D374), 2))</f>
        <v>BZ-5B09</v>
      </c>
      <c r="F374" s="77" t="s">
        <v>2107</v>
      </c>
      <c r="G374" s="77" t="s">
        <v>2008</v>
      </c>
      <c r="J374" s="9">
        <f>MATCH($A374, 'Spells By School'!A:A, 0)</f>
        <v>40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44</v>
      </c>
      <c r="V374" s="9" t="str">
        <f>INDEX('Wand Mapping'!K:K, U374)</f>
        <v>wand_ai_420</v>
      </c>
      <c r="W374" s="9" t="str">
        <f>_xlfn.CONCAT(V374, "_", T374)</f>
        <v>wand_ai_420_AB</v>
      </c>
      <c r="Y374" s="77" t="s">
        <v>2108</v>
      </c>
      <c r="Z374" s="9" t="str">
        <f>IF(ISBLANK(X374), W374, X374)</f>
        <v>wand_ai_420_AB</v>
      </c>
      <c r="AB374" s="9" t="b">
        <v>1</v>
      </c>
      <c r="AC374" s="9" t="b">
        <v>1</v>
      </c>
      <c r="AE374" s="9" t="b">
        <v>1</v>
      </c>
      <c r="AF374" s="9" t="b">
        <v>1</v>
      </c>
      <c r="AG374" s="9" t="b">
        <v>1</v>
      </c>
      <c r="AH374" s="9" t="b">
        <v>1</v>
      </c>
      <c r="AI374" s="9" t="b">
        <v>1</v>
      </c>
      <c r="AJ374" s="9" t="b">
        <v>1</v>
      </c>
      <c r="AK374" s="9" t="b">
        <v>1</v>
      </c>
      <c r="AL374" s="9" t="b">
        <v>1</v>
      </c>
      <c r="AM374" s="9" t="b">
        <v>1</v>
      </c>
      <c r="AV374" s="55"/>
      <c r="AW374" s="55"/>
      <c r="BB374" s="55">
        <v>95546</v>
      </c>
      <c r="BC374" s="55">
        <v>95547</v>
      </c>
      <c r="BD374" s="9">
        <v>5546</v>
      </c>
      <c r="BE374" s="9">
        <f>IF(BD374="", "", BD374+1)</f>
        <v>5547</v>
      </c>
      <c r="BF374" s="57" t="b">
        <f>AND(
OR(ISBLANK(AV374), AND(MOD(AV374, 10000) = BD374, QUOTIENT(AV374, 10000) = 6)),
OR(ISBLANK(AX374), AND(MOD(AX374, 10000) = BD374, QUOTIENT(AX374, 10000) = 7)),
OR(ISBLANK(AZ374), AND(MOD(AZ374, 10000) = BD374, QUOTIENT(AZ374, 10000) = 8)),
OR(ISBLANK(BB374), AND(MOD(BB374, 10000) = BD374, QUOTIENT(BB374, 10000) = 9))
)</f>
        <v>1</v>
      </c>
      <c r="BG374" s="57" t="b">
        <f>AND(
OR(ISBLANK(AW374), AND(MOD(AW374, 10000) = BE374, QUOTIENT(AW374, 10000) = 6)),
OR(ISBLANK(AY374), AND(MOD(AY374, 10000) = BE374, QUOTIENT(AY374, 10000) = 7)),
OR(ISBLANK(BA374), AND(MOD(BA374, 10000) = BE374, QUOTIENT(BA374, 10000) = 8)),
OR(ISBLANK(BC374), AND(MOD(BC374, 10000) = BE374, QUOTIENT(BC374, 10000) = 9))
)</f>
        <v>1</v>
      </c>
    </row>
    <row r="375" spans="1:59">
      <c r="A375" s="9" t="s">
        <v>288</v>
      </c>
      <c r="B375" s="9" t="s">
        <v>1021</v>
      </c>
      <c r="C375" s="9">
        <v>5</v>
      </c>
      <c r="D375" s="9">
        <v>5</v>
      </c>
      <c r="E375" s="9" t="str">
        <f>_xlfn.CONCAT(B375, RIGHT(_xlfn.CONCAT("0", D375), 2))</f>
        <v>BZ-3B05</v>
      </c>
      <c r="F375" s="77" t="s">
        <v>2109</v>
      </c>
      <c r="G375" s="77" t="s">
        <v>2008</v>
      </c>
      <c r="J375" s="9">
        <f>MATCH($A375, 'Spells By School'!A:A, 0)</f>
        <v>41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48</v>
      </c>
      <c r="V375" s="9" t="str">
        <f>INDEX('Wand Mapping'!K:K, U375)</f>
        <v>wand_ai_460</v>
      </c>
      <c r="W375" s="9" t="str">
        <f>_xlfn.CONCAT(V375, "_", T375)</f>
        <v>wand_ai_460_AB</v>
      </c>
      <c r="Y375" s="77" t="s">
        <v>2108</v>
      </c>
      <c r="Z375" s="9" t="str">
        <f>IF(ISBLANK(X375), W375, X375)</f>
        <v>wand_ai_460_AB</v>
      </c>
      <c r="AB375" s="9" t="b">
        <v>1</v>
      </c>
      <c r="AC375" s="9" t="b">
        <v>1</v>
      </c>
      <c r="AE375" s="9" t="b">
        <v>1</v>
      </c>
      <c r="AF375" s="9" t="b">
        <v>1</v>
      </c>
      <c r="AG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V375" s="55"/>
      <c r="AW375" s="55"/>
      <c r="BB375" s="55">
        <v>95548</v>
      </c>
      <c r="BC375" s="55">
        <v>95549</v>
      </c>
      <c r="BD375" s="9">
        <v>5548</v>
      </c>
      <c r="BE375" s="9">
        <f>IF(BD375="", "", BD375+1)</f>
        <v>5549</v>
      </c>
      <c r="BF375" s="57" t="b">
        <f>AND(
OR(ISBLANK(AV375), AND(MOD(AV375, 10000) = BD375, QUOTIENT(AV375, 10000) = 6)),
OR(ISBLANK(AX375), AND(MOD(AX375, 10000) = BD375, QUOTIENT(AX375, 10000) = 7)),
OR(ISBLANK(AZ375), AND(MOD(AZ375, 10000) = BD375, QUOTIENT(AZ375, 10000) = 8)),
OR(ISBLANK(BB375), AND(MOD(BB375, 10000) = BD375, QUOTIENT(BB375, 10000) = 9))
)</f>
        <v>1</v>
      </c>
      <c r="BG375" s="57" t="b">
        <f>AND(
OR(ISBLANK(AW375), AND(MOD(AW375, 10000) = BE375, QUOTIENT(AW375, 10000) = 6)),
OR(ISBLANK(AY375), AND(MOD(AY375, 10000) = BE375, QUOTIENT(AY375, 10000) = 7)),
OR(ISBLANK(BA375), AND(MOD(BA375, 10000) = BE375, QUOTIENT(BA375, 10000) = 8)),
OR(ISBLANK(BC375), AND(MOD(BC375, 10000) = BE375, QUOTIENT(BC375, 10000) = 9))
)</f>
        <v>1</v>
      </c>
    </row>
    <row r="376" spans="1:59">
      <c r="A376" s="77" t="s">
        <v>51</v>
      </c>
      <c r="B376" s="9" t="s">
        <v>1115</v>
      </c>
      <c r="C376" s="9">
        <v>5</v>
      </c>
      <c r="D376" s="9">
        <v>7</v>
      </c>
      <c r="E376" s="9" t="str">
        <f>_xlfn.CONCAT(B376, RIGHT(_xlfn.CONCAT("0", D376), 2))</f>
        <v>BZ-4O07</v>
      </c>
      <c r="F376" s="77" t="s">
        <v>2110</v>
      </c>
      <c r="G376" s="77" t="s">
        <v>2008</v>
      </c>
      <c r="J376" s="9">
        <f>MATCH($A376, 'Spells By School'!A:A, 0)</f>
        <v>42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10</v>
      </c>
      <c r="V376" s="9" t="str">
        <f>INDEX('Wand Mapping'!K:K, U376)</f>
        <v>wand_ai_080</v>
      </c>
      <c r="W376" s="9" t="str">
        <f>_xlfn.CONCAT(V376, "_", T376)</f>
        <v>wand_ai_080_AB</v>
      </c>
      <c r="X376" s="9" t="s">
        <v>1945</v>
      </c>
      <c r="Y376" s="77" t="s">
        <v>2108</v>
      </c>
      <c r="Z376" s="9" t="str">
        <f>IF(ISBLANK(X376), W376, X376)</f>
        <v>wand_ai_080_AB</v>
      </c>
      <c r="AB376" s="9" t="b">
        <v>1</v>
      </c>
      <c r="AC376" s="9" t="b">
        <v>1</v>
      </c>
      <c r="AE376" s="9" t="b">
        <v>1</v>
      </c>
      <c r="AF376" s="9" t="b">
        <v>1</v>
      </c>
      <c r="AG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V376" s="55"/>
      <c r="AW376" s="55"/>
      <c r="BB376" s="55">
        <v>95550</v>
      </c>
      <c r="BC376" s="55">
        <v>95551</v>
      </c>
      <c r="BD376" s="9">
        <v>5550</v>
      </c>
      <c r="BE376" s="9">
        <f>IF(BD376="", "", BD376+1)</f>
        <v>5551</v>
      </c>
      <c r="BF376" s="57" t="b">
        <f>AND(
OR(ISBLANK(AV376), AND(MOD(AV376, 10000) = BD376, QUOTIENT(AV376, 10000) = 6)),
OR(ISBLANK(AX376), AND(MOD(AX376, 10000) = BD376, QUOTIENT(AX376, 10000) = 7)),
OR(ISBLANK(AZ376), AND(MOD(AZ376, 10000) = BD376, QUOTIENT(AZ376, 10000) = 8)),
OR(ISBLANK(BB376), AND(MOD(BB376, 10000) = BD376, QUOTIENT(BB376, 10000) = 9))
)</f>
        <v>1</v>
      </c>
      <c r="BG376" s="57" t="b">
        <f>AND(
OR(ISBLANK(AW376), AND(MOD(AW376, 10000) = BE376, QUOTIENT(AW376, 10000) = 6)),
OR(ISBLANK(AY376), AND(MOD(AY376, 10000) = BE376, QUOTIENT(AY376, 10000) = 7)),
OR(ISBLANK(BA376), AND(MOD(BA376, 10000) = BE376, QUOTIENT(BA376, 10000) = 8)),
OR(ISBLANK(BC376), AND(MOD(BC376, 10000) = BE376, QUOTIENT(BC376, 10000) = 9))
)</f>
        <v>1</v>
      </c>
    </row>
    <row r="377" spans="1:59">
      <c r="A377" s="9" t="s">
        <v>551</v>
      </c>
      <c r="B377" s="9" t="s">
        <v>1020</v>
      </c>
      <c r="C377" s="9">
        <v>5</v>
      </c>
      <c r="D377" s="9">
        <v>5</v>
      </c>
      <c r="E377" s="9" t="str">
        <f>_xlfn.CONCAT(B377, RIGHT(_xlfn.CONCAT("0", D377), 2))</f>
        <v>BZ-3A05</v>
      </c>
      <c r="G377" s="77" t="s">
        <v>2008</v>
      </c>
      <c r="J377" s="9">
        <f>MATCH($A377, 'Spells By School'!A:A, 0)</f>
        <v>46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88</v>
      </c>
      <c r="V377" s="9" t="str">
        <f>INDEX('Wand Mapping'!K:K, U377)</f>
        <v>wand_ai_860</v>
      </c>
      <c r="W377" s="9" t="str">
        <f>_xlfn.CONCAT(V377, "_", T377)</f>
        <v>wand_ai_860_AB</v>
      </c>
      <c r="Y377" s="77" t="s">
        <v>2108</v>
      </c>
      <c r="Z377" s="9" t="str">
        <f>IF(ISBLANK(X377), W377, X377)</f>
        <v>wand_ai_860_AB</v>
      </c>
      <c r="AV377" s="55"/>
      <c r="AW377" s="55"/>
      <c r="BF377" s="57"/>
      <c r="BG377" s="57"/>
    </row>
    <row r="378" spans="1:59">
      <c r="A378" s="47" t="s">
        <v>165</v>
      </c>
      <c r="B378" s="9" t="s">
        <v>1157</v>
      </c>
      <c r="C378" s="9">
        <v>5</v>
      </c>
      <c r="D378" s="9">
        <v>9</v>
      </c>
      <c r="E378" s="9" t="str">
        <f>_xlfn.CONCAT(B378, RIGHT(_xlfn.CONCAT("0", D378), 2))</f>
        <v>BZ-5Z09</v>
      </c>
      <c r="F378" s="9" t="s">
        <v>1086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>
        <f ca="1">MATCH($A378, 'Spells By School'!G:G, 0)</f>
        <v>56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Necromancy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NE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29</v>
      </c>
      <c r="V378" s="9" t="str">
        <f ca="1">INDEX('Wand Mapping'!K:K, U378)</f>
        <v>wand_ai_270</v>
      </c>
      <c r="W378" s="9" t="str">
        <f ca="1">_xlfn.CONCAT(V378, "_", T378)</f>
        <v>wand_ai_270_NE</v>
      </c>
      <c r="Y378" s="77" t="s">
        <v>2105</v>
      </c>
      <c r="Z378" s="9" t="str">
        <f ca="1">IF(ISBLANK(X378), W378, X378)</f>
        <v>wand_ai_270_NE</v>
      </c>
    </row>
    <row r="379" spans="1:59">
      <c r="A379" s="9" t="s">
        <v>532</v>
      </c>
      <c r="B379" s="9" t="s">
        <v>1200</v>
      </c>
      <c r="C379" s="9">
        <v>6</v>
      </c>
      <c r="D379" s="9">
        <v>12</v>
      </c>
      <c r="E379" s="9" t="str">
        <f>_xlfn.CONCAT(B379, RIGHT(_xlfn.CONCAT("0", D379), 2))</f>
        <v>BZ-6-12</v>
      </c>
      <c r="F379" s="9" t="s">
        <v>1161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43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85</v>
      </c>
      <c r="V379" s="9" t="str">
        <f>INDEX('Wand Mapping'!K:K, U379)</f>
        <v>wand_ai_830</v>
      </c>
      <c r="W379" s="9" t="str">
        <f>_xlfn.CONCAT(V379, "_", T379)</f>
        <v>wand_ai_830_CO</v>
      </c>
      <c r="Z379" s="9" t="str">
        <f>IF(ISBLANK(X379), W379, X379)</f>
        <v>wand_ai_830_CO</v>
      </c>
    </row>
    <row r="380" spans="1:59">
      <c r="A380" s="9" t="s">
        <v>345</v>
      </c>
      <c r="B380" s="9" t="s">
        <v>1201</v>
      </c>
      <c r="C380" s="9">
        <v>6</v>
      </c>
      <c r="D380" s="9">
        <v>12</v>
      </c>
      <c r="E380" s="9" t="str">
        <f>_xlfn.CONCAT(B380, RIGHT(_xlfn.CONCAT("0", D380), 2))</f>
        <v>BZ-6!12</v>
      </c>
      <c r="F380" s="9" t="s">
        <v>1162</v>
      </c>
      <c r="G380" s="9" t="s">
        <v>655</v>
      </c>
      <c r="H380" s="9" t="s">
        <v>652</v>
      </c>
      <c r="J380" s="9">
        <f>MATCH($A380, 'Spells By School'!A:A, 0)</f>
        <v>20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57</v>
      </c>
      <c r="V380" s="9" t="str">
        <f>INDEX('Wand Mapping'!K:K, U380)</f>
        <v>wand_ai_550</v>
      </c>
      <c r="W380" s="9" t="str">
        <f>_xlfn.CONCAT(V380, "_", T380)</f>
        <v>wand_ai_550_AB</v>
      </c>
      <c r="Z380" s="9" t="str">
        <f>IF(ISBLANK(X380), W380, X380)</f>
        <v>wand_ai_550_AB</v>
      </c>
    </row>
    <row r="381" spans="1:59">
      <c r="A381" s="9" t="s">
        <v>168</v>
      </c>
      <c r="B381" s="9" t="s">
        <v>1202</v>
      </c>
      <c r="C381" s="9">
        <v>6</v>
      </c>
      <c r="D381" s="9">
        <v>12</v>
      </c>
      <c r="E381" s="9" t="str">
        <f>_xlfn.CONCAT(B381, RIGHT(_xlfn.CONCAT("0", D381), 2))</f>
        <v>BZ-6_12</v>
      </c>
      <c r="F381" s="9" t="s">
        <v>1163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84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30</v>
      </c>
      <c r="V381" s="9" t="str">
        <f>INDEX('Wand Mapping'!K:K, U381)</f>
        <v>wand_ai_280</v>
      </c>
      <c r="W381" s="9" t="str">
        <f>_xlfn.CONCAT(V381, "_", T381)</f>
        <v>wand_ai_280_TR</v>
      </c>
      <c r="Z381" s="9" t="str">
        <f>IF(ISBLANK(X381), W381, X381)</f>
        <v>wand_ai_280_TR</v>
      </c>
    </row>
    <row r="382" spans="1:59">
      <c r="A382" s="9" t="s">
        <v>317</v>
      </c>
      <c r="B382" s="9" t="s">
        <v>751</v>
      </c>
      <c r="C382" s="9">
        <v>6</v>
      </c>
      <c r="D382" s="9">
        <v>12</v>
      </c>
      <c r="E382" s="9" t="str">
        <f>_xlfn.CONCAT(B382, RIGHT(_xlfn.CONCAT("0", D382), 2))</f>
        <v>BZ-6012</v>
      </c>
      <c r="F382" s="9" t="s">
        <v>1164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29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Transmutation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52</v>
      </c>
      <c r="V382" s="9" t="str">
        <f>INDEX('Wand Mapping'!K:K, U382)</f>
        <v>wand_ai_500</v>
      </c>
      <c r="W382" s="9" t="str">
        <f>_xlfn.CONCAT(V382, "_", T382)</f>
        <v>wand_ai_500_TR</v>
      </c>
      <c r="Z382" s="9" t="str">
        <f>IF(ISBLANK(X382), W382, X382)</f>
        <v>wand_ai_500_TR</v>
      </c>
    </row>
    <row r="383" spans="1:59">
      <c r="A383" s="9" t="s">
        <v>21</v>
      </c>
      <c r="B383" s="9" t="s">
        <v>752</v>
      </c>
      <c r="C383" s="9">
        <v>6</v>
      </c>
      <c r="D383" s="9">
        <v>12</v>
      </c>
      <c r="E383" s="9" t="str">
        <f>_xlfn.CONCAT(B383, RIGHT(_xlfn.CONCAT("0", D383), 2))</f>
        <v>BZ-6112</v>
      </c>
      <c r="F383" s="9" t="s">
        <v>1165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>
        <f ca="1">MATCH($A383, 'Spells By School'!G:G, 0)</f>
        <v>23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Necromancy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NE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</v>
      </c>
      <c r="V383" s="9" t="str">
        <f ca="1">INDEX('Wand Mapping'!K:K, U383)</f>
        <v>wand_ai_020</v>
      </c>
      <c r="W383" s="9" t="str">
        <f ca="1">_xlfn.CONCAT(V383, "_", T383)</f>
        <v>wand_ai_020_NE</v>
      </c>
      <c r="Z383" s="9" t="str">
        <f ca="1">IF(ISBLANK(X383), W383, X383)</f>
        <v>wand_ai_020_NE</v>
      </c>
    </row>
    <row r="384" spans="1:59">
      <c r="A384" s="9" t="s">
        <v>459</v>
      </c>
      <c r="B384" s="9" t="s">
        <v>753</v>
      </c>
      <c r="C384" s="9">
        <v>6</v>
      </c>
      <c r="D384" s="9">
        <v>12</v>
      </c>
      <c r="E384" s="9" t="str">
        <f>_xlfn.CONCAT(B384, RIGHT(_xlfn.CONCAT("0", D384), 2))</f>
        <v>BZ-6212</v>
      </c>
      <c r="F384" s="9" t="s">
        <v>1166</v>
      </c>
      <c r="G384" s="9" t="s">
        <v>655</v>
      </c>
      <c r="H384" s="9" t="s">
        <v>652</v>
      </c>
      <c r="J384" s="9">
        <f>MATCH($A384, 'Spells By School'!A:A, 0)</f>
        <v>47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75</v>
      </c>
      <c r="V384" s="9" t="str">
        <f>INDEX('Wand Mapping'!K:K, U384)</f>
        <v>wand_ai_730</v>
      </c>
      <c r="W384" s="9" t="str">
        <f>_xlfn.CONCAT(V384, "_", T384)</f>
        <v>wand_ai_730_AB</v>
      </c>
      <c r="Z384" s="9" t="str">
        <f>IF(ISBLANK(X384), W384, X384)</f>
        <v>wand_ai_730_AB</v>
      </c>
    </row>
    <row r="385" spans="1:26">
      <c r="A385" s="9" t="s">
        <v>272</v>
      </c>
      <c r="B385" s="9" t="s">
        <v>754</v>
      </c>
      <c r="C385" s="9">
        <v>6</v>
      </c>
      <c r="D385" s="9">
        <v>12</v>
      </c>
      <c r="E385" s="9" t="str">
        <f>_xlfn.CONCAT(B385, RIGHT(_xlfn.CONCAT("0", D385), 2))</f>
        <v>BZ-6312</v>
      </c>
      <c r="F385" s="9" t="s">
        <v>1167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17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45</v>
      </c>
      <c r="V385" s="9" t="str">
        <f ca="1">INDEX('Wand Mapping'!K:K, U385)</f>
        <v>wand_ai_430</v>
      </c>
      <c r="W385" s="9" t="str">
        <f ca="1">_xlfn.CONCAT(V385, "_", T385)</f>
        <v>wand_ai_430_IL</v>
      </c>
      <c r="Z385" s="9" t="str">
        <f ca="1">IF(ISBLANK(X385), W385, X385)</f>
        <v>wand_ai_430_IL</v>
      </c>
    </row>
    <row r="386" spans="1:26">
      <c r="A386" s="9" t="s">
        <v>563</v>
      </c>
      <c r="B386" s="9" t="s">
        <v>755</v>
      </c>
      <c r="C386" s="9">
        <v>6</v>
      </c>
      <c r="D386" s="9">
        <v>12</v>
      </c>
      <c r="E386" s="9" t="str">
        <f>_xlfn.CONCAT(B386, RIGHT(_xlfn.CONCAT("0", D386), 2))</f>
        <v>BZ-6412</v>
      </c>
      <c r="F386" s="9" t="s">
        <v>1168</v>
      </c>
      <c r="G386" s="9" t="s">
        <v>655</v>
      </c>
      <c r="H386" s="9" t="s">
        <v>652</v>
      </c>
      <c r="J386" s="9">
        <f>MATCH($A386, 'Spells By School'!A:A, 0)</f>
        <v>37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90</v>
      </c>
      <c r="V386" s="9" t="str">
        <f>INDEX('Wand Mapping'!K:K, U386)</f>
        <v>wand_ai_880</v>
      </c>
      <c r="W386" s="9" t="str">
        <f>_xlfn.CONCAT(V386, "_", T386)</f>
        <v>wand_ai_880_AB</v>
      </c>
      <c r="Z386" s="9" t="str">
        <f>IF(ISBLANK(X386), W386, X386)</f>
        <v>wand_ai_880_AB</v>
      </c>
    </row>
    <row r="387" spans="1:26">
      <c r="A387" s="9" t="s">
        <v>420</v>
      </c>
      <c r="B387" s="9" t="s">
        <v>757</v>
      </c>
      <c r="C387" s="9">
        <v>6</v>
      </c>
      <c r="D387" s="9">
        <v>12</v>
      </c>
      <c r="E387" s="9" t="str">
        <f>_xlfn.CONCAT(B387, RIGHT(_xlfn.CONCAT("0", D387), 2))</f>
        <v>BZ-6612</v>
      </c>
      <c r="F387" s="9" t="s">
        <v>1170</v>
      </c>
      <c r="G387" s="9" t="s">
        <v>655</v>
      </c>
      <c r="H387" s="9" t="s">
        <v>652</v>
      </c>
      <c r="J387" s="9">
        <f>MATCH($A387, 'Spells By School'!A:A, 0)</f>
        <v>48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69</v>
      </c>
      <c r="V387" s="9" t="str">
        <f>INDEX('Wand Mapping'!K:K, U387)</f>
        <v>wand_ai_670</v>
      </c>
      <c r="W387" s="9" t="str">
        <f>_xlfn.CONCAT(V387, "_", T387)</f>
        <v>wand_ai_670_AB</v>
      </c>
      <c r="Z387" s="9" t="str">
        <f>IF(ISBLANK(X387), W387, X387)</f>
        <v>wand_ai_670_AB</v>
      </c>
    </row>
    <row r="388" spans="1:26">
      <c r="A388" s="9" t="s">
        <v>564</v>
      </c>
      <c r="B388" s="9" t="s">
        <v>758</v>
      </c>
      <c r="C388" s="9">
        <v>6</v>
      </c>
      <c r="D388" s="9">
        <v>12</v>
      </c>
      <c r="E388" s="9" t="str">
        <f>_xlfn.CONCAT(B388, RIGHT(_xlfn.CONCAT("0", D388), 2))</f>
        <v>BZ-6712</v>
      </c>
      <c r="F388" s="9" t="s">
        <v>1171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58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90</v>
      </c>
      <c r="V388" s="9" t="str">
        <f>INDEX('Wand Mapping'!K:K, U388)</f>
        <v>wand_ai_880</v>
      </c>
      <c r="W388" s="9" t="str">
        <f>_xlfn.CONCAT(V388, "_", T388)</f>
        <v>wand_ai_880_CO</v>
      </c>
      <c r="Z388" s="9" t="str">
        <f>IF(ISBLANK(X388), W388, X388)</f>
        <v>wand_ai_880_CO</v>
      </c>
    </row>
    <row r="389" spans="1:26">
      <c r="A389" s="9" t="s">
        <v>331</v>
      </c>
      <c r="B389" s="9" t="s">
        <v>759</v>
      </c>
      <c r="C389" s="9">
        <v>6</v>
      </c>
      <c r="D389" s="9">
        <v>12</v>
      </c>
      <c r="E389" s="9" t="str">
        <f>_xlfn.CONCAT(B389, RIGHT(_xlfn.CONCAT("0", D389), 2))</f>
        <v>BZ-6812</v>
      </c>
      <c r="F389" s="9" t="s">
        <v>1172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39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54</v>
      </c>
      <c r="V389" s="9" t="str">
        <f>INDEX('Wand Mapping'!K:K, U389)</f>
        <v>wand_ai_520</v>
      </c>
      <c r="W389" s="9" t="str">
        <f>_xlfn.CONCAT(V389, "_", T389)</f>
        <v>wand_ai_520_TR</v>
      </c>
      <c r="Z389" s="9" t="str">
        <f>IF(ISBLANK(X389), W389, X389)</f>
        <v>wand_ai_520_TR</v>
      </c>
    </row>
    <row r="390" spans="1:26">
      <c r="A390" s="9" t="s">
        <v>254</v>
      </c>
      <c r="B390" s="9" t="s">
        <v>760</v>
      </c>
      <c r="C390" s="9">
        <v>6</v>
      </c>
      <c r="D390" s="9">
        <v>12</v>
      </c>
      <c r="E390" s="9" t="str">
        <f>_xlfn.CONCAT(B390, RIGHT(_xlfn.CONCAT("0", D390), 2))</f>
        <v>BZ-6912</v>
      </c>
      <c r="F390" s="9" t="s">
        <v>1173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18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43</v>
      </c>
      <c r="V390" s="9" t="str">
        <f>INDEX('Wand Mapping'!K:K, U390)</f>
        <v>wand_ai_410</v>
      </c>
      <c r="W390" s="9" t="str">
        <f>_xlfn.CONCAT(V390, "_", T390)</f>
        <v>wand_ai_410_EV</v>
      </c>
      <c r="Z390" s="9" t="str">
        <f>IF(ISBLANK(X390), W390, X390)</f>
        <v>wand_ai_410_EV</v>
      </c>
    </row>
    <row r="391" spans="1:26">
      <c r="A391" s="9" t="s">
        <v>142</v>
      </c>
      <c r="B391" s="9" t="s">
        <v>1203</v>
      </c>
      <c r="C391" s="9">
        <v>6</v>
      </c>
      <c r="D391" s="9">
        <v>12</v>
      </c>
      <c r="E391" s="9" t="str">
        <f>_xlfn.CONCAT(B391, RIGHT(_xlfn.CONCAT("0", D391), 2))</f>
        <v>BZ-6A12</v>
      </c>
      <c r="F391" s="9" t="s">
        <v>1174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25</v>
      </c>
      <c r="V391" s="9" t="str">
        <f>INDEX('Wand Mapping'!K:K, U391)</f>
        <v>wand_ai_230</v>
      </c>
      <c r="W391" s="9" t="str">
        <f>_xlfn.CONCAT(V391, "_", T391)</f>
        <v>wand_ai_230_EV</v>
      </c>
      <c r="Z391" s="9" t="str">
        <f>IF(ISBLANK(X391), W391, X391)</f>
        <v>wand_ai_230_EV</v>
      </c>
    </row>
    <row r="392" spans="1:26">
      <c r="A392" s="9" t="s">
        <v>347</v>
      </c>
      <c r="B392" s="9" t="s">
        <v>1204</v>
      </c>
      <c r="C392" s="9">
        <v>6</v>
      </c>
      <c r="D392" s="9">
        <v>12</v>
      </c>
      <c r="E392" s="9" t="str">
        <f>_xlfn.CONCAT(B392, RIGHT(_xlfn.CONCAT("0", D392), 2))</f>
        <v>BZ-6B12</v>
      </c>
      <c r="F392" s="9" t="s">
        <v>1175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16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57</v>
      </c>
      <c r="V392" s="9" t="str">
        <f>INDEX('Wand Mapping'!K:K, U392)</f>
        <v>wand_ai_550</v>
      </c>
      <c r="W392" s="9" t="str">
        <f>_xlfn.CONCAT(V392, "_", T392)</f>
        <v>wand_ai_550_TR</v>
      </c>
      <c r="Z392" s="9" t="str">
        <f>IF(ISBLANK(X392), W392, X392)</f>
        <v>wand_ai_550_TR</v>
      </c>
    </row>
    <row r="393" spans="1:26">
      <c r="A393" s="9" t="s">
        <v>482</v>
      </c>
      <c r="B393" s="9" t="s">
        <v>1205</v>
      </c>
      <c r="C393" s="9">
        <v>6</v>
      </c>
      <c r="D393" s="9">
        <v>12</v>
      </c>
      <c r="E393" s="9" t="str">
        <f>_xlfn.CONCAT(B393, RIGHT(_xlfn.CONCAT("0", D393), 2))</f>
        <v>BZ-6C12</v>
      </c>
      <c r="F393" s="9" t="s">
        <v>1176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78</v>
      </c>
      <c r="V393" s="9" t="str">
        <f>INDEX('Wand Mapping'!K:K, U393)</f>
        <v>wand_ai_760</v>
      </c>
      <c r="W393" s="9" t="str">
        <f>_xlfn.CONCAT(V393, "_", T393)</f>
        <v>wand_ai_760_EV</v>
      </c>
      <c r="Z393" s="9" t="str">
        <f>IF(ISBLANK(X393), W393, X393)</f>
        <v>wand_ai_760_EV</v>
      </c>
    </row>
    <row r="394" spans="1:26">
      <c r="A394" s="42" t="s">
        <v>295</v>
      </c>
      <c r="B394" s="9" t="s">
        <v>1206</v>
      </c>
      <c r="C394" s="9">
        <v>6</v>
      </c>
      <c r="D394" s="9">
        <v>12</v>
      </c>
      <c r="E394" s="9" t="str">
        <f>_xlfn.CONCAT(B394, RIGHT(_xlfn.CONCAT("0", D394), 2))</f>
        <v>BZ-6D12</v>
      </c>
      <c r="F394" s="9" t="s">
        <v>1177</v>
      </c>
      <c r="G394" s="9" t="s">
        <v>655</v>
      </c>
      <c r="H394" s="9" t="s">
        <v>652</v>
      </c>
      <c r="J394" s="9">
        <f>MATCH($A394, 'Spells By School'!A:A, 0)</f>
        <v>68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49</v>
      </c>
      <c r="V394" s="9" t="str">
        <f>INDEX('Wand Mapping'!K:K, U394)</f>
        <v>wand_ai_470</v>
      </c>
      <c r="W394" s="9" t="str">
        <f>_xlfn.CONCAT(V394, "_", T394)</f>
        <v>wand_ai_470_AB</v>
      </c>
      <c r="Z394" s="9" t="str">
        <f>IF(ISBLANK(X394), W394, X394)</f>
        <v>wand_ai_470_AB</v>
      </c>
    </row>
    <row r="395" spans="1:26">
      <c r="A395" s="9" t="s">
        <v>204</v>
      </c>
      <c r="B395" s="9" t="s">
        <v>1207</v>
      </c>
      <c r="C395" s="9">
        <v>6</v>
      </c>
      <c r="D395" s="9">
        <v>12</v>
      </c>
      <c r="E395" s="9" t="str">
        <f>_xlfn.CONCAT(B395, RIGHT(_xlfn.CONCAT("0", D395), 2))</f>
        <v>BZ-6E12</v>
      </c>
      <c r="F395" s="9" t="s">
        <v>1178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36</v>
      </c>
      <c r="V395" s="9" t="str">
        <f>INDEX('Wand Mapping'!K:K, U395)</f>
        <v>wand_ai_340</v>
      </c>
      <c r="W395" s="9" t="str">
        <f>_xlfn.CONCAT(V395, "_", T395)</f>
        <v>wand_ai_340_CO</v>
      </c>
      <c r="Z395" s="9" t="str">
        <f>IF(ISBLANK(X395), W395, X395)</f>
        <v>wand_ai_340_CO</v>
      </c>
    </row>
    <row r="396" spans="1:26">
      <c r="A396" s="20" t="s">
        <v>62</v>
      </c>
      <c r="B396" s="9" t="s">
        <v>1208</v>
      </c>
      <c r="C396" s="9">
        <v>6</v>
      </c>
      <c r="D396" s="9">
        <v>12</v>
      </c>
      <c r="E396" s="9" t="str">
        <f>_xlfn.CONCAT(B396, RIGHT(_xlfn.CONCAT("0", D396), 2))</f>
        <v>BZ-6F12</v>
      </c>
      <c r="F396" s="9" t="s">
        <v>1179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20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12</v>
      </c>
      <c r="V396" s="9" t="str">
        <f>INDEX('Wand Mapping'!K:K, U396)</f>
        <v>wand_ai_100</v>
      </c>
      <c r="W396" s="9" t="str">
        <f>_xlfn.CONCAT(V396, "_", T396)</f>
        <v>wand_ai_100_CO</v>
      </c>
      <c r="Z396" s="9" t="str">
        <f>IF(ISBLANK(X396), W396, X396)</f>
        <v>wand_ai_100_CO</v>
      </c>
    </row>
    <row r="397" spans="1:26">
      <c r="A397" s="9" t="s">
        <v>472</v>
      </c>
      <c r="B397" s="9" t="s">
        <v>1209</v>
      </c>
      <c r="C397" s="9">
        <v>6</v>
      </c>
      <c r="D397" s="9">
        <v>12</v>
      </c>
      <c r="E397" s="9" t="str">
        <f>_xlfn.CONCAT(B397, RIGHT(_xlfn.CONCAT("0", D397), 2))</f>
        <v>BZ-6G12</v>
      </c>
      <c r="F397" s="9" t="s">
        <v>1180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17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77</v>
      </c>
      <c r="V397" s="9" t="str">
        <f>INDEX('Wand Mapping'!K:K, U397)</f>
        <v>wand_ai_750</v>
      </c>
      <c r="W397" s="9" t="str">
        <f>_xlfn.CONCAT(V397, "_", T397)</f>
        <v>wand_ai_750_CO</v>
      </c>
      <c r="Z397" s="9" t="str">
        <f>IF(ISBLANK(X397), W397, X397)</f>
        <v>wand_ai_750_CO</v>
      </c>
    </row>
    <row r="398" spans="1:26">
      <c r="A398" s="19" t="s">
        <v>128</v>
      </c>
      <c r="B398" s="9" t="s">
        <v>1210</v>
      </c>
      <c r="C398" s="9">
        <v>6</v>
      </c>
      <c r="D398" s="9">
        <v>12</v>
      </c>
      <c r="E398" s="9" t="str">
        <f>_xlfn.CONCAT(B398, RIGHT(_xlfn.CONCAT("0", D398), 2))</f>
        <v>BZ-6H12</v>
      </c>
      <c r="F398" s="9" t="s">
        <v>1181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19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23</v>
      </c>
      <c r="V398" s="9" t="str">
        <f>INDEX('Wand Mapping'!K:K, U398)</f>
        <v>wand_ai_210</v>
      </c>
      <c r="W398" s="9" t="str">
        <f>_xlfn.CONCAT(V398, "_", T398)</f>
        <v>wand_ai_210_CO</v>
      </c>
      <c r="Z398" s="9" t="str">
        <f>IF(ISBLANK(X398), W398, X398)</f>
        <v>wand_ai_210_CO</v>
      </c>
    </row>
    <row r="399" spans="1:26">
      <c r="A399" s="9" t="s">
        <v>303</v>
      </c>
      <c r="B399" s="9" t="s">
        <v>1211</v>
      </c>
      <c r="C399" s="9">
        <v>6</v>
      </c>
      <c r="D399" s="9">
        <v>12</v>
      </c>
      <c r="E399" s="9" t="str">
        <f>_xlfn.CONCAT(B399, RIGHT(_xlfn.CONCAT("0", D399), 2))</f>
        <v>BZ-6I12</v>
      </c>
      <c r="F399" s="9" t="s">
        <v>1182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11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50</v>
      </c>
      <c r="V399" s="9" t="str">
        <f>INDEX('Wand Mapping'!K:K, U399)</f>
        <v>wand_ai_480</v>
      </c>
      <c r="W399" s="9" t="str">
        <f>_xlfn.CONCAT(V399, "_", T399)</f>
        <v>wand_ai_480_CO</v>
      </c>
      <c r="Z399" s="9" t="str">
        <f>IF(ISBLANK(X399), W399, X399)</f>
        <v>wand_ai_480_CO</v>
      </c>
    </row>
    <row r="400" spans="1:26">
      <c r="A400" s="9" t="s">
        <v>280</v>
      </c>
      <c r="B400" s="9" t="s">
        <v>1212</v>
      </c>
      <c r="C400" s="9">
        <v>6</v>
      </c>
      <c r="D400" s="9">
        <v>12</v>
      </c>
      <c r="E400" s="9" t="str">
        <f>_xlfn.CONCAT(B400, RIGHT(_xlfn.CONCAT("0", D400), 2))</f>
        <v>BZ-6J12</v>
      </c>
      <c r="F400" s="9" t="s">
        <v>1183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85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47</v>
      </c>
      <c r="V400" s="9" t="str">
        <f>INDEX('Wand Mapping'!K:K, U400)</f>
        <v>wand_ai_450</v>
      </c>
      <c r="W400" s="9" t="str">
        <f>_xlfn.CONCAT(V400, "_", T400)</f>
        <v>wand_ai_450_CO</v>
      </c>
      <c r="Z400" s="9" t="str">
        <f>IF(ISBLANK(X400), W400, X400)</f>
        <v>wand_ai_450_CO</v>
      </c>
    </row>
    <row r="401" spans="1:26">
      <c r="A401" s="9" t="s">
        <v>634</v>
      </c>
      <c r="B401" s="9" t="s">
        <v>1213</v>
      </c>
      <c r="C401" s="9">
        <v>6</v>
      </c>
      <c r="D401" s="9">
        <v>12</v>
      </c>
      <c r="E401" s="9" t="str">
        <f>_xlfn.CONCAT(B401, RIGHT(_xlfn.CONCAT("0", D401), 2))</f>
        <v>BZ-6K12</v>
      </c>
      <c r="F401" s="9" t="s">
        <v>1184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78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Transmutation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>INDEX('Wand Mapping'!K:K, U401)</f>
        <v>wand_ai_990</v>
      </c>
      <c r="W401" s="9" t="str">
        <f>_xlfn.CONCAT(V401, "_", T401)</f>
        <v>wand_ai_990_TR</v>
      </c>
      <c r="Z401" s="9" t="str">
        <f>IF(ISBLANK(X401), W401, X401)</f>
        <v>wand_ai_990_TR</v>
      </c>
    </row>
    <row r="402" spans="1:26">
      <c r="A402" s="9" t="s">
        <v>375</v>
      </c>
      <c r="B402" s="9" t="s">
        <v>1214</v>
      </c>
      <c r="C402" s="9">
        <v>6</v>
      </c>
      <c r="D402" s="9">
        <v>12</v>
      </c>
      <c r="E402" s="9" t="str">
        <f>_xlfn.CONCAT(B402, RIGHT(_xlfn.CONCAT("0", D402), 2))</f>
        <v>BZ-6L12</v>
      </c>
      <c r="F402" s="9" t="s">
        <v>1185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2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>_xlfn.CONCAT(V402, "_", T402)</f>
        <v>wand_ai_600_CO</v>
      </c>
      <c r="Z402" s="9" t="str">
        <f>IF(ISBLANK(X402), W402, X402)</f>
        <v>wand_ai_600_CO</v>
      </c>
    </row>
    <row r="403" spans="1:26">
      <c r="A403" s="9" t="s">
        <v>389</v>
      </c>
      <c r="B403" s="9" t="s">
        <v>1215</v>
      </c>
      <c r="C403" s="9">
        <v>6</v>
      </c>
      <c r="D403" s="9">
        <v>12</v>
      </c>
      <c r="E403" s="9" t="str">
        <f>_xlfn.CONCAT(B403, RIGHT(_xlfn.CONCAT("0", D403), 2))</f>
        <v>BZ-6M12</v>
      </c>
      <c r="F403" s="9" t="s">
        <v>1186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64</v>
      </c>
      <c r="V403" s="9" t="str">
        <f>INDEX('Wand Mapping'!K:K, U403)</f>
        <v>wand_ai_620</v>
      </c>
      <c r="W403" s="9" t="str">
        <f>_xlfn.CONCAT(V403, "_", T403)</f>
        <v>wand_ai_620_CO</v>
      </c>
      <c r="Z403" s="9" t="str">
        <f>IF(ISBLANK(X403), W403, X403)</f>
        <v>wand_ai_620_CO</v>
      </c>
    </row>
    <row r="404" spans="1:26">
      <c r="A404" s="9" t="s">
        <v>19</v>
      </c>
      <c r="B404" s="9" t="s">
        <v>1216</v>
      </c>
      <c r="C404" s="9">
        <v>6</v>
      </c>
      <c r="D404" s="9">
        <v>12</v>
      </c>
      <c r="E404" s="9" t="str">
        <f>_xlfn.CONCAT(B404, RIGHT(_xlfn.CONCAT("0", D404), 2))</f>
        <v>BZ-6N12</v>
      </c>
      <c r="F404" s="9" t="s">
        <v>1187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10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</v>
      </c>
      <c r="V404" s="9" t="str">
        <f>INDEX('Wand Mapping'!K:K, U404)</f>
        <v>wand_ai_020</v>
      </c>
      <c r="W404" s="9" t="str">
        <f>_xlfn.CONCAT(V404, "_", T404)</f>
        <v>wand_ai_020_EV</v>
      </c>
      <c r="Z404" s="9" t="str">
        <f>IF(ISBLANK(X404), W404, X404)</f>
        <v>wand_ai_020_EV</v>
      </c>
    </row>
    <row r="405" spans="1:26">
      <c r="A405" s="9" t="s">
        <v>18</v>
      </c>
      <c r="B405" s="9" t="s">
        <v>1217</v>
      </c>
      <c r="C405" s="9">
        <v>6</v>
      </c>
      <c r="D405" s="9">
        <v>12</v>
      </c>
      <c r="E405" s="9" t="str">
        <f>_xlfn.CONCAT(B405, RIGHT(_xlfn.CONCAT("0", D405), 2))</f>
        <v>BZ-6O12</v>
      </c>
      <c r="F405" s="9" t="s">
        <v>1188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18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</v>
      </c>
      <c r="V405" s="9" t="str">
        <f>INDEX('Wand Mapping'!K:K, U405)</f>
        <v>wand_ai_020</v>
      </c>
      <c r="W405" s="9" t="str">
        <f>_xlfn.CONCAT(V405, "_", T405)</f>
        <v>wand_ai_020_CO</v>
      </c>
      <c r="Z405" s="9" t="str">
        <f>IF(ISBLANK(X405), W405, X405)</f>
        <v>wand_ai_020_CO</v>
      </c>
    </row>
    <row r="406" spans="1:26">
      <c r="A406" s="9" t="s">
        <v>57</v>
      </c>
      <c r="B406" s="9" t="s">
        <v>1219</v>
      </c>
      <c r="C406" s="9">
        <v>6</v>
      </c>
      <c r="D406" s="9">
        <v>12</v>
      </c>
      <c r="E406" s="9" t="str">
        <f>_xlfn.CONCAT(B406, RIGHT(_xlfn.CONCAT("0", D406), 2))</f>
        <v>BZ-6Q12</v>
      </c>
      <c r="F406" s="9" t="s">
        <v>1190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32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11</v>
      </c>
      <c r="V406" s="9" t="str">
        <f>INDEX('Wand Mapping'!K:K, U406)</f>
        <v>wand_ai_090</v>
      </c>
      <c r="W406" s="9" t="str">
        <f>_xlfn.CONCAT(V406, "_", T406)</f>
        <v>wand_ai_090_CO</v>
      </c>
      <c r="Z406" s="9" t="str">
        <f>IF(ISBLANK(X406), W406, X406)</f>
        <v>wand_ai_090_CO</v>
      </c>
    </row>
    <row r="407" spans="1:26">
      <c r="A407" s="9" t="s">
        <v>313</v>
      </c>
      <c r="B407" s="9" t="s">
        <v>1220</v>
      </c>
      <c r="C407" s="9">
        <v>6</v>
      </c>
      <c r="D407" s="9">
        <v>12</v>
      </c>
      <c r="E407" s="9" t="str">
        <f>_xlfn.CONCAT(B407, RIGHT(_xlfn.CONCAT("0", D407), 2))</f>
        <v>BZ-6R12</v>
      </c>
      <c r="F407" s="9" t="s">
        <v>1191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36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51</v>
      </c>
      <c r="V407" s="9" t="str">
        <f ca="1">INDEX('Wand Mapping'!K:K, U407)</f>
        <v>wand_ai_490</v>
      </c>
      <c r="W407" s="9" t="str">
        <f ca="1">_xlfn.CONCAT(V407, "_", T407)</f>
        <v>wand_ai_490_NE</v>
      </c>
      <c r="Z407" s="9" t="str">
        <f ca="1">IF(ISBLANK(X407), W407, X407)</f>
        <v>wand_ai_490_NE</v>
      </c>
    </row>
    <row r="408" spans="1:26">
      <c r="A408" s="9" t="s">
        <v>361</v>
      </c>
      <c r="B408" s="9" t="s">
        <v>1221</v>
      </c>
      <c r="C408" s="9">
        <v>6</v>
      </c>
      <c r="D408" s="9">
        <v>12</v>
      </c>
      <c r="E408" s="9" t="str">
        <f>_xlfn.CONCAT(B408, RIGHT(_xlfn.CONCAT("0", D408), 2))</f>
        <v>BZ-6S12</v>
      </c>
      <c r="F408" s="9" t="s">
        <v>1192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35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59</v>
      </c>
      <c r="V408" s="9" t="str">
        <f ca="1">INDEX('Wand Mapping'!K:K, U408)</f>
        <v>wand_ai_570</v>
      </c>
      <c r="W408" s="9" t="str">
        <f ca="1">_xlfn.CONCAT(V408, "_", T408)</f>
        <v>wand_ai_570_NE</v>
      </c>
      <c r="Z408" s="9" t="str">
        <f ca="1">IF(ISBLANK(X408), W408, X408)</f>
        <v>wand_ai_570_NE</v>
      </c>
    </row>
    <row r="409" spans="1:26">
      <c r="A409" s="9" t="s">
        <v>585</v>
      </c>
      <c r="B409" s="9" t="s">
        <v>1222</v>
      </c>
      <c r="C409" s="9">
        <v>6</v>
      </c>
      <c r="D409" s="9">
        <v>12</v>
      </c>
      <c r="E409" s="9" t="str">
        <f>_xlfn.CONCAT(B409, RIGHT(_xlfn.CONCAT("0", D409), 2))</f>
        <v>BZ-6T12</v>
      </c>
      <c r="F409" s="9" t="s">
        <v>1193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24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Invocation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93</v>
      </c>
      <c r="V409" s="9" t="str">
        <f>INDEX('Wand Mapping'!K:K, U409)</f>
        <v>wand_ai_910</v>
      </c>
      <c r="W409" s="9" t="str">
        <f>_xlfn.CONCAT(V409, "_", T409)</f>
        <v>wand_ai_910_EV</v>
      </c>
      <c r="Z409" s="9" t="str">
        <f>IF(ISBLANK(X409), W409, X409)</f>
        <v>wand_ai_910_EV</v>
      </c>
    </row>
    <row r="410" spans="1:26">
      <c r="A410" s="9" t="s">
        <v>421</v>
      </c>
      <c r="B410" s="9" t="s">
        <v>1223</v>
      </c>
      <c r="C410" s="9">
        <v>6</v>
      </c>
      <c r="D410" s="9">
        <v>12</v>
      </c>
      <c r="E410" s="9" t="str">
        <f>_xlfn.CONCAT(B410, RIGHT(_xlfn.CONCAT("0", D410), 2))</f>
        <v>BZ-6U12</v>
      </c>
      <c r="F410" s="9" t="s">
        <v>1194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17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69</v>
      </c>
      <c r="V410" s="9" t="str">
        <f>INDEX('Wand Mapping'!K:K, U410)</f>
        <v>wand_ai_670</v>
      </c>
      <c r="W410" s="9" t="str">
        <f>_xlfn.CONCAT(V410, "_", T410)</f>
        <v>wand_ai_670_TR</v>
      </c>
      <c r="Z410" s="9" t="str">
        <f>IF(ISBLANK(X410), W410, X410)</f>
        <v>wand_ai_670_TR</v>
      </c>
    </row>
    <row r="411" spans="1:26">
      <c r="A411" s="9" t="s">
        <v>123</v>
      </c>
      <c r="B411" s="9" t="s">
        <v>1224</v>
      </c>
      <c r="C411" s="9">
        <v>6</v>
      </c>
      <c r="D411" s="9">
        <v>12</v>
      </c>
      <c r="E411" s="9" t="str">
        <f>_xlfn.CONCAT(B411, RIGHT(_xlfn.CONCAT("0", D411), 2))</f>
        <v>BZ-6V12</v>
      </c>
      <c r="F411" s="9" t="s">
        <v>1195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91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22</v>
      </c>
      <c r="V411" s="9" t="str">
        <f>INDEX('Wand Mapping'!K:K, U411)</f>
        <v>wand_ai_200</v>
      </c>
      <c r="W411" s="9" t="str">
        <f>_xlfn.CONCAT(V411, "_", T411)</f>
        <v>wand_ai_200_TR</v>
      </c>
      <c r="Z411" s="9" t="str">
        <f>IF(ISBLANK(X411), W411, X411)</f>
        <v>wand_ai_200_TR</v>
      </c>
    </row>
    <row r="412" spans="1:26">
      <c r="A412" s="9" t="s">
        <v>175</v>
      </c>
      <c r="B412" s="9" t="s">
        <v>1225</v>
      </c>
      <c r="C412" s="9">
        <v>6</v>
      </c>
      <c r="D412" s="9">
        <v>12</v>
      </c>
      <c r="E412" s="9" t="str">
        <f>_xlfn.CONCAT(B412, RIGHT(_xlfn.CONCAT("0", D412), 2))</f>
        <v>BZ-6W12</v>
      </c>
      <c r="F412" s="9" t="s">
        <v>1196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11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31</v>
      </c>
      <c r="V412" s="9" t="str">
        <f>INDEX('Wand Mapping'!K:K, U412)</f>
        <v>wand_ai_290</v>
      </c>
      <c r="W412" s="9" t="str">
        <f>_xlfn.CONCAT(V412, "_", T412)</f>
        <v>wand_ai_290_EV</v>
      </c>
      <c r="Z412" s="9" t="str">
        <f>IF(ISBLANK(X412), W412, X412)</f>
        <v>wand_ai_290_EV</v>
      </c>
    </row>
    <row r="413" spans="1:26">
      <c r="A413" s="38" t="s">
        <v>359</v>
      </c>
      <c r="B413" s="9" t="s">
        <v>1226</v>
      </c>
      <c r="C413" s="9">
        <v>6</v>
      </c>
      <c r="D413" s="9">
        <v>12</v>
      </c>
      <c r="E413" s="9" t="str">
        <f>_xlfn.CONCAT(B413, RIGHT(_xlfn.CONCAT("0", D413), 2))</f>
        <v>BZ-6X12</v>
      </c>
      <c r="F413" s="9" t="s">
        <v>1197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51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59</v>
      </c>
      <c r="V413" s="9" t="str">
        <f>INDEX('Wand Mapping'!K:K, U413)</f>
        <v>wand_ai_570</v>
      </c>
      <c r="W413" s="9" t="str">
        <f>_xlfn.CONCAT(V413, "_", T413)</f>
        <v>wand_ai_570_TR</v>
      </c>
      <c r="Y413" s="9" t="s">
        <v>1988</v>
      </c>
      <c r="Z413" s="9" t="str">
        <f>IF(ISBLANK(X413), W413, X413)</f>
        <v>wand_ai_570_TR</v>
      </c>
    </row>
    <row r="414" spans="1:26">
      <c r="A414" s="9" t="s">
        <v>411</v>
      </c>
      <c r="B414" s="9" t="s">
        <v>1227</v>
      </c>
      <c r="C414" s="9">
        <v>6</v>
      </c>
      <c r="D414" s="9">
        <v>12</v>
      </c>
      <c r="E414" s="9" t="str">
        <f>_xlfn.CONCAT(B414, RIGHT(_xlfn.CONCAT("0", D414), 2))</f>
        <v>BZ-6Y12</v>
      </c>
      <c r="F414" s="9" t="s">
        <v>1198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68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67</v>
      </c>
      <c r="V414" s="9" t="str">
        <f>INDEX('Wand Mapping'!K:K, U414)</f>
        <v>wand_ai_650</v>
      </c>
      <c r="W414" s="9" t="str">
        <f>_xlfn.CONCAT(V414, "_", T414)</f>
        <v>wand_ai_650_EV</v>
      </c>
      <c r="Z414" s="9" t="str">
        <f>IF(ISBLANK(X414), W414, X414)</f>
        <v>wand_ai_650_EV</v>
      </c>
    </row>
    <row r="415" spans="1:26">
      <c r="A415" s="9" t="s">
        <v>483</v>
      </c>
      <c r="B415" s="9" t="s">
        <v>1228</v>
      </c>
      <c r="C415" s="9">
        <v>6</v>
      </c>
      <c r="D415" s="9">
        <v>12</v>
      </c>
      <c r="E415" s="9" t="str">
        <f>_xlfn.CONCAT(B415, RIGHT(_xlfn.CONCAT("0", D415), 2))</f>
        <v>BZ-6Z12</v>
      </c>
      <c r="F415" s="9" t="s">
        <v>1199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>
        <f>MATCH($A415, 'Spells By School'!F:F, 0)</f>
        <v>46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Enchantment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EN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78</v>
      </c>
      <c r="V415" s="9" t="str">
        <f>INDEX('Wand Mapping'!K:K, U415)</f>
        <v>wand_ai_760</v>
      </c>
      <c r="W415" s="9" t="str">
        <f>_xlfn.CONCAT(V415, "_", T415)</f>
        <v>wand_ai_760_EN</v>
      </c>
      <c r="Z415" s="9" t="str">
        <f>IF(ISBLANK(X415), W415, X415)</f>
        <v>wand_ai_760_EN</v>
      </c>
    </row>
    <row r="416" spans="1:26">
      <c r="A416" s="9" t="s">
        <v>364</v>
      </c>
      <c r="B416" s="9" t="s">
        <v>1273</v>
      </c>
      <c r="C416" s="9">
        <v>7</v>
      </c>
      <c r="D416" s="9">
        <v>14</v>
      </c>
      <c r="E416" s="9" t="str">
        <f>_xlfn.CONCAT(B416, RIGHT(_xlfn.CONCAT("0", D416), 2))</f>
        <v>BZ-7-14</v>
      </c>
      <c r="F416" s="9" t="s">
        <v>1229</v>
      </c>
      <c r="G416" s="9" t="s">
        <v>655</v>
      </c>
      <c r="H416" s="9" t="s">
        <v>652</v>
      </c>
      <c r="J416" s="9">
        <f>MATCH($A416, 'Spells By School'!A:A, 0)</f>
        <v>73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>INDEX('Wand Mapping'!K:K, U416)</f>
        <v>wand_ai_580</v>
      </c>
      <c r="W416" s="9" t="str">
        <f>_xlfn.CONCAT(V416, "_", T416)</f>
        <v>wand_ai_580_AB</v>
      </c>
      <c r="Z416" s="9" t="str">
        <f>IF(ISBLANK(X416), W416, X416)</f>
        <v>wand_ai_580_AB</v>
      </c>
    </row>
    <row r="417" spans="1:26">
      <c r="A417" s="40" t="s">
        <v>308</v>
      </c>
      <c r="B417" s="9" t="s">
        <v>1274</v>
      </c>
      <c r="C417" s="9">
        <v>7</v>
      </c>
      <c r="D417" s="9">
        <v>14</v>
      </c>
      <c r="E417" s="9" t="str">
        <f>_xlfn.CONCAT(B417, RIGHT(_xlfn.CONCAT("0", D417), 2))</f>
        <v>BZ-7!14</v>
      </c>
      <c r="F417" s="9" t="s">
        <v>1230</v>
      </c>
      <c r="G417" s="9" t="s">
        <v>655</v>
      </c>
      <c r="H417" s="9" t="s">
        <v>652</v>
      </c>
      <c r="J417" s="9">
        <f>MATCH($A417, 'Spells By School'!A:A, 0)</f>
        <v>53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51</v>
      </c>
      <c r="V417" s="9" t="str">
        <f>INDEX('Wand Mapping'!K:K, U417)</f>
        <v>wand_ai_490</v>
      </c>
      <c r="W417" s="9" t="str">
        <f>_xlfn.CONCAT(V417, "_", T417)</f>
        <v>wand_ai_490_AB</v>
      </c>
      <c r="Y417" s="9" t="s">
        <v>1953</v>
      </c>
      <c r="Z417" s="9" t="str">
        <f>IF(ISBLANK(X417), W417, X417)</f>
        <v>wand_ai_490_AB</v>
      </c>
    </row>
    <row r="418" spans="1:26">
      <c r="A418" s="9" t="s">
        <v>333</v>
      </c>
      <c r="B418" s="9" t="s">
        <v>1271</v>
      </c>
      <c r="C418" s="9">
        <v>7</v>
      </c>
      <c r="D418" s="9">
        <v>14</v>
      </c>
      <c r="E418" s="9" t="str">
        <f>_xlfn.CONCAT(B418, RIGHT(_xlfn.CONCAT("0", D418), 2))</f>
        <v>BZ-7[14</v>
      </c>
      <c r="F418" s="9" t="s">
        <v>1231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>
        <f>MATCH($A418, 'Spells By School'!H:H, 0)</f>
        <v>23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Illusion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IL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54</v>
      </c>
      <c r="V418" s="9" t="str">
        <f ca="1">INDEX('Wand Mapping'!K:K, U418)</f>
        <v>wand_ai_520</v>
      </c>
      <c r="W418" s="9" t="str">
        <f ca="1">_xlfn.CONCAT(V418, "_", T418)</f>
        <v>wand_ai_520_IL</v>
      </c>
      <c r="Z418" s="9" t="str">
        <f ca="1">IF(ISBLANK(X418), W418, X418)</f>
        <v>wand_ai_520_IL</v>
      </c>
    </row>
    <row r="419" spans="1:26">
      <c r="A419" s="50" t="s">
        <v>533</v>
      </c>
      <c r="B419" s="9" t="s">
        <v>1272</v>
      </c>
      <c r="C419" s="9">
        <v>7</v>
      </c>
      <c r="D419" s="9">
        <v>14</v>
      </c>
      <c r="E419" s="9" t="str">
        <f>_xlfn.CONCAT(B419, RIGHT(_xlfn.CONCAT("0", D419), 2))</f>
        <v>BZ-7]14</v>
      </c>
      <c r="F419" s="9" t="s">
        <v>1232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>
        <f>MATCH($A419, 'Spells By School'!D:D, 0)</f>
        <v>60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Transmutation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TR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85</v>
      </c>
      <c r="V419" s="9" t="str">
        <f>INDEX('Wand Mapping'!K:K, U419)</f>
        <v>wand_ai_830</v>
      </c>
      <c r="W419" s="9" t="str">
        <f>_xlfn.CONCAT(V419, "_", T419)</f>
        <v>wand_ai_830_TR</v>
      </c>
      <c r="Z419" s="9" t="str">
        <f>IF(ISBLANK(X419), W419, X419)</f>
        <v>wand_ai_830_TR</v>
      </c>
    </row>
    <row r="420" spans="1:26">
      <c r="A420" s="9" t="s">
        <v>374</v>
      </c>
      <c r="B420" s="9" t="s">
        <v>1275</v>
      </c>
      <c r="C420" s="9">
        <v>7</v>
      </c>
      <c r="D420" s="9">
        <v>14</v>
      </c>
      <c r="E420" s="9" t="str">
        <f>_xlfn.CONCAT(B420, RIGHT(_xlfn.CONCAT("0", D420), 2))</f>
        <v>BZ-7_14</v>
      </c>
      <c r="F420" s="9" t="s">
        <v>1233</v>
      </c>
      <c r="G420" s="9" t="s">
        <v>655</v>
      </c>
      <c r="H420" s="9" t="s">
        <v>652</v>
      </c>
      <c r="J420" s="9">
        <f>MATCH($A420, 'Spells By School'!A:A, 0)</f>
        <v>29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wand_ai_600_AB</v>
      </c>
      <c r="Z420" s="9" t="str">
        <f>IF(ISBLANK(X420), W420, X420)</f>
        <v>wand_ai_600_AB</v>
      </c>
    </row>
    <row r="421" spans="1:26">
      <c r="A421" s="9" t="s">
        <v>242</v>
      </c>
      <c r="B421" s="9" t="s">
        <v>761</v>
      </c>
      <c r="C421" s="9">
        <v>7</v>
      </c>
      <c r="D421" s="9">
        <v>14</v>
      </c>
      <c r="E421" s="9" t="str">
        <f>_xlfn.CONCAT(B421, RIGHT(_xlfn.CONCAT("0", D421), 2))</f>
        <v>BZ-7014</v>
      </c>
      <c r="F421" s="9" t="s">
        <v>1234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42</v>
      </c>
      <c r="V421" s="9" t="str">
        <f>INDEX('Wand Mapping'!K:K, U421)</f>
        <v>wand_ai_400</v>
      </c>
      <c r="W421" s="9" t="str">
        <f>_xlfn.CONCAT(V421, "_", T421)</f>
        <v>wand_ai_400_CO</v>
      </c>
      <c r="Z421" s="9" t="str">
        <f>IF(ISBLANK(X421), W421, X421)</f>
        <v>wand_ai_400_CO</v>
      </c>
    </row>
    <row r="422" spans="1:26">
      <c r="A422" s="9" t="s">
        <v>197</v>
      </c>
      <c r="B422" s="9" t="s">
        <v>762</v>
      </c>
      <c r="C422" s="9">
        <v>7</v>
      </c>
      <c r="D422" s="9">
        <v>14</v>
      </c>
      <c r="E422" s="9" t="str">
        <f>_xlfn.CONCAT(B422, RIGHT(_xlfn.CONCAT("0", D422), 2))</f>
        <v>BZ-7114</v>
      </c>
      <c r="F422" s="9" t="s">
        <v>1235</v>
      </c>
      <c r="G422" s="9" t="s">
        <v>655</v>
      </c>
      <c r="H422" s="9" t="s">
        <v>652</v>
      </c>
      <c r="J422" s="9">
        <f>MATCH($A422, 'Spells By School'!A:A, 0)</f>
        <v>30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35</v>
      </c>
      <c r="V422" s="9" t="str">
        <f>INDEX('Wand Mapping'!K:K, U422)</f>
        <v>wand_ai_330</v>
      </c>
      <c r="W422" s="9" t="str">
        <f>_xlfn.CONCAT(V422, "_", T422)</f>
        <v>wand_ai_330_AB</v>
      </c>
      <c r="Z422" s="9" t="str">
        <f>IF(ISBLANK(X422), W422, X422)</f>
        <v>wand_ai_330_AB</v>
      </c>
    </row>
    <row r="423" spans="1:26">
      <c r="A423" s="9" t="s">
        <v>353</v>
      </c>
      <c r="B423" s="9" t="s">
        <v>763</v>
      </c>
      <c r="C423" s="9">
        <v>7</v>
      </c>
      <c r="D423" s="9">
        <v>14</v>
      </c>
      <c r="E423" s="9" t="str">
        <f>_xlfn.CONCAT(B423, RIGHT(_xlfn.CONCAT("0", D423), 2))</f>
        <v>BZ-7214</v>
      </c>
      <c r="F423" s="9" t="s">
        <v>1236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69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58</v>
      </c>
      <c r="V423" s="9" t="str">
        <f>INDEX('Wand Mapping'!K:K, U423)</f>
        <v>wand_ai_560</v>
      </c>
      <c r="W423" s="9" t="str">
        <f>_xlfn.CONCAT(V423, "_", T423)</f>
        <v>wand_ai_560_EV</v>
      </c>
      <c r="Z423" s="9" t="str">
        <f>IF(ISBLANK(X423), W423, X423)</f>
        <v>wand_ai_560_EV</v>
      </c>
    </row>
    <row r="424" spans="1:26">
      <c r="A424" s="9" t="s">
        <v>76</v>
      </c>
      <c r="B424" s="9" t="s">
        <v>764</v>
      </c>
      <c r="C424" s="9">
        <v>7</v>
      </c>
      <c r="D424" s="9">
        <v>14</v>
      </c>
      <c r="E424" s="9" t="str">
        <f>_xlfn.CONCAT(B424, RIGHT(_xlfn.CONCAT("0", D424), 2))</f>
        <v>BZ-7314</v>
      </c>
      <c r="F424" s="9" t="s">
        <v>1237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>
        <f>MATCH($A424, 'Spells By School'!D:D, 0)</f>
        <v>70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Transmutation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TR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wand_ai_120_TR</v>
      </c>
      <c r="Z424" s="9" t="str">
        <f>IF(ISBLANK(X424), W424, X424)</f>
        <v>wand_ai_120_TR</v>
      </c>
    </row>
    <row r="425" spans="1:26">
      <c r="A425" s="9" t="s">
        <v>40</v>
      </c>
      <c r="B425" s="9" t="s">
        <v>765</v>
      </c>
      <c r="C425" s="9">
        <v>7</v>
      </c>
      <c r="D425" s="9">
        <v>14</v>
      </c>
      <c r="E425" s="9" t="str">
        <f>_xlfn.CONCAT(B425, RIGHT(_xlfn.CONCAT("0", D425), 2))</f>
        <v>BZ-7414</v>
      </c>
      <c r="F425" s="9" t="s">
        <v>1238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20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</v>
      </c>
      <c r="V425" s="9" t="str">
        <f>INDEX('Wand Mapping'!K:K, U425)</f>
        <v>wand_ai_060</v>
      </c>
      <c r="W425" s="9" t="str">
        <f>_xlfn.CONCAT(V425, "_", T425)</f>
        <v>wand_ai_060_EV</v>
      </c>
      <c r="Z425" s="9" t="str">
        <f>IF(ISBLANK(X425), W425, X425)</f>
        <v>wand_ai_060_EV</v>
      </c>
    </row>
    <row r="426" spans="1:26">
      <c r="A426" s="31" t="s">
        <v>120</v>
      </c>
      <c r="B426" s="9" t="s">
        <v>766</v>
      </c>
      <c r="C426" s="9">
        <v>7</v>
      </c>
      <c r="D426" s="9">
        <v>14</v>
      </c>
      <c r="E426" s="9" t="str">
        <f>_xlfn.CONCAT(B426, RIGHT(_xlfn.CONCAT("0", D426), 2))</f>
        <v>BZ-7514</v>
      </c>
      <c r="F426" s="9" t="s">
        <v>1239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31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Necromancy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 ca="1">INDEX('Wand Mapping'!K:K, U426)</f>
        <v>wand_ai_190</v>
      </c>
      <c r="W426" s="9" t="str">
        <f ca="1">_xlfn.CONCAT(V426, "_", T426)</f>
        <v>wand_ai_190_NE</v>
      </c>
      <c r="Z426" s="9" t="str">
        <f ca="1">IF(ISBLANK(X426), W426, X426)</f>
        <v>wand_ai_190_NE</v>
      </c>
    </row>
    <row r="427" spans="1:26">
      <c r="A427" s="9" t="s">
        <v>289</v>
      </c>
      <c r="B427" s="9" t="s">
        <v>767</v>
      </c>
      <c r="C427" s="9">
        <v>7</v>
      </c>
      <c r="D427" s="9">
        <v>14</v>
      </c>
      <c r="E427" s="9" t="str">
        <f>_xlfn.CONCAT(B427, RIGHT(_xlfn.CONCAT("0", D427), 2))</f>
        <v>BZ-7614</v>
      </c>
      <c r="F427" s="9" t="s">
        <v>1240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63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48</v>
      </c>
      <c r="V427" s="9" t="str">
        <f>INDEX('Wand Mapping'!K:K, U427)</f>
        <v>wand_ai_460</v>
      </c>
      <c r="W427" s="9" t="str">
        <f>_xlfn.CONCAT(V427, "_", T427)</f>
        <v>wand_ai_460_CO</v>
      </c>
      <c r="Z427" s="9" t="str">
        <f>IF(ISBLANK(X427), W427, X427)</f>
        <v>wand_ai_460_CO</v>
      </c>
    </row>
    <row r="428" spans="1:26">
      <c r="A428" s="9" t="s">
        <v>1250</v>
      </c>
      <c r="B428" s="9" t="s">
        <v>768</v>
      </c>
      <c r="C428" s="9">
        <v>7</v>
      </c>
      <c r="D428" s="9">
        <v>14</v>
      </c>
      <c r="E428" s="9" t="str">
        <f>_xlfn.CONCAT(B428, RIGHT(_xlfn.CONCAT("0", D428), 2))</f>
        <v>BZ-7714</v>
      </c>
      <c r="F428" s="9" t="s">
        <v>1241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###error###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###error###</v>
      </c>
      <c r="U428" s="9" t="str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###error###</v>
      </c>
      <c r="V428" s="9" t="e">
        <f ca="1">INDEX('Wand Mapping'!K:K, U428)</f>
        <v>#VALUE!</v>
      </c>
      <c r="W428" s="9" t="e">
        <f ca="1">_xlfn.CONCAT(V428, "_", T428)</f>
        <v>#VALUE!</v>
      </c>
      <c r="X428" s="9" t="s">
        <v>1944</v>
      </c>
      <c r="Z428" s="9" t="str">
        <f>IF(ISBLANK(X428), W428, X428)</f>
        <v>IWAND04</v>
      </c>
    </row>
    <row r="429" spans="1:26">
      <c r="A429" s="9" t="s">
        <v>541</v>
      </c>
      <c r="B429" s="9" t="s">
        <v>769</v>
      </c>
      <c r="C429" s="9">
        <v>7</v>
      </c>
      <c r="D429" s="9">
        <v>14</v>
      </c>
      <c r="E429" s="9" t="str">
        <f>_xlfn.CONCAT(B429, RIGHT(_xlfn.CONCAT("0", D429), 2))</f>
        <v>BZ-7814</v>
      </c>
      <c r="F429" s="9" t="s">
        <v>1242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57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86</v>
      </c>
      <c r="V429" s="9" t="str">
        <f>INDEX('Wand Mapping'!K:K, U429)</f>
        <v>wand_ai_840</v>
      </c>
      <c r="W429" s="9" t="str">
        <f>_xlfn.CONCAT(V429, "_", T429)</f>
        <v>wand_ai_840_EV</v>
      </c>
      <c r="Z429" s="9" t="str">
        <f>IF(ISBLANK(X429), W429, X429)</f>
        <v>wand_ai_840_EV</v>
      </c>
    </row>
    <row r="430" spans="1:26">
      <c r="A430" s="9" t="s">
        <v>341</v>
      </c>
      <c r="B430" s="9" t="s">
        <v>770</v>
      </c>
      <c r="C430" s="9">
        <v>7</v>
      </c>
      <c r="D430" s="9">
        <v>14</v>
      </c>
      <c r="E430" s="9" t="str">
        <f>_xlfn.CONCAT(B430, RIGHT(_xlfn.CONCAT("0", D430), 2))</f>
        <v>BZ-7914</v>
      </c>
      <c r="F430" s="9" t="s">
        <v>1243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78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56</v>
      </c>
      <c r="V430" s="9" t="str">
        <f>INDEX('Wand Mapping'!K:K, U430)</f>
        <v>wand_ai_540</v>
      </c>
      <c r="W430" s="9" t="str">
        <f>_xlfn.CONCAT(V430, "_", T430)</f>
        <v>wand_ai_540_CO</v>
      </c>
      <c r="Z430" s="9" t="str">
        <f>IF(ISBLANK(X430), W430, X430)</f>
        <v>wand_ai_540_CO</v>
      </c>
    </row>
    <row r="431" spans="1:26">
      <c r="A431" s="9" t="s">
        <v>316</v>
      </c>
      <c r="B431" s="9" t="s">
        <v>1276</v>
      </c>
      <c r="C431" s="9">
        <v>7</v>
      </c>
      <c r="D431" s="9">
        <v>14</v>
      </c>
      <c r="E431" s="9" t="str">
        <f>_xlfn.CONCAT(B431, RIGHT(_xlfn.CONCAT("0", D431), 2))</f>
        <v>BZ-7A14</v>
      </c>
      <c r="F431" s="9" t="s">
        <v>1244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77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52</v>
      </c>
      <c r="V431" s="9" t="str">
        <f>INDEX('Wand Mapping'!K:K, U431)</f>
        <v>wand_ai_500</v>
      </c>
      <c r="W431" s="9" t="str">
        <f>_xlfn.CONCAT(V431, "_", T431)</f>
        <v>wand_ai_500_CO</v>
      </c>
      <c r="Z431" s="9" t="str">
        <f>IF(ISBLANK(X431), W431, X431)</f>
        <v>wand_ai_500_CO</v>
      </c>
    </row>
    <row r="432" spans="1:26">
      <c r="A432" s="9" t="s">
        <v>346</v>
      </c>
      <c r="B432" s="9" t="s">
        <v>1277</v>
      </c>
      <c r="C432" s="9">
        <v>7</v>
      </c>
      <c r="D432" s="9">
        <v>14</v>
      </c>
      <c r="E432" s="9" t="str">
        <f>_xlfn.CONCAT(B432, RIGHT(_xlfn.CONCAT("0", D432), 2))</f>
        <v>BZ-7B14</v>
      </c>
      <c r="F432" s="9" t="s">
        <v>1245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81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57</v>
      </c>
      <c r="V432" s="9" t="str">
        <f>INDEX('Wand Mapping'!K:K, U432)</f>
        <v>wand_ai_550</v>
      </c>
      <c r="W432" s="9" t="str">
        <f>_xlfn.CONCAT(V432, "_", T432)</f>
        <v>wand_ai_550_CO</v>
      </c>
      <c r="Z432" s="9" t="str">
        <f>IF(ISBLANK(X432), W432, X432)</f>
        <v>wand_ai_550_CO</v>
      </c>
    </row>
    <row r="433" spans="1:26">
      <c r="A433" s="9" t="s">
        <v>484</v>
      </c>
      <c r="B433" s="9" t="s">
        <v>1278</v>
      </c>
      <c r="C433" s="9">
        <v>7</v>
      </c>
      <c r="D433" s="9">
        <v>14</v>
      </c>
      <c r="E433" s="9" t="str">
        <f>_xlfn.CONCAT(B433, RIGHT(_xlfn.CONCAT("0", D433), 2))</f>
        <v>BZ-7C14</v>
      </c>
      <c r="F433" s="9" t="s">
        <v>1246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15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78</v>
      </c>
      <c r="V433" s="9" t="str">
        <f ca="1">INDEX('Wand Mapping'!K:K, U433)</f>
        <v>wand_ai_760</v>
      </c>
      <c r="W433" s="9" t="str">
        <f ca="1">_xlfn.CONCAT(V433, "_", T433)</f>
        <v>wand_ai_760_NE</v>
      </c>
      <c r="Z433" s="9" t="str">
        <f ca="1">IF(ISBLANK(X433), W433, X433)</f>
        <v>wand_ai_760_NE</v>
      </c>
    </row>
    <row r="434" spans="1:26">
      <c r="A434" s="9" t="s">
        <v>300</v>
      </c>
      <c r="B434" s="9" t="s">
        <v>1279</v>
      </c>
      <c r="C434" s="9">
        <v>7</v>
      </c>
      <c r="D434" s="9">
        <v>14</v>
      </c>
      <c r="E434" s="9" t="str">
        <f>_xlfn.CONCAT(B434, RIGHT(_xlfn.CONCAT("0", D434), 2))</f>
        <v>BZ-7D14</v>
      </c>
      <c r="F434" s="9" t="s">
        <v>1247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>
        <f>MATCH($A434, 'Spells By School'!H:H, 0)</f>
        <v>15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Illusion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IL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49</v>
      </c>
      <c r="V434" s="9" t="str">
        <f ca="1">INDEX('Wand Mapping'!K:K, U434)</f>
        <v>wand_ai_470</v>
      </c>
      <c r="W434" s="9" t="str">
        <f ca="1">_xlfn.CONCAT(V434, "_", T434)</f>
        <v>wand_ai_470_IL</v>
      </c>
      <c r="Z434" s="9" t="str">
        <f ca="1">IF(ISBLANK(X434), W434, X434)</f>
        <v>wand_ai_470_IL</v>
      </c>
    </row>
    <row r="435" spans="1:26">
      <c r="A435" s="9" t="s">
        <v>88</v>
      </c>
      <c r="B435" s="9" t="s">
        <v>1280</v>
      </c>
      <c r="C435" s="9">
        <v>7</v>
      </c>
      <c r="D435" s="9">
        <v>14</v>
      </c>
      <c r="E435" s="9" t="str">
        <f>_xlfn.CONCAT(B435, RIGHT(_xlfn.CONCAT("0", D435), 2))</f>
        <v>BZ-7E14</v>
      </c>
      <c r="F435" s="9" t="s">
        <v>1248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44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16</v>
      </c>
      <c r="V435" s="9" t="str">
        <f>INDEX('Wand Mapping'!K:K, U435)</f>
        <v>wand_ai_140</v>
      </c>
      <c r="W435" s="9" t="str">
        <f>_xlfn.CONCAT(V435, "_", T435)</f>
        <v>wand_ai_140_CO</v>
      </c>
      <c r="Z435" s="9" t="str">
        <f>IF(ISBLANK(X435), W435, X435)</f>
        <v>wand_ai_140_CO</v>
      </c>
    </row>
    <row r="436" spans="1:26">
      <c r="A436" s="9" t="s">
        <v>382</v>
      </c>
      <c r="B436" s="9" t="s">
        <v>1281</v>
      </c>
      <c r="C436" s="9">
        <v>7</v>
      </c>
      <c r="D436" s="9">
        <v>14</v>
      </c>
      <c r="E436" s="9" t="str">
        <f>_xlfn.CONCAT(B436, RIGHT(_xlfn.CONCAT("0", D436), 2))</f>
        <v>BZ-7F14</v>
      </c>
      <c r="F436" s="9" t="s">
        <v>1249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>
        <f>MATCH($A436, 'Spells By School'!I:I, 0)</f>
        <v>4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Wild Magic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WM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62</v>
      </c>
      <c r="V436" s="9" t="str">
        <f ca="1">INDEX('Wand Mapping'!K:K, U436)</f>
        <v>wand_ai_600</v>
      </c>
      <c r="W436" s="9" t="str">
        <f ca="1">_xlfn.CONCAT(V436, "_", T436)</f>
        <v>wand_ai_600_WM</v>
      </c>
      <c r="Z436" s="9" t="str">
        <f ca="1">IF(ISBLANK(X436), W436, X436)</f>
        <v>wand_ai_600_WM</v>
      </c>
    </row>
    <row r="437" spans="1:26">
      <c r="A437" s="9" t="s">
        <v>567</v>
      </c>
      <c r="B437" s="9" t="s">
        <v>1282</v>
      </c>
      <c r="C437" s="9">
        <v>7</v>
      </c>
      <c r="D437" s="9">
        <v>14</v>
      </c>
      <c r="E437" s="9" t="str">
        <f>_xlfn.CONCAT(B437, RIGHT(_xlfn.CONCAT("0", D437), 2))</f>
        <v>BZ-7G14</v>
      </c>
      <c r="F437" s="9" t="s">
        <v>1251</v>
      </c>
      <c r="G437" s="9" t="s">
        <v>655</v>
      </c>
      <c r="H437" s="9" t="s">
        <v>652</v>
      </c>
      <c r="J437" s="9">
        <f>MATCH($A437, 'Spells By School'!A:A, 0)</f>
        <v>66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Abjuration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>INDEX('Wand Mapping'!K:K, U437)</f>
        <v>wand_ai_890</v>
      </c>
      <c r="W437" s="9" t="str">
        <f>_xlfn.CONCAT(V437, "_", T437)</f>
        <v>wand_ai_890_AB</v>
      </c>
      <c r="Z437" s="9" t="str">
        <f>IF(ISBLANK(X437), W437, X437)</f>
        <v>wand_ai_890_AB</v>
      </c>
    </row>
    <row r="438" spans="1:26">
      <c r="A438" s="33" t="s">
        <v>251</v>
      </c>
      <c r="B438" s="9" t="s">
        <v>1284</v>
      </c>
      <c r="C438" s="9">
        <v>7</v>
      </c>
      <c r="D438" s="9">
        <v>14</v>
      </c>
      <c r="E438" s="9" t="str">
        <f>_xlfn.CONCAT(B438, RIGHT(_xlfn.CONCAT("0", D438), 2))</f>
        <v>BZ-7I14</v>
      </c>
      <c r="F438" s="9" t="s">
        <v>1253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35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43</v>
      </c>
      <c r="V438" s="9" t="str">
        <f>INDEX('Wand Mapping'!K:K, U438)</f>
        <v>wand_ai_410</v>
      </c>
      <c r="W438" s="9" t="str">
        <f>_xlfn.CONCAT(V438, "_", T438)</f>
        <v>wand_ai_410_CO</v>
      </c>
      <c r="Z438" s="9" t="str">
        <f>IF(ISBLANK(X438), W438, X438)</f>
        <v>wand_ai_410_CO</v>
      </c>
    </row>
    <row r="439" spans="1:26">
      <c r="A439" s="9" t="s">
        <v>638</v>
      </c>
      <c r="B439" s="9" t="s">
        <v>1285</v>
      </c>
      <c r="C439" s="9">
        <v>7</v>
      </c>
      <c r="D439" s="9">
        <v>14</v>
      </c>
      <c r="E439" s="9" t="str">
        <f>_xlfn.CONCAT(B439, RIGHT(_xlfn.CONCAT("0", D439), 2))</f>
        <v>BZ-7J14</v>
      </c>
      <c r="F439" s="9" t="s">
        <v>1254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>
        <f>MATCH($A439, 'Spells By School'!H:H, 0)</f>
        <v>18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Illusion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IL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101</v>
      </c>
      <c r="V439" s="9" t="str">
        <f ca="1">INDEX('Wand Mapping'!K:K, U439)</f>
        <v>wand_ai_990</v>
      </c>
      <c r="W439" s="9" t="str">
        <f ca="1">_xlfn.CONCAT(V439, "_", T439)</f>
        <v>wand_ai_990_IL</v>
      </c>
      <c r="Z439" s="9" t="str">
        <f ca="1">IF(ISBLANK(X439), W439, X439)</f>
        <v>wand_ai_990_IL</v>
      </c>
    </row>
    <row r="440" spans="1:26">
      <c r="A440" s="9" t="s">
        <v>614</v>
      </c>
      <c r="B440" s="9" t="s">
        <v>1286</v>
      </c>
      <c r="C440" s="9">
        <v>7</v>
      </c>
      <c r="D440" s="9">
        <v>14</v>
      </c>
      <c r="E440" s="9" t="str">
        <f>_xlfn.CONCAT(B440, RIGHT(_xlfn.CONCAT("0", D440), 2))</f>
        <v>BZ-7K14</v>
      </c>
      <c r="F440" s="9" t="s">
        <v>1255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28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98</v>
      </c>
      <c r="V440" s="9" t="str">
        <f>INDEX('Wand Mapping'!K:K, U440)</f>
        <v>wand_ai_960</v>
      </c>
      <c r="W440" s="9" t="str">
        <f>_xlfn.CONCAT(V440, "_", T440)</f>
        <v>wand_ai_960_EV</v>
      </c>
      <c r="Z440" s="9" t="str">
        <f>IF(ISBLANK(X440), W440, X440)</f>
        <v>wand_ai_960_EV</v>
      </c>
    </row>
    <row r="441" spans="1:26">
      <c r="A441" s="45" t="s">
        <v>453</v>
      </c>
      <c r="B441" s="9" t="s">
        <v>1287</v>
      </c>
      <c r="C441" s="9">
        <v>7</v>
      </c>
      <c r="D441" s="9">
        <v>14</v>
      </c>
      <c r="E441" s="9" t="str">
        <f>_xlfn.CONCAT(B441, RIGHT(_xlfn.CONCAT("0", D441), 2))</f>
        <v>BZ-7L14</v>
      </c>
      <c r="F441" s="9" t="s">
        <v>1256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89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74</v>
      </c>
      <c r="V441" s="9" t="str">
        <f>INDEX('Wand Mapping'!K:K, U441)</f>
        <v>wand_ai_720</v>
      </c>
      <c r="W441" s="9" t="str">
        <f>_xlfn.CONCAT(V441, "_", T441)</f>
        <v>wand_ai_720_CO</v>
      </c>
      <c r="Z441" s="9" t="str">
        <f>IF(ISBLANK(X441), W441, X441)</f>
        <v>wand_ai_720_CO</v>
      </c>
    </row>
    <row r="442" spans="1:26">
      <c r="A442" s="9" t="s">
        <v>591</v>
      </c>
      <c r="B442" s="9" t="s">
        <v>1288</v>
      </c>
      <c r="C442" s="9">
        <v>7</v>
      </c>
      <c r="D442" s="9">
        <v>14</v>
      </c>
      <c r="E442" s="9" t="str">
        <f>_xlfn.CONCAT(B442, RIGHT(_xlfn.CONCAT("0", D442), 2))</f>
        <v>BZ-7M14</v>
      </c>
      <c r="F442" s="9" t="s">
        <v>1257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76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94</v>
      </c>
      <c r="V442" s="9" t="str">
        <f>INDEX('Wand Mapping'!K:K, U442)</f>
        <v>wand_ai_920</v>
      </c>
      <c r="W442" s="9" t="str">
        <f>_xlfn.CONCAT(V442, "_", T442)</f>
        <v>wand_ai_920_EV</v>
      </c>
      <c r="Z442" s="9" t="str">
        <f>IF(ISBLANK(X442), W442, X442)</f>
        <v>wand_ai_920_EV</v>
      </c>
    </row>
    <row r="443" spans="1:26">
      <c r="A443" s="9" t="s">
        <v>612</v>
      </c>
      <c r="B443" s="9" t="s">
        <v>1291</v>
      </c>
      <c r="C443" s="9">
        <v>7</v>
      </c>
      <c r="D443" s="9">
        <v>14</v>
      </c>
      <c r="E443" s="9" t="str">
        <f>_xlfn.CONCAT(B443, RIGHT(_xlfn.CONCAT("0", D443), 2))</f>
        <v>BZ-7P14</v>
      </c>
      <c r="F443" s="9" t="s">
        <v>1260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41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98</v>
      </c>
      <c r="V443" s="9" t="str">
        <f>INDEX('Wand Mapping'!K:K, U443)</f>
        <v>wand_ai_960</v>
      </c>
      <c r="W443" s="9" t="str">
        <f>_xlfn.CONCAT(V443, "_", T443)</f>
        <v>wand_ai_960_CO</v>
      </c>
      <c r="Z443" s="9" t="str">
        <f>IF(ISBLANK(X443), W443, X443)</f>
        <v>wand_ai_960_CO</v>
      </c>
    </row>
    <row r="444" spans="1:26">
      <c r="A444" s="9" t="s">
        <v>637</v>
      </c>
      <c r="B444" s="9" t="s">
        <v>1292</v>
      </c>
      <c r="C444" s="9">
        <v>7</v>
      </c>
      <c r="D444" s="9">
        <v>14</v>
      </c>
      <c r="E444" s="9" t="str">
        <f>_xlfn.CONCAT(B444, RIGHT(_xlfn.CONCAT("0", D444), 2))</f>
        <v>BZ-7Q14</v>
      </c>
      <c r="F444" s="9" t="s">
        <v>1261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57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Necromancy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101</v>
      </c>
      <c r="V444" s="9" t="str">
        <f ca="1">INDEX('Wand Mapping'!K:K, U444)</f>
        <v>wand_ai_990</v>
      </c>
      <c r="W444" s="9" t="str">
        <f ca="1">_xlfn.CONCAT(V444, "_", T444)</f>
        <v>wand_ai_990_NE</v>
      </c>
      <c r="Z444" s="9" t="str">
        <f ca="1">IF(ISBLANK(X444), W444, X444)</f>
        <v>wand_ai_990_NE</v>
      </c>
    </row>
    <row r="445" spans="1:26">
      <c r="A445" s="9" t="s">
        <v>97</v>
      </c>
      <c r="B445" s="9" t="s">
        <v>1293</v>
      </c>
      <c r="C445" s="9">
        <v>7</v>
      </c>
      <c r="D445" s="9">
        <v>14</v>
      </c>
      <c r="E445" s="9" t="str">
        <f>_xlfn.CONCAT(B445, RIGHT(_xlfn.CONCAT("0", D445), 2))</f>
        <v>BZ-7R14</v>
      </c>
      <c r="F445" s="9" t="s">
        <v>1262</v>
      </c>
      <c r="G445" s="9" t="s">
        <v>655</v>
      </c>
      <c r="H445" s="9" t="s">
        <v>652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58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17</v>
      </c>
      <c r="V445" s="9" t="str">
        <f ca="1">INDEX('Wand Mapping'!K:K, U445)</f>
        <v>wand_ai_150</v>
      </c>
      <c r="W445" s="9" t="str">
        <f ca="1">_xlfn.CONCAT(V445, "_", T445)</f>
        <v>wand_ai_150_NE</v>
      </c>
      <c r="Z445" s="9" t="str">
        <f ca="1">IF(ISBLANK(X445), W445, X445)</f>
        <v>wand_ai_150_NE</v>
      </c>
    </row>
    <row r="446" spans="1:26">
      <c r="A446" s="9" t="s">
        <v>505</v>
      </c>
      <c r="B446" s="9" t="s">
        <v>1294</v>
      </c>
      <c r="C446" s="9">
        <v>7</v>
      </c>
      <c r="D446" s="9">
        <v>14</v>
      </c>
      <c r="E446" s="9" t="str">
        <f>_xlfn.CONCAT(B446, RIGHT(_xlfn.CONCAT("0", D446), 2))</f>
        <v>BZ-7S14</v>
      </c>
      <c r="F446" s="9" t="s">
        <v>1263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34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81</v>
      </c>
      <c r="V446" s="9" t="str">
        <f ca="1">INDEX('Wand Mapping'!K:K, U446)</f>
        <v>wand_ai_790</v>
      </c>
      <c r="W446" s="9" t="str">
        <f ca="1">_xlfn.CONCAT(V446, "_", T446)</f>
        <v>wand_ai_790_NE</v>
      </c>
      <c r="Z446" s="9" t="str">
        <f ca="1">IF(ISBLANK(X446), W446, X446)</f>
        <v>wand_ai_790_NE</v>
      </c>
    </row>
    <row r="447" spans="1:26">
      <c r="A447" s="9" t="s">
        <v>442</v>
      </c>
      <c r="B447" s="9" t="s">
        <v>1295</v>
      </c>
      <c r="C447" s="9">
        <v>7</v>
      </c>
      <c r="D447" s="9">
        <v>14</v>
      </c>
      <c r="E447" s="9" t="str">
        <f>_xlfn.CONCAT(B447, RIGHT(_xlfn.CONCAT("0", D447), 2))</f>
        <v>BZ-7T14</v>
      </c>
      <c r="F447" s="9" t="s">
        <v>1264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93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72</v>
      </c>
      <c r="V447" s="9" t="str">
        <f>INDEX('Wand Mapping'!K:K, U447)</f>
        <v>wand_ai_700</v>
      </c>
      <c r="W447" s="9" t="str">
        <f>_xlfn.CONCAT(V447, "_", T447)</f>
        <v>wand_ai_700_CO</v>
      </c>
      <c r="Z447" s="9" t="str">
        <f>IF(ISBLANK(X447), W447, X447)</f>
        <v>wand_ai_700_CO</v>
      </c>
    </row>
    <row r="448" spans="1:26">
      <c r="A448" s="9" t="s">
        <v>409</v>
      </c>
      <c r="B448" s="9" t="s">
        <v>1296</v>
      </c>
      <c r="C448" s="9">
        <v>7</v>
      </c>
      <c r="D448" s="9">
        <v>14</v>
      </c>
      <c r="E448" s="9" t="str">
        <f>_xlfn.CONCAT(B448, RIGHT(_xlfn.CONCAT("0", D448), 2))</f>
        <v>BZ-7U14</v>
      </c>
      <c r="F448" s="9" t="s">
        <v>1265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23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67</v>
      </c>
      <c r="V448" s="9" t="str">
        <f>INDEX('Wand Mapping'!K:K, U448)</f>
        <v>wand_ai_650</v>
      </c>
      <c r="W448" s="9" t="str">
        <f>_xlfn.CONCAT(V448, "_", T448)</f>
        <v>wand_ai_650_CO</v>
      </c>
      <c r="Z448" s="9" t="str">
        <f>IF(ISBLANK(X448), W448, X448)</f>
        <v>wand_ai_650_CO</v>
      </c>
    </row>
    <row r="449" spans="1:26">
      <c r="A449" s="46" t="s">
        <v>172</v>
      </c>
      <c r="B449" s="9" t="s">
        <v>1297</v>
      </c>
      <c r="C449" s="9">
        <v>7</v>
      </c>
      <c r="D449" s="9">
        <v>14</v>
      </c>
      <c r="E449" s="9" t="str">
        <f>_xlfn.CONCAT(B449, RIGHT(_xlfn.CONCAT("0", D449), 2))</f>
        <v>BZ-7V14</v>
      </c>
      <c r="F449" s="9" t="s">
        <v>1266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91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31</v>
      </c>
      <c r="V449" s="9" t="str">
        <f>INDEX('Wand Mapping'!K:K, U449)</f>
        <v>wand_ai_290</v>
      </c>
      <c r="W449" s="9" t="str">
        <f>_xlfn.CONCAT(V449, "_", T449)</f>
        <v>wand_ai_290_CO</v>
      </c>
      <c r="Z449" s="9" t="str">
        <f>IF(ISBLANK(X449), W449, X449)</f>
        <v>wand_ai_290_CO</v>
      </c>
    </row>
    <row r="450" spans="1:26">
      <c r="A450" s="44" t="s">
        <v>105</v>
      </c>
      <c r="B450" s="9" t="s">
        <v>1298</v>
      </c>
      <c r="C450" s="9">
        <v>7</v>
      </c>
      <c r="D450" s="9">
        <v>14</v>
      </c>
      <c r="E450" s="9" t="str">
        <f>_xlfn.CONCAT(B450, RIGHT(_xlfn.CONCAT("0", D450), 2))</f>
        <v>BZ-7W14</v>
      </c>
      <c r="F450" s="9" t="s">
        <v>1267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88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19</v>
      </c>
      <c r="V450" s="9" t="str">
        <f>INDEX('Wand Mapping'!K:K, U450)</f>
        <v>wand_ai_170</v>
      </c>
      <c r="W450" s="9" t="str">
        <f>_xlfn.CONCAT(V450, "_", T450)</f>
        <v>wand_ai_170_CO</v>
      </c>
      <c r="Z450" s="9" t="str">
        <f>IF(ISBLANK(X450), W450, X450)</f>
        <v>wand_ai_170_CO</v>
      </c>
    </row>
    <row r="451" spans="1:26">
      <c r="A451" s="9" t="s">
        <v>323</v>
      </c>
      <c r="B451" s="9" t="s">
        <v>1299</v>
      </c>
      <c r="C451" s="9">
        <v>7</v>
      </c>
      <c r="D451" s="9">
        <v>14</v>
      </c>
      <c r="E451" s="9" t="str">
        <f>_xlfn.CONCAT(B451, RIGHT(_xlfn.CONCAT("0", D451), 2))</f>
        <v>BZ-7X14</v>
      </c>
      <c r="F451" s="9" t="s">
        <v>1268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20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53</v>
      </c>
      <c r="V451" s="9" t="str">
        <f>INDEX('Wand Mapping'!K:K, U451)</f>
        <v>wand_ai_510</v>
      </c>
      <c r="W451" s="9" t="str">
        <f>_xlfn.CONCAT(V451, "_", T451)</f>
        <v>wand_ai_510_TR</v>
      </c>
      <c r="Z451" s="9" t="str">
        <f>IF(ISBLANK(X451), W451, X451)</f>
        <v>wand_ai_510_TR</v>
      </c>
    </row>
    <row r="452" spans="1:26">
      <c r="A452" s="9" t="s">
        <v>91</v>
      </c>
      <c r="B452" s="9" t="s">
        <v>1300</v>
      </c>
      <c r="C452" s="9">
        <v>7</v>
      </c>
      <c r="D452" s="9">
        <v>14</v>
      </c>
      <c r="E452" s="9" t="str">
        <f>_xlfn.CONCAT(B452, RIGHT(_xlfn.CONCAT("0", D452), 2))</f>
        <v>BZ-7Y14</v>
      </c>
      <c r="F452" s="9" t="s">
        <v>1269</v>
      </c>
      <c r="G452" s="9" t="s">
        <v>655</v>
      </c>
      <c r="H452" s="9" t="s">
        <v>652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48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16</v>
      </c>
      <c r="V452" s="9" t="str">
        <f ca="1">INDEX('Wand Mapping'!K:K, U452)</f>
        <v>wand_ai_140</v>
      </c>
      <c r="W452" s="9" t="str">
        <f ca="1">_xlfn.CONCAT(V452, "_", T452)</f>
        <v>wand_ai_140_NE</v>
      </c>
      <c r="Z452" s="9" t="str">
        <f ca="1">IF(ISBLANK(X452), W452, X452)</f>
        <v>wand_ai_140_NE</v>
      </c>
    </row>
    <row r="453" spans="1:26">
      <c r="A453" s="9" t="s">
        <v>268</v>
      </c>
      <c r="B453" s="9" t="s">
        <v>1301</v>
      </c>
      <c r="C453" s="9">
        <v>7</v>
      </c>
      <c r="D453" s="9">
        <v>14</v>
      </c>
      <c r="E453" s="9" t="str">
        <f>_xlfn.CONCAT(B453, RIGHT(_xlfn.CONCAT("0", D453), 2))</f>
        <v>BZ-7Z14</v>
      </c>
      <c r="F453" s="9" t="s">
        <v>1270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24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45</v>
      </c>
      <c r="V453" s="9" t="str">
        <f>INDEX('Wand Mapping'!K:K, U453)</f>
        <v>wand_ai_430</v>
      </c>
      <c r="W453" s="9" t="str">
        <f>_xlfn.CONCAT(V453, "_", T453)</f>
        <v>wand_ai_430_TR</v>
      </c>
      <c r="Z453" s="9" t="str">
        <f>IF(ISBLANK(X453), W453, X453)</f>
        <v>wand_ai_430_TR</v>
      </c>
    </row>
    <row r="454" spans="1:26">
      <c r="A454" s="9" t="s">
        <v>479</v>
      </c>
      <c r="B454" s="9" t="s">
        <v>772</v>
      </c>
      <c r="C454" s="9">
        <v>8</v>
      </c>
      <c r="D454" s="9">
        <v>16</v>
      </c>
      <c r="E454" s="9" t="str">
        <f>_xlfn.CONCAT(B454, RIGHT(_xlfn.CONCAT("0", D454), 2))</f>
        <v>BZ-8116</v>
      </c>
      <c r="F454" s="9" t="s">
        <v>1303</v>
      </c>
      <c r="G454" s="9" t="s">
        <v>655</v>
      </c>
      <c r="H454" s="9" t="s">
        <v>652</v>
      </c>
      <c r="J454" s="9">
        <f>MATCH($A454, 'Spells By School'!A:A, 0)</f>
        <v>43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78</v>
      </c>
      <c r="V454" s="9" t="str">
        <f>INDEX('Wand Mapping'!K:K, U454)</f>
        <v>wand_ai_760</v>
      </c>
      <c r="W454" s="9" t="str">
        <f>_xlfn.CONCAT(V454, "_", T454)</f>
        <v>wand_ai_760_AB</v>
      </c>
      <c r="Z454" s="9" t="str">
        <f>IF(ISBLANK(X454), W454, X454)</f>
        <v>wand_ai_760_AB</v>
      </c>
    </row>
    <row r="455" spans="1:26">
      <c r="A455" s="9" t="s">
        <v>286</v>
      </c>
      <c r="B455" s="9" t="s">
        <v>773</v>
      </c>
      <c r="C455" s="9">
        <v>8</v>
      </c>
      <c r="D455" s="9">
        <v>16</v>
      </c>
      <c r="E455" s="9" t="str">
        <f>_xlfn.CONCAT(B455, RIGHT(_xlfn.CONCAT("0", D455), 2))</f>
        <v>BZ-8216</v>
      </c>
      <c r="F455" s="9" t="s">
        <v>1304</v>
      </c>
      <c r="G455" s="9" t="s">
        <v>655</v>
      </c>
      <c r="H455" s="9" t="s">
        <v>652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28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47</v>
      </c>
      <c r="V455" s="9" t="str">
        <f ca="1">INDEX('Wand Mapping'!K:K, U455)</f>
        <v>wand_ai_450</v>
      </c>
      <c r="W455" s="9" t="str">
        <f ca="1">_xlfn.CONCAT(V455, "_", T455)</f>
        <v>wand_ai_450_IL</v>
      </c>
      <c r="Z455" s="9" t="str">
        <f ca="1">IF(ISBLANK(X455), W455, X455)</f>
        <v>wand_ai_450_IL</v>
      </c>
    </row>
    <row r="456" spans="1:26">
      <c r="A456" s="9" t="s">
        <v>28</v>
      </c>
      <c r="B456" s="9" t="s">
        <v>774</v>
      </c>
      <c r="C456" s="9">
        <v>8</v>
      </c>
      <c r="D456" s="9">
        <v>16</v>
      </c>
      <c r="E456" s="9" t="str">
        <f>_xlfn.CONCAT(B456, RIGHT(_xlfn.CONCAT("0", D456), 2))</f>
        <v>BZ-8316</v>
      </c>
      <c r="F456" s="9" t="s">
        <v>1305</v>
      </c>
      <c r="G456" s="9" t="s">
        <v>655</v>
      </c>
      <c r="H456" s="9" t="s">
        <v>652</v>
      </c>
      <c r="J456" s="9">
        <f>MATCH($A456, 'Spells By School'!A:A, 0)</f>
        <v>38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</v>
      </c>
      <c r="V456" s="9" t="str">
        <f>INDEX('Wand Mapping'!K:K, U456)</f>
        <v>wand_ai_040</v>
      </c>
      <c r="W456" s="9" t="str">
        <f>_xlfn.CONCAT(V456, "_", T456)</f>
        <v>wand_ai_040_AB</v>
      </c>
      <c r="Z456" s="9" t="str">
        <f>IF(ISBLANK(X456), W456, X456)</f>
        <v>wand_ai_040_AB</v>
      </c>
    </row>
    <row r="457" spans="1:26">
      <c r="A457" s="9" t="s">
        <v>187</v>
      </c>
      <c r="B457" s="9" t="s">
        <v>775</v>
      </c>
      <c r="C457" s="9">
        <v>8</v>
      </c>
      <c r="D457" s="9">
        <v>16</v>
      </c>
      <c r="E457" s="9" t="str">
        <f>_xlfn.CONCAT(B457, RIGHT(_xlfn.CONCAT("0", D457), 2))</f>
        <v>BZ-8416</v>
      </c>
      <c r="F457" s="9" t="s">
        <v>1306</v>
      </c>
      <c r="G457" s="9" t="s">
        <v>655</v>
      </c>
      <c r="H457" s="9" t="s">
        <v>652</v>
      </c>
      <c r="J457" s="9" t="e">
        <f>MATCH($A457, 'Spells By School'!A:A, 0)</f>
        <v>#N/A</v>
      </c>
      <c r="K457" s="9">
        <f>MATCH($A457, 'Spells By School'!B:B, 0)</f>
        <v>80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>INDEX('Wand Mapping'!K:K, U457)</f>
        <v>wand_ai_310</v>
      </c>
      <c r="W457" s="9" t="str">
        <f>_xlfn.CONCAT(V457, "_", T457)</f>
        <v>wand_ai_310_CO</v>
      </c>
      <c r="Z457" s="9" t="str">
        <f>IF(ISBLANK(X457), W457, X457)</f>
        <v>wand_ai_310_CO</v>
      </c>
    </row>
    <row r="458" spans="1:26">
      <c r="A458" s="9" t="s">
        <v>396</v>
      </c>
      <c r="B458" s="9" t="s">
        <v>776</v>
      </c>
      <c r="C458" s="9">
        <v>8</v>
      </c>
      <c r="D458" s="9">
        <v>16</v>
      </c>
      <c r="E458" s="9" t="str">
        <f>_xlfn.CONCAT(B458, RIGHT(_xlfn.CONCAT("0", D458), 2))</f>
        <v>BZ-8516</v>
      </c>
      <c r="F458" s="9" t="s">
        <v>1307</v>
      </c>
      <c r="G458" s="9" t="s">
        <v>655</v>
      </c>
      <c r="H458" s="9" t="s">
        <v>652</v>
      </c>
      <c r="J458" s="9">
        <f>MATCH($A458, 'Spells By School'!A:A, 0)</f>
        <v>28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65</v>
      </c>
      <c r="V458" s="9" t="str">
        <f>INDEX('Wand Mapping'!K:K, U458)</f>
        <v>wand_ai_630</v>
      </c>
      <c r="W458" s="9" t="str">
        <f>_xlfn.CONCAT(V458, "_", T458)</f>
        <v>wand_ai_630_AB</v>
      </c>
      <c r="Z458" s="9" t="str">
        <f>IF(ISBLANK(X458), W458, X458)</f>
        <v>wand_ai_630_AB</v>
      </c>
    </row>
    <row r="459" spans="1:26">
      <c r="A459" s="9" t="s">
        <v>324</v>
      </c>
      <c r="B459" s="9" t="s">
        <v>777</v>
      </c>
      <c r="C459" s="9">
        <v>8</v>
      </c>
      <c r="D459" s="9">
        <v>16</v>
      </c>
      <c r="E459" s="9" t="str">
        <f>_xlfn.CONCAT(B459, RIGHT(_xlfn.CONCAT("0", D459), 2))</f>
        <v>BZ-8616</v>
      </c>
      <c r="F459" s="9" t="s">
        <v>1308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70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53</v>
      </c>
      <c r="V459" s="9" t="str">
        <f>INDEX('Wand Mapping'!K:K, U459)</f>
        <v>wand_ai_510</v>
      </c>
      <c r="W459" s="9" t="str">
        <f>_xlfn.CONCAT(V459, "_", T459)</f>
        <v>wand_ai_510_EV</v>
      </c>
      <c r="Z459" s="9" t="str">
        <f>IF(ISBLANK(X459), W459, X459)</f>
        <v>wand_ai_510_EV</v>
      </c>
    </row>
    <row r="460" spans="1:26">
      <c r="A460" s="9" t="s">
        <v>77</v>
      </c>
      <c r="B460" s="9" t="s">
        <v>778</v>
      </c>
      <c r="C460" s="9">
        <v>8</v>
      </c>
      <c r="D460" s="9">
        <v>16</v>
      </c>
      <c r="E460" s="9" t="str">
        <f>_xlfn.CONCAT(B460, RIGHT(_xlfn.CONCAT("0", D460), 2))</f>
        <v>BZ-8716</v>
      </c>
      <c r="F460" s="9" t="s">
        <v>1309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41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14</v>
      </c>
      <c r="V460" s="9" t="str">
        <f>INDEX('Wand Mapping'!K:K, U460)</f>
        <v>wand_ai_120</v>
      </c>
      <c r="W460" s="9" t="str">
        <f>_xlfn.CONCAT(V460, "_", T460)</f>
        <v>wand_ai_120_EV</v>
      </c>
      <c r="Z460" s="9" t="str">
        <f>IF(ISBLANK(X460), W460, X460)</f>
        <v>wand_ai_120_EV</v>
      </c>
    </row>
    <row r="461" spans="1:26">
      <c r="A461" s="9" t="s">
        <v>195</v>
      </c>
      <c r="B461" s="9" t="s">
        <v>780</v>
      </c>
      <c r="C461" s="9">
        <v>8</v>
      </c>
      <c r="D461" s="9">
        <v>16</v>
      </c>
      <c r="E461" s="9" t="str">
        <f>_xlfn.CONCAT(B461, RIGHT(_xlfn.CONCAT("0", D461), 2))</f>
        <v>BZ-8916</v>
      </c>
      <c r="F461" s="9" t="s">
        <v>1311</v>
      </c>
      <c r="G461" s="9" t="s">
        <v>655</v>
      </c>
      <c r="H461" s="9" t="s">
        <v>652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2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34</v>
      </c>
      <c r="V461" s="9" t="str">
        <f ca="1">INDEX('Wand Mapping'!K:K, U461)</f>
        <v>wand_ai_320</v>
      </c>
      <c r="W461" s="9" t="str">
        <f ca="1">_xlfn.CONCAT(V461, "_", T461)</f>
        <v>wand_ai_320_NE</v>
      </c>
      <c r="Z461" s="9" t="str">
        <f ca="1">IF(ISBLANK(X461), W461, X461)</f>
        <v>wand_ai_320_NE</v>
      </c>
    </row>
    <row r="462" spans="1:26">
      <c r="A462" s="9" t="s">
        <v>34</v>
      </c>
      <c r="B462" s="9" t="s">
        <v>1318</v>
      </c>
      <c r="C462" s="9">
        <v>8</v>
      </c>
      <c r="D462" s="9">
        <v>16</v>
      </c>
      <c r="E462" s="9" t="str">
        <f>_xlfn.CONCAT(B462, RIGHT(_xlfn.CONCAT("0", D462), 2))</f>
        <v>BZ-8A16</v>
      </c>
      <c r="F462" s="9" t="s">
        <v>1312</v>
      </c>
      <c r="G462" s="9" t="s">
        <v>655</v>
      </c>
      <c r="H462" s="9" t="s">
        <v>652</v>
      </c>
      <c r="J462" s="9" t="e">
        <f>MATCH($A462, 'Spells By School'!A:A, 0)</f>
        <v>#N/A</v>
      </c>
      <c r="K462" s="9">
        <f>MATCH($A462, 'Spells By School'!B:B, 0)</f>
        <v>46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7</v>
      </c>
      <c r="V462" s="9" t="str">
        <f>INDEX('Wand Mapping'!K:K, U462)</f>
        <v>wand_ai_050</v>
      </c>
      <c r="W462" s="9" t="str">
        <f>_xlfn.CONCAT(V462, "_", T462)</f>
        <v>wand_ai_050_CO</v>
      </c>
      <c r="Z462" s="9" t="str">
        <f>IF(ISBLANK(X462), W462, X462)</f>
        <v>wand_ai_050_CO</v>
      </c>
    </row>
    <row r="463" spans="1:26">
      <c r="A463" s="9" t="s">
        <v>487</v>
      </c>
      <c r="B463" s="9" t="s">
        <v>1319</v>
      </c>
      <c r="C463" s="9">
        <v>8</v>
      </c>
      <c r="D463" s="9">
        <v>16</v>
      </c>
      <c r="E463" s="9" t="str">
        <f>_xlfn.CONCAT(B463, RIGHT(_xlfn.CONCAT("0", D463), 2))</f>
        <v>BZ-8B16</v>
      </c>
      <c r="F463" s="9" t="s">
        <v>1313</v>
      </c>
      <c r="G463" s="9" t="s">
        <v>655</v>
      </c>
      <c r="H463" s="9" t="s">
        <v>652</v>
      </c>
      <c r="J463" s="9" t="e">
        <f>MATCH($A463, 'Spells By School'!A:A, 0)</f>
        <v>#N/A</v>
      </c>
      <c r="K463" s="9">
        <f>MATCH($A463, 'Spells By School'!B:B, 0)</f>
        <v>57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>_xlfn.CONCAT(V463, "_", T463)</f>
        <v>wand_ai_770_CO</v>
      </c>
      <c r="Z463" s="9" t="str">
        <f>IF(ISBLANK(X463), W463, X463)</f>
        <v>wand_ai_770_CO</v>
      </c>
    </row>
    <row r="464" spans="1:26">
      <c r="A464" s="9" t="s">
        <v>230</v>
      </c>
      <c r="B464" s="9" t="s">
        <v>1322</v>
      </c>
      <c r="C464" s="9">
        <v>8</v>
      </c>
      <c r="D464" s="9">
        <v>16</v>
      </c>
      <c r="E464" s="9" t="str">
        <f>_xlfn.CONCAT(B464, RIGHT(_xlfn.CONCAT("0", D464), 2))</f>
        <v>BZ-8E16</v>
      </c>
      <c r="F464" s="9" t="s">
        <v>1316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7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40</v>
      </c>
      <c r="V464" s="9" t="str">
        <f>INDEX('Wand Mapping'!K:K, U464)</f>
        <v>wand_ai_380</v>
      </c>
      <c r="W464" s="9" t="str">
        <f>_xlfn.CONCAT(V464, "_", T464)</f>
        <v>wand_ai_380_EV</v>
      </c>
      <c r="Z464" s="9" t="str">
        <f>IF(ISBLANK(X464), W464, X464)</f>
        <v>wand_ai_380_EV</v>
      </c>
    </row>
    <row r="465" spans="1:26">
      <c r="A465" s="9" t="s">
        <v>601</v>
      </c>
      <c r="B465" s="9" t="s">
        <v>781</v>
      </c>
      <c r="C465" s="9">
        <v>9</v>
      </c>
      <c r="D465" s="9">
        <v>18</v>
      </c>
      <c r="E465" s="9" t="str">
        <f>_xlfn.CONCAT(B465, RIGHT(_xlfn.CONCAT("0", D465), 2))</f>
        <v>BZ-9018</v>
      </c>
      <c r="F465" s="9" t="s">
        <v>1323</v>
      </c>
      <c r="G465" s="9" t="s">
        <v>655</v>
      </c>
      <c r="H465" s="9" t="s">
        <v>652</v>
      </c>
      <c r="J465" s="9">
        <f>MATCH($A465, 'Spells By School'!A:A, 0)</f>
        <v>72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96</v>
      </c>
      <c r="V465" s="9" t="str">
        <f>INDEX('Wand Mapping'!K:K, U465)</f>
        <v>wand_ai_940</v>
      </c>
      <c r="W465" s="9" t="str">
        <f>_xlfn.CONCAT(V465, "_", T465)</f>
        <v>wand_ai_940_AB</v>
      </c>
      <c r="Z465" s="9" t="str">
        <f>IF(ISBLANK(X465), W465, X465)</f>
        <v>wand_ai_940_AB</v>
      </c>
    </row>
    <row r="466" spans="1:26">
      <c r="A466" s="9" t="s">
        <v>38</v>
      </c>
      <c r="B466" s="9" t="s">
        <v>782</v>
      </c>
      <c r="C466" s="9">
        <v>9</v>
      </c>
      <c r="D466" s="9">
        <v>18</v>
      </c>
      <c r="E466" s="9" t="str">
        <f>_xlfn.CONCAT(B466, RIGHT(_xlfn.CONCAT("0", D466), 2))</f>
        <v>BZ-9118</v>
      </c>
      <c r="F466" s="9" t="s">
        <v>1324</v>
      </c>
      <c r="G466" s="9" t="s">
        <v>655</v>
      </c>
      <c r="H466" s="9" t="s">
        <v>652</v>
      </c>
      <c r="J466" s="9">
        <f>MATCH($A466, 'Spells By School'!A:A, 0)</f>
        <v>74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</v>
      </c>
      <c r="V466" s="9" t="str">
        <f>INDEX('Wand Mapping'!K:K, U466)</f>
        <v>wand_ai_060</v>
      </c>
      <c r="W466" s="9" t="str">
        <f>_xlfn.CONCAT(V466, "_", T466)</f>
        <v>wand_ai_060_AB</v>
      </c>
      <c r="Z466" s="9" t="str">
        <f>IF(ISBLANK(X466), W466, X466)</f>
        <v>wand_ai_060_AB</v>
      </c>
    </row>
    <row r="467" spans="1:26">
      <c r="A467" s="9" t="s">
        <v>265</v>
      </c>
      <c r="B467" s="9" t="s">
        <v>784</v>
      </c>
      <c r="C467" s="9">
        <v>9</v>
      </c>
      <c r="D467" s="9">
        <v>18</v>
      </c>
      <c r="E467" s="9" t="str">
        <f>_xlfn.CONCAT(B467, RIGHT(_xlfn.CONCAT("0", D467), 2))</f>
        <v>BZ-9318</v>
      </c>
      <c r="F467" s="9" t="s">
        <v>1326</v>
      </c>
      <c r="G467" s="9" t="s">
        <v>655</v>
      </c>
      <c r="H467" s="9" t="s">
        <v>652</v>
      </c>
      <c r="J467" s="9">
        <f>MATCH($A467, 'Spells By School'!A:A, 0)</f>
        <v>3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45</v>
      </c>
      <c r="V467" s="9" t="str">
        <f>INDEX('Wand Mapping'!K:K, U467)</f>
        <v>wand_ai_430</v>
      </c>
      <c r="W467" s="9" t="str">
        <f>_xlfn.CONCAT(V467, "_", T467)</f>
        <v>wand_ai_430_AB</v>
      </c>
      <c r="Z467" s="9" t="str">
        <f>IF(ISBLANK(X467), W467, X467)</f>
        <v>wand_ai_430_AB</v>
      </c>
    </row>
    <row r="468" spans="1:26">
      <c r="A468" s="9" t="s">
        <v>90</v>
      </c>
      <c r="B468" s="9" t="s">
        <v>785</v>
      </c>
      <c r="C468" s="9">
        <v>9</v>
      </c>
      <c r="D468" s="9">
        <v>18</v>
      </c>
      <c r="E468" s="9" t="str">
        <f>_xlfn.CONCAT(B468, RIGHT(_xlfn.CONCAT("0", D468), 2))</f>
        <v>BZ-9418</v>
      </c>
      <c r="F468" s="9" t="s">
        <v>1327</v>
      </c>
      <c r="G468" s="9" t="s">
        <v>655</v>
      </c>
      <c r="H468" s="9" t="s">
        <v>652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12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16</v>
      </c>
      <c r="V468" s="9" t="str">
        <f>INDEX('Wand Mapping'!K:K, U468)</f>
        <v>wand_ai_140</v>
      </c>
      <c r="W468" s="9" t="str">
        <f>_xlfn.CONCAT(V468, "_", T468)</f>
        <v>wand_ai_140_EV</v>
      </c>
      <c r="Z468" s="9" t="str">
        <f>IF(ISBLANK(X468), W468, X468)</f>
        <v>wand_ai_140_EV</v>
      </c>
    </row>
    <row r="469" spans="1:26">
      <c r="A469" s="9" t="s">
        <v>466</v>
      </c>
      <c r="B469" s="9" t="s">
        <v>786</v>
      </c>
      <c r="C469" s="9">
        <v>9</v>
      </c>
      <c r="D469" s="9">
        <v>18</v>
      </c>
      <c r="E469" s="9" t="str">
        <f>_xlfn.CONCAT(B469, RIGHT(_xlfn.CONCAT("0", D469), 2))</f>
        <v>BZ-9518</v>
      </c>
      <c r="F469" s="9" t="s">
        <v>1328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87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76</v>
      </c>
      <c r="V469" s="9" t="str">
        <f>INDEX('Wand Mapping'!K:K, U469)</f>
        <v>wand_ai_740</v>
      </c>
      <c r="W469" s="9" t="str">
        <f>_xlfn.CONCAT(V469, "_", T469)</f>
        <v>wand_ai_740_TR</v>
      </c>
      <c r="Z469" s="9" t="str">
        <f>IF(ISBLANK(X469), W469, X469)</f>
        <v>wand_ai_740_TR</v>
      </c>
    </row>
    <row r="470" spans="1:26">
      <c r="A470" s="9" t="s">
        <v>186</v>
      </c>
      <c r="B470" s="9" t="s">
        <v>787</v>
      </c>
      <c r="C470" s="9">
        <v>9</v>
      </c>
      <c r="D470" s="9">
        <v>18</v>
      </c>
      <c r="E470" s="9" t="str">
        <f>_xlfn.CONCAT(B470, RIGHT(_xlfn.CONCAT("0", D470), 2))</f>
        <v>BZ-9618</v>
      </c>
      <c r="F470" s="9" t="s">
        <v>1329</v>
      </c>
      <c r="G470" s="9" t="s">
        <v>655</v>
      </c>
      <c r="H470" s="9" t="s">
        <v>652</v>
      </c>
      <c r="J470" s="9">
        <f>MATCH($A470, 'Spells By School'!A:A, 0)</f>
        <v>26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>INDEX('Wand Mapping'!K:K, U470)</f>
        <v>wand_ai_310</v>
      </c>
      <c r="W470" s="9" t="str">
        <f>_xlfn.CONCAT(V470, "_", T470)</f>
        <v>wand_ai_310_AB</v>
      </c>
      <c r="Z470" s="9" t="str">
        <f>IF(ISBLANK(X470), W470, X470)</f>
        <v>wand_ai_310_AB</v>
      </c>
    </row>
    <row r="471" spans="1:26">
      <c r="A471" s="9" t="s">
        <v>450</v>
      </c>
      <c r="B471" s="9" t="s">
        <v>788</v>
      </c>
      <c r="C471" s="9">
        <v>9</v>
      </c>
      <c r="D471" s="9">
        <v>18</v>
      </c>
      <c r="E471" s="9" t="str">
        <f>_xlfn.CONCAT(B471, RIGHT(_xlfn.CONCAT("0", D471), 2))</f>
        <v>BZ-9718</v>
      </c>
      <c r="F471" s="9" t="s">
        <v>1330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51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73</v>
      </c>
      <c r="V471" s="9" t="str">
        <f>INDEX('Wand Mapping'!K:K, U471)</f>
        <v>wand_ai_710</v>
      </c>
      <c r="W471" s="9" t="str">
        <f>_xlfn.CONCAT(V471, "_", T471)</f>
        <v>wand_ai_710_EV</v>
      </c>
      <c r="Z471" s="9" t="str">
        <f>IF(ISBLANK(X471), W471, X471)</f>
        <v>wand_ai_710_EV</v>
      </c>
    </row>
    <row r="472" spans="1:26">
      <c r="A472" s="9" t="s">
        <v>74</v>
      </c>
      <c r="B472" s="9" t="s">
        <v>789</v>
      </c>
      <c r="C472" s="9">
        <v>9</v>
      </c>
      <c r="D472" s="9">
        <v>18</v>
      </c>
      <c r="E472" s="9" t="str">
        <f>_xlfn.CONCAT(B472, RIGHT(_xlfn.CONCAT("0", D472), 2))</f>
        <v>BZ-9818</v>
      </c>
      <c r="F472" s="9" t="s">
        <v>1331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60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Conjuration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14</v>
      </c>
      <c r="V472" s="9" t="str">
        <f>INDEX('Wand Mapping'!K:K, U472)</f>
        <v>wand_ai_120</v>
      </c>
      <c r="W472" s="9" t="str">
        <f>_xlfn.CONCAT(V472, "_", T472)</f>
        <v>wand_ai_120_CO</v>
      </c>
      <c r="Z472" s="9" t="str">
        <f>IF(ISBLANK(X472), W472, X472)</f>
        <v>wand_ai_120_CO</v>
      </c>
    </row>
    <row r="473" spans="1:26">
      <c r="A473" s="9" t="s">
        <v>177</v>
      </c>
      <c r="B473" s="9" t="s">
        <v>790</v>
      </c>
      <c r="C473" s="9">
        <v>9</v>
      </c>
      <c r="D473" s="9">
        <v>18</v>
      </c>
      <c r="E473" s="9" t="str">
        <f>_xlfn.CONCAT(B473, RIGHT(_xlfn.CONCAT("0", D473), 2))</f>
        <v>BZ-9918</v>
      </c>
      <c r="F473" s="9" t="s">
        <v>1332</v>
      </c>
      <c r="G473" s="9" t="s">
        <v>655</v>
      </c>
      <c r="H473" s="9" t="s">
        <v>652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77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31</v>
      </c>
      <c r="V473" s="9" t="str">
        <f ca="1">INDEX('Wand Mapping'!K:K, U473)</f>
        <v>wand_ai_290</v>
      </c>
      <c r="W473" s="9" t="str">
        <f ca="1">_xlfn.CONCAT(V473, "_", T473)</f>
        <v>wand_ai_290_NE</v>
      </c>
      <c r="Z473" s="9" t="str">
        <f ca="1">IF(ISBLANK(X473), W473, X473)</f>
        <v>wand_ai_290_NE</v>
      </c>
    </row>
    <row r="474" spans="1:26">
      <c r="A474" s="27" t="s">
        <v>599</v>
      </c>
      <c r="B474" s="9" t="s">
        <v>1339</v>
      </c>
      <c r="C474" s="9">
        <v>9</v>
      </c>
      <c r="D474" s="9">
        <v>18</v>
      </c>
      <c r="E474" s="9" t="str">
        <f>_xlfn.CONCAT(B474, RIGHT(_xlfn.CONCAT("0", D474), 2))</f>
        <v>BZ-9A18</v>
      </c>
      <c r="F474" s="9" t="s">
        <v>1333</v>
      </c>
      <c r="G474" s="9" t="s">
        <v>655</v>
      </c>
      <c r="H474" s="9" t="s">
        <v>652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27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95</v>
      </c>
      <c r="V474" s="9" t="str">
        <f ca="1">INDEX('Wand Mapping'!K:K, U474)</f>
        <v>wand_ai_930</v>
      </c>
      <c r="W474" s="9" t="str">
        <f ca="1">_xlfn.CONCAT(V474, "_", T474)</f>
        <v>wand_ai_930_NE</v>
      </c>
      <c r="Y474" s="9" t="s">
        <v>1987</v>
      </c>
      <c r="Z474" s="9" t="str">
        <f ca="1">IF(ISBLANK(X474), W474, X474)</f>
        <v>wand_ai_930_NE</v>
      </c>
    </row>
    <row r="475" spans="1:26">
      <c r="A475" s="9" t="s">
        <v>12</v>
      </c>
      <c r="B475" s="9" t="s">
        <v>1340</v>
      </c>
      <c r="C475" s="9">
        <v>9</v>
      </c>
      <c r="D475" s="9">
        <v>18</v>
      </c>
      <c r="E475" s="9" t="str">
        <f>_xlfn.CONCAT(B475, RIGHT(_xlfn.CONCAT("0", D475), 2))</f>
        <v>BZ-9B18</v>
      </c>
      <c r="F475" s="9" t="s">
        <v>1334</v>
      </c>
      <c r="G475" s="9" t="s">
        <v>655</v>
      </c>
      <c r="H475" s="9" t="s">
        <v>652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9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>INDEX('Wand Mapping'!K:K, U475)</f>
        <v>wand_ai_000</v>
      </c>
      <c r="W475" s="9" t="str">
        <f>_xlfn.CONCAT(V475, "_", T475)</f>
        <v>wand_ai_000_EV</v>
      </c>
      <c r="Z475" s="9" t="str">
        <f>IF(ISBLANK(X475), W475, X475)</f>
        <v>wand_ai_000_EV</v>
      </c>
    </row>
    <row r="476" spans="1:26">
      <c r="A476" s="9" t="s">
        <v>290</v>
      </c>
      <c r="B476" s="9" t="s">
        <v>1341</v>
      </c>
      <c r="C476" s="9">
        <v>9</v>
      </c>
      <c r="D476" s="9">
        <v>18</v>
      </c>
      <c r="E476" s="9" t="str">
        <f>_xlfn.CONCAT(B476, RIGHT(_xlfn.CONCAT("0", D476), 2))</f>
        <v>BZ-9C18</v>
      </c>
      <c r="F476" s="9" t="s">
        <v>1335</v>
      </c>
      <c r="G476" s="9" t="s">
        <v>655</v>
      </c>
      <c r="H476" s="9" t="s">
        <v>652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61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48</v>
      </c>
      <c r="V476" s="9" t="str">
        <f>INDEX('Wand Mapping'!K:K, U476)</f>
        <v>wand_ai_460</v>
      </c>
      <c r="W476" s="9" t="str">
        <f>_xlfn.CONCAT(V476, "_", T476)</f>
        <v>wand_ai_460_TR</v>
      </c>
      <c r="Z476" s="9" t="str">
        <f>IF(ISBLANK(X476), W476, X476)</f>
        <v>wand_ai_460_TR</v>
      </c>
    </row>
    <row r="477" spans="1:26">
      <c r="A477" s="9" t="s">
        <v>179</v>
      </c>
      <c r="B477" s="9" t="s">
        <v>1342</v>
      </c>
      <c r="C477" s="9">
        <v>9</v>
      </c>
      <c r="D477" s="9">
        <v>18</v>
      </c>
      <c r="E477" s="9" t="str">
        <f>_xlfn.CONCAT(B477, RIGHT(_xlfn.CONCAT("0", D477), 2))</f>
        <v>BZ-9D18</v>
      </c>
      <c r="F477" s="9" t="s">
        <v>1336</v>
      </c>
      <c r="G477" s="9" t="s">
        <v>655</v>
      </c>
      <c r="H477" s="9" t="s">
        <v>652</v>
      </c>
      <c r="J477" s="9">
        <f>MATCH($A477, 'Spells By School'!A:A, 0)</f>
        <v>19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32</v>
      </c>
      <c r="V477" s="9" t="str">
        <f>INDEX('Wand Mapping'!K:K, U477)</f>
        <v>wand_ai_300</v>
      </c>
      <c r="W477" s="9" t="str">
        <f>_xlfn.CONCAT(V477, "_", T477)</f>
        <v>wand_ai_300_AB</v>
      </c>
      <c r="Z477" s="9" t="str">
        <f>IF(ISBLANK(X477), W477, X477)</f>
        <v>wand_ai_300_AB</v>
      </c>
    </row>
    <row r="478" spans="1:26">
      <c r="A478" s="9" t="s">
        <v>577</v>
      </c>
      <c r="B478" s="9" t="s">
        <v>1343</v>
      </c>
      <c r="C478" s="9">
        <v>9</v>
      </c>
      <c r="D478" s="9">
        <v>18</v>
      </c>
      <c r="E478" s="9" t="str">
        <f>_xlfn.CONCAT(B478, RIGHT(_xlfn.CONCAT("0", D478), 2))</f>
        <v>BZ-9E18</v>
      </c>
      <c r="F478" s="9" t="s">
        <v>1337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8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92</v>
      </c>
      <c r="V478" s="9" t="str">
        <f>INDEX('Wand Mapping'!K:K, U478)</f>
        <v>wand_ai_900</v>
      </c>
      <c r="W478" s="9" t="str">
        <f>_xlfn.CONCAT(V478, "_", T478)</f>
        <v>wand_ai_900_EV</v>
      </c>
      <c r="Z478" s="9" t="str">
        <f>IF(ISBLANK(X478), W478, X478)</f>
        <v>wand_ai_900_EV</v>
      </c>
    </row>
    <row r="479" spans="1:26">
      <c r="A479" s="9" t="s">
        <v>145</v>
      </c>
      <c r="B479" s="9" t="s">
        <v>1344</v>
      </c>
      <c r="C479" s="9">
        <v>9</v>
      </c>
      <c r="D479" s="9">
        <v>18</v>
      </c>
      <c r="E479" s="9" t="str">
        <f>_xlfn.CONCAT(B479, RIGHT(_xlfn.CONCAT("0", D479), 2))</f>
        <v>BZ-9F18</v>
      </c>
      <c r="F479" s="9" t="s">
        <v>1338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95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26</v>
      </c>
      <c r="V479" s="9" t="str">
        <f>INDEX('Wand Mapping'!K:K, U479)</f>
        <v>wand_ai_240</v>
      </c>
      <c r="W479" s="9" t="str">
        <f>_xlfn.CONCAT(V479, "_", T479)</f>
        <v>wand_ai_240_CO</v>
      </c>
      <c r="Z479" s="9" t="str">
        <f>IF(ISBLANK(X479), W479, X479)</f>
        <v>wand_ai_240_CO</v>
      </c>
    </row>
    <row r="480" spans="1:26">
      <c r="A480" s="26" t="s">
        <v>169</v>
      </c>
      <c r="B480" s="9" t="s">
        <v>791</v>
      </c>
      <c r="C480" s="9">
        <v>10</v>
      </c>
      <c r="D480" s="9">
        <v>18</v>
      </c>
      <c r="E480" s="9" t="str">
        <f>_xlfn.CONCAT(B480, RIGHT(_xlfn.CONCAT("0", D480), 2))</f>
        <v>BZ-A018</v>
      </c>
      <c r="F480" s="9" t="s">
        <v>1362</v>
      </c>
      <c r="G480" s="9" t="s">
        <v>655</v>
      </c>
      <c r="H480" s="9" t="s">
        <v>652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23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30</v>
      </c>
      <c r="V480" s="9" t="str">
        <f>INDEX('Wand Mapping'!K:K, U480)</f>
        <v>wand_ai_280</v>
      </c>
      <c r="W480" s="9" t="str">
        <f>_xlfn.CONCAT(V480, "_", T480)</f>
        <v>wand_ai_280_EV</v>
      </c>
      <c r="Z480" s="9" t="str">
        <f>IF(ISBLANK(X480), W480, X480)</f>
        <v>wand_ai_280_EV</v>
      </c>
    </row>
    <row r="481" spans="1:59">
      <c r="A481" s="9" t="s">
        <v>434</v>
      </c>
      <c r="B481" s="9" t="s">
        <v>1345</v>
      </c>
      <c r="C481" s="9">
        <v>10</v>
      </c>
      <c r="D481" s="9">
        <v>18</v>
      </c>
      <c r="E481" s="9" t="str">
        <f>_xlfn.CONCAT(B481, RIGHT(_xlfn.CONCAT("0", D481), 2))</f>
        <v>BZ-A118</v>
      </c>
      <c r="F481" s="9" t="s">
        <v>1365</v>
      </c>
      <c r="G481" s="9" t="s">
        <v>655</v>
      </c>
      <c r="H481" s="9" t="s">
        <v>652</v>
      </c>
      <c r="J481" s="9">
        <f>MATCH($A481, 'Spells By School'!A:A, 0)</f>
        <v>27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71</v>
      </c>
      <c r="V481" s="9" t="str">
        <f>INDEX('Wand Mapping'!K:K, U481)</f>
        <v>wand_ai_690</v>
      </c>
      <c r="W481" s="9" t="str">
        <f>_xlfn.CONCAT(V481, "_", T481)</f>
        <v>wand_ai_690_AB</v>
      </c>
      <c r="Z481" s="9" t="str">
        <f>IF(ISBLANK(X481), W481, X481)</f>
        <v>wand_ai_690_AB</v>
      </c>
    </row>
    <row r="482" spans="1:59">
      <c r="A482" s="9" t="s">
        <v>489</v>
      </c>
      <c r="B482" s="9" t="s">
        <v>1346</v>
      </c>
      <c r="C482" s="9">
        <v>10</v>
      </c>
      <c r="D482" s="9">
        <v>18</v>
      </c>
      <c r="E482" s="9" t="str">
        <f>_xlfn.CONCAT(B482, RIGHT(_xlfn.CONCAT("0", D482), 2))</f>
        <v>BZ-A218</v>
      </c>
      <c r="F482" s="9" t="s">
        <v>1363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21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79</v>
      </c>
      <c r="V482" s="9" t="str">
        <f>INDEX('Wand Mapping'!K:K, U482)</f>
        <v>wand_ai_770</v>
      </c>
      <c r="W482" s="9" t="str">
        <f>_xlfn.CONCAT(V482, "_", T482)</f>
        <v>wand_ai_770_EV</v>
      </c>
      <c r="Z482" s="9" t="str">
        <f>IF(ISBLANK(X482), W482, X482)</f>
        <v>wand_ai_770_EV</v>
      </c>
    </row>
    <row r="483" spans="1:59">
      <c r="A483" s="9" t="s">
        <v>501</v>
      </c>
      <c r="B483" s="9" t="s">
        <v>1347</v>
      </c>
      <c r="C483" s="9">
        <v>10</v>
      </c>
      <c r="D483" s="9">
        <v>18</v>
      </c>
      <c r="E483" s="9" t="str">
        <f>_xlfn.CONCAT(B483, RIGHT(_xlfn.CONCAT("0", D483), 2))</f>
        <v>BZ-A318</v>
      </c>
      <c r="F483" s="9" t="s">
        <v>1366</v>
      </c>
      <c r="G483" s="9" t="s">
        <v>655</v>
      </c>
      <c r="H483" s="9" t="s">
        <v>652</v>
      </c>
      <c r="J483" s="9" t="e">
        <f>MATCH($A483, 'Spells By School'!A:A, 0)</f>
        <v>#N/A</v>
      </c>
      <c r="K483" s="9">
        <f>MATCH($A483, 'Spells By School'!B:B, 0)</f>
        <v>86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81</v>
      </c>
      <c r="V483" s="9" t="str">
        <f>INDEX('Wand Mapping'!K:K, U483)</f>
        <v>wand_ai_790</v>
      </c>
      <c r="W483" s="9" t="str">
        <f>_xlfn.CONCAT(V483, "_", T483)</f>
        <v>wand_ai_790_CO</v>
      </c>
      <c r="Z483" s="9" t="str">
        <f>IF(ISBLANK(X483), W483, X483)</f>
        <v>wand_ai_790_CO</v>
      </c>
    </row>
    <row r="484" spans="1:59">
      <c r="A484" s="9" t="s">
        <v>558</v>
      </c>
      <c r="B484" s="9" t="s">
        <v>1348</v>
      </c>
      <c r="C484" s="9">
        <v>10</v>
      </c>
      <c r="D484" s="9">
        <v>18</v>
      </c>
      <c r="E484" s="9" t="str">
        <f>_xlfn.CONCAT(B484, RIGHT(_xlfn.CONCAT("0", D484), 2))</f>
        <v>BZ-A418</v>
      </c>
      <c r="F484" s="9" t="s">
        <v>1367</v>
      </c>
      <c r="G484" s="9" t="s">
        <v>655</v>
      </c>
      <c r="H484" s="9" t="s">
        <v>652</v>
      </c>
      <c r="J484" s="9" t="e">
        <f>MATCH($A484, 'Spells By School'!A:A, 0)</f>
        <v>#N/A</v>
      </c>
      <c r="K484" s="9">
        <f>MATCH($A484, 'Spells By School'!B:B, 0)</f>
        <v>75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89</v>
      </c>
      <c r="V484" s="9" t="str">
        <f>INDEX('Wand Mapping'!K:K, U484)</f>
        <v>wand_ai_870</v>
      </c>
      <c r="W484" s="9" t="str">
        <f>_xlfn.CONCAT(V484, "_", T484)</f>
        <v>wand_ai_870_CO</v>
      </c>
      <c r="Z484" s="9" t="str">
        <f>IF(ISBLANK(X484), W484, X484)</f>
        <v>wand_ai_870_CO</v>
      </c>
    </row>
    <row r="485" spans="1:59">
      <c r="A485" s="9" t="s">
        <v>523</v>
      </c>
      <c r="B485" s="9" t="s">
        <v>1349</v>
      </c>
      <c r="C485" s="9">
        <v>10</v>
      </c>
      <c r="D485" s="9">
        <v>18</v>
      </c>
      <c r="E485" s="9" t="str">
        <f>_xlfn.CONCAT(B485, RIGHT(_xlfn.CONCAT("0", D485), 2))</f>
        <v>BZ-A518</v>
      </c>
      <c r="F485" s="9" t="s">
        <v>1364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15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>INDEX('Wand Mapping'!K:K, U485)</f>
        <v>wand_ai_820</v>
      </c>
      <c r="W485" s="9" t="str">
        <f>_xlfn.CONCAT(V485, "_", T485)</f>
        <v>wand_ai_820_CO</v>
      </c>
      <c r="Z485" s="9" t="str">
        <f>IF(ISBLANK(X485), W485, X485)</f>
        <v>wand_ai_820_CO</v>
      </c>
    </row>
    <row r="486" spans="1:59">
      <c r="A486" s="9" t="s">
        <v>222</v>
      </c>
      <c r="B486" s="9" t="s">
        <v>1351</v>
      </c>
      <c r="C486" s="13" t="s">
        <v>1371</v>
      </c>
      <c r="D486" s="9">
        <v>18</v>
      </c>
      <c r="E486" s="9" t="str">
        <f>_xlfn.CONCAT(B486, RIGHT(_xlfn.CONCAT("0", D486), 2))</f>
        <v>BZ-A718</v>
      </c>
      <c r="F486" s="9" t="s">
        <v>1398</v>
      </c>
      <c r="G486" s="9" t="s">
        <v>655</v>
      </c>
      <c r="H486" s="9" t="s">
        <v>652</v>
      </c>
      <c r="J486" s="9" t="e">
        <f>MATCH($A486, 'Spells By School'!A:A, 0)</f>
        <v>#N/A</v>
      </c>
      <c r="K486" s="9">
        <f>MATCH($A486, 'Spells By School'!B:B, 0)</f>
        <v>73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39</v>
      </c>
      <c r="V486" s="9" t="str">
        <f>INDEX('Wand Mapping'!K:K, U486)</f>
        <v>wand_ai_370</v>
      </c>
      <c r="W486" s="9" t="str">
        <f>_xlfn.CONCAT(V486, "_", T486)</f>
        <v>wand_ai_370_CO</v>
      </c>
      <c r="Z486" s="9" t="str">
        <f>IF(ISBLANK(X486), W486, X486)</f>
        <v>wand_ai_370_CO</v>
      </c>
    </row>
    <row r="487" spans="1:59">
      <c r="A487" s="9" t="s">
        <v>29</v>
      </c>
      <c r="B487" s="9" t="s">
        <v>1352</v>
      </c>
      <c r="C487" s="13" t="s">
        <v>1371</v>
      </c>
      <c r="D487" s="9">
        <v>18</v>
      </c>
      <c r="E487" s="9" t="str">
        <f>_xlfn.CONCAT(B487, RIGHT(_xlfn.CONCAT("0", D487), 2))</f>
        <v>BZ-A818</v>
      </c>
      <c r="F487" s="9" t="s">
        <v>1399</v>
      </c>
      <c r="G487" s="9" t="s">
        <v>655</v>
      </c>
      <c r="H487" s="9" t="s">
        <v>652</v>
      </c>
      <c r="J487" s="9" t="e">
        <f>MATCH($A487, 'Spells By School'!A:A, 0)</f>
        <v>#N/A</v>
      </c>
      <c r="K487" s="9">
        <f>MATCH($A487, 'Spells By School'!B:B, 0)</f>
        <v>26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6</v>
      </c>
      <c r="V487" s="9" t="str">
        <f>INDEX('Wand Mapping'!K:K, U487)</f>
        <v>wand_ai_040</v>
      </c>
      <c r="W487" s="9" t="str">
        <f>_xlfn.CONCAT(V487, "_", T487)</f>
        <v>wand_ai_040_CO</v>
      </c>
      <c r="Z487" s="9" t="str">
        <f>IF(ISBLANK(X487), W487, X487)</f>
        <v>wand_ai_040_CO</v>
      </c>
    </row>
    <row r="488" spans="1:59">
      <c r="A488" s="9" t="s">
        <v>365</v>
      </c>
      <c r="B488" s="9" t="s">
        <v>1353</v>
      </c>
      <c r="C488" s="13" t="s">
        <v>1371</v>
      </c>
      <c r="D488" s="9">
        <v>18</v>
      </c>
      <c r="E488" s="9" t="str">
        <f>_xlfn.CONCAT(B488, RIGHT(_xlfn.CONCAT("0", D488), 2))</f>
        <v>BZ-A918</v>
      </c>
      <c r="F488" s="9" t="s">
        <v>1400</v>
      </c>
      <c r="G488" s="9" t="s">
        <v>655</v>
      </c>
      <c r="H488" s="9" t="s">
        <v>652</v>
      </c>
      <c r="J488" s="9" t="e">
        <f>MATCH($A488, 'Spells By School'!A:A, 0)</f>
        <v>#N/A</v>
      </c>
      <c r="K488" s="9">
        <f>MATCH($A488, 'Spells By School'!B:B, 0)</f>
        <v>39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60</v>
      </c>
      <c r="V488" s="9" t="str">
        <f>INDEX('Wand Mapping'!K:K, U488)</f>
        <v>wand_ai_580</v>
      </c>
      <c r="W488" s="9" t="str">
        <f>_xlfn.CONCAT(V488, "_", T488)</f>
        <v>wand_ai_580_CO</v>
      </c>
      <c r="Z488" s="9" t="str">
        <f>IF(ISBLANK(X488), W488, X488)</f>
        <v>wand_ai_580_CO</v>
      </c>
    </row>
    <row r="489" spans="1:59">
      <c r="A489" s="9" t="s">
        <v>503</v>
      </c>
      <c r="B489" s="9" t="s">
        <v>1354</v>
      </c>
      <c r="C489" s="13" t="s">
        <v>1371</v>
      </c>
      <c r="D489" s="9">
        <v>18</v>
      </c>
      <c r="E489" s="9" t="str">
        <f>_xlfn.CONCAT(B489, RIGHT(_xlfn.CONCAT("0", D489), 2))</f>
        <v>BZ-AA18</v>
      </c>
      <c r="F489" s="9" t="s">
        <v>1369</v>
      </c>
      <c r="G489" s="9" t="s">
        <v>655</v>
      </c>
      <c r="H489" s="9" t="s">
        <v>652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33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81</v>
      </c>
      <c r="V489" s="9" t="str">
        <f>INDEX('Wand Mapping'!K:K, U489)</f>
        <v>wand_ai_790</v>
      </c>
      <c r="W489" s="9" t="str">
        <f>_xlfn.CONCAT(V489, "_", T489)</f>
        <v>wand_ai_790_EV</v>
      </c>
      <c r="Z489" s="9" t="str">
        <f>IF(ISBLANK(X489), W489, X489)</f>
        <v>wand_ai_790_EV</v>
      </c>
    </row>
    <row r="490" spans="1:59">
      <c r="A490" s="9" t="s">
        <v>515</v>
      </c>
      <c r="B490" s="9" t="s">
        <v>1355</v>
      </c>
      <c r="C490" s="13" t="s">
        <v>1371</v>
      </c>
      <c r="D490" s="9">
        <v>18</v>
      </c>
      <c r="E490" s="9" t="str">
        <f>_xlfn.CONCAT(B490, RIGHT(_xlfn.CONCAT("0", D490), 2))</f>
        <v>BZ-AB18</v>
      </c>
      <c r="F490" s="9" t="s">
        <v>1401</v>
      </c>
      <c r="G490" s="9" t="s">
        <v>655</v>
      </c>
      <c r="H490" s="9" t="s">
        <v>652</v>
      </c>
      <c r="J490" s="9" t="e">
        <f>MATCH($A490, 'Spells By School'!A:A, 0)</f>
        <v>#N/A</v>
      </c>
      <c r="K490" s="9">
        <f>MATCH($A490, 'Spells By School'!B:B, 0)</f>
        <v>76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Conjuration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83</v>
      </c>
      <c r="V490" s="9" t="str">
        <f>INDEX('Wand Mapping'!K:K, U490)</f>
        <v>wand_ai_810</v>
      </c>
      <c r="W490" s="9" t="str">
        <f>_xlfn.CONCAT(V490, "_", T490)</f>
        <v>wand_ai_810_CO</v>
      </c>
      <c r="Z490" s="9" t="str">
        <f>IF(ISBLANK(X490), W490, X490)</f>
        <v>wand_ai_810_CO</v>
      </c>
    </row>
    <row r="491" spans="1:59">
      <c r="A491" s="9" t="s">
        <v>322</v>
      </c>
      <c r="B491" s="9" t="s">
        <v>1356</v>
      </c>
      <c r="C491" s="13" t="s">
        <v>1371</v>
      </c>
      <c r="D491" s="9">
        <v>18</v>
      </c>
      <c r="E491" s="9" t="str">
        <f>_xlfn.CONCAT(B491, RIGHT(_xlfn.CONCAT("0", D491), 2))</f>
        <v>BZ-AC18</v>
      </c>
      <c r="F491" s="9" t="s">
        <v>1402</v>
      </c>
      <c r="G491" s="9" t="s">
        <v>655</v>
      </c>
      <c r="H491" s="9" t="s">
        <v>652</v>
      </c>
      <c r="J491" s="9" t="e">
        <f>MATCH($A491, 'Spells By School'!A:A, 0)</f>
        <v>#N/A</v>
      </c>
      <c r="K491" s="9">
        <f>MATCH($A491, 'Spells By School'!B:B, 0)</f>
        <v>79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Conjuration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53</v>
      </c>
      <c r="V491" s="9" t="str">
        <f>INDEX('Wand Mapping'!K:K, U491)</f>
        <v>wand_ai_510</v>
      </c>
      <c r="W491" s="9" t="str">
        <f>_xlfn.CONCAT(V491, "_", T491)</f>
        <v>wand_ai_510_CO</v>
      </c>
      <c r="Z491" s="9" t="str">
        <f>IF(ISBLANK(X491), W491, X491)</f>
        <v>wand_ai_510_CO</v>
      </c>
    </row>
    <row r="492" spans="1:59">
      <c r="A492" s="9" t="s">
        <v>559</v>
      </c>
      <c r="B492" s="9" t="s">
        <v>1357</v>
      </c>
      <c r="C492" s="13" t="s">
        <v>1371</v>
      </c>
      <c r="D492" s="9">
        <v>18</v>
      </c>
      <c r="E492" s="9" t="str">
        <f>_xlfn.CONCAT(B492, RIGHT(_xlfn.CONCAT("0", D492), 2))</f>
        <v>BZ-AD18</v>
      </c>
      <c r="F492" s="9" t="s">
        <v>1403</v>
      </c>
      <c r="G492" s="9" t="s">
        <v>655</v>
      </c>
      <c r="H492" s="9" t="s">
        <v>652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38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89</v>
      </c>
      <c r="V492" s="9" t="str">
        <f>INDEX('Wand Mapping'!K:K, U492)</f>
        <v>wand_ai_870</v>
      </c>
      <c r="W492" s="9" t="str">
        <f>_xlfn.CONCAT(V492, "_", T492)</f>
        <v>wand_ai_870_TR</v>
      </c>
      <c r="Z492" s="9" t="str">
        <f>IF(ISBLANK(X492), W492, X492)</f>
        <v>wand_ai_870_TR</v>
      </c>
    </row>
    <row r="493" spans="1:59">
      <c r="A493" s="9" t="s">
        <v>245</v>
      </c>
      <c r="B493" s="9" t="s">
        <v>1358</v>
      </c>
      <c r="C493" s="13" t="s">
        <v>1371</v>
      </c>
      <c r="D493" s="9">
        <v>18</v>
      </c>
      <c r="E493" s="9" t="str">
        <f>_xlfn.CONCAT(B493, RIGHT(_xlfn.CONCAT("0", D493), 2))</f>
        <v>BZ-AE18</v>
      </c>
      <c r="F493" s="9" t="s">
        <v>1404</v>
      </c>
      <c r="G493" s="9" t="s">
        <v>655</v>
      </c>
      <c r="H493" s="9" t="s">
        <v>652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5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42</v>
      </c>
      <c r="V493" s="9" t="str">
        <f>INDEX('Wand Mapping'!K:K, U493)</f>
        <v>wand_ai_400</v>
      </c>
      <c r="W493" s="9" t="str">
        <f>_xlfn.CONCAT(V493, "_", T493)</f>
        <v>wand_ai_400_EV</v>
      </c>
      <c r="Z493" s="9" t="str">
        <f>IF(ISBLANK(X493), W493, X493)</f>
        <v>wand_ai_400_EV</v>
      </c>
    </row>
    <row r="494" spans="1:59">
      <c r="A494" s="9" t="s">
        <v>205</v>
      </c>
      <c r="B494" s="9" t="s">
        <v>1359</v>
      </c>
      <c r="C494" s="13" t="s">
        <v>1371</v>
      </c>
      <c r="D494" s="9">
        <v>18</v>
      </c>
      <c r="E494" s="9" t="str">
        <f>_xlfn.CONCAT(B494, RIGHT(_xlfn.CONCAT("0", D494), 2))</f>
        <v>BZ-AF18</v>
      </c>
      <c r="F494" s="9" t="s">
        <v>1405</v>
      </c>
      <c r="G494" s="9" t="s">
        <v>655</v>
      </c>
      <c r="H494" s="9" t="s">
        <v>652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28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36</v>
      </c>
      <c r="V494" s="9" t="str">
        <f>INDEX('Wand Mapping'!K:K, U494)</f>
        <v>wand_ai_340</v>
      </c>
      <c r="W494" s="9" t="str">
        <f>_xlfn.CONCAT(V494, "_", T494)</f>
        <v>wand_ai_340_TR</v>
      </c>
      <c r="Z494" s="9" t="str">
        <f>IF(ISBLANK(X494), W494, X494)</f>
        <v>wand_ai_340_TR</v>
      </c>
    </row>
    <row r="495" spans="1:59">
      <c r="A495" s="9" t="s">
        <v>64</v>
      </c>
      <c r="B495" s="9" t="s">
        <v>1360</v>
      </c>
      <c r="C495" s="13" t="s">
        <v>1371</v>
      </c>
      <c r="D495" s="9">
        <v>18</v>
      </c>
      <c r="E495" s="9" t="str">
        <f>_xlfn.CONCAT(B495, RIGHT(_xlfn.CONCAT("0", D495), 2))</f>
        <v>BZ-AG18</v>
      </c>
      <c r="F495" s="9" t="s">
        <v>1406</v>
      </c>
      <c r="G495" s="9" t="s">
        <v>655</v>
      </c>
      <c r="H495" s="9" t="s">
        <v>652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27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12</v>
      </c>
      <c r="V495" s="9" t="str">
        <f>INDEX('Wand Mapping'!K:K, U495)</f>
        <v>wand_ai_100</v>
      </c>
      <c r="W495" s="9" t="str">
        <f>_xlfn.CONCAT(V495, "_", T495)</f>
        <v>wand_ai_100_TR</v>
      </c>
      <c r="Z495" s="9" t="str">
        <f>IF(ISBLANK(X495), W495, X495)</f>
        <v>wand_ai_100_TR</v>
      </c>
      <c r="BD495" s="59"/>
      <c r="BE495" s="57"/>
      <c r="BF495" s="57"/>
      <c r="BG495" s="57"/>
    </row>
    <row r="496" spans="1:59">
      <c r="A496" s="9" t="s">
        <v>140</v>
      </c>
      <c r="B496" s="9" t="s">
        <v>1361</v>
      </c>
      <c r="C496" s="13" t="s">
        <v>1371</v>
      </c>
      <c r="D496" s="9">
        <v>18</v>
      </c>
      <c r="E496" s="9" t="str">
        <f>_xlfn.CONCAT(B496, RIGHT(_xlfn.CONCAT("0", D496), 2))</f>
        <v>BZ-AH18</v>
      </c>
      <c r="F496" s="9" t="s">
        <v>1370</v>
      </c>
      <c r="G496" s="9" t="s">
        <v>655</v>
      </c>
      <c r="H496" s="9" t="s">
        <v>652</v>
      </c>
      <c r="J496" s="9" t="e">
        <f>MATCH($A496, 'Spells By School'!A:A, 0)</f>
        <v>#N/A</v>
      </c>
      <c r="K496" s="9">
        <f>MATCH($A496, 'Spells By School'!B:B, 0)</f>
        <v>29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Conjuration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25</v>
      </c>
      <c r="V496" s="9" t="str">
        <f>INDEX('Wand Mapping'!K:K, U496)</f>
        <v>wand_ai_230</v>
      </c>
      <c r="W496" s="9" t="str">
        <f>_xlfn.CONCAT(V496, "_", T496)</f>
        <v>wand_ai_230_CO</v>
      </c>
      <c r="Z496" s="9" t="str">
        <f>IF(ISBLANK(X496), W496, X496)</f>
        <v>wand_ai_230_CO</v>
      </c>
      <c r="BD496" s="59"/>
      <c r="BE496" s="57"/>
      <c r="BF496" s="57"/>
      <c r="BG496" s="57"/>
    </row>
    <row r="497" spans="1:26">
      <c r="A497" s="9" t="s">
        <v>376</v>
      </c>
      <c r="B497" s="9" t="s">
        <v>1703</v>
      </c>
      <c r="C497" s="9">
        <v>2</v>
      </c>
      <c r="D497" s="9">
        <v>3</v>
      </c>
      <c r="E497" s="9" t="str">
        <f>_xlfn.CONCAT(B497, RIGHT(_xlfn.CONCAT("0", D497), 2))</f>
        <v>BZ-OH03</v>
      </c>
      <c r="F497" s="9" t="s">
        <v>1579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2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62</v>
      </c>
      <c r="V497" s="9" t="str">
        <f>INDEX('Wand Mapping'!K:K, U497)</f>
        <v>wand_ai_600</v>
      </c>
      <c r="W497" s="9" t="str">
        <f>_xlfn.CONCAT(V497, "_", T497)</f>
        <v>wand_ai_600_DI</v>
      </c>
      <c r="Z497" s="9" t="str">
        <f>IF(ISBLANK(X497), W497, X497)</f>
        <v>wand_ai_600_DI</v>
      </c>
    </row>
    <row r="498" spans="1:26">
      <c r="A498" s="9" t="s">
        <v>277</v>
      </c>
      <c r="B498" s="9" t="s">
        <v>1704</v>
      </c>
      <c r="C498" s="9">
        <v>2</v>
      </c>
      <c r="D498" s="9">
        <v>3</v>
      </c>
      <c r="E498" s="9" t="str">
        <f>_xlfn.CONCAT(B498, RIGHT(_xlfn.CONCAT("0", D498), 2))</f>
        <v>BZ-OI03</v>
      </c>
      <c r="F498" s="9" t="s">
        <v>1580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25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46</v>
      </c>
      <c r="V498" s="9" t="str">
        <f>INDEX('Wand Mapping'!K:K, U498)</f>
        <v>wand_ai_440</v>
      </c>
      <c r="W498" s="9" t="str">
        <f>_xlfn.CONCAT(V498, "_", T498)</f>
        <v>wand_ai_440_EV</v>
      </c>
      <c r="Z498" s="9" t="str">
        <f>IF(ISBLANK(X498), W498, X498)</f>
        <v>wand_ai_440_EV</v>
      </c>
    </row>
    <row r="499" spans="1:26">
      <c r="A499" s="9" t="s">
        <v>377</v>
      </c>
      <c r="B499" s="9" t="s">
        <v>1706</v>
      </c>
      <c r="C499" s="9">
        <v>2</v>
      </c>
      <c r="D499" s="9">
        <v>3</v>
      </c>
      <c r="E499" s="9" t="str">
        <f>_xlfn.CONCAT(B499, RIGHT(_xlfn.CONCAT("0", D499), 2))</f>
        <v>BZ-OK03</v>
      </c>
      <c r="F499" s="9" t="s">
        <v>1582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14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62</v>
      </c>
      <c r="V499" s="9" t="str">
        <f>INDEX('Wand Mapping'!K:K, U499)</f>
        <v>wand_ai_600</v>
      </c>
      <c r="W499" s="9" t="str">
        <f>_xlfn.CONCAT(V499, "_", T499)</f>
        <v>wand_ai_600_TR</v>
      </c>
      <c r="Z499" s="9" t="str">
        <f>IF(ISBLANK(X499), W499, X499)</f>
        <v>wand_ai_600_TR</v>
      </c>
    </row>
    <row r="500" spans="1:26">
      <c r="A500" s="9" t="s">
        <v>401</v>
      </c>
      <c r="B500" s="9" t="s">
        <v>1733</v>
      </c>
      <c r="C500" s="9">
        <v>5</v>
      </c>
      <c r="D500" s="9">
        <v>9</v>
      </c>
      <c r="E500" s="9" t="str">
        <f>_xlfn.CONCAT(B500, RIGHT(_xlfn.CONCAT("0", D500), 2))</f>
        <v>BZ-PD09</v>
      </c>
      <c r="F500" s="9" t="s">
        <v>1591</v>
      </c>
      <c r="G500" s="9" t="s">
        <v>655</v>
      </c>
      <c r="H500" s="9" t="s">
        <v>654</v>
      </c>
      <c r="J500" s="9">
        <f>MATCH($A500, 'Spells By School'!A:A, 0)</f>
        <v>16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Abjuration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wand_ai_640_AB</v>
      </c>
      <c r="Z500" s="9" t="str">
        <f>IF(ISBLANK(X500), W500, X500)</f>
        <v>wand_ai_640_AB</v>
      </c>
    </row>
    <row r="501" spans="1:26">
      <c r="A501" s="9" t="s">
        <v>441</v>
      </c>
      <c r="B501" s="9" t="s">
        <v>1734</v>
      </c>
      <c r="C501" s="9">
        <v>5</v>
      </c>
      <c r="D501" s="9">
        <v>9</v>
      </c>
      <c r="E501" s="9" t="str">
        <f>_xlfn.CONCAT(B501, RIGHT(_xlfn.CONCAT("0", D501), 2))</f>
        <v>BZ-PE09</v>
      </c>
      <c r="F501" s="9" t="s">
        <v>1592</v>
      </c>
      <c r="G501" s="9" t="s">
        <v>655</v>
      </c>
      <c r="H501" s="9" t="s">
        <v>654</v>
      </c>
      <c r="J501" s="9">
        <f>MATCH($A501, 'Spells By School'!A:A, 0)</f>
        <v>75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72</v>
      </c>
      <c r="V501" s="9" t="str">
        <f>INDEX('Wand Mapping'!K:K, U501)</f>
        <v>wand_ai_700</v>
      </c>
      <c r="W501" s="9" t="str">
        <f>_xlfn.CONCAT(V501, "_", T501)</f>
        <v>wand_ai_700_AB</v>
      </c>
      <c r="Z501" s="9" t="str">
        <f>IF(ISBLANK(X501), W501, X501)</f>
        <v>wand_ai_700_AB</v>
      </c>
    </row>
    <row r="502" spans="1:26">
      <c r="A502" s="9" t="s">
        <v>108</v>
      </c>
      <c r="B502" s="9" t="s">
        <v>1735</v>
      </c>
      <c r="C502" s="9">
        <v>6</v>
      </c>
      <c r="D502" s="9">
        <v>12</v>
      </c>
      <c r="E502" s="9" t="str">
        <f>_xlfn.CONCAT(B502, RIGHT(_xlfn.CONCAT("0", D502), 2))</f>
        <v>BZ-PF12</v>
      </c>
      <c r="F502" s="9" t="s">
        <v>1548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42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19</v>
      </c>
      <c r="V502" s="9" t="str">
        <f>INDEX('Wand Mapping'!K:K, U502)</f>
        <v>wand_ai_170</v>
      </c>
      <c r="W502" s="9" t="str">
        <f>_xlfn.CONCAT(V502, "_", T502)</f>
        <v>wand_ai_170_EV</v>
      </c>
      <c r="Z502" s="9" t="str">
        <f>IF(ISBLANK(X502), W502, X502)</f>
        <v>wand_ai_170_EV</v>
      </c>
    </row>
    <row r="503" spans="1:26">
      <c r="A503" s="9" t="s">
        <v>352</v>
      </c>
      <c r="B503" s="9" t="s">
        <v>1736</v>
      </c>
      <c r="C503" s="9">
        <v>6</v>
      </c>
      <c r="D503" s="9">
        <v>12</v>
      </c>
      <c r="E503" s="9" t="str">
        <f>_xlfn.CONCAT(B503, RIGHT(_xlfn.CONCAT("0", D503), 2))</f>
        <v>BZ-PG12</v>
      </c>
      <c r="F503" s="9" t="s">
        <v>1549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31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58</v>
      </c>
      <c r="V503" s="9" t="str">
        <f>INDEX('Wand Mapping'!K:K, U503)</f>
        <v>wand_ai_560</v>
      </c>
      <c r="W503" s="9" t="str">
        <f>_xlfn.CONCAT(V503, "_", T503)</f>
        <v>wand_ai_560_TR</v>
      </c>
      <c r="Z503" s="9" t="str">
        <f>IF(ISBLANK(X503), W503, X503)</f>
        <v>wand_ai_560_TR</v>
      </c>
    </row>
    <row r="504" spans="1:26">
      <c r="A504" s="9" t="s">
        <v>379</v>
      </c>
      <c r="B504" s="9" t="s">
        <v>1737</v>
      </c>
      <c r="C504" s="9">
        <v>6</v>
      </c>
      <c r="D504" s="9">
        <v>12</v>
      </c>
      <c r="E504" s="9" t="str">
        <f>_xlfn.CONCAT(B504, RIGHT(_xlfn.CONCAT("0", D504), 2))</f>
        <v>BZ-PH12</v>
      </c>
      <c r="F504" s="9" t="s">
        <v>1550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28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62</v>
      </c>
      <c r="V504" s="9" t="str">
        <f>INDEX('Wand Mapping'!K:K, U504)</f>
        <v>wand_ai_600</v>
      </c>
      <c r="W504" s="9" t="str">
        <f>_xlfn.CONCAT(V504, "_", T504)</f>
        <v>wand_ai_600_EN</v>
      </c>
      <c r="Z504" s="9" t="str">
        <f>IF(ISBLANK(X504), W504, X504)</f>
        <v>wand_ai_600_EN</v>
      </c>
    </row>
    <row r="505" spans="1:26">
      <c r="A505" s="9" t="s">
        <v>270</v>
      </c>
      <c r="B505" s="9" t="s">
        <v>1738</v>
      </c>
      <c r="C505" s="9">
        <v>6</v>
      </c>
      <c r="D505" s="9">
        <v>12</v>
      </c>
      <c r="E505" s="9" t="str">
        <f>_xlfn.CONCAT(B505, RIGHT(_xlfn.CONCAT("0", D505), 2))</f>
        <v>BZ-PI12</v>
      </c>
      <c r="F505" s="9" t="s">
        <v>1551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36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Enchantment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45</v>
      </c>
      <c r="V505" s="9" t="str">
        <f>INDEX('Wand Mapping'!K:K, U505)</f>
        <v>wand_ai_430</v>
      </c>
      <c r="W505" s="9" t="str">
        <f>_xlfn.CONCAT(V505, "_", T505)</f>
        <v>wand_ai_430_EN</v>
      </c>
      <c r="Z505" s="9" t="str">
        <f>IF(ISBLANK(X505), W505, X505)</f>
        <v>wand_ai_430_EN</v>
      </c>
    </row>
    <row r="506" spans="1:26">
      <c r="A506" s="9" t="s">
        <v>586</v>
      </c>
      <c r="B506" s="9" t="s">
        <v>1739</v>
      </c>
      <c r="C506" s="9">
        <v>6</v>
      </c>
      <c r="D506" s="9">
        <v>12</v>
      </c>
      <c r="E506" s="9" t="str">
        <f>_xlfn.CONCAT(B506, RIGHT(_xlfn.CONCAT("0", D506), 2))</f>
        <v>BZ-PJ12</v>
      </c>
      <c r="F506" s="9" t="s">
        <v>1552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40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93</v>
      </c>
      <c r="V506" s="9" t="str">
        <f>INDEX('Wand Mapping'!K:K, U506)</f>
        <v>wand_ai_910</v>
      </c>
      <c r="W506" s="9" t="str">
        <f>_xlfn.CONCAT(V506, "_", T506)</f>
        <v>wand_ai_910_EN</v>
      </c>
      <c r="Z506" s="9" t="str">
        <f>IF(ISBLANK(X506), W506, X506)</f>
        <v>wand_ai_910_EN</v>
      </c>
    </row>
    <row r="507" spans="1:26">
      <c r="A507" s="9" t="s">
        <v>15</v>
      </c>
      <c r="B507" s="9" t="s">
        <v>1740</v>
      </c>
      <c r="C507" s="9">
        <v>6</v>
      </c>
      <c r="D507" s="9">
        <v>12</v>
      </c>
      <c r="E507" s="9" t="str">
        <f>_xlfn.CONCAT(B507, RIGHT(_xlfn.CONCAT("0", D507), 2))</f>
        <v>BZ-PK12</v>
      </c>
      <c r="F507" s="9" t="s">
        <v>1553</v>
      </c>
      <c r="G507" s="9" t="s">
        <v>655</v>
      </c>
      <c r="H507" s="9" t="s">
        <v>654</v>
      </c>
      <c r="J507" s="9" t="e">
        <f>MATCH($A507, 'Spells By School'!A:A, 0)</f>
        <v>#N/A</v>
      </c>
      <c r="K507" s="9">
        <f>MATCH($A507, 'Spells By School'!B:B, 0)</f>
        <v>28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</v>
      </c>
      <c r="V507" s="9" t="str">
        <f>INDEX('Wand Mapping'!K:K, U507)</f>
        <v>wand_ai_010</v>
      </c>
      <c r="W507" s="9" t="str">
        <f>_xlfn.CONCAT(V507, "_", T507)</f>
        <v>wand_ai_010_CO</v>
      </c>
      <c r="Z507" s="9" t="str">
        <f>IF(ISBLANK(X507), W507, X507)</f>
        <v>wand_ai_010_CO</v>
      </c>
    </row>
    <row r="508" spans="1:26">
      <c r="A508" s="9" t="s">
        <v>147</v>
      </c>
      <c r="B508" s="9" t="s">
        <v>1741</v>
      </c>
      <c r="C508" s="9">
        <v>6</v>
      </c>
      <c r="D508" s="9">
        <v>12</v>
      </c>
      <c r="E508" s="9" t="str">
        <f>_xlfn.CONCAT(B508, RIGHT(_xlfn.CONCAT("0", D508), 2))</f>
        <v>BZ-PL12</v>
      </c>
      <c r="F508" s="9" t="s">
        <v>1594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19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26</v>
      </c>
      <c r="V508" s="9" t="str">
        <f>INDEX('Wand Mapping'!K:K, U508)</f>
        <v>wand_ai_240</v>
      </c>
      <c r="W508" s="9" t="str">
        <f>_xlfn.CONCAT(V508, "_", T508)</f>
        <v>wand_ai_240_TR</v>
      </c>
      <c r="Z508" s="9" t="str">
        <f>IF(ISBLANK(X508), W508, X508)</f>
        <v>wand_ai_240_TR</v>
      </c>
    </row>
    <row r="509" spans="1:26">
      <c r="A509" s="9" t="s">
        <v>291</v>
      </c>
      <c r="B509" s="9" t="s">
        <v>1742</v>
      </c>
      <c r="C509" s="9">
        <v>6</v>
      </c>
      <c r="D509" s="9">
        <v>12</v>
      </c>
      <c r="E509" s="9" t="str">
        <f>_xlfn.CONCAT(B509, RIGHT(_xlfn.CONCAT("0", D509), 2))</f>
        <v>BZ-PM12</v>
      </c>
      <c r="F509" s="9" t="s">
        <v>1595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45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48</v>
      </c>
      <c r="V509" s="9" t="str">
        <f>INDEX('Wand Mapping'!K:K, U509)</f>
        <v>wand_ai_460</v>
      </c>
      <c r="W509" s="9" t="str">
        <f>_xlfn.CONCAT(V509, "_", T509)</f>
        <v>wand_ai_460_EV</v>
      </c>
      <c r="Z509" s="9" t="str">
        <f>IF(ISBLANK(X509), W509, X509)</f>
        <v>wand_ai_460_EV</v>
      </c>
    </row>
    <row r="510" spans="1:26">
      <c r="A510" s="9" t="s">
        <v>191</v>
      </c>
      <c r="B510" s="9" t="s">
        <v>1836</v>
      </c>
      <c r="C510" s="9">
        <v>6</v>
      </c>
      <c r="D510" s="9">
        <v>12</v>
      </c>
      <c r="E510" s="9" t="str">
        <f>_xlfn.CONCAT(B510, RIGHT(_xlfn.CONCAT("0", D510), 2))</f>
        <v>BZ-PN12</v>
      </c>
      <c r="F510" s="9" t="s">
        <v>1596</v>
      </c>
      <c r="G510" s="9" t="s">
        <v>655</v>
      </c>
      <c r="H510" s="9" t="s">
        <v>654</v>
      </c>
      <c r="J510" s="9">
        <f>MATCH($A510, 'Spells By School'!A:A, 0)</f>
        <v>49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34</v>
      </c>
      <c r="V510" s="9" t="str">
        <f>INDEX('Wand Mapping'!K:K, U510)</f>
        <v>wand_ai_320</v>
      </c>
      <c r="W510" s="9" t="str">
        <f>_xlfn.CONCAT(V510, "_", T510)</f>
        <v>wand_ai_320_AB</v>
      </c>
      <c r="Z510" s="9" t="str">
        <f>IF(ISBLANK(X510), W510, X510)</f>
        <v>wand_ai_320_AB</v>
      </c>
    </row>
    <row r="511" spans="1:26">
      <c r="A511" s="9" t="s">
        <v>298</v>
      </c>
      <c r="B511" s="9" t="s">
        <v>1743</v>
      </c>
      <c r="C511" s="9">
        <v>6</v>
      </c>
      <c r="D511" s="9">
        <v>12</v>
      </c>
      <c r="E511" s="9" t="str">
        <f>_xlfn.CONCAT(B511, RIGHT(_xlfn.CONCAT("0", D511), 2))</f>
        <v>BZ-PO12</v>
      </c>
      <c r="F511" s="9" t="s">
        <v>1597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>
        <f>MATCH($A511, 'Spells By School'!E:E, 0)</f>
        <v>79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Invocation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EV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49</v>
      </c>
      <c r="V511" s="9" t="str">
        <f>INDEX('Wand Mapping'!K:K, U511)</f>
        <v>wand_ai_470</v>
      </c>
      <c r="W511" s="9" t="str">
        <f>_xlfn.CONCAT(V511, "_", T511)</f>
        <v>wand_ai_470_EV</v>
      </c>
      <c r="Z511" s="9" t="str">
        <f>IF(ISBLANK(X511), W511, X511)</f>
        <v>wand_ai_470_EV</v>
      </c>
    </row>
    <row r="512" spans="1:26">
      <c r="A512" s="9" t="s">
        <v>112</v>
      </c>
      <c r="B512" s="9" t="s">
        <v>1745</v>
      </c>
      <c r="C512" s="9">
        <v>7</v>
      </c>
      <c r="D512" s="9">
        <v>14</v>
      </c>
      <c r="E512" s="9" t="str">
        <f>_xlfn.CONCAT(B512, RIGHT(_xlfn.CONCAT("0", D512), 2))</f>
        <v>BZ-PQ14</v>
      </c>
      <c r="F512" s="9" t="s">
        <v>1554</v>
      </c>
      <c r="G512" s="9" t="s">
        <v>655</v>
      </c>
      <c r="H512" s="9" t="s">
        <v>654</v>
      </c>
      <c r="J512" s="9" t="e">
        <f>MATCH($A512, 'Spells By School'!A:A, 0)</f>
        <v>#N/A</v>
      </c>
      <c r="K512" s="9">
        <f>MATCH($A512, 'Spells By School'!B:B, 0)</f>
        <v>74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20</v>
      </c>
      <c r="V512" s="9" t="str">
        <f>INDEX('Wand Mapping'!K:K, U512)</f>
        <v>wand_ai_180</v>
      </c>
      <c r="W512" s="9" t="str">
        <f>_xlfn.CONCAT(V512, "_", T512)</f>
        <v>wand_ai_180_CO</v>
      </c>
      <c r="Z512" s="9" t="str">
        <f>IF(ISBLANK(X512), W512, X512)</f>
        <v>wand_ai_180_CO</v>
      </c>
    </row>
    <row r="513" spans="1:26">
      <c r="A513" s="9" t="s">
        <v>496</v>
      </c>
      <c r="B513" s="9" t="s">
        <v>1746</v>
      </c>
      <c r="C513" s="9">
        <v>7</v>
      </c>
      <c r="D513" s="9">
        <v>14</v>
      </c>
      <c r="E513" s="9" t="str">
        <f>_xlfn.CONCAT(B513, RIGHT(_xlfn.CONCAT("0", D513), 2))</f>
        <v>BZ-PR14</v>
      </c>
      <c r="F513" s="9" t="s">
        <v>1555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23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wand_ai_780_EN</v>
      </c>
      <c r="Z513" s="9" t="str">
        <f>IF(ISBLANK(X513), W513, X513)</f>
        <v>wand_ai_780_EN</v>
      </c>
    </row>
    <row r="514" spans="1:26">
      <c r="A514" s="9" t="s">
        <v>261</v>
      </c>
      <c r="B514" s="9" t="s">
        <v>1747</v>
      </c>
      <c r="C514" s="9">
        <v>7</v>
      </c>
      <c r="D514" s="9">
        <v>14</v>
      </c>
      <c r="E514" s="9" t="str">
        <f>_xlfn.CONCAT(B514, RIGHT(_xlfn.CONCAT("0", D514), 2))</f>
        <v>BZ-PS14</v>
      </c>
      <c r="F514" s="9" t="s">
        <v>1556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44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>_xlfn.CONCAT(V514, "_", T514)</f>
        <v>wand_ai_420_EV</v>
      </c>
      <c r="Z514" s="9" t="str">
        <f>IF(ISBLANK(X514), W514, X514)</f>
        <v>wand_ai_420_EV</v>
      </c>
    </row>
    <row r="515" spans="1:26">
      <c r="A515" s="9" t="s">
        <v>299</v>
      </c>
      <c r="B515" s="9" t="s">
        <v>1748</v>
      </c>
      <c r="C515" s="9">
        <v>7</v>
      </c>
      <c r="D515" s="9">
        <v>14</v>
      </c>
      <c r="E515" s="9" t="str">
        <f>_xlfn.CONCAT(B515, RIGHT(_xlfn.CONCAT("0", D515), 2))</f>
        <v>BZ-PT14</v>
      </c>
      <c r="F515" s="9" t="s">
        <v>1599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53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49</v>
      </c>
      <c r="V515" s="9" t="str">
        <f ca="1">INDEX('Wand Mapping'!K:K, U515)</f>
        <v>wand_ai_470</v>
      </c>
      <c r="W515" s="9" t="str">
        <f ca="1">_xlfn.CONCAT(V515, "_", T515)</f>
        <v>wand_ai_470_NE</v>
      </c>
      <c r="Z515" s="9" t="str">
        <f ca="1">IF(ISBLANK(X515), W515, X515)</f>
        <v>wand_ai_470_NE</v>
      </c>
    </row>
    <row r="516" spans="1:26">
      <c r="A516" s="28" t="s">
        <v>311</v>
      </c>
      <c r="B516" s="9" t="s">
        <v>1749</v>
      </c>
      <c r="C516" s="9">
        <v>7</v>
      </c>
      <c r="D516" s="9">
        <v>14</v>
      </c>
      <c r="E516" s="9" t="str">
        <f>_xlfn.CONCAT(B516, RIGHT(_xlfn.CONCAT("0", D516), 2))</f>
        <v>BZ-PU14</v>
      </c>
      <c r="F516" s="9" t="s">
        <v>1600</v>
      </c>
      <c r="G516" s="9" t="s">
        <v>655</v>
      </c>
      <c r="H516" s="9" t="s">
        <v>654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21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51</v>
      </c>
      <c r="V516" s="9" t="str">
        <f>INDEX('Wand Mapping'!K:K, U516)</f>
        <v>wand_ai_490</v>
      </c>
      <c r="W516" s="9" t="str">
        <f>_xlfn.CONCAT(V516, "_", T516)</f>
        <v>wand_ai_490_TR</v>
      </c>
      <c r="Z516" s="9" t="str">
        <f>IF(ISBLANK(X516), W516, X516)</f>
        <v>wand_ai_490_TR</v>
      </c>
    </row>
    <row r="517" spans="1:26">
      <c r="A517" s="9" t="s">
        <v>498</v>
      </c>
      <c r="B517" s="9" t="s">
        <v>1751</v>
      </c>
      <c r="C517" s="9">
        <v>8</v>
      </c>
      <c r="D517" s="9">
        <v>16</v>
      </c>
      <c r="E517" s="9" t="str">
        <f>_xlfn.CONCAT(B517, RIGHT(_xlfn.CONCAT("0", D517), 2))</f>
        <v>BZ-PW16</v>
      </c>
      <c r="F517" s="9" t="s">
        <v>1558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>
        <f>MATCH($A517, 'Spells By School'!H:H, 0)</f>
        <v>10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Illusion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IL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80</v>
      </c>
      <c r="V517" s="9" t="str">
        <f ca="1">INDEX('Wand Mapping'!K:K, U517)</f>
        <v>wand_ai_780</v>
      </c>
      <c r="W517" s="9" t="str">
        <f ca="1">_xlfn.CONCAT(V517, "_", T517)</f>
        <v>wand_ai_780_IL</v>
      </c>
      <c r="Z517" s="9" t="str">
        <f ca="1">IF(ISBLANK(X517), W517, X517)</f>
        <v>wand_ai_780_IL</v>
      </c>
    </row>
    <row r="518" spans="1:26">
      <c r="A518" s="9" t="s">
        <v>146</v>
      </c>
      <c r="B518" s="9" t="s">
        <v>1752</v>
      </c>
      <c r="C518" s="9">
        <v>8</v>
      </c>
      <c r="D518" s="9">
        <v>16</v>
      </c>
      <c r="E518" s="9" t="str">
        <f>_xlfn.CONCAT(B518, RIGHT(_xlfn.CONCAT("0", D518), 2))</f>
        <v>BZ-PX16</v>
      </c>
      <c r="F518" s="9" t="s">
        <v>1559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>
        <f>MATCH($A518, 'Spells By School'!C:C, 0)</f>
        <v>10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Divination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DI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26</v>
      </c>
      <c r="V518" s="9" t="str">
        <f>INDEX('Wand Mapping'!K:K, U518)</f>
        <v>wand_ai_240</v>
      </c>
      <c r="W518" s="9" t="str">
        <f>_xlfn.CONCAT(V518, "_", T518)</f>
        <v>wand_ai_240_DI</v>
      </c>
      <c r="Z518" s="9" t="str">
        <f>IF(ISBLANK(X518), W518, X518)</f>
        <v>wand_ai_240_DI</v>
      </c>
    </row>
    <row r="519" spans="1:26">
      <c r="A519" s="9" t="s">
        <v>13</v>
      </c>
      <c r="B519" s="9" t="s">
        <v>1753</v>
      </c>
      <c r="C519" s="9">
        <v>8</v>
      </c>
      <c r="D519" s="9">
        <v>16</v>
      </c>
      <c r="E519" s="9" t="str">
        <f>_xlfn.CONCAT(B519, RIGHT(_xlfn.CONCAT("0", D519), 2))</f>
        <v>BZ-PY16</v>
      </c>
      <c r="F519" s="9" t="s">
        <v>1560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28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</v>
      </c>
      <c r="V519" s="9" t="str">
        <f ca="1">INDEX('Wand Mapping'!K:K, U519)</f>
        <v>wand_ai_000</v>
      </c>
      <c r="W519" s="9" t="str">
        <f ca="1">_xlfn.CONCAT(V519, "_", T519)</f>
        <v>wand_ai_000_NE</v>
      </c>
      <c r="Z519" s="9" t="str">
        <f ca="1">IF(ISBLANK(X519), W519, X519)</f>
        <v>wand_ai_000_NE</v>
      </c>
    </row>
    <row r="520" spans="1:26">
      <c r="A520" s="9" t="s">
        <v>325</v>
      </c>
      <c r="B520" s="9" t="s">
        <v>1754</v>
      </c>
      <c r="C520" s="9">
        <v>8</v>
      </c>
      <c r="D520" s="9">
        <v>16</v>
      </c>
      <c r="E520" s="9" t="str">
        <f>_xlfn.CONCAT(B520, RIGHT(_xlfn.CONCAT("0", D520), 2))</f>
        <v>BZ-PZ16</v>
      </c>
      <c r="F520" s="9" t="s">
        <v>1561</v>
      </c>
      <c r="G520" s="9" t="s">
        <v>655</v>
      </c>
      <c r="H520" s="9" t="s">
        <v>654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53</v>
      </c>
      <c r="V520" s="9" t="str">
        <f>INDEX('Wand Mapping'!K:K, U520)</f>
        <v>wand_ai_510</v>
      </c>
      <c r="W520" s="9" t="str">
        <f>_xlfn.CONCAT(V520, "_", T520)</f>
        <v>wand_ai_510_EN</v>
      </c>
      <c r="Z520" s="9" t="str">
        <f>IF(ISBLANK(X520), W520, X520)</f>
        <v>wand_ai_510_EN</v>
      </c>
    </row>
    <row r="521" spans="1:26">
      <c r="A521" s="9" t="s">
        <v>546</v>
      </c>
      <c r="B521" s="9" t="s">
        <v>1372</v>
      </c>
      <c r="C521" s="9">
        <v>8</v>
      </c>
      <c r="D521" s="9">
        <v>16</v>
      </c>
      <c r="E521" s="9" t="str">
        <f>_xlfn.CONCAT(B521, RIGHT(_xlfn.CONCAT("0", D521), 2))</f>
        <v>BZ-Q016</v>
      </c>
      <c r="F521" s="9" t="s">
        <v>1562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60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Invocation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87</v>
      </c>
      <c r="V521" s="9" t="str">
        <f>INDEX('Wand Mapping'!K:K, U521)</f>
        <v>wand_ai_850</v>
      </c>
      <c r="W521" s="9" t="str">
        <f>_xlfn.CONCAT(V521, "_", T521)</f>
        <v>wand_ai_850_EV</v>
      </c>
      <c r="Z521" s="9" t="str">
        <f>IF(ISBLANK(X521), W521, X521)</f>
        <v>wand_ai_850_EV</v>
      </c>
    </row>
    <row r="522" spans="1:26">
      <c r="A522" s="9" t="s">
        <v>572</v>
      </c>
      <c r="B522" s="9" t="s">
        <v>1373</v>
      </c>
      <c r="C522" s="9">
        <v>8</v>
      </c>
      <c r="D522" s="9">
        <v>16</v>
      </c>
      <c r="E522" s="9" t="str">
        <f>_xlfn.CONCAT(B522, RIGHT(_xlfn.CONCAT("0", D522), 2))</f>
        <v>BZ-Q116</v>
      </c>
      <c r="F522" s="9" t="s">
        <v>1563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>
        <f>MATCH($A522, 'Spells By School'!H:H, 0)</f>
        <v>6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Illusion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IL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91</v>
      </c>
      <c r="V522" s="9" t="str">
        <f ca="1">INDEX('Wand Mapping'!K:K, U522)</f>
        <v>wand_ai_890</v>
      </c>
      <c r="W522" s="9" t="str">
        <f ca="1">_xlfn.CONCAT(V522, "_", T522)</f>
        <v>wand_ai_890_IL</v>
      </c>
      <c r="Z522" s="9" t="str">
        <f ca="1">IF(ISBLANK(X522), W522, X522)</f>
        <v>wand_ai_890_IL</v>
      </c>
    </row>
    <row r="523" spans="1:26">
      <c r="A523" s="9" t="s">
        <v>110</v>
      </c>
      <c r="B523" s="9" t="s">
        <v>1374</v>
      </c>
      <c r="C523" s="9">
        <v>9</v>
      </c>
      <c r="D523" s="9">
        <v>18</v>
      </c>
      <c r="E523" s="9" t="str">
        <f>_xlfn.CONCAT(B523, RIGHT(_xlfn.CONCAT("0", D523), 2))</f>
        <v>BZ-Q218</v>
      </c>
      <c r="F523" s="9" t="s">
        <v>1564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>
        <f>MATCH($A523, 'Spells By School'!H:H, 0)</f>
        <v>19</v>
      </c>
      <c r="R523" s="9" t="e">
        <f>MATCH($A523, 'Spells By School'!I:I, 0)</f>
        <v>#N/A</v>
      </c>
      <c r="S523" s="9" t="str">
        <f ca="1">IF(ISNA($J523), IF(ISNA($K523), IF(ISNA($L523), IF(ISNA($M523), IF(ISNA($N523), IF(ISNA($O523), IF(ISNA($P523), IF(ISNA($Q523), IF(ISNA($R523), "###error###", R$1),Q$1),P$1),O$1),N$1),M$1),L$1),K$1),J$1)</f>
        <v>Illusion</v>
      </c>
      <c r="T523" s="9" t="str">
        <f ca="1">IF(ISNA($J523), IF(ISNA($K523), IF(ISNA($L523), IF(ISNA($M523), IF(ISNA($N523), IF(ISNA($O523), IF(ISNA($P523), IF(ISNA($Q523), IF(ISNA($R523), "###error###", "WM"),"IL"),"NE"),"EN"),"EV"),"TR"),"DI"),"CO"),"AB")</f>
        <v>IL</v>
      </c>
      <c r="U523" s="9">
        <f ca="1"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19</v>
      </c>
      <c r="V523" s="9" t="str">
        <f ca="1">INDEX('Wand Mapping'!K:K, U523)</f>
        <v>wand_ai_170</v>
      </c>
      <c r="W523" s="9" t="str">
        <f ca="1">_xlfn.CONCAT(V523, "_", T523)</f>
        <v>wand_ai_170_IL</v>
      </c>
      <c r="Z523" s="9" t="str">
        <f ca="1">IF(ISBLANK(X523), W523, X523)</f>
        <v>wand_ai_170_IL</v>
      </c>
    </row>
    <row r="524" spans="1:26">
      <c r="A524" s="9" t="s">
        <v>284</v>
      </c>
      <c r="B524" s="9" t="s">
        <v>1407</v>
      </c>
      <c r="C524" s="9">
        <v>9</v>
      </c>
      <c r="D524" s="9">
        <v>18</v>
      </c>
      <c r="E524" s="9" t="str">
        <f>_xlfn.CONCAT(B524, RIGHT(_xlfn.CONCAT("0", D524), 2))</f>
        <v>BZ-Q318</v>
      </c>
      <c r="F524" s="9" t="s">
        <v>1565</v>
      </c>
      <c r="G524" s="9" t="s">
        <v>655</v>
      </c>
      <c r="H524" s="9" t="s">
        <v>654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37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47</v>
      </c>
      <c r="V524" s="9" t="str">
        <f>INDEX('Wand Mapping'!K:K, U524)</f>
        <v>wand_ai_450</v>
      </c>
      <c r="W524" s="9" t="str">
        <f>_xlfn.CONCAT(V524, "_", T524)</f>
        <v>wand_ai_450_EN</v>
      </c>
      <c r="Z524" s="9" t="str">
        <f>IF(ISBLANK(X524), W524, X524)</f>
        <v>wand_ai_450_EN</v>
      </c>
    </row>
    <row r="525" spans="1:26">
      <c r="A525" s="9" t="s">
        <v>502</v>
      </c>
      <c r="B525" s="9" t="s">
        <v>1408</v>
      </c>
      <c r="C525" s="9">
        <v>9</v>
      </c>
      <c r="D525" s="9">
        <v>18</v>
      </c>
      <c r="E525" s="9" t="str">
        <f>_xlfn.CONCAT(B525, RIGHT(_xlfn.CONCAT("0", D525), 2))</f>
        <v>BZ-Q418</v>
      </c>
      <c r="F525" s="9" t="s">
        <v>1566</v>
      </c>
      <c r="G525" s="9" t="s">
        <v>655</v>
      </c>
      <c r="H525" s="9" t="s">
        <v>654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3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81</v>
      </c>
      <c r="V525" s="9" t="str">
        <f>INDEX('Wand Mapping'!K:K, U525)</f>
        <v>wand_ai_790</v>
      </c>
      <c r="W525" s="9" t="str">
        <f>_xlfn.CONCAT(V525, "_", T525)</f>
        <v>wand_ai_790_TR</v>
      </c>
      <c r="Z525" s="9" t="str">
        <f>IF(ISBLANK(X525), W525, X525)</f>
        <v>wand_ai_790_TR</v>
      </c>
    </row>
    <row r="526" spans="1:26">
      <c r="A526" s="9" t="s">
        <v>60</v>
      </c>
      <c r="B526" s="9" t="s">
        <v>1409</v>
      </c>
      <c r="C526" s="9">
        <v>9</v>
      </c>
      <c r="D526" s="9">
        <v>18</v>
      </c>
      <c r="E526" s="9" t="str">
        <f>_xlfn.CONCAT(B526, RIGHT(_xlfn.CONCAT("0", D526), 2))</f>
        <v>BZ-Q518</v>
      </c>
      <c r="F526" s="9" t="s">
        <v>1567</v>
      </c>
      <c r="G526" s="9" t="s">
        <v>655</v>
      </c>
      <c r="H526" s="9" t="s">
        <v>654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11</v>
      </c>
      <c r="V526" s="9" t="str">
        <f ca="1">INDEX('Wand Mapping'!K:K, U526)</f>
        <v>wand_ai_090</v>
      </c>
      <c r="W526" s="9" t="str">
        <f ca="1">_xlfn.CONCAT(V526, "_", T526)</f>
        <v>wand_ai_090_NE</v>
      </c>
      <c r="Z526" s="9" t="str">
        <f ca="1">IF(ISBLANK(X526), W526, X526)</f>
        <v>wand_ai_090_NE</v>
      </c>
    </row>
    <row r="527" spans="1:26">
      <c r="A527" s="9" t="s">
        <v>250</v>
      </c>
      <c r="B527" s="9" t="s">
        <v>1410</v>
      </c>
      <c r="C527" s="9">
        <v>9</v>
      </c>
      <c r="D527" s="9">
        <v>18</v>
      </c>
      <c r="E527" s="9" t="str">
        <f>_xlfn.CONCAT(B527, RIGHT(_xlfn.CONCAT("0", D527), 2))</f>
        <v>BZ-Q618</v>
      </c>
      <c r="F527" s="9" t="s">
        <v>1568</v>
      </c>
      <c r="G527" s="9" t="s">
        <v>655</v>
      </c>
      <c r="H527" s="9" t="s">
        <v>654</v>
      </c>
      <c r="J527" s="9">
        <f>MATCH($A527, 'Spells By School'!A:A, 0)</f>
        <v>12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>_xlfn.CONCAT(V527, "_", T527)</f>
        <v>wand_ai_410_AB</v>
      </c>
      <c r="Z527" s="9" t="str">
        <f>IF(ISBLANK(X527), W527, X527)</f>
        <v>wand_ai_410_AB</v>
      </c>
    </row>
    <row r="528" spans="1:26">
      <c r="A528" s="9" t="s">
        <v>519</v>
      </c>
      <c r="B528" s="9" t="s">
        <v>1411</v>
      </c>
      <c r="C528" s="13" t="s">
        <v>1572</v>
      </c>
      <c r="D528" s="9">
        <v>18</v>
      </c>
      <c r="E528" s="9" t="str">
        <f>_xlfn.CONCAT(B528, RIGHT(_xlfn.CONCAT("0", D528), 2))</f>
        <v>BZ-Q718</v>
      </c>
      <c r="F528" s="9" t="s">
        <v>1569</v>
      </c>
      <c r="G528" s="9" t="s">
        <v>655</v>
      </c>
      <c r="H528" s="9" t="s">
        <v>654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17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83</v>
      </c>
      <c r="V528" s="9" t="str">
        <f>INDEX('Wand Mapping'!K:K, U528)</f>
        <v>wand_ai_810</v>
      </c>
      <c r="W528" s="9" t="str">
        <f>_xlfn.CONCAT(V528, "_", T528)</f>
        <v>wand_ai_810_EN</v>
      </c>
      <c r="Z528" s="9" t="str">
        <f>IF(ISBLANK(X528), W528, X528)</f>
        <v>wand_ai_810_EN</v>
      </c>
    </row>
    <row r="529" spans="1:26">
      <c r="A529" s="9" t="s">
        <v>182</v>
      </c>
      <c r="B529" s="9" t="s">
        <v>1412</v>
      </c>
      <c r="C529" s="13" t="s">
        <v>1572</v>
      </c>
      <c r="D529" s="9">
        <v>18</v>
      </c>
      <c r="E529" s="9" t="str">
        <f>_xlfn.CONCAT(B529, RIGHT(_xlfn.CONCAT("0", D529), 2))</f>
        <v>BZ-Q818</v>
      </c>
      <c r="F529" s="9" t="s">
        <v>1570</v>
      </c>
      <c r="G529" s="9" t="s">
        <v>655</v>
      </c>
      <c r="H529" s="9" t="s">
        <v>654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31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32</v>
      </c>
      <c r="V529" s="9" t="str">
        <f>INDEX('Wand Mapping'!K:K, U529)</f>
        <v>wand_ai_300</v>
      </c>
      <c r="W529" s="9" t="str">
        <f>_xlfn.CONCAT(V529, "_", T529)</f>
        <v>wand_ai_300_EV</v>
      </c>
      <c r="Z529" s="9" t="str">
        <f>IF(ISBLANK(X529), W529, X529)</f>
        <v>wand_ai_300_EV</v>
      </c>
    </row>
    <row r="530" spans="1:26">
      <c r="A530" s="9" t="s">
        <v>219</v>
      </c>
      <c r="B530" s="9" t="s">
        <v>1413</v>
      </c>
      <c r="C530" s="13" t="s">
        <v>1572</v>
      </c>
      <c r="D530" s="9">
        <v>18</v>
      </c>
      <c r="E530" s="9" t="str">
        <f>_xlfn.CONCAT(B530, RIGHT(_xlfn.CONCAT("0", D530), 2))</f>
        <v>BZ-Q918</v>
      </c>
      <c r="F530" s="9" t="s">
        <v>1571</v>
      </c>
      <c r="G530" s="9" t="s">
        <v>655</v>
      </c>
      <c r="H530" s="9" t="s">
        <v>654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61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38</v>
      </c>
      <c r="V530" s="9" t="str">
        <f>INDEX('Wand Mapping'!K:K, U530)</f>
        <v>wand_ai_360</v>
      </c>
      <c r="W530" s="9" t="str">
        <f>_xlfn.CONCAT(V530, "_", T530)</f>
        <v>wand_ai_360_EV</v>
      </c>
      <c r="Z530" s="9" t="str">
        <f>IF(ISBLANK(X530), W530, X530)</f>
        <v>wand_ai_360_EV</v>
      </c>
    </row>
    <row r="531" spans="1:26">
      <c r="A531" s="9" t="s">
        <v>626</v>
      </c>
      <c r="B531" s="9" t="s">
        <v>1414</v>
      </c>
      <c r="C531" s="13" t="s">
        <v>1371</v>
      </c>
      <c r="D531" s="9">
        <v>18</v>
      </c>
      <c r="E531" s="9" t="str">
        <f>_xlfn.CONCAT(B531, RIGHT(_xlfn.CONCAT("0", D531), 2))</f>
        <v>BZ-QA18</v>
      </c>
      <c r="F531" s="9" t="s">
        <v>1603</v>
      </c>
      <c r="G531" s="9" t="s">
        <v>655</v>
      </c>
      <c r="H531" s="9" t="s">
        <v>654</v>
      </c>
      <c r="J531" s="9" t="e">
        <f>MATCH($A531, 'Spells By School'!A:A, 0)</f>
        <v>#N/A</v>
      </c>
      <c r="K531" s="9">
        <f>MATCH($A531, 'Spells By School'!B:B, 0)</f>
        <v>14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100</v>
      </c>
      <c r="V531" s="9" t="str">
        <f>INDEX('Wand Mapping'!K:K, U531)</f>
        <v>wand_ai_980</v>
      </c>
      <c r="W531" s="9" t="str">
        <f>_xlfn.CONCAT(V531, "_", T531)</f>
        <v>wand_ai_980_CO</v>
      </c>
      <c r="Z531" s="9" t="str">
        <f>IF(ISBLANK(X531), W531, X531)</f>
        <v>wand_ai_980_CO</v>
      </c>
    </row>
    <row r="532" spans="1:26">
      <c r="A532" s="9" t="s">
        <v>278</v>
      </c>
      <c r="B532" s="9" t="s">
        <v>1415</v>
      </c>
      <c r="C532" s="13" t="s">
        <v>1371</v>
      </c>
      <c r="D532" s="9">
        <v>18</v>
      </c>
      <c r="E532" s="9" t="str">
        <f>_xlfn.CONCAT(B532, RIGHT(_xlfn.CONCAT("0", D532), 2))</f>
        <v>BZ-QB18</v>
      </c>
      <c r="F532" s="9" t="s">
        <v>1604</v>
      </c>
      <c r="G532" s="9" t="s">
        <v>655</v>
      </c>
      <c r="H532" s="9" t="s">
        <v>654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14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46</v>
      </c>
      <c r="V532" s="9" t="str">
        <f ca="1">INDEX('Wand Mapping'!K:K, U532)</f>
        <v>wand_ai_440</v>
      </c>
      <c r="W532" s="9" t="str">
        <f ca="1">_xlfn.CONCAT(V532, "_", T532)</f>
        <v>wand_ai_440_NE</v>
      </c>
      <c r="Z532" s="9" t="str">
        <f ca="1">IF(ISBLANK(X532), W532, X532)</f>
        <v>wand_ai_440_NE</v>
      </c>
    </row>
    <row r="533" spans="1:26">
      <c r="A533" s="9" t="s">
        <v>48</v>
      </c>
      <c r="B533" s="9" t="s">
        <v>1756</v>
      </c>
      <c r="C533" s="13" t="s">
        <v>1371</v>
      </c>
      <c r="D533" s="9">
        <v>18</v>
      </c>
      <c r="E533" s="9" t="str">
        <f>_xlfn.CONCAT(B533, RIGHT(_xlfn.CONCAT("0", D533), 2))</f>
        <v>BZ-QC18</v>
      </c>
      <c r="F533" s="9" t="s">
        <v>1605</v>
      </c>
      <c r="G533" s="9" t="s">
        <v>655</v>
      </c>
      <c r="H533" s="9" t="s">
        <v>654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</v>
      </c>
      <c r="V533" s="9" t="str">
        <f ca="1">INDEX('Wand Mapping'!K:K, U533)</f>
        <v>wand_ai_070</v>
      </c>
      <c r="W533" s="9" t="str">
        <f ca="1">_xlfn.CONCAT(V533, "_", T533)</f>
        <v>wand_ai_070_NE</v>
      </c>
      <c r="Z533" s="9" t="str">
        <f ca="1">IF(ISBLANK(X533), W533, X533)</f>
        <v>wand_ai_070_NE</v>
      </c>
    </row>
    <row r="534" spans="1:26">
      <c r="A534" s="9" t="s">
        <v>578</v>
      </c>
      <c r="B534" s="9" t="s">
        <v>1757</v>
      </c>
      <c r="C534" s="13" t="s">
        <v>1371</v>
      </c>
      <c r="D534" s="9">
        <v>18</v>
      </c>
      <c r="E534" s="9" t="str">
        <f>_xlfn.CONCAT(B534, RIGHT(_xlfn.CONCAT("0", D534), 2))</f>
        <v>BZ-QD18</v>
      </c>
      <c r="F534" s="9" t="s">
        <v>1606</v>
      </c>
      <c r="G534" s="9" t="s">
        <v>655</v>
      </c>
      <c r="H534" s="9" t="s">
        <v>654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9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92</v>
      </c>
      <c r="V534" s="9" t="str">
        <f>INDEX('Wand Mapping'!K:K, U534)</f>
        <v>wand_ai_900</v>
      </c>
      <c r="W534" s="9" t="str">
        <f>_xlfn.CONCAT(V534, "_", T534)</f>
        <v>wand_ai_900_EN</v>
      </c>
      <c r="Z534" s="9" t="str">
        <f>IF(ISBLANK(X534), W534, X534)</f>
        <v>wand_ai_900_EN</v>
      </c>
    </row>
    <row r="535" spans="1:26">
      <c r="A535" s="9" t="s">
        <v>127</v>
      </c>
      <c r="B535" s="9" t="s">
        <v>1760</v>
      </c>
      <c r="C535" s="9">
        <v>6</v>
      </c>
      <c r="D535" s="9">
        <v>12</v>
      </c>
      <c r="E535" s="9" t="str">
        <f>_xlfn.CONCAT(B535, RIGHT(_xlfn.CONCAT("0", D535), 2))</f>
        <v>BZ-QG12</v>
      </c>
      <c r="F535" s="9" t="s">
        <v>1609</v>
      </c>
      <c r="G535" s="9" t="s">
        <v>655</v>
      </c>
      <c r="H535" s="9" t="s">
        <v>654</v>
      </c>
      <c r="I535" s="9" t="s">
        <v>658</v>
      </c>
      <c r="J535" s="9">
        <f>MATCH($A535, 'Spells By School'!A:A, 0)</f>
        <v>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23</v>
      </c>
      <c r="V535" s="9" t="str">
        <f>INDEX('Wand Mapping'!K:K, U535)</f>
        <v>wand_ai_210</v>
      </c>
      <c r="W535" s="9" t="str">
        <f>_xlfn.CONCAT(V535, "_", T535)</f>
        <v>wand_ai_210_AB</v>
      </c>
      <c r="Z535" s="9" t="str">
        <f>IF(ISBLANK(X535), W535, X535)</f>
        <v>wand_ai_210_AB</v>
      </c>
    </row>
    <row r="536" spans="1:26">
      <c r="A536" s="9" t="s">
        <v>568</v>
      </c>
      <c r="B536" s="9" t="s">
        <v>1761</v>
      </c>
      <c r="C536" s="9">
        <v>7</v>
      </c>
      <c r="D536" s="9">
        <v>14</v>
      </c>
      <c r="E536" s="9" t="str">
        <f>_xlfn.CONCAT(B536, RIGHT(_xlfn.CONCAT("0", D536), 2))</f>
        <v>BZ-QH14</v>
      </c>
      <c r="F536" s="9" t="s">
        <v>1610</v>
      </c>
      <c r="G536" s="9" t="s">
        <v>655</v>
      </c>
      <c r="H536" s="9" t="s">
        <v>654</v>
      </c>
      <c r="I536" s="9" t="s">
        <v>658</v>
      </c>
      <c r="J536" s="9" t="e">
        <f>MATCH($A536, 'Spells By School'!A:A, 0)</f>
        <v>#N/A</v>
      </c>
      <c r="K536" s="9">
        <f>MATCH($A536, 'Spells By School'!B:B, 0)</f>
        <v>56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91</v>
      </c>
      <c r="V536" s="9" t="str">
        <f>INDEX('Wand Mapping'!K:K, U536)</f>
        <v>wand_ai_890</v>
      </c>
      <c r="W536" s="9" t="str">
        <f>_xlfn.CONCAT(V536, "_", T536)</f>
        <v>wand_ai_890_CO</v>
      </c>
      <c r="Z536" s="9" t="str">
        <f>IF(ISBLANK(X536), W536, X536)</f>
        <v>wand_ai_890_CO</v>
      </c>
    </row>
    <row r="537" spans="1:26">
      <c r="A537" s="37" t="s">
        <v>282</v>
      </c>
      <c r="B537" s="9" t="s">
        <v>1762</v>
      </c>
      <c r="C537" s="9">
        <v>7</v>
      </c>
      <c r="D537" s="9">
        <v>14</v>
      </c>
      <c r="E537" s="9" t="str">
        <f>_xlfn.CONCAT(B537, RIGHT(_xlfn.CONCAT("0", D537), 2))</f>
        <v>BZ-QI14</v>
      </c>
      <c r="F537" s="9" t="s">
        <v>1611</v>
      </c>
      <c r="G537" s="9" t="s">
        <v>655</v>
      </c>
      <c r="H537" s="9" t="s">
        <v>654</v>
      </c>
      <c r="I537" s="9" t="s">
        <v>658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48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47</v>
      </c>
      <c r="V537" s="9" t="str">
        <f>INDEX('Wand Mapping'!K:K, U537)</f>
        <v>wand_ai_450</v>
      </c>
      <c r="W537" s="9" t="str">
        <f>_xlfn.CONCAT(V537, "_", T537)</f>
        <v>wand_ai_450_TR</v>
      </c>
      <c r="Z537" s="9" t="str">
        <f>IF(ISBLANK(X537), W537, X537)</f>
        <v>wand_ai_450_TR</v>
      </c>
    </row>
    <row r="538" spans="1:26">
      <c r="A538" s="9" t="s">
        <v>588</v>
      </c>
      <c r="B538" s="9" t="s">
        <v>1763</v>
      </c>
      <c r="C538" s="9">
        <v>7</v>
      </c>
      <c r="D538" s="9">
        <v>14</v>
      </c>
      <c r="E538" s="9" t="str">
        <f>_xlfn.CONCAT(B538, RIGHT(_xlfn.CONCAT("0", D538), 2))</f>
        <v>BZ-QJ14</v>
      </c>
      <c r="F538" s="9" t="s">
        <v>1612</v>
      </c>
      <c r="G538" s="9" t="s">
        <v>655</v>
      </c>
      <c r="H538" s="9" t="s">
        <v>654</v>
      </c>
      <c r="I538" s="9" t="s">
        <v>658</v>
      </c>
      <c r="J538" s="9">
        <f>MATCH($A538, 'Spells By School'!A:A, 0)</f>
        <v>80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94</v>
      </c>
      <c r="V538" s="9" t="str">
        <f>INDEX('Wand Mapping'!K:K, U538)</f>
        <v>wand_ai_920</v>
      </c>
      <c r="W538" s="9" t="str">
        <f>_xlfn.CONCAT(V538, "_", T538)</f>
        <v>wand_ai_920_AB</v>
      </c>
      <c r="Z538" s="9" t="str">
        <f>IF(ISBLANK(X538), W538, X538)</f>
        <v>wand_ai_920_AB</v>
      </c>
    </row>
    <row r="539" spans="1:26">
      <c r="A539" s="9" t="s">
        <v>495</v>
      </c>
      <c r="B539" s="9" t="s">
        <v>1765</v>
      </c>
      <c r="C539" s="9">
        <v>8</v>
      </c>
      <c r="D539" s="9">
        <v>16</v>
      </c>
      <c r="E539" s="9" t="str">
        <f>_xlfn.CONCAT(B539, RIGHT(_xlfn.CONCAT("0", D539), 2))</f>
        <v>BZ-QL16</v>
      </c>
      <c r="F539" s="9" t="s">
        <v>1614</v>
      </c>
      <c r="G539" s="9" t="s">
        <v>655</v>
      </c>
      <c r="H539" s="9" t="s">
        <v>654</v>
      </c>
      <c r="I539" s="9" t="s">
        <v>658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50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80</v>
      </c>
      <c r="V539" s="9" t="str">
        <f>INDEX('Wand Mapping'!K:K, U539)</f>
        <v>wand_ai_780</v>
      </c>
      <c r="W539" s="9" t="str">
        <f>_xlfn.CONCAT(V539, "_", T539)</f>
        <v>wand_ai_780_EV</v>
      </c>
      <c r="Z539" s="9" t="str">
        <f>IF(ISBLANK(X539), W539, X539)</f>
        <v>wand_ai_780_EV</v>
      </c>
    </row>
    <row r="540" spans="1:26">
      <c r="A540" s="9" t="s">
        <v>422</v>
      </c>
      <c r="B540" s="9" t="s">
        <v>1766</v>
      </c>
      <c r="C540" s="9">
        <v>9</v>
      </c>
      <c r="D540" s="9">
        <v>18</v>
      </c>
      <c r="E540" s="9" t="str">
        <f>_xlfn.CONCAT(B540, RIGHT(_xlfn.CONCAT("0", D540), 2))</f>
        <v>BZ-QM18</v>
      </c>
      <c r="F540" s="9" t="s">
        <v>1615</v>
      </c>
      <c r="G540" s="9" t="s">
        <v>655</v>
      </c>
      <c r="H540" s="9" t="s">
        <v>654</v>
      </c>
      <c r="I540" s="9" t="s">
        <v>658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48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69</v>
      </c>
      <c r="V540" s="9" t="str">
        <f>INDEX('Wand Mapping'!K:K, U540)</f>
        <v>wand_ai_670</v>
      </c>
      <c r="W540" s="9" t="str">
        <f>_xlfn.CONCAT(V540, "_", T540)</f>
        <v>wand_ai_670_EV</v>
      </c>
      <c r="Z540" s="9" t="str">
        <f>IF(ISBLANK(X540), W540, X540)</f>
        <v>wand_ai_670_EV</v>
      </c>
    </row>
    <row r="541" spans="1:26">
      <c r="A541" s="9" t="s">
        <v>30</v>
      </c>
      <c r="B541" s="9" t="s">
        <v>1835</v>
      </c>
      <c r="C541" s="9">
        <v>9</v>
      </c>
      <c r="D541" s="9">
        <v>18</v>
      </c>
      <c r="E541" s="9" t="str">
        <f>_xlfn.CONCAT(B541, RIGHT(_xlfn.CONCAT("0", D541), 2))</f>
        <v>BZ-QN18</v>
      </c>
      <c r="F541" s="9" t="s">
        <v>1616</v>
      </c>
      <c r="G541" s="9" t="s">
        <v>655</v>
      </c>
      <c r="H541" s="9" t="s">
        <v>654</v>
      </c>
      <c r="I541" s="9" t="s">
        <v>658</v>
      </c>
      <c r="J541" s="9" t="e">
        <f>MATCH($A541, 'Spells By School'!A:A, 0)</f>
        <v>#N/A</v>
      </c>
      <c r="K541" s="9" t="e">
        <f>MATCH($A541, 'Spells By School'!B:B, 0)</f>
        <v>#N/A</v>
      </c>
      <c r="L541" s="9">
        <f>MATCH($A541, 'Spells By School'!C:C, 0)</f>
        <v>9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Divination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DI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</v>
      </c>
      <c r="V541" s="9" t="str">
        <f>INDEX('Wand Mapping'!K:K, U541)</f>
        <v>wand_ai_040</v>
      </c>
      <c r="W541" s="9" t="str">
        <f>_xlfn.CONCAT(V541, "_", T541)</f>
        <v>wand_ai_040_DI</v>
      </c>
      <c r="Z541" s="9" t="str">
        <f>IF(ISBLANK(X541), W541, X541)</f>
        <v>wand_ai_040_DI</v>
      </c>
    </row>
    <row r="542" spans="1:26">
      <c r="A542" s="9" t="s">
        <v>184</v>
      </c>
      <c r="B542" s="9" t="s">
        <v>1767</v>
      </c>
      <c r="C542" s="9">
        <v>9</v>
      </c>
      <c r="D542" s="9">
        <v>18</v>
      </c>
      <c r="E542" s="9" t="str">
        <f>_xlfn.CONCAT(B542, RIGHT(_xlfn.CONCAT("0", D542), 2))</f>
        <v>BZ-QO18</v>
      </c>
      <c r="F542" s="9" t="s">
        <v>1617</v>
      </c>
      <c r="G542" s="9" t="s">
        <v>655</v>
      </c>
      <c r="H542" s="9" t="s">
        <v>654</v>
      </c>
      <c r="I542" s="9" t="s">
        <v>658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20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32</v>
      </c>
      <c r="V542" s="9" t="str">
        <f ca="1">INDEX('Wand Mapping'!K:K, U542)</f>
        <v>wand_ai_300</v>
      </c>
      <c r="W542" s="9" t="str">
        <f ca="1">_xlfn.CONCAT(V542, "_", T542)</f>
        <v>wand_ai_300_IL</v>
      </c>
      <c r="Z542" s="9" t="str">
        <f ca="1">IF(ISBLANK(X542), W542, X542)</f>
        <v>wand_ai_300_IL</v>
      </c>
    </row>
    <row r="543" spans="1:26">
      <c r="A543" s="9" t="s">
        <v>33</v>
      </c>
      <c r="B543" s="9" t="s">
        <v>1768</v>
      </c>
      <c r="C543" s="9">
        <v>9</v>
      </c>
      <c r="D543" s="9">
        <v>18</v>
      </c>
      <c r="E543" s="9" t="str">
        <f>_xlfn.CONCAT(B543, RIGHT(_xlfn.CONCAT("0", D543), 2))</f>
        <v>BZ-QP18</v>
      </c>
      <c r="F543" s="9" t="s">
        <v>1618</v>
      </c>
      <c r="G543" s="9" t="s">
        <v>655</v>
      </c>
      <c r="H543" s="9" t="s">
        <v>654</v>
      </c>
      <c r="I543" s="9" t="s">
        <v>658</v>
      </c>
      <c r="J543" s="9">
        <f>MATCH($A543, 'Spells By School'!A:A, 0)</f>
        <v>54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Abjuration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AB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</v>
      </c>
      <c r="V543" s="9" t="str">
        <f>INDEX('Wand Mapping'!K:K, U543)</f>
        <v>wand_ai_050</v>
      </c>
      <c r="W543" s="9" t="str">
        <f>_xlfn.CONCAT(V543, "_", T543)</f>
        <v>wand_ai_050_AB</v>
      </c>
      <c r="Z543" s="9" t="str">
        <f>IF(ISBLANK(X543), W543, X543)</f>
        <v>wand_ai_050_AB</v>
      </c>
    </row>
    <row r="544" spans="1:26">
      <c r="A544" s="9" t="s">
        <v>183</v>
      </c>
      <c r="B544" s="9" t="s">
        <v>1769</v>
      </c>
      <c r="C544" s="13">
        <v>10</v>
      </c>
      <c r="D544" s="9">
        <v>18</v>
      </c>
      <c r="E544" s="9" t="str">
        <f>_xlfn.CONCAT(B544, RIGHT(_xlfn.CONCAT("0", D544), 2))</f>
        <v>BZ-QQ18</v>
      </c>
      <c r="F544" s="9" t="s">
        <v>1619</v>
      </c>
      <c r="G544" s="9" t="s">
        <v>655</v>
      </c>
      <c r="H544" s="9" t="s">
        <v>654</v>
      </c>
      <c r="I544" s="9" t="s">
        <v>658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49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32</v>
      </c>
      <c r="V544" s="9" t="str">
        <f ca="1">INDEX('Wand Mapping'!K:K, U544)</f>
        <v>wand_ai_300</v>
      </c>
      <c r="W544" s="9" t="str">
        <f ca="1">_xlfn.CONCAT(V544, "_", T544)</f>
        <v>wand_ai_300_NE</v>
      </c>
      <c r="Z544" s="9" t="str">
        <f ca="1">IF(ISBLANK(X544), W544, X544)</f>
        <v>wand_ai_300_NE</v>
      </c>
    </row>
    <row r="545" spans="1:26">
      <c r="A545" s="9" t="s">
        <v>623</v>
      </c>
      <c r="B545" s="9" t="s">
        <v>1770</v>
      </c>
      <c r="C545" s="13">
        <v>10</v>
      </c>
      <c r="D545" s="9">
        <v>18</v>
      </c>
      <c r="E545" s="9" t="str">
        <f>_xlfn.CONCAT(B545, RIGHT(_xlfn.CONCAT("0", D545), 2))</f>
        <v>BZ-QR18</v>
      </c>
      <c r="F545" s="9" t="s">
        <v>1620</v>
      </c>
      <c r="G545" s="9" t="s">
        <v>655</v>
      </c>
      <c r="H545" s="9" t="s">
        <v>654</v>
      </c>
      <c r="I545" s="9" t="s">
        <v>658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>
        <f>MATCH($A545, 'Spells By School'!F:F, 0)</f>
        <v>38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Enchantment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EN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99</v>
      </c>
      <c r="V545" s="9" t="str">
        <f>INDEX('Wand Mapping'!K:K, U545)</f>
        <v>wand_ai_970</v>
      </c>
      <c r="W545" s="9" t="str">
        <f>_xlfn.CONCAT(V545, "_", T545)</f>
        <v>wand_ai_970_EN</v>
      </c>
      <c r="Z545" s="9" t="str">
        <f>IF(ISBLANK(X545), W545, X545)</f>
        <v>wand_ai_970_EN</v>
      </c>
    </row>
    <row r="546" spans="1:26">
      <c r="A546" s="9" t="s">
        <v>192</v>
      </c>
      <c r="B546" s="9" t="s">
        <v>1771</v>
      </c>
      <c r="C546" s="13">
        <v>10</v>
      </c>
      <c r="D546" s="9">
        <v>18</v>
      </c>
      <c r="E546" s="9" t="str">
        <f>_xlfn.CONCAT(B546, RIGHT(_xlfn.CONCAT("0", D546), 2))</f>
        <v>BZ-QS18</v>
      </c>
      <c r="F546" s="9" t="s">
        <v>1621</v>
      </c>
      <c r="G546" s="9" t="s">
        <v>655</v>
      </c>
      <c r="H546" s="9" t="s">
        <v>654</v>
      </c>
      <c r="I546" s="9" t="s">
        <v>658</v>
      </c>
      <c r="J546" s="9" t="e">
        <f>MATCH($A546, 'Spells By School'!A:A, 0)</f>
        <v>#N/A</v>
      </c>
      <c r="K546" s="9">
        <f>MATCH($A546, 'Spells By School'!B:B, 0)</f>
        <v>68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34</v>
      </c>
      <c r="V546" s="9" t="str">
        <f>INDEX('Wand Mapping'!K:K, U546)</f>
        <v>wand_ai_320</v>
      </c>
      <c r="W546" s="9" t="str">
        <f>_xlfn.CONCAT(V546, "_", T546)</f>
        <v>wand_ai_320_CO</v>
      </c>
      <c r="Z546" s="9" t="str">
        <f>IF(ISBLANK(X546), W546, X546)</f>
        <v>wand_ai_320_CO</v>
      </c>
    </row>
    <row r="547" spans="1:26">
      <c r="A547" s="9" t="s">
        <v>95</v>
      </c>
      <c r="B547" s="9" t="s">
        <v>1802</v>
      </c>
      <c r="C547" s="9">
        <v>6</v>
      </c>
      <c r="D547" s="9">
        <v>12</v>
      </c>
      <c r="E547" s="9" t="str">
        <f>_xlfn.CONCAT(B547, RIGHT(_xlfn.CONCAT("0", D547), 2))</f>
        <v>BZ-RO12</v>
      </c>
      <c r="F547" s="9" t="s">
        <v>1653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69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17</v>
      </c>
      <c r="V547" s="9" t="str">
        <f>INDEX('Wand Mapping'!K:K, U547)</f>
        <v>wand_ai_150</v>
      </c>
      <c r="W547" s="9" t="str">
        <f>_xlfn.CONCAT(V547, "_", T547)</f>
        <v>wand_ai_150_TR</v>
      </c>
      <c r="Z547" s="9" t="str">
        <f>IF(ISBLANK(X547), W547, X547)</f>
        <v>wand_ai_150_TR</v>
      </c>
    </row>
    <row r="548" spans="1:26">
      <c r="A548" s="9" t="s">
        <v>84</v>
      </c>
      <c r="B548" s="9" t="s">
        <v>1803</v>
      </c>
      <c r="C548" s="9">
        <v>6</v>
      </c>
      <c r="D548" s="9">
        <v>12</v>
      </c>
      <c r="E548" s="9" t="str">
        <f>_xlfn.CONCAT(B548, RIGHT(_xlfn.CONCAT("0", D548), 2))</f>
        <v>BZ-RP12</v>
      </c>
      <c r="F548" s="9" t="s">
        <v>1654</v>
      </c>
      <c r="G548" s="9" t="s">
        <v>655</v>
      </c>
      <c r="H548" s="9" t="s">
        <v>654</v>
      </c>
      <c r="I548" s="9" t="s">
        <v>653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2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15</v>
      </c>
      <c r="V548" s="9" t="str">
        <f>INDEX('Wand Mapping'!K:K, U548)</f>
        <v>wand_ai_130</v>
      </c>
      <c r="W548" s="9" t="str">
        <f>_xlfn.CONCAT(V548, "_", T548)</f>
        <v>wand_ai_130_TR</v>
      </c>
      <c r="Z548" s="9" t="str">
        <f>IF(ISBLANK(X548), W548, X548)</f>
        <v>wand_ai_130_TR</v>
      </c>
    </row>
    <row r="549" spans="1:26">
      <c r="A549" s="9" t="s">
        <v>471</v>
      </c>
      <c r="B549" s="9" t="s">
        <v>1804</v>
      </c>
      <c r="C549" s="9">
        <v>6</v>
      </c>
      <c r="D549" s="9">
        <v>12</v>
      </c>
      <c r="E549" s="9" t="str">
        <f>_xlfn.CONCAT(B549, RIGHT(_xlfn.CONCAT("0", D549), 2))</f>
        <v>BZ-RQ12</v>
      </c>
      <c r="F549" s="9" t="s">
        <v>1655</v>
      </c>
      <c r="G549" s="9" t="s">
        <v>655</v>
      </c>
      <c r="H549" s="9" t="s">
        <v>654</v>
      </c>
      <c r="I549" s="9" t="s">
        <v>653</v>
      </c>
      <c r="J549" s="9">
        <f>MATCH($A549, 'Spells By School'!A:A, 0)</f>
        <v>2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Abjuration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AB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77</v>
      </c>
      <c r="V549" s="9" t="str">
        <f>INDEX('Wand Mapping'!K:K, U549)</f>
        <v>wand_ai_750</v>
      </c>
      <c r="W549" s="9" t="str">
        <f>_xlfn.CONCAT(V549, "_", T549)</f>
        <v>wand_ai_750_AB</v>
      </c>
      <c r="Z549" s="9" t="str">
        <f>IF(ISBLANK(X549), W549, X549)</f>
        <v>wand_ai_750_AB</v>
      </c>
    </row>
    <row r="550" spans="1:26">
      <c r="A550" s="9" t="s">
        <v>221</v>
      </c>
      <c r="B550" s="9" t="s">
        <v>1805</v>
      </c>
      <c r="C550" s="9">
        <v>7</v>
      </c>
      <c r="D550" s="9">
        <v>14</v>
      </c>
      <c r="E550" s="9" t="str">
        <f>_xlfn.CONCAT(B550, RIGHT(_xlfn.CONCAT("0", D550), 2))</f>
        <v>BZ-RR14</v>
      </c>
      <c r="F550" s="9" t="s">
        <v>1656</v>
      </c>
      <c r="G550" s="9" t="s">
        <v>655</v>
      </c>
      <c r="H550" s="9" t="s">
        <v>654</v>
      </c>
      <c r="I550" s="9" t="s">
        <v>653</v>
      </c>
      <c r="J550" s="9">
        <f>MATCH($A550, 'Spells By School'!A:A, 0)</f>
        <v>17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39</v>
      </c>
      <c r="V550" s="9" t="str">
        <f>INDEX('Wand Mapping'!K:K, U550)</f>
        <v>wand_ai_370</v>
      </c>
      <c r="W550" s="9" t="str">
        <f>_xlfn.CONCAT(V550, "_", T550)</f>
        <v>wand_ai_370_AB</v>
      </c>
      <c r="Z550" s="9" t="str">
        <f>IF(ISBLANK(X550), W550, X550)</f>
        <v>wand_ai_370_AB</v>
      </c>
    </row>
    <row r="551" spans="1:26">
      <c r="A551" s="9" t="s">
        <v>579</v>
      </c>
      <c r="B551" s="9" t="s">
        <v>1806</v>
      </c>
      <c r="C551" s="9">
        <v>7</v>
      </c>
      <c r="D551" s="9">
        <v>14</v>
      </c>
      <c r="E551" s="9" t="str">
        <f>_xlfn.CONCAT(B551, RIGHT(_xlfn.CONCAT("0", D551), 2))</f>
        <v>BZ-RS14</v>
      </c>
      <c r="F551" s="9" t="s">
        <v>1657</v>
      </c>
      <c r="G551" s="9" t="s">
        <v>655</v>
      </c>
      <c r="H551" s="9" t="s">
        <v>654</v>
      </c>
      <c r="I551" s="9" t="s">
        <v>653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24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 ca="1">INDEX('Wand Mapping'!K:K, U551)</f>
        <v>wand_ai_900</v>
      </c>
      <c r="W551" s="9" t="str">
        <f ca="1">_xlfn.CONCAT(V551, "_", T551)</f>
        <v>wand_ai_900_NE</v>
      </c>
      <c r="Z551" s="9" t="str">
        <f ca="1">IF(ISBLANK(X551), W551, X551)</f>
        <v>wand_ai_900_NE</v>
      </c>
    </row>
    <row r="552" spans="1:26">
      <c r="A552" s="41" t="s">
        <v>26</v>
      </c>
      <c r="B552" s="9" t="s">
        <v>1807</v>
      </c>
      <c r="C552" s="9">
        <v>7</v>
      </c>
      <c r="D552" s="9">
        <v>14</v>
      </c>
      <c r="E552" s="9" t="str">
        <f>_xlfn.CONCAT(B552, RIGHT(_xlfn.CONCAT("0", D552), 2))</f>
        <v>BZ-RT14</v>
      </c>
      <c r="F552" s="9" t="s">
        <v>1658</v>
      </c>
      <c r="G552" s="9" t="s">
        <v>655</v>
      </c>
      <c r="H552" s="9" t="s">
        <v>654</v>
      </c>
      <c r="I552" s="9" t="s">
        <v>653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55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5</v>
      </c>
      <c r="V552" s="9" t="str">
        <f ca="1">INDEX('Wand Mapping'!K:K, U552)</f>
        <v>wand_ai_030</v>
      </c>
      <c r="W552" s="9" t="str">
        <f ca="1">_xlfn.CONCAT(V552, "_", T552)</f>
        <v>wand_ai_030_NE</v>
      </c>
      <c r="Z552" s="9" t="str">
        <f ca="1">IF(ISBLANK(X552), W552, X552)</f>
        <v>wand_ai_030_NE</v>
      </c>
    </row>
    <row r="553" spans="1:26">
      <c r="A553" s="9" t="s">
        <v>212</v>
      </c>
      <c r="B553" s="9" t="s">
        <v>1808</v>
      </c>
      <c r="C553" s="9">
        <v>7</v>
      </c>
      <c r="D553" s="9">
        <v>14</v>
      </c>
      <c r="E553" s="9" t="str">
        <f>_xlfn.CONCAT(B553, RIGHT(_xlfn.CONCAT("0", D553), 2))</f>
        <v>BZ-RU14</v>
      </c>
      <c r="F553" s="9" t="s">
        <v>1659</v>
      </c>
      <c r="G553" s="9" t="s">
        <v>655</v>
      </c>
      <c r="H553" s="9" t="s">
        <v>654</v>
      </c>
      <c r="I553" s="9" t="s">
        <v>653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66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37</v>
      </c>
      <c r="V553" s="9" t="str">
        <f>INDEX('Wand Mapping'!K:K, U553)</f>
        <v>wand_ai_350</v>
      </c>
      <c r="W553" s="9" t="str">
        <f>_xlfn.CONCAT(V553, "_", T553)</f>
        <v>wand_ai_350_TR</v>
      </c>
      <c r="Z553" s="9" t="str">
        <f>IF(ISBLANK(X553), W553, X553)</f>
        <v>wand_ai_350_TR</v>
      </c>
    </row>
    <row r="554" spans="1:26">
      <c r="A554" s="9" t="s">
        <v>228</v>
      </c>
      <c r="B554" s="9" t="s">
        <v>1810</v>
      </c>
      <c r="C554" s="9">
        <v>7</v>
      </c>
      <c r="D554" s="9">
        <v>14</v>
      </c>
      <c r="E554" s="9" t="str">
        <f>_xlfn.CONCAT(B554, RIGHT(_xlfn.CONCAT("0", D554), 2))</f>
        <v>BZ-RW14</v>
      </c>
      <c r="F554" s="9" t="s">
        <v>1661</v>
      </c>
      <c r="G554" s="9" t="s">
        <v>655</v>
      </c>
      <c r="H554" s="9" t="s">
        <v>654</v>
      </c>
      <c r="I554" s="9" t="s">
        <v>653</v>
      </c>
      <c r="J554" s="9" t="e">
        <f>MATCH($A554, 'Spells By School'!A:A, 0)</f>
        <v>#N/A</v>
      </c>
      <c r="K554" s="9">
        <f>MATCH($A554, 'Spells By School'!B:B, 0)</f>
        <v>27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40</v>
      </c>
      <c r="V554" s="9" t="str">
        <f>INDEX('Wand Mapping'!K:K, U554)</f>
        <v>wand_ai_380</v>
      </c>
      <c r="W554" s="9" t="str">
        <f>_xlfn.CONCAT(V554, "_", T554)</f>
        <v>wand_ai_380_CO</v>
      </c>
      <c r="Z554" s="9" t="str">
        <f>IF(ISBLANK(X554), W554, X554)</f>
        <v>wand_ai_380_CO</v>
      </c>
    </row>
    <row r="555" spans="1:26">
      <c r="A555" s="9" t="s">
        <v>238</v>
      </c>
      <c r="B555" s="9" t="s">
        <v>1811</v>
      </c>
      <c r="C555" s="9">
        <v>8</v>
      </c>
      <c r="D555" s="9">
        <v>16</v>
      </c>
      <c r="E555" s="9" t="str">
        <f>_xlfn.CONCAT(B555, RIGHT(_xlfn.CONCAT("0", D555), 2))</f>
        <v>BZ-RX16</v>
      </c>
      <c r="F555" s="9" t="s">
        <v>1662</v>
      </c>
      <c r="G555" s="9" t="s">
        <v>655</v>
      </c>
      <c r="H555" s="9" t="s">
        <v>654</v>
      </c>
      <c r="I555" s="9" t="s">
        <v>653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42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41</v>
      </c>
      <c r="V555" s="9" t="str">
        <f>INDEX('Wand Mapping'!K:K, U555)</f>
        <v>wand_ai_390</v>
      </c>
      <c r="W555" s="9" t="str">
        <f>_xlfn.CONCAT(V555, "_", T555)</f>
        <v>wand_ai_390_EN</v>
      </c>
      <c r="Z555" s="9" t="str">
        <f>IF(ISBLANK(X555), W555, X555)</f>
        <v>wand_ai_390_EN</v>
      </c>
    </row>
    <row r="556" spans="1:26">
      <c r="A556" s="9" t="s">
        <v>193</v>
      </c>
      <c r="B556" s="9" t="s">
        <v>1812</v>
      </c>
      <c r="C556" s="9">
        <v>8</v>
      </c>
      <c r="D556" s="9">
        <v>16</v>
      </c>
      <c r="E556" s="9" t="str">
        <f>_xlfn.CONCAT(B556, RIGHT(_xlfn.CONCAT("0", D556), 2))</f>
        <v>BZ-RY16</v>
      </c>
      <c r="F556" s="9" t="s">
        <v>1663</v>
      </c>
      <c r="G556" s="9" t="s">
        <v>655</v>
      </c>
      <c r="H556" s="9" t="s">
        <v>654</v>
      </c>
      <c r="I556" s="9" t="s">
        <v>653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71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>_xlfn.CONCAT(V556, "_", T556)</f>
        <v>wand_ai_320_TR</v>
      </c>
      <c r="Z556" s="9" t="str">
        <f>IF(ISBLANK(X556), W556, X556)</f>
        <v>wand_ai_320_TR</v>
      </c>
    </row>
    <row r="557" spans="1:26">
      <c r="A557" s="9" t="s">
        <v>136</v>
      </c>
      <c r="B557" s="9" t="s">
        <v>1813</v>
      </c>
      <c r="C557" s="9">
        <v>9</v>
      </c>
      <c r="D557" s="9">
        <v>18</v>
      </c>
      <c r="E557" s="9" t="str">
        <f>_xlfn.CONCAT(B557, RIGHT(_xlfn.CONCAT("0", D557), 2))</f>
        <v>BZ-RZ18</v>
      </c>
      <c r="F557" s="9" t="s">
        <v>1664</v>
      </c>
      <c r="G557" s="9" t="s">
        <v>655</v>
      </c>
      <c r="H557" s="9" t="s">
        <v>654</v>
      </c>
      <c r="I557" s="9" t="s">
        <v>653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>
        <f>MATCH($A557, 'Spells By School'!D:D, 0)</f>
        <v>83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Transmutation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TR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24</v>
      </c>
      <c r="V557" s="9" t="str">
        <f>INDEX('Wand Mapping'!K:K, U557)</f>
        <v>wand_ai_220</v>
      </c>
      <c r="W557" s="9" t="str">
        <f>_xlfn.CONCAT(V557, "_", T557)</f>
        <v>wand_ai_220_TR</v>
      </c>
      <c r="Z557" s="9" t="str">
        <f>IF(ISBLANK(X557), W557, X557)</f>
        <v>wand_ai_220_TR</v>
      </c>
    </row>
    <row r="558" spans="1:26">
      <c r="A558" s="9" t="s">
        <v>548</v>
      </c>
      <c r="B558" s="9" t="s">
        <v>1814</v>
      </c>
      <c r="C558" s="9">
        <v>10</v>
      </c>
      <c r="D558" s="9">
        <v>18</v>
      </c>
      <c r="E558" s="9" t="str">
        <f>_xlfn.CONCAT(B558, RIGHT(_xlfn.CONCAT("0", D558), 2))</f>
        <v>BZ-S018</v>
      </c>
      <c r="F558" s="9" t="s">
        <v>1665</v>
      </c>
      <c r="G558" s="9" t="s">
        <v>655</v>
      </c>
      <c r="H558" s="9" t="s">
        <v>654</v>
      </c>
      <c r="I558" s="9" t="s">
        <v>653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16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87</v>
      </c>
      <c r="V558" s="9" t="str">
        <f ca="1">INDEX('Wand Mapping'!K:K, U558)</f>
        <v>wand_ai_850</v>
      </c>
      <c r="W558" s="9" t="str">
        <f ca="1">_xlfn.CONCAT(V558, "_", T558)</f>
        <v>wand_ai_850_NE</v>
      </c>
      <c r="Z558" s="9" t="str">
        <f ca="1">IF(ISBLANK(X558), W558, X558)</f>
        <v>wand_ai_850_NE</v>
      </c>
    </row>
    <row r="559" spans="1:26">
      <c r="A559" s="9" t="s">
        <v>398</v>
      </c>
      <c r="B559" s="9" t="s">
        <v>1819</v>
      </c>
      <c r="C559" s="9">
        <v>5</v>
      </c>
      <c r="D559" s="9">
        <v>9</v>
      </c>
      <c r="E559" s="9" t="str">
        <f>_xlfn.CONCAT(B559, RIGHT(_xlfn.CONCAT("0", D559), 2))</f>
        <v>BZ-S509</v>
      </c>
      <c r="F559" s="9" t="s">
        <v>1671</v>
      </c>
      <c r="G559" s="9" t="s">
        <v>655</v>
      </c>
      <c r="H559" s="9" t="s">
        <v>654</v>
      </c>
      <c r="I559" s="9" t="s">
        <v>1668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55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Transmutation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65</v>
      </c>
      <c r="V559" s="9" t="str">
        <f>INDEX('Wand Mapping'!K:K, U559)</f>
        <v>wand_ai_630</v>
      </c>
      <c r="W559" s="9" t="str">
        <f>_xlfn.CONCAT(V559, "_", T559)</f>
        <v>wand_ai_630_TR</v>
      </c>
      <c r="Z559" s="9" t="str">
        <f>IF(ISBLANK(X559), W559, X559)</f>
        <v>wand_ai_630_TR</v>
      </c>
    </row>
    <row r="560" spans="1:26">
      <c r="A560" s="9" t="s">
        <v>596</v>
      </c>
      <c r="B560" s="9" t="s">
        <v>1822</v>
      </c>
      <c r="C560" s="9">
        <v>5</v>
      </c>
      <c r="D560" s="9">
        <v>9</v>
      </c>
      <c r="E560" s="9" t="str">
        <f>_xlfn.CONCAT(B560, RIGHT(_xlfn.CONCAT("0", D560), 2))</f>
        <v>BZ-S809</v>
      </c>
      <c r="F560" s="9" t="s">
        <v>1674</v>
      </c>
      <c r="G560" s="9" t="s">
        <v>655</v>
      </c>
      <c r="H560" s="9" t="s">
        <v>654</v>
      </c>
      <c r="I560" s="9" t="s">
        <v>1668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5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Transmutation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95</v>
      </c>
      <c r="V560" s="9" t="str">
        <f>INDEX('Wand Mapping'!K:K, U560)</f>
        <v>wand_ai_930</v>
      </c>
      <c r="W560" s="9" t="str">
        <f>_xlfn.CONCAT(V560, "_", T560)</f>
        <v>wand_ai_930_TR</v>
      </c>
      <c r="Z560" s="9" t="str">
        <f>IF(ISBLANK(X560), W560, X560)</f>
        <v>wand_ai_930_TR</v>
      </c>
    </row>
    <row r="561" spans="1:26">
      <c r="A561" s="9" t="s">
        <v>354</v>
      </c>
      <c r="B561" s="9" t="s">
        <v>1823</v>
      </c>
      <c r="C561" s="9">
        <v>6</v>
      </c>
      <c r="D561" s="9">
        <v>12</v>
      </c>
      <c r="E561" s="9" t="str">
        <f>_xlfn.CONCAT(B561, RIGHT(_xlfn.CONCAT("0", D561), 2))</f>
        <v>BZ-S912</v>
      </c>
      <c r="F561" s="9" t="s">
        <v>1675</v>
      </c>
      <c r="G561" s="9" t="s">
        <v>655</v>
      </c>
      <c r="H561" s="9" t="s">
        <v>654</v>
      </c>
      <c r="I561" s="9" t="s">
        <v>1668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63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58</v>
      </c>
      <c r="V561" s="9" t="str">
        <f ca="1">INDEX('Wand Mapping'!K:K, U561)</f>
        <v>wand_ai_560</v>
      </c>
      <c r="W561" s="9" t="str">
        <f ca="1">_xlfn.CONCAT(V561, "_", T561)</f>
        <v>wand_ai_560_NE</v>
      </c>
      <c r="Z561" s="9" t="str">
        <f ca="1">IF(ISBLANK(X561), W561, X561)</f>
        <v>wand_ai_560_NE</v>
      </c>
    </row>
    <row r="562" spans="1:26">
      <c r="A562" s="9" t="s">
        <v>480</v>
      </c>
      <c r="B562" s="9" t="s">
        <v>1824</v>
      </c>
      <c r="C562" s="9">
        <v>6</v>
      </c>
      <c r="D562" s="9">
        <v>12</v>
      </c>
      <c r="E562" s="9" t="str">
        <f>_xlfn.CONCAT(B562, RIGHT(_xlfn.CONCAT("0", D562), 2))</f>
        <v>BZ-SA12</v>
      </c>
      <c r="F562" s="9" t="s">
        <v>1676</v>
      </c>
      <c r="G562" s="9" t="s">
        <v>655</v>
      </c>
      <c r="H562" s="9" t="s">
        <v>654</v>
      </c>
      <c r="I562" s="9" t="s">
        <v>1668</v>
      </c>
      <c r="J562" s="9" t="e">
        <f>MATCH($A562, 'Spells By School'!A:A, 0)</f>
        <v>#N/A</v>
      </c>
      <c r="K562" s="9">
        <f>MATCH($A562, 'Spells By School'!B:B, 0)</f>
        <v>22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78</v>
      </c>
      <c r="V562" s="9" t="str">
        <f>INDEX('Wand Mapping'!K:K, U562)</f>
        <v>wand_ai_760</v>
      </c>
      <c r="W562" s="9" t="str">
        <f>_xlfn.CONCAT(V562, "_", T562)</f>
        <v>wand_ai_760_CO</v>
      </c>
      <c r="Z562" s="9" t="str">
        <f>IF(ISBLANK(X562), W562, X562)</f>
        <v>wand_ai_760_CO</v>
      </c>
    </row>
    <row r="563" spans="1:26">
      <c r="A563" s="9" t="s">
        <v>231</v>
      </c>
      <c r="B563" s="9" t="s">
        <v>1825</v>
      </c>
      <c r="C563" s="9">
        <v>6</v>
      </c>
      <c r="D563" s="9">
        <v>12</v>
      </c>
      <c r="E563" s="9" t="str">
        <f>_xlfn.CONCAT(B563, RIGHT(_xlfn.CONCAT("0", D563), 2))</f>
        <v>BZ-SB12</v>
      </c>
      <c r="F563" s="9" t="s">
        <v>1677</v>
      </c>
      <c r="G563" s="9" t="s">
        <v>655</v>
      </c>
      <c r="H563" s="9" t="s">
        <v>654</v>
      </c>
      <c r="I563" s="9" t="s">
        <v>1668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44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40</v>
      </c>
      <c r="V563" s="9" t="str">
        <f ca="1">INDEX('Wand Mapping'!K:K, U563)</f>
        <v>wand_ai_380</v>
      </c>
      <c r="W563" s="9" t="str">
        <f ca="1">_xlfn.CONCAT(V563, "_", T563)</f>
        <v>wand_ai_380_NE</v>
      </c>
      <c r="Z563" s="9" t="str">
        <f ca="1">IF(ISBLANK(X563), W563, X563)</f>
        <v>wand_ai_380_NE</v>
      </c>
    </row>
    <row r="564" spans="1:26">
      <c r="A564" s="9" t="s">
        <v>70</v>
      </c>
      <c r="B564" s="9" t="s">
        <v>1826</v>
      </c>
      <c r="C564" s="9">
        <v>6</v>
      </c>
      <c r="D564" s="9">
        <v>12</v>
      </c>
      <c r="E564" s="9" t="str">
        <f>_xlfn.CONCAT(B564, RIGHT(_xlfn.CONCAT("0", D564), 2))</f>
        <v>BZ-SC12</v>
      </c>
      <c r="F564" s="9" t="s">
        <v>1678</v>
      </c>
      <c r="G564" s="9" t="s">
        <v>655</v>
      </c>
      <c r="H564" s="9" t="s">
        <v>654</v>
      </c>
      <c r="I564" s="9" t="s">
        <v>1668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35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Transmutation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13</v>
      </c>
      <c r="V564" s="9" t="str">
        <f>INDEX('Wand Mapping'!K:K, U564)</f>
        <v>wand_ai_110</v>
      </c>
      <c r="W564" s="9" t="str">
        <f>_xlfn.CONCAT(V564, "_", T564)</f>
        <v>wand_ai_110_TR</v>
      </c>
      <c r="Z564" s="9" t="str">
        <f>IF(ISBLANK(X564), W564, X564)</f>
        <v>wand_ai_110_TR</v>
      </c>
    </row>
    <row r="565" spans="1:26">
      <c r="A565" s="9" t="s">
        <v>266</v>
      </c>
      <c r="B565" s="9" t="s">
        <v>1827</v>
      </c>
      <c r="C565" s="9">
        <v>8</v>
      </c>
      <c r="D565" s="9">
        <v>16</v>
      </c>
      <c r="E565" s="9" t="str">
        <f>_xlfn.CONCAT(B565, RIGHT(_xlfn.CONCAT("0", D565), 2))</f>
        <v>BZ-SD16</v>
      </c>
      <c r="F565" s="9" t="s">
        <v>1679</v>
      </c>
      <c r="G565" s="9" t="s">
        <v>655</v>
      </c>
      <c r="H565" s="9" t="s">
        <v>654</v>
      </c>
      <c r="I565" s="9" t="s">
        <v>1668</v>
      </c>
      <c r="J565" s="9" t="e">
        <f>MATCH($A565, 'Spells By School'!A:A, 0)</f>
        <v>#N/A</v>
      </c>
      <c r="K565" s="9">
        <f>MATCH($A565, 'Spells By School'!B:B, 0)</f>
        <v>65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45</v>
      </c>
      <c r="V565" s="9" t="str">
        <f>INDEX('Wand Mapping'!K:K, U565)</f>
        <v>wand_ai_430</v>
      </c>
      <c r="W565" s="9" t="str">
        <f>_xlfn.CONCAT(V565, "_", T565)</f>
        <v>wand_ai_430_CO</v>
      </c>
      <c r="Z565" s="9" t="str">
        <f>IF(ISBLANK(X565), W565, X565)</f>
        <v>wand_ai_430_CO</v>
      </c>
    </row>
    <row r="566" spans="1:26">
      <c r="A566" s="9" t="s">
        <v>246</v>
      </c>
      <c r="B566" s="9" t="s">
        <v>1828</v>
      </c>
      <c r="C566" s="9">
        <v>8</v>
      </c>
      <c r="D566" s="9">
        <v>16</v>
      </c>
      <c r="E566" s="9" t="str">
        <f>_xlfn.CONCAT(B566, RIGHT(_xlfn.CONCAT("0", D566), 2))</f>
        <v>BZ-SE16</v>
      </c>
      <c r="F566" s="9" t="s">
        <v>1680</v>
      </c>
      <c r="G566" s="9" t="s">
        <v>655</v>
      </c>
      <c r="H566" s="9" t="s">
        <v>654</v>
      </c>
      <c r="I566" s="9" t="s">
        <v>1668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>
        <f>MATCH($A566, 'Spells By School'!F:F, 0)</f>
        <v>10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Enchantment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EN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42</v>
      </c>
      <c r="V566" s="9" t="str">
        <f>INDEX('Wand Mapping'!K:K, U566)</f>
        <v>wand_ai_400</v>
      </c>
      <c r="W566" s="9" t="str">
        <f>_xlfn.CONCAT(V566, "_", T566)</f>
        <v>wand_ai_400_EN</v>
      </c>
      <c r="Z566" s="9" t="str">
        <f>IF(ISBLANK(X566), W566, X566)</f>
        <v>wand_ai_400_EN</v>
      </c>
    </row>
    <row r="567" spans="1:26">
      <c r="A567" s="9" t="s">
        <v>260</v>
      </c>
      <c r="B567" s="9" t="s">
        <v>1829</v>
      </c>
      <c r="C567" s="9">
        <v>9</v>
      </c>
      <c r="D567" s="9">
        <v>18</v>
      </c>
      <c r="E567" s="9" t="str">
        <f>_xlfn.CONCAT(B567, RIGHT(_xlfn.CONCAT("0", D567), 2))</f>
        <v>BZ-SF18</v>
      </c>
      <c r="F567" s="9" t="s">
        <v>1681</v>
      </c>
      <c r="G567" s="9" t="s">
        <v>655</v>
      </c>
      <c r="H567" s="9" t="s">
        <v>654</v>
      </c>
      <c r="I567" s="9" t="s">
        <v>1668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22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44</v>
      </c>
      <c r="V567" s="9" t="str">
        <f>INDEX('Wand Mapping'!K:K, U567)</f>
        <v>wand_ai_420</v>
      </c>
      <c r="W567" s="9" t="str">
        <f>_xlfn.CONCAT(V567, "_", T567)</f>
        <v>wand_ai_420_TR</v>
      </c>
      <c r="Z567" s="9" t="str">
        <f>IF(ISBLANK(X567), W567, X567)</f>
        <v>wand_ai_420_TR</v>
      </c>
    </row>
    <row r="568" spans="1:26">
      <c r="A568" s="9" t="s">
        <v>312</v>
      </c>
      <c r="B568" s="9" t="s">
        <v>1830</v>
      </c>
      <c r="C568" s="13" t="s">
        <v>1371</v>
      </c>
      <c r="D568" s="9">
        <v>18</v>
      </c>
      <c r="E568" s="9" t="str">
        <f>_xlfn.CONCAT(B568, RIGHT(_xlfn.CONCAT("0", D568), 2))</f>
        <v>BZ-SG18</v>
      </c>
      <c r="F568" s="9" t="s">
        <v>1682</v>
      </c>
      <c r="G568" s="9" t="s">
        <v>655</v>
      </c>
      <c r="H568" s="9" t="s">
        <v>654</v>
      </c>
      <c r="I568" s="9" t="s">
        <v>1668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71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51</v>
      </c>
      <c r="V568" s="9" t="str">
        <f>INDEX('Wand Mapping'!K:K, U568)</f>
        <v>wand_ai_490</v>
      </c>
      <c r="W568" s="9" t="str">
        <f>_xlfn.CONCAT(V568, "_", T568)</f>
        <v>wand_ai_490_EV</v>
      </c>
      <c r="Z568" s="9" t="str">
        <f>IF(ISBLANK(X568), W568, X568)</f>
        <v>wand_ai_490_EV</v>
      </c>
    </row>
    <row r="569" spans="1:26">
      <c r="A569" s="9" t="s">
        <v>406</v>
      </c>
      <c r="B569" s="9" t="s">
        <v>1833</v>
      </c>
      <c r="C569" s="9">
        <v>5</v>
      </c>
      <c r="D569" s="9">
        <v>9</v>
      </c>
      <c r="E569" s="9" t="str">
        <f>_xlfn.CONCAT(B569, RIGHT(_xlfn.CONCAT("0", D569), 2))</f>
        <v>BZ-SJ09</v>
      </c>
      <c r="F569" s="9" t="s">
        <v>1685</v>
      </c>
      <c r="G569" s="9" t="s">
        <v>655</v>
      </c>
      <c r="H569" s="9" t="s">
        <v>654</v>
      </c>
      <c r="I569" s="9" t="s">
        <v>406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60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ca="1">IF(ISNA($J569), IF(ISNA($K569), IF(ISNA($L569), IF(ISNA($M569), IF(ISNA($N569), IF(ISNA($O569), IF(ISNA($P569), IF(ISNA($Q569), IF(ISNA($R569), "###error###", R$1),Q$1),P$1),O$1),N$1),M$1),L$1),K$1),J$1)</f>
        <v>Necromancy</v>
      </c>
      <c r="T569" s="9" t="str">
        <f ca="1">IF(ISNA($J569), IF(ISNA($K569), IF(ISNA($L569), IF(ISNA($M569), IF(ISNA($N569), IF(ISNA($O569), IF(ISNA($P569), IF(ISNA($Q569), IF(ISNA($R569), "###error###", "WM"),"IL"),"NE"),"EN"),"EV"),"TR"),"DI"),"CO"),"AB")</f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66</v>
      </c>
      <c r="V569" s="9" t="str">
        <f ca="1">INDEX('Wand Mapping'!K:K, U569)</f>
        <v>wand_ai_640</v>
      </c>
      <c r="W569" s="9" t="str">
        <f ca="1">_xlfn.CONCAT(V569, "_", T569)</f>
        <v>wand_ai_640_NE</v>
      </c>
      <c r="Z569" s="9" t="str">
        <f ca="1">IF(ISBLANK(X569), W569, X569)</f>
        <v>wand_ai_640_NE</v>
      </c>
    </row>
    <row r="570" spans="1:26">
      <c r="A570" s="9" t="s">
        <v>583</v>
      </c>
      <c r="B570" s="9" t="s">
        <v>1884</v>
      </c>
      <c r="C570" s="9">
        <v>6</v>
      </c>
      <c r="D570" s="9">
        <v>12</v>
      </c>
      <c r="E570" s="9" t="str">
        <f>_xlfn.CONCAT(B570, RIGHT(_xlfn.CONCAT("0", D570), 2))</f>
        <v>BZ-X612</v>
      </c>
      <c r="F570" s="9" t="s">
        <v>1476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52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93</v>
      </c>
      <c r="V570" s="9" t="str">
        <f>INDEX('Wand Mapping'!K:K, U570)</f>
        <v>wand_ai_910</v>
      </c>
      <c r="W570" s="9" t="str">
        <f>_xlfn.CONCAT(V570, "_", T570)</f>
        <v>wand_ai_910_CO</v>
      </c>
      <c r="Z570" s="9" t="str">
        <f>IF(ISBLANK(X570), W570, X570)</f>
        <v>wand_ai_910_CO</v>
      </c>
    </row>
    <row r="571" spans="1:26">
      <c r="A571" s="9" t="s">
        <v>119</v>
      </c>
      <c r="B571" s="9" t="s">
        <v>1885</v>
      </c>
      <c r="C571" s="9">
        <v>6</v>
      </c>
      <c r="D571" s="9">
        <v>12</v>
      </c>
      <c r="E571" s="9" t="str">
        <f>_xlfn.CONCAT(B571, RIGHT(_xlfn.CONCAT("0", D571), 2))</f>
        <v>BZ-X712</v>
      </c>
      <c r="F571" s="9" t="s">
        <v>1477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58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21</v>
      </c>
      <c r="V571" s="9" t="str">
        <f>INDEX('Wand Mapping'!K:K, U571)</f>
        <v>wand_ai_190</v>
      </c>
      <c r="W571" s="9" t="str">
        <f>_xlfn.CONCAT(V571, "_", T571)</f>
        <v>wand_ai_190_EV</v>
      </c>
      <c r="Z571" s="9" t="str">
        <f>IF(ISBLANK(X571), W571, X571)</f>
        <v>wand_ai_190_EV</v>
      </c>
    </row>
    <row r="572" spans="1:26">
      <c r="A572" s="9" t="s">
        <v>256</v>
      </c>
      <c r="B572" s="9" t="s">
        <v>1886</v>
      </c>
      <c r="C572" s="9">
        <v>6</v>
      </c>
      <c r="D572" s="9">
        <v>12</v>
      </c>
      <c r="E572" s="9" t="str">
        <f>_xlfn.CONCAT(B572, RIGHT(_xlfn.CONCAT("0", D572), 2))</f>
        <v>BZ-X812</v>
      </c>
      <c r="F572" s="9" t="s">
        <v>1478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22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43</v>
      </c>
      <c r="V572" s="9" t="str">
        <f ca="1">INDEX('Wand Mapping'!K:K, U572)</f>
        <v>wand_ai_410</v>
      </c>
      <c r="W572" s="9" t="str">
        <f ca="1">_xlfn.CONCAT(V572, "_", T572)</f>
        <v>wand_ai_410_NE</v>
      </c>
      <c r="Z572" s="9" t="str">
        <f ca="1">IF(ISBLANK(X572), W572, X572)</f>
        <v>wand_ai_410_NE</v>
      </c>
    </row>
    <row r="573" spans="1:26">
      <c r="A573" s="9" t="s">
        <v>31</v>
      </c>
      <c r="B573" s="9" t="s">
        <v>1887</v>
      </c>
      <c r="C573" s="9">
        <v>6</v>
      </c>
      <c r="D573" s="9">
        <v>12</v>
      </c>
      <c r="E573" s="9" t="str">
        <f>_xlfn.CONCAT(B573, RIGHT(_xlfn.CONCAT("0", D573), 2))</f>
        <v>BZ-X912</v>
      </c>
      <c r="F573" s="9" t="s">
        <v>1479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>
        <f ca="1">MATCH($A573, 'Spells By School'!G:G, 0)</f>
        <v>65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ca="1">IF(ISNA($J573), IF(ISNA($K573), IF(ISNA($L573), IF(ISNA($M573), IF(ISNA($N573), IF(ISNA($O573), IF(ISNA($P573), IF(ISNA($Q573), IF(ISNA($R573), "###error###", R$1),Q$1),P$1),O$1),N$1),M$1),L$1),K$1),J$1)</f>
        <v>Necromancy</v>
      </c>
      <c r="T573" s="9" t="str">
        <f ca="1">IF(ISNA($J573), IF(ISNA($K573), IF(ISNA($L573), IF(ISNA($M573), IF(ISNA($N573), IF(ISNA($O573), IF(ISNA($P573), IF(ISNA($Q573), IF(ISNA($R573), "###error###", "WM"),"IL"),"NE"),"EN"),"EV"),"TR"),"DI"),"CO"),"AB")</f>
        <v>NE</v>
      </c>
      <c r="U573" s="9">
        <f ca="1"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6</v>
      </c>
      <c r="V573" s="9" t="str">
        <f ca="1">INDEX('Wand Mapping'!K:K, U573)</f>
        <v>wand_ai_040</v>
      </c>
      <c r="W573" s="9" t="str">
        <f ca="1">_xlfn.CONCAT(V573, "_", T573)</f>
        <v>wand_ai_040_NE</v>
      </c>
      <c r="Z573" s="9" t="str">
        <f ca="1">IF(ISBLANK(X573), W573, X573)</f>
        <v>wand_ai_040_NE</v>
      </c>
    </row>
    <row r="574" spans="1:26">
      <c r="A574" s="9" t="s">
        <v>399</v>
      </c>
      <c r="B574" s="9" t="s">
        <v>1888</v>
      </c>
      <c r="C574" s="9">
        <v>6</v>
      </c>
      <c r="D574" s="9">
        <v>12</v>
      </c>
      <c r="E574" s="9" t="str">
        <f>_xlfn.CONCAT(B574, RIGHT(_xlfn.CONCAT("0", D574), 2))</f>
        <v>BZ-XA12</v>
      </c>
      <c r="F574" s="9" t="s">
        <v>1480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70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65</v>
      </c>
      <c r="V574" s="9" t="str">
        <f ca="1">INDEX('Wand Mapping'!K:K, U574)</f>
        <v>wand_ai_630</v>
      </c>
      <c r="W574" s="9" t="str">
        <f ca="1">_xlfn.CONCAT(V574, "_", T574)</f>
        <v>wand_ai_630_NE</v>
      </c>
      <c r="Z574" s="9" t="str">
        <f ca="1">IF(ISBLANK(X574), W574, X574)</f>
        <v>wand_ai_630_NE</v>
      </c>
    </row>
    <row r="575" spans="1:26">
      <c r="A575" s="9" t="s">
        <v>24</v>
      </c>
      <c r="B575" s="9" t="s">
        <v>1889</v>
      </c>
      <c r="C575" s="9">
        <v>6</v>
      </c>
      <c r="D575" s="9">
        <v>12</v>
      </c>
      <c r="E575" s="9" t="str">
        <f>_xlfn.CONCAT(B575, RIGHT(_xlfn.CONCAT("0", D575), 2))</f>
        <v>BZ-XB12</v>
      </c>
      <c r="F575" s="9" t="s">
        <v>1481</v>
      </c>
      <c r="G575" s="9" t="s">
        <v>655</v>
      </c>
      <c r="H575" s="9" t="s">
        <v>656</v>
      </c>
      <c r="J575" s="9">
        <f>MATCH($A575, 'Spells By School'!A:A, 0)</f>
        <v>6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5</v>
      </c>
      <c r="V575" s="9" t="str">
        <f>INDEX('Wand Mapping'!K:K, U575)</f>
        <v>wand_ai_030</v>
      </c>
      <c r="W575" s="9" t="str">
        <f>_xlfn.CONCAT(V575, "_", T575)</f>
        <v>wand_ai_030_AB</v>
      </c>
      <c r="Z575" s="9" t="str">
        <f>IF(ISBLANK(X575), W575, X575)</f>
        <v>wand_ai_030_AB</v>
      </c>
    </row>
    <row r="576" spans="1:26">
      <c r="A576" s="9" t="s">
        <v>338</v>
      </c>
      <c r="B576" s="9" t="s">
        <v>1890</v>
      </c>
      <c r="C576" s="9">
        <v>6</v>
      </c>
      <c r="D576" s="9">
        <v>12</v>
      </c>
      <c r="E576" s="9" t="str">
        <f>_xlfn.CONCAT(B576, RIGHT(_xlfn.CONCAT("0", D576), 2))</f>
        <v>BZ-XC12</v>
      </c>
      <c r="F576" s="9" t="s">
        <v>1482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>
        <f ca="1">MATCH($A576, 'Spells By School'!G:G, 0)</f>
        <v>42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ca="1">IF(ISNA($J576), IF(ISNA($K576), IF(ISNA($L576), IF(ISNA($M576), IF(ISNA($N576), IF(ISNA($O576), IF(ISNA($P576), IF(ISNA($Q576), IF(ISNA($R576), "###error###", R$1),Q$1),P$1),O$1),N$1),M$1),L$1),K$1),J$1)</f>
        <v>Necromancy</v>
      </c>
      <c r="T576" s="9" t="str">
        <f ca="1">IF(ISNA($J576), IF(ISNA($K576), IF(ISNA($L576), IF(ISNA($M576), IF(ISNA($N576), IF(ISNA($O576), IF(ISNA($P576), IF(ISNA($Q576), IF(ISNA($R576), "###error###", "WM"),"IL"),"NE"),"EN"),"EV"),"TR"),"DI"),"CO"),"AB")</f>
        <v>NE</v>
      </c>
      <c r="U576" s="9">
        <f ca="1"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55</v>
      </c>
      <c r="V576" s="9" t="str">
        <f ca="1">INDEX('Wand Mapping'!K:K, U576)</f>
        <v>wand_ai_530</v>
      </c>
      <c r="W576" s="9" t="str">
        <f ca="1">_xlfn.CONCAT(V576, "_", T576)</f>
        <v>wand_ai_530_NE</v>
      </c>
      <c r="Z576" s="9" t="str">
        <f ca="1">IF(ISBLANK(X576), W576, X576)</f>
        <v>wand_ai_530_NE</v>
      </c>
    </row>
    <row r="577" spans="1:26">
      <c r="A577" s="9" t="s">
        <v>413</v>
      </c>
      <c r="B577" s="9" t="s">
        <v>1891</v>
      </c>
      <c r="C577" s="9">
        <v>6</v>
      </c>
      <c r="D577" s="9">
        <v>12</v>
      </c>
      <c r="E577" s="9" t="str">
        <f>_xlfn.CONCAT(B577, RIGHT(_xlfn.CONCAT("0", D577), 2))</f>
        <v>BZ-XD12</v>
      </c>
      <c r="F577" s="9" t="s">
        <v>1483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>
        <f>MATCH($A577, 'Spells By School'!H:H, 0)</f>
        <v>25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Illusion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IL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67</v>
      </c>
      <c r="V577" s="9" t="str">
        <f ca="1">INDEX('Wand Mapping'!K:K, U577)</f>
        <v>wand_ai_650</v>
      </c>
      <c r="W577" s="9" t="str">
        <f ca="1">_xlfn.CONCAT(V577, "_", T577)</f>
        <v>wand_ai_650_IL</v>
      </c>
      <c r="Z577" s="9" t="str">
        <f ca="1">IF(ISBLANK(X577), W577, X577)</f>
        <v>wand_ai_650_IL</v>
      </c>
    </row>
    <row r="578" spans="1:26">
      <c r="A578" s="9" t="s">
        <v>1484</v>
      </c>
      <c r="B578" s="9" t="s">
        <v>1892</v>
      </c>
      <c r="C578" s="9">
        <v>6</v>
      </c>
      <c r="D578" s="9">
        <v>12</v>
      </c>
      <c r="E578" s="9" t="str">
        <f>_xlfn.CONCAT(B578, RIGHT(_xlfn.CONCAT("0", D578), 2))</f>
        <v>BZ-XE12</v>
      </c>
      <c r="F578" s="9" t="s">
        <v>793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102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 t="e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#N/A</v>
      </c>
      <c r="V578" s="9" t="e">
        <f>INDEX('Wand Mapping'!K:K, U578)</f>
        <v>#N/A</v>
      </c>
      <c r="W578" s="9" t="e">
        <f>_xlfn.CONCAT(V578, "_", T578)</f>
        <v>#N/A</v>
      </c>
      <c r="X578" s="60" t="s">
        <v>1957</v>
      </c>
      <c r="Z578" s="9" t="str">
        <f>IF(ISBLANK(X578), W578, X578)</f>
        <v>wand_ai_590_CO</v>
      </c>
    </row>
    <row r="579" spans="1:26">
      <c r="A579" s="9" t="s">
        <v>151</v>
      </c>
      <c r="B579" s="9" t="s">
        <v>1893</v>
      </c>
      <c r="C579" s="9">
        <v>6</v>
      </c>
      <c r="D579" s="9">
        <v>12</v>
      </c>
      <c r="E579" s="9" t="str">
        <f>_xlfn.CONCAT(B579, RIGHT(_xlfn.CONCAT("0", D579), 2))</f>
        <v>BZ-XF12</v>
      </c>
      <c r="F579" s="9" t="s">
        <v>1485</v>
      </c>
      <c r="G579" s="9" t="s">
        <v>655</v>
      </c>
      <c r="H579" s="9" t="s">
        <v>656</v>
      </c>
      <c r="J579" s="9">
        <f>MATCH($A579, 'Spells By School'!A:A, 0)</f>
        <v>14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27</v>
      </c>
      <c r="V579" s="9" t="str">
        <f>INDEX('Wand Mapping'!K:K, U579)</f>
        <v>wand_ai_250</v>
      </c>
      <c r="W579" s="9" t="str">
        <f>_xlfn.CONCAT(V579, "_", T579)</f>
        <v>wand_ai_250_AB</v>
      </c>
      <c r="Z579" s="9" t="str">
        <f>IF(ISBLANK(X579), W579, X579)</f>
        <v>wand_ai_250_AB</v>
      </c>
    </row>
    <row r="580" spans="1:26">
      <c r="A580" s="9" t="s">
        <v>200</v>
      </c>
      <c r="B580" s="9" t="s">
        <v>1894</v>
      </c>
      <c r="C580" s="9">
        <v>6</v>
      </c>
      <c r="D580" s="9">
        <v>12</v>
      </c>
      <c r="E580" s="9" t="str">
        <f>_xlfn.CONCAT(B580, RIGHT(_xlfn.CONCAT("0", D580), 2))</f>
        <v>BZ-XG12</v>
      </c>
      <c r="F580" s="9" t="s">
        <v>1486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84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35</v>
      </c>
      <c r="V580" s="9" t="str">
        <f>INDEX('Wand Mapping'!K:K, U580)</f>
        <v>wand_ai_330</v>
      </c>
      <c r="W580" s="9" t="str">
        <f>_xlfn.CONCAT(V580, "_", T580)</f>
        <v>wand_ai_330_EV</v>
      </c>
      <c r="Z580" s="9" t="str">
        <f>IF(ISBLANK(X580), W580, X580)</f>
        <v>wand_ai_330_EV</v>
      </c>
    </row>
    <row r="581" spans="1:26">
      <c r="A581" s="9" t="s">
        <v>194</v>
      </c>
      <c r="B581" s="9" t="s">
        <v>1895</v>
      </c>
      <c r="C581" s="9">
        <v>6</v>
      </c>
      <c r="D581" s="9">
        <v>12</v>
      </c>
      <c r="E581" s="9" t="str">
        <f>_xlfn.CONCAT(B581, RIGHT(_xlfn.CONCAT("0", D581), 2))</f>
        <v>BZ-XH12</v>
      </c>
      <c r="F581" s="9" t="s">
        <v>1487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73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34</v>
      </c>
      <c r="V581" s="9" t="str">
        <f>INDEX('Wand Mapping'!K:K, U581)</f>
        <v>wand_ai_320</v>
      </c>
      <c r="W581" s="9" t="str">
        <f>_xlfn.CONCAT(V581, "_", T581)</f>
        <v>wand_ai_320_EV</v>
      </c>
      <c r="Z581" s="9" t="str">
        <f>IF(ISBLANK(X581), W581, X581)</f>
        <v>wand_ai_320_EV</v>
      </c>
    </row>
    <row r="582" spans="1:26">
      <c r="A582" s="9" t="s">
        <v>101</v>
      </c>
      <c r="B582" s="9" t="s">
        <v>1896</v>
      </c>
      <c r="C582" s="9">
        <v>7</v>
      </c>
      <c r="D582" s="9">
        <v>14</v>
      </c>
      <c r="E582" s="9" t="str">
        <f>_xlfn.CONCAT(B582, RIGHT(_xlfn.CONCAT("0", D582), 2))</f>
        <v>BZ-XI14</v>
      </c>
      <c r="F582" s="9" t="s">
        <v>1488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>
        <f>MATCH($A582, 'Spells By School'!E:E, 0)</f>
        <v>2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Invocation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EV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18</v>
      </c>
      <c r="V582" s="9" t="str">
        <f>INDEX('Wand Mapping'!K:K, U582)</f>
        <v>wand_ai_160</v>
      </c>
      <c r="W582" s="9" t="str">
        <f>_xlfn.CONCAT(V582, "_", T582)</f>
        <v>wand_ai_160_EV</v>
      </c>
      <c r="Z582" s="9" t="str">
        <f>IF(ISBLANK(X582), W582, X582)</f>
        <v>wand_ai_160_EV</v>
      </c>
    </row>
    <row r="583" spans="1:26">
      <c r="A583" s="9" t="s">
        <v>443</v>
      </c>
      <c r="B583" s="9" t="s">
        <v>1897</v>
      </c>
      <c r="C583" s="9">
        <v>7</v>
      </c>
      <c r="D583" s="9">
        <v>14</v>
      </c>
      <c r="E583" s="9" t="str">
        <f>_xlfn.CONCAT(B583, RIGHT(_xlfn.CONCAT("0", D583), 2))</f>
        <v>BZ-XJ14</v>
      </c>
      <c r="F583" s="9" t="s">
        <v>1489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>
        <f>MATCH($A583, 'Spells By School'!D:D, 0)</f>
        <v>81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Transmutation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TR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72</v>
      </c>
      <c r="V583" s="9" t="str">
        <f>INDEX('Wand Mapping'!K:K, U583)</f>
        <v>wand_ai_700</v>
      </c>
      <c r="W583" s="9" t="str">
        <f>_xlfn.CONCAT(V583, "_", T583)</f>
        <v>wand_ai_700_TR</v>
      </c>
      <c r="Z583" s="9" t="str">
        <f>IF(ISBLANK(X583), W583, X583)</f>
        <v>wand_ai_700_TR</v>
      </c>
    </row>
    <row r="584" spans="1:26">
      <c r="A584" s="9" t="s">
        <v>180</v>
      </c>
      <c r="B584" s="9" t="s">
        <v>1898</v>
      </c>
      <c r="C584" s="9">
        <v>7</v>
      </c>
      <c r="D584" s="9">
        <v>14</v>
      </c>
      <c r="E584" s="9" t="str">
        <f>_xlfn.CONCAT(B584, RIGHT(_xlfn.CONCAT("0", D584), 2))</f>
        <v>BZ-XK14</v>
      </c>
      <c r="F584" s="9" t="s">
        <v>1490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53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32</v>
      </c>
      <c r="V584" s="9" t="str">
        <f>INDEX('Wand Mapping'!K:K, U584)</f>
        <v>wand_ai_300</v>
      </c>
      <c r="W584" s="9" t="str">
        <f>_xlfn.CONCAT(V584, "_", T584)</f>
        <v>wand_ai_300_CO</v>
      </c>
      <c r="Z584" s="9" t="str">
        <f>IF(ISBLANK(X584), W584, X584)</f>
        <v>wand_ai_300_CO</v>
      </c>
    </row>
    <row r="585" spans="1:26">
      <c r="A585" s="9" t="s">
        <v>1494</v>
      </c>
      <c r="B585" s="9" t="s">
        <v>1899</v>
      </c>
      <c r="C585" s="9">
        <v>7</v>
      </c>
      <c r="D585" s="9">
        <v>14</v>
      </c>
      <c r="E585" s="9" t="str">
        <f>_xlfn.CONCAT(B585, RIGHT(_xlfn.CONCAT("0", D585), 2))</f>
        <v>BZ-XL14</v>
      </c>
      <c r="F585" s="9" t="s">
        <v>1491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>
        <f>MATCH($A585, 'Spells By School'!E:E, 0)</f>
        <v>85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Invocation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EV</v>
      </c>
      <c r="U585" s="9" t="e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#N/A</v>
      </c>
      <c r="V585" s="9" t="e">
        <f>INDEX('Wand Mapping'!K:K, U585)</f>
        <v>#N/A</v>
      </c>
      <c r="W585" s="9" t="e">
        <f>_xlfn.CONCAT(V585, "_", T585)</f>
        <v>#N/A</v>
      </c>
      <c r="X585" s="60" t="s">
        <v>1961</v>
      </c>
      <c r="Z585" s="9" t="str">
        <f>IF(ISBLANK(X585), W585, X585)</f>
        <v>wand_ai_520_EV</v>
      </c>
    </row>
    <row r="586" spans="1:26">
      <c r="A586" s="9" t="s">
        <v>437</v>
      </c>
      <c r="B586" s="9" t="s">
        <v>1900</v>
      </c>
      <c r="C586" s="9">
        <v>7</v>
      </c>
      <c r="D586" s="9">
        <v>14</v>
      </c>
      <c r="E586" s="9" t="str">
        <f>_xlfn.CONCAT(B586, RIGHT(_xlfn.CONCAT("0", D586), 2))</f>
        <v>BZ-XM14</v>
      </c>
      <c r="F586" s="9" t="s">
        <v>1492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>
        <f>MATCH($A586, 'Spells By School'!E:E, 0)</f>
        <v>47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Invocation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EV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>INDEX('Wand Mapping'!K:K, U586)</f>
        <v>wand_ai_690</v>
      </c>
      <c r="W586" s="9" t="str">
        <f>_xlfn.CONCAT(V586, "_", T586)</f>
        <v>wand_ai_690_EV</v>
      </c>
      <c r="Z586" s="9" t="str">
        <f>IF(ISBLANK(X586), W586, X586)</f>
        <v>wand_ai_690_EV</v>
      </c>
    </row>
    <row r="587" spans="1:26">
      <c r="A587" s="9" t="s">
        <v>514</v>
      </c>
      <c r="B587" s="9" t="s">
        <v>1901</v>
      </c>
      <c r="C587" s="9">
        <v>7</v>
      </c>
      <c r="D587" s="9">
        <v>14</v>
      </c>
      <c r="E587" s="9" t="str">
        <f>_xlfn.CONCAT(B587, RIGHT(_xlfn.CONCAT("0", D587), 2))</f>
        <v>BZ-XN14</v>
      </c>
      <c r="F587" s="9" t="s">
        <v>1493</v>
      </c>
      <c r="G587" s="9" t="s">
        <v>655</v>
      </c>
      <c r="H587" s="9" t="s">
        <v>656</v>
      </c>
      <c r="J587" s="9">
        <f>MATCH($A587, 'Spells By School'!A:A, 0)</f>
        <v>65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Abjuration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AB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83</v>
      </c>
      <c r="V587" s="9" t="str">
        <f>INDEX('Wand Mapping'!K:K, U587)</f>
        <v>wand_ai_810</v>
      </c>
      <c r="W587" s="9" t="str">
        <f>_xlfn.CONCAT(V587, "_", T587)</f>
        <v>wand_ai_810_AB</v>
      </c>
      <c r="Z587" s="9" t="str">
        <f>IF(ISBLANK(X587), W587, X587)</f>
        <v>wand_ai_810_AB</v>
      </c>
    </row>
    <row r="588" spans="1:26">
      <c r="A588" s="9" t="s">
        <v>271</v>
      </c>
      <c r="B588" s="9" t="s">
        <v>1903</v>
      </c>
      <c r="C588" s="9">
        <v>7</v>
      </c>
      <c r="D588" s="9">
        <v>14</v>
      </c>
      <c r="E588" s="9" t="str">
        <f>_xlfn.CONCAT(B588, RIGHT(_xlfn.CONCAT("0", D588), 2))</f>
        <v>BZ-XP14</v>
      </c>
      <c r="F588" s="9" t="s">
        <v>1496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 t="e">
        <f>MATCH($A588, 'Spells By School'!E:E, 0)</f>
        <v>#N/A</v>
      </c>
      <c r="O588" s="9" t="e">
        <f>MATCH($A588, 'Spells By School'!F:F, 0)</f>
        <v>#N/A</v>
      </c>
      <c r="P588" s="9">
        <f ca="1">MATCH($A588, 'Spells By School'!G:G, 0)</f>
        <v>68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ca="1">IF(ISNA($J588), IF(ISNA($K588), IF(ISNA($L588), IF(ISNA($M588), IF(ISNA($N588), IF(ISNA($O588), IF(ISNA($P588), IF(ISNA($Q588), IF(ISNA($R588), "###error###", R$1),Q$1),P$1),O$1),N$1),M$1),L$1),K$1),J$1)</f>
        <v>Necromancy</v>
      </c>
      <c r="T588" s="9" t="str">
        <f ca="1">IF(ISNA($J588), IF(ISNA($K588), IF(ISNA($L588), IF(ISNA($M588), IF(ISNA($N588), IF(ISNA($O588), IF(ISNA($P588), IF(ISNA($Q588), IF(ISNA($R588), "###error###", "WM"),"IL"),"NE"),"EN"),"EV"),"TR"),"DI"),"CO"),"AB")</f>
        <v>NE</v>
      </c>
      <c r="U588" s="9">
        <f ca="1"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45</v>
      </c>
      <c r="V588" s="9" t="str">
        <f ca="1">INDEX('Wand Mapping'!K:K, U588)</f>
        <v>wand_ai_430</v>
      </c>
      <c r="W588" s="9" t="str">
        <f ca="1">_xlfn.CONCAT(V588, "_", T588)</f>
        <v>wand_ai_430_NE</v>
      </c>
      <c r="Z588" s="9" t="str">
        <f ca="1">IF(ISBLANK(X588), W588, X588)</f>
        <v>wand_ai_430_NE</v>
      </c>
    </row>
    <row r="589" spans="1:26">
      <c r="A589" s="9" t="s">
        <v>448</v>
      </c>
      <c r="B589" s="9" t="s">
        <v>1904</v>
      </c>
      <c r="C589" s="9">
        <v>7</v>
      </c>
      <c r="D589" s="9">
        <v>14</v>
      </c>
      <c r="E589" s="9" t="str">
        <f>_xlfn.CONCAT(B589, RIGHT(_xlfn.CONCAT("0", D589), 2))</f>
        <v>BZ-XQ14</v>
      </c>
      <c r="F589" s="9" t="s">
        <v>1497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90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73</v>
      </c>
      <c r="V589" s="9" t="str">
        <f>INDEX('Wand Mapping'!K:K, U589)</f>
        <v>wand_ai_710</v>
      </c>
      <c r="W589" s="9" t="str">
        <f>_xlfn.CONCAT(V589, "_", T589)</f>
        <v>wand_ai_710_CO</v>
      </c>
      <c r="Z589" s="9" t="str">
        <f>IF(ISBLANK(X589), W589, X589)</f>
        <v>wand_ai_710_CO</v>
      </c>
    </row>
    <row r="590" spans="1:26">
      <c r="A590" s="9" t="s">
        <v>321</v>
      </c>
      <c r="B590" s="9" t="s">
        <v>1905</v>
      </c>
      <c r="C590" s="9">
        <v>7</v>
      </c>
      <c r="D590" s="9">
        <v>14</v>
      </c>
      <c r="E590" s="9" t="str">
        <f>_xlfn.CONCAT(B590, RIGHT(_xlfn.CONCAT("0", D590), 2))</f>
        <v>BZ-XR14</v>
      </c>
      <c r="F590" s="9" t="s">
        <v>1498</v>
      </c>
      <c r="G590" s="9" t="s">
        <v>655</v>
      </c>
      <c r="H590" s="9" t="s">
        <v>656</v>
      </c>
      <c r="J590" s="9">
        <f>MATCH($A590, 'Spells By School'!A:A, 0)</f>
        <v>25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Abjuration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AB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53</v>
      </c>
      <c r="V590" s="9" t="str">
        <f>INDEX('Wand Mapping'!K:K, U590)</f>
        <v>wand_ai_510</v>
      </c>
      <c r="W590" s="9" t="str">
        <f>_xlfn.CONCAT(V590, "_", T590)</f>
        <v>wand_ai_510_AB</v>
      </c>
      <c r="Z590" s="9" t="str">
        <f>IF(ISBLANK(X590), W590, X590)</f>
        <v>wand_ai_510_AB</v>
      </c>
    </row>
    <row r="591" spans="1:26">
      <c r="A591" s="9" t="s">
        <v>439</v>
      </c>
      <c r="B591" s="9" t="s">
        <v>1906</v>
      </c>
      <c r="C591" s="9">
        <v>7</v>
      </c>
      <c r="D591" s="9">
        <v>14</v>
      </c>
      <c r="E591" s="9" t="str">
        <f>_xlfn.CONCAT(B591, RIGHT(_xlfn.CONCAT("0", D591), 2))</f>
        <v>BZ-XS14</v>
      </c>
      <c r="F591" s="9" t="s">
        <v>1499</v>
      </c>
      <c r="G591" s="9" t="s">
        <v>655</v>
      </c>
      <c r="H591" s="9" t="s">
        <v>656</v>
      </c>
      <c r="J591" s="9" t="e">
        <f>MATCH($A591, 'Spells By School'!A:A, 0)</f>
        <v>#N/A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>
        <f ca="1">MATCH($A591, 'Spells By School'!G:G, 0)</f>
        <v>26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ca="1">IF(ISNA($J591), IF(ISNA($K591), IF(ISNA($L591), IF(ISNA($M591), IF(ISNA($N591), IF(ISNA($O591), IF(ISNA($P591), IF(ISNA($Q591), IF(ISNA($R591), "###error###", R$1),Q$1),P$1),O$1),N$1),M$1),L$1),K$1),J$1)</f>
        <v>Necromancy</v>
      </c>
      <c r="T591" s="9" t="str">
        <f ca="1">IF(ISNA($J591), IF(ISNA($K591), IF(ISNA($L591), IF(ISNA($M591), IF(ISNA($N591), IF(ISNA($O591), IF(ISNA($P591), IF(ISNA($Q591), IF(ISNA($R591), "###error###", "WM"),"IL"),"NE"),"EN"),"EV"),"TR"),"DI"),"CO"),"AB")</f>
        <v>NE</v>
      </c>
      <c r="U591" s="9">
        <f ca="1"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71</v>
      </c>
      <c r="V591" s="9" t="str">
        <f ca="1">INDEX('Wand Mapping'!K:K, U591)</f>
        <v>wand_ai_690</v>
      </c>
      <c r="W591" s="9" t="str">
        <f ca="1">_xlfn.CONCAT(V591, "_", T591)</f>
        <v>wand_ai_690_NE</v>
      </c>
      <c r="Z591" s="9" t="str">
        <f ca="1">IF(ISBLANK(X591), W591, X591)</f>
        <v>wand_ai_690_NE</v>
      </c>
    </row>
    <row r="592" spans="1:26">
      <c r="A592" s="9" t="s">
        <v>122</v>
      </c>
      <c r="B592" s="9" t="s">
        <v>1907</v>
      </c>
      <c r="C592" s="9">
        <v>7</v>
      </c>
      <c r="D592" s="9">
        <v>14</v>
      </c>
      <c r="E592" s="9" t="str">
        <f>_xlfn.CONCAT(B592, RIGHT(_xlfn.CONCAT("0", D592), 2))</f>
        <v>BZ-XT14</v>
      </c>
      <c r="F592" s="9" t="s">
        <v>1500</v>
      </c>
      <c r="G592" s="9" t="s">
        <v>655</v>
      </c>
      <c r="H592" s="9" t="s">
        <v>656</v>
      </c>
      <c r="J592" s="9" t="e">
        <f>MATCH($A592, 'Spells By School'!A:A, 0)</f>
        <v>#N/A</v>
      </c>
      <c r="K592" s="9">
        <f>MATCH($A592, 'Spells By School'!B:B, 0)</f>
        <v>40</v>
      </c>
      <c r="L592" s="9" t="e">
        <f>MATCH($A592, 'Spells By School'!C:C, 0)</f>
        <v>#N/A</v>
      </c>
      <c r="M592" s="9" t="e">
        <f>MATCH($A592, 'Spells By School'!D:D, 0)</f>
        <v>#N/A</v>
      </c>
      <c r="N592" s="9" t="e">
        <f>MATCH($A592, 'Spells By School'!E:E, 0)</f>
        <v>#N/A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>IF(ISNA($J592), IF(ISNA($K592), IF(ISNA($L592), IF(ISNA($M592), IF(ISNA($N592), IF(ISNA($O592), IF(ISNA($P592), IF(ISNA($Q592), IF(ISNA($R592), "###error###", R$1),Q$1),P$1),O$1),N$1),M$1),L$1),K$1),J$1)</f>
        <v>Conjuration</v>
      </c>
      <c r="T592" s="9" t="str">
        <f>IF(ISNA($J592), IF(ISNA($K592), IF(ISNA($L592), IF(ISNA($M592), IF(ISNA($N592), IF(ISNA($O592), IF(ISNA($P592), IF(ISNA($Q592), IF(ISNA($R592), "###error###", "WM"),"IL"),"NE"),"EN"),"EV"),"TR"),"DI"),"CO"),"AB")</f>
        <v>CO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22</v>
      </c>
      <c r="V592" s="9" t="str">
        <f>INDEX('Wand Mapping'!K:K, U592)</f>
        <v>wand_ai_200</v>
      </c>
      <c r="W592" s="9" t="str">
        <f>_xlfn.CONCAT(V592, "_", T592)</f>
        <v>wand_ai_200_CO</v>
      </c>
      <c r="Z592" s="9" t="str">
        <f>IF(ISBLANK(X592), W592, X592)</f>
        <v>wand_ai_200_CO</v>
      </c>
    </row>
    <row r="593" spans="1:26">
      <c r="A593" s="9" t="s">
        <v>96</v>
      </c>
      <c r="B593" s="9" t="s">
        <v>1908</v>
      </c>
      <c r="C593" s="9">
        <v>7</v>
      </c>
      <c r="D593" s="9">
        <v>14</v>
      </c>
      <c r="E593" s="9" t="str">
        <f>_xlfn.CONCAT(B593, RIGHT(_xlfn.CONCAT("0", D593), 2))</f>
        <v>BZ-XU14</v>
      </c>
      <c r="F593" s="9" t="s">
        <v>1501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 t="e">
        <f>MATCH($A593, 'Spells By School'!D:D, 0)</f>
        <v>#N/A</v>
      </c>
      <c r="N593" s="9">
        <f>MATCH($A593, 'Spells By School'!E:E, 0)</f>
        <v>54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>IF(ISNA($J593), IF(ISNA($K593), IF(ISNA($L593), IF(ISNA($M593), IF(ISNA($N593), IF(ISNA($O593), IF(ISNA($P593), IF(ISNA($Q593), IF(ISNA($R593), "###error###", R$1),Q$1),P$1),O$1),N$1),M$1),L$1),K$1),J$1)</f>
        <v>Invocation</v>
      </c>
      <c r="T593" s="9" t="str">
        <f>IF(ISNA($J593), IF(ISNA($K593), IF(ISNA($L593), IF(ISNA($M593), IF(ISNA($N593), IF(ISNA($O593), IF(ISNA($P593), IF(ISNA($Q593), IF(ISNA($R593), "###error###", "WM"),"IL"),"NE"),"EN"),"EV"),"TR"),"DI"),"CO"),"AB")</f>
        <v>EV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17</v>
      </c>
      <c r="V593" s="9" t="str">
        <f>INDEX('Wand Mapping'!K:K, U593)</f>
        <v>wand_ai_150</v>
      </c>
      <c r="W593" s="9" t="str">
        <f>_xlfn.CONCAT(V593, "_", T593)</f>
        <v>wand_ai_150_EV</v>
      </c>
      <c r="Z593" s="9" t="str">
        <f>IF(ISBLANK(X593), W593, X593)</f>
        <v>wand_ai_150_EV</v>
      </c>
    </row>
    <row r="594" spans="1:26">
      <c r="A594" s="9" t="s">
        <v>633</v>
      </c>
      <c r="B594" s="9" t="s">
        <v>1909</v>
      </c>
      <c r="C594" s="9">
        <v>7</v>
      </c>
      <c r="D594" s="9">
        <v>14</v>
      </c>
      <c r="E594" s="9" t="str">
        <f>_xlfn.CONCAT(B594, RIGHT(_xlfn.CONCAT("0", D594), 2))</f>
        <v>BZ-XV14</v>
      </c>
      <c r="F594" s="9" t="s">
        <v>1502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71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>IF(ISNA($J594), IF(ISNA($K594), IF(ISNA($L594), IF(ISNA($M594), IF(ISNA($N594), IF(ISNA($O594), IF(ISNA($P594), IF(ISNA($Q594), IF(ISNA($R594), "###error###", R$1),Q$1),P$1),O$1),N$1),M$1),L$1),K$1),J$1)</f>
        <v>Conjuration</v>
      </c>
      <c r="T594" s="9" t="str">
        <f>IF(ISNA($J594), IF(ISNA($K594), IF(ISNA($L594), IF(ISNA($M594), IF(ISNA($N594), IF(ISNA($O594), IF(ISNA($P594), IF(ISNA($Q594), IF(ISNA($R594), "###error###", "WM"),"IL"),"NE"),"EN"),"EV"),"TR"),"DI"),"CO"),"AB")</f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101</v>
      </c>
      <c r="V594" s="9" t="str">
        <f>INDEX('Wand Mapping'!K:K, U594)</f>
        <v>wand_ai_990</v>
      </c>
      <c r="W594" s="9" t="str">
        <f>_xlfn.CONCAT(V594, "_", T594)</f>
        <v>wand_ai_990_CO</v>
      </c>
      <c r="Z594" s="9" t="str">
        <f>IF(ISBLANK(X594), W594, X594)</f>
        <v>wand_ai_990_CO</v>
      </c>
    </row>
    <row r="595" spans="1:26">
      <c r="A595" s="9" t="s">
        <v>630</v>
      </c>
      <c r="B595" s="9" t="s">
        <v>1910</v>
      </c>
      <c r="C595" s="9">
        <v>7</v>
      </c>
      <c r="D595" s="9">
        <v>14</v>
      </c>
      <c r="E595" s="9" t="str">
        <f>_xlfn.CONCAT(B595, RIGHT(_xlfn.CONCAT("0", D595), 2))</f>
        <v>BZ-XW14</v>
      </c>
      <c r="F595" s="9" t="s">
        <v>1503</v>
      </c>
      <c r="G595" s="9" t="s">
        <v>655</v>
      </c>
      <c r="H595" s="9" t="s">
        <v>656</v>
      </c>
      <c r="J595" s="9" t="e">
        <f>MATCH($A595, 'Spells By School'!A:A, 0)</f>
        <v>#N/A</v>
      </c>
      <c r="K595" s="9" t="e">
        <f>MATCH($A595, 'Spells By School'!B:B, 0)</f>
        <v>#N/A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>
        <f ca="1">MATCH($A595, 'Spells By School'!G:G, 0)</f>
        <v>78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ca="1">IF(ISNA($J595), IF(ISNA($K595), IF(ISNA($L595), IF(ISNA($M595), IF(ISNA($N595), IF(ISNA($O595), IF(ISNA($P595), IF(ISNA($Q595), IF(ISNA($R595), "###error###", R$1),Q$1),P$1),O$1),N$1),M$1),L$1),K$1),J$1)</f>
        <v>Necromancy</v>
      </c>
      <c r="T595" s="9" t="str">
        <f ca="1">IF(ISNA($J595), IF(ISNA($K595), IF(ISNA($L595), IF(ISNA($M595), IF(ISNA($N595), IF(ISNA($O595), IF(ISNA($P595), IF(ISNA($Q595), IF(ISNA($R595), "###error###", "WM"),"IL"),"NE"),"EN"),"EV"),"TR"),"DI"),"CO"),"AB")</f>
        <v>NE</v>
      </c>
      <c r="U595" s="9">
        <f ca="1"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100</v>
      </c>
      <c r="V595" s="9" t="str">
        <f ca="1">INDEX('Wand Mapping'!K:K, U595)</f>
        <v>wand_ai_980</v>
      </c>
      <c r="W595" s="9" t="str">
        <f ca="1">_xlfn.CONCAT(V595, "_", T595)</f>
        <v>wand_ai_980_NE</v>
      </c>
      <c r="Z595" s="9" t="str">
        <f ca="1">IF(ISBLANK(X595), W595, X595)</f>
        <v>wand_ai_980_NE</v>
      </c>
    </row>
    <row r="596" spans="1:26">
      <c r="A596" s="9" t="s">
        <v>210</v>
      </c>
      <c r="B596" s="9" t="s">
        <v>1911</v>
      </c>
      <c r="C596" s="9">
        <v>8</v>
      </c>
      <c r="D596" s="9">
        <v>16</v>
      </c>
      <c r="E596" s="9" t="str">
        <f>_xlfn.CONCAT(B596, RIGHT(_xlfn.CONCAT("0", D596), 2))</f>
        <v>BZ-XX16</v>
      </c>
      <c r="F596" s="9" t="s">
        <v>1504</v>
      </c>
      <c r="G596" s="9" t="s">
        <v>655</v>
      </c>
      <c r="H596" s="9" t="s">
        <v>656</v>
      </c>
      <c r="J596" s="9">
        <f>MATCH($A596, 'Spells By School'!A:A, 0)</f>
        <v>31</v>
      </c>
      <c r="K596" s="9" t="e">
        <f>MATCH($A596, 'Spells By School'!B:B, 0)</f>
        <v>#N/A</v>
      </c>
      <c r="L596" s="9" t="e">
        <f>MATCH($A596, 'Spells By School'!C:C, 0)</f>
        <v>#N/A</v>
      </c>
      <c r="M596" s="9" t="e">
        <f>MATCH($A596, 'Spells By School'!D:D, 0)</f>
        <v>#N/A</v>
      </c>
      <c r="N596" s="9" t="e">
        <f>MATCH($A596, 'Spells By School'!E:E, 0)</f>
        <v>#N/A</v>
      </c>
      <c r="O596" s="9" t="e">
        <f>MATCH($A596, 'Spells By School'!F:F, 0)</f>
        <v>#N/A</v>
      </c>
      <c r="P596" s="9" t="e">
        <f ca="1">MATCH($A596, 'Spells By School'!G:G, 0)</f>
        <v>#N/A</v>
      </c>
      <c r="Q596" s="9" t="e">
        <f>MATCH($A596, 'Spells By School'!H:H, 0)</f>
        <v>#N/A</v>
      </c>
      <c r="R596" s="9" t="e">
        <f>MATCH($A596, 'Spells By School'!I:I, 0)</f>
        <v>#N/A</v>
      </c>
      <c r="S596" s="9" t="str">
        <f>IF(ISNA($J596), IF(ISNA($K596), IF(ISNA($L596), IF(ISNA($M596), IF(ISNA($N596), IF(ISNA($O596), IF(ISNA($P596), IF(ISNA($Q596), IF(ISNA($R596), "###error###", R$1),Q$1),P$1),O$1),N$1),M$1),L$1),K$1),J$1)</f>
        <v>Abjuration</v>
      </c>
      <c r="T596" s="9" t="str">
        <f>IF(ISNA($J596), IF(ISNA($K596), IF(ISNA($L596), IF(ISNA($M596), IF(ISNA($N596), IF(ISNA($O596), IF(ISNA($P596), IF(ISNA($Q596), IF(ISNA($R596), "###error###", "WM"),"IL"),"NE"),"EN"),"EV"),"TR"),"DI"),"CO"),"AB")</f>
        <v>AB</v>
      </c>
      <c r="U596" s="9">
        <f>IF(ISNA($J596), IF(ISNA($K596), IF(ISNA($L596), IF(ISNA($M596), IF(ISNA($N596), IF(ISNA($O596), IF(ISNA($P596), IF(ISNA($Q596), IF(ISNA($R596), "###error###", MATCH(A596, 'Wand Mapping'!J:J,0)),MATCH(A596, 'Wand Mapping'!I:I,0)),MATCH(A596, 'Wand Mapping'!H:H,0)),MATCH(A596, 'Wand Mapping'!G:G,0)),MATCH(A596, 'Wand Mapping'!F:F,0)),MATCH(A596, 'Wand Mapping'!E:E,0)),MATCH(A596, 'Wand Mapping'!D:D,0)),MATCH(A596, 'Wand Mapping'!C:C,0)),MATCH(A596, 'Wand Mapping'!B:B,0))</f>
        <v>37</v>
      </c>
      <c r="V596" s="9" t="str">
        <f>INDEX('Wand Mapping'!K:K, U596)</f>
        <v>wand_ai_350</v>
      </c>
      <c r="W596" s="9" t="str">
        <f>_xlfn.CONCAT(V596, "_", T596)</f>
        <v>wand_ai_350_AB</v>
      </c>
      <c r="Z596" s="9" t="str">
        <f>IF(ISBLANK(X596), W596, X596)</f>
        <v>wand_ai_350_AB</v>
      </c>
    </row>
    <row r="597" spans="1:26">
      <c r="A597" s="9" t="s">
        <v>511</v>
      </c>
      <c r="B597" s="9" t="s">
        <v>1912</v>
      </c>
      <c r="C597" s="9">
        <v>8</v>
      </c>
      <c r="D597" s="9">
        <v>16</v>
      </c>
      <c r="E597" s="9" t="str">
        <f>_xlfn.CONCAT(B597, RIGHT(_xlfn.CONCAT("0", D597), 2))</f>
        <v>BZ-XY16</v>
      </c>
      <c r="F597" s="9" t="s">
        <v>1505</v>
      </c>
      <c r="G597" s="9" t="s">
        <v>655</v>
      </c>
      <c r="H597" s="9" t="s">
        <v>656</v>
      </c>
      <c r="J597" s="9" t="e">
        <f>MATCH($A597, 'Spells By School'!A:A, 0)</f>
        <v>#N/A</v>
      </c>
      <c r="K597" s="9" t="e">
        <f>MATCH($A597, 'Spells By School'!B:B, 0)</f>
        <v>#N/A</v>
      </c>
      <c r="L597" s="9" t="e">
        <f>MATCH($A597, 'Spells By School'!C:C, 0)</f>
        <v>#N/A</v>
      </c>
      <c r="M597" s="9" t="e">
        <f>MATCH($A597, 'Spells By School'!D:D, 0)</f>
        <v>#N/A</v>
      </c>
      <c r="N597" s="9">
        <f>MATCH($A597, 'Spells By School'!E:E, 0)</f>
        <v>35</v>
      </c>
      <c r="O597" s="9" t="e">
        <f>MATCH($A597, 'Spells By School'!F:F, 0)</f>
        <v>#N/A</v>
      </c>
      <c r="P597" s="9" t="e">
        <f ca="1">MATCH($A597, 'Spells By School'!G:G, 0)</f>
        <v>#N/A</v>
      </c>
      <c r="Q597" s="9" t="e">
        <f>MATCH($A597, 'Spells By School'!H:H, 0)</f>
        <v>#N/A</v>
      </c>
      <c r="R597" s="9" t="e">
        <f>MATCH($A597, 'Spells By School'!I:I, 0)</f>
        <v>#N/A</v>
      </c>
      <c r="S597" s="9" t="str">
        <f>IF(ISNA($J597), IF(ISNA($K597), IF(ISNA($L597), IF(ISNA($M597), IF(ISNA($N597), IF(ISNA($O597), IF(ISNA($P597), IF(ISNA($Q597), IF(ISNA($R597), "###error###", R$1),Q$1),P$1),O$1),N$1),M$1),L$1),K$1),J$1)</f>
        <v>Invocation</v>
      </c>
      <c r="T597" s="9" t="str">
        <f>IF(ISNA($J597), IF(ISNA($K597), IF(ISNA($L597), IF(ISNA($M597), IF(ISNA($N597), IF(ISNA($O597), IF(ISNA($P597), IF(ISNA($Q597), IF(ISNA($R597), "###error###", "WM"),"IL"),"NE"),"EN"),"EV"),"TR"),"DI"),"CO"),"AB")</f>
        <v>EV</v>
      </c>
      <c r="U597" s="9">
        <f>IF(ISNA($J597), IF(ISNA($K597), IF(ISNA($L597), IF(ISNA($M597), IF(ISNA($N597), IF(ISNA($O597), IF(ISNA($P597), IF(ISNA($Q597), IF(ISNA($R597), "###error###", MATCH(A597, 'Wand Mapping'!J:J,0)),MATCH(A597, 'Wand Mapping'!I:I,0)),MATCH(A597, 'Wand Mapping'!H:H,0)),MATCH(A597, 'Wand Mapping'!G:G,0)),MATCH(A597, 'Wand Mapping'!F:F,0)),MATCH(A597, 'Wand Mapping'!E:E,0)),MATCH(A597, 'Wand Mapping'!D:D,0)),MATCH(A597, 'Wand Mapping'!C:C,0)),MATCH(A597, 'Wand Mapping'!B:B,0))</f>
        <v>82</v>
      </c>
      <c r="V597" s="9" t="str">
        <f>INDEX('Wand Mapping'!K:K, U597)</f>
        <v>wand_ai_800</v>
      </c>
      <c r="W597" s="9" t="str">
        <f>_xlfn.CONCAT(V597, "_", T597)</f>
        <v>wand_ai_800_EV</v>
      </c>
      <c r="Z597" s="9" t="str">
        <f>IF(ISBLANK(X597), W597, X597)</f>
        <v>wand_ai_800_EV</v>
      </c>
    </row>
    <row r="598" spans="1:26">
      <c r="A598" s="9" t="s">
        <v>613</v>
      </c>
      <c r="B598" s="9" t="s">
        <v>1913</v>
      </c>
      <c r="C598" s="9">
        <v>8</v>
      </c>
      <c r="D598" s="9">
        <v>16</v>
      </c>
      <c r="E598" s="9" t="str">
        <f>_xlfn.CONCAT(B598, RIGHT(_xlfn.CONCAT("0", D598), 2))</f>
        <v>BZ-XZ16</v>
      </c>
      <c r="F598" s="9" t="s">
        <v>1506</v>
      </c>
      <c r="G598" s="9" t="s">
        <v>655</v>
      </c>
      <c r="H598" s="9" t="s">
        <v>656</v>
      </c>
      <c r="J598" s="9" t="e">
        <f>MATCH($A598, 'Spells By School'!A:A, 0)</f>
        <v>#N/A</v>
      </c>
      <c r="K598" s="9" t="e">
        <f>MATCH($A598, 'Spells By School'!B:B, 0)</f>
        <v>#N/A</v>
      </c>
      <c r="L598" s="9" t="e">
        <f>MATCH($A598, 'Spells By School'!C:C, 0)</f>
        <v>#N/A</v>
      </c>
      <c r="M598" s="9">
        <f>MATCH($A598, 'Spells By School'!D:D, 0)</f>
        <v>41</v>
      </c>
      <c r="N598" s="9" t="e">
        <f>MATCH($A598, 'Spells By School'!E:E, 0)</f>
        <v>#N/A</v>
      </c>
      <c r="O598" s="9" t="e">
        <f>MATCH($A598, 'Spells By School'!F:F, 0)</f>
        <v>#N/A</v>
      </c>
      <c r="P598" s="9" t="e">
        <f ca="1">MATCH($A598, 'Spells By School'!G:G, 0)</f>
        <v>#N/A</v>
      </c>
      <c r="Q598" s="9" t="e">
        <f>MATCH($A598, 'Spells By School'!H:H, 0)</f>
        <v>#N/A</v>
      </c>
      <c r="R598" s="9" t="e">
        <f>MATCH($A598, 'Spells By School'!I:I, 0)</f>
        <v>#N/A</v>
      </c>
      <c r="S598" s="9" t="str">
        <f>IF(ISNA($J598), IF(ISNA($K598), IF(ISNA($L598), IF(ISNA($M598), IF(ISNA($N598), IF(ISNA($O598), IF(ISNA($P598), IF(ISNA($Q598), IF(ISNA($R598), "###error###", R$1),Q$1),P$1),O$1),N$1),M$1),L$1),K$1),J$1)</f>
        <v>Transmutation</v>
      </c>
      <c r="T598" s="9" t="str">
        <f>IF(ISNA($J598), IF(ISNA($K598), IF(ISNA($L598), IF(ISNA($M598), IF(ISNA($N598), IF(ISNA($O598), IF(ISNA($P598), IF(ISNA($Q598), IF(ISNA($R598), "###error###", "WM"),"IL"),"NE"),"EN"),"EV"),"TR"),"DI"),"CO"),"AB")</f>
        <v>TR</v>
      </c>
      <c r="U598" s="9">
        <f>IF(ISNA($J598), IF(ISNA($K598), IF(ISNA($L598), IF(ISNA($M598), IF(ISNA($N598), IF(ISNA($O598), IF(ISNA($P598), IF(ISNA($Q598), IF(ISNA($R598), "###error###", MATCH(A598, 'Wand Mapping'!J:J,0)),MATCH(A598, 'Wand Mapping'!I:I,0)),MATCH(A598, 'Wand Mapping'!H:H,0)),MATCH(A598, 'Wand Mapping'!G:G,0)),MATCH(A598, 'Wand Mapping'!F:F,0)),MATCH(A598, 'Wand Mapping'!E:E,0)),MATCH(A598, 'Wand Mapping'!D:D,0)),MATCH(A598, 'Wand Mapping'!C:C,0)),MATCH(A598, 'Wand Mapping'!B:B,0))</f>
        <v>98</v>
      </c>
      <c r="V598" s="9" t="str">
        <f>INDEX('Wand Mapping'!K:K, U598)</f>
        <v>wand_ai_960</v>
      </c>
      <c r="W598" s="9" t="str">
        <f>_xlfn.CONCAT(V598, "_", T598)</f>
        <v>wand_ai_960_TR</v>
      </c>
      <c r="Z598" s="9" t="str">
        <f>IF(ISBLANK(X598), W598, X598)</f>
        <v>wand_ai_960_TR</v>
      </c>
    </row>
    <row r="599" spans="1:26">
      <c r="A599" s="9" t="s">
        <v>575</v>
      </c>
      <c r="B599" s="9" t="s">
        <v>1914</v>
      </c>
      <c r="C599" s="9">
        <v>8</v>
      </c>
      <c r="D599" s="9">
        <v>16</v>
      </c>
      <c r="E599" s="9" t="str">
        <f>_xlfn.CONCAT(B599, RIGHT(_xlfn.CONCAT("0", D599), 2))</f>
        <v>BZ-Y_16</v>
      </c>
      <c r="F599" s="9" t="s">
        <v>1507</v>
      </c>
      <c r="G599" s="9" t="s">
        <v>655</v>
      </c>
      <c r="H599" s="9" t="s">
        <v>656</v>
      </c>
      <c r="J599" s="9" t="e">
        <f>MATCH($A599, 'Spells By School'!A:A, 0)</f>
        <v>#N/A</v>
      </c>
      <c r="K599" s="9">
        <f>MATCH($A599, 'Spells By School'!B:B, 0)</f>
        <v>54</v>
      </c>
      <c r="L599" s="9" t="e">
        <f>MATCH($A599, 'Spells By School'!C:C, 0)</f>
        <v>#N/A</v>
      </c>
      <c r="M599" s="9" t="e">
        <f>MATCH($A599, 'Spells By School'!D:D, 0)</f>
        <v>#N/A</v>
      </c>
      <c r="N599" s="9" t="e">
        <f>MATCH($A599, 'Spells By School'!E:E, 0)</f>
        <v>#N/A</v>
      </c>
      <c r="O599" s="9" t="e">
        <f>MATCH($A599, 'Spells By School'!F:F, 0)</f>
        <v>#N/A</v>
      </c>
      <c r="P599" s="9" t="e">
        <f ca="1">MATCH($A599, 'Spells By School'!G:G, 0)</f>
        <v>#N/A</v>
      </c>
      <c r="Q599" s="9" t="e">
        <f>MATCH($A599, 'Spells By School'!H:H, 0)</f>
        <v>#N/A</v>
      </c>
      <c r="R599" s="9" t="e">
        <f>MATCH($A599, 'Spells By School'!I:I, 0)</f>
        <v>#N/A</v>
      </c>
      <c r="S599" s="9" t="str">
        <f>IF(ISNA($J599), IF(ISNA($K599), IF(ISNA($L599), IF(ISNA($M599), IF(ISNA($N599), IF(ISNA($O599), IF(ISNA($P599), IF(ISNA($Q599), IF(ISNA($R599), "###error###", R$1),Q$1),P$1),O$1),N$1),M$1),L$1),K$1),J$1)</f>
        <v>Conjuration</v>
      </c>
      <c r="T599" s="9" t="str">
        <f>IF(ISNA($J599), IF(ISNA($K599), IF(ISNA($L599), IF(ISNA($M599), IF(ISNA($N599), IF(ISNA($O599), IF(ISNA($P599), IF(ISNA($Q599), IF(ISNA($R599), "###error###", "WM"),"IL"),"NE"),"EN"),"EV"),"TR"),"DI"),"CO"),"AB")</f>
        <v>CO</v>
      </c>
      <c r="U599" s="9">
        <f>IF(ISNA($J599), IF(ISNA($K599), IF(ISNA($L599), IF(ISNA($M599), IF(ISNA($N599), IF(ISNA($O599), IF(ISNA($P599), IF(ISNA($Q599), IF(ISNA($R599), "###error###", MATCH(A599, 'Wand Mapping'!J:J,0)),MATCH(A599, 'Wand Mapping'!I:I,0)),MATCH(A599, 'Wand Mapping'!H:H,0)),MATCH(A599, 'Wand Mapping'!G:G,0)),MATCH(A599, 'Wand Mapping'!F:F,0)),MATCH(A599, 'Wand Mapping'!E:E,0)),MATCH(A599, 'Wand Mapping'!D:D,0)),MATCH(A599, 'Wand Mapping'!C:C,0)),MATCH(A599, 'Wand Mapping'!B:B,0))</f>
        <v>92</v>
      </c>
      <c r="V599" s="9" t="str">
        <f>INDEX('Wand Mapping'!K:K, U599)</f>
        <v>wand_ai_900</v>
      </c>
      <c r="W599" s="9" t="str">
        <f>_xlfn.CONCAT(V599, "_", T599)</f>
        <v>wand_ai_900_CO</v>
      </c>
      <c r="Z599" s="9" t="str">
        <f>IF(ISBLANK(X599), W599, X599)</f>
        <v>wand_ai_900_CO</v>
      </c>
    </row>
    <row r="600" spans="1:26">
      <c r="A600" s="9" t="s">
        <v>158</v>
      </c>
      <c r="B600" s="9" t="s">
        <v>1915</v>
      </c>
      <c r="C600" s="9">
        <v>9</v>
      </c>
      <c r="D600" s="9">
        <v>18</v>
      </c>
      <c r="E600" s="9" t="str">
        <f>_xlfn.CONCAT(B600, RIGHT(_xlfn.CONCAT("0", D600), 2))</f>
        <v>BZ-Y018</v>
      </c>
      <c r="F600" s="9" t="s">
        <v>1508</v>
      </c>
      <c r="G600" s="9" t="s">
        <v>655</v>
      </c>
      <c r="H600" s="9" t="s">
        <v>656</v>
      </c>
      <c r="J600" s="9" t="e">
        <f>MATCH($A600, 'Spells By School'!A:A, 0)</f>
        <v>#N/A</v>
      </c>
      <c r="K600" s="9">
        <f>MATCH($A600, 'Spells By School'!B:B, 0)</f>
        <v>55</v>
      </c>
      <c r="L600" s="9" t="e">
        <f>MATCH($A600, 'Spells By School'!C:C, 0)</f>
        <v>#N/A</v>
      </c>
      <c r="M600" s="9" t="e">
        <f>MATCH($A600, 'Spells By School'!D:D, 0)</f>
        <v>#N/A</v>
      </c>
      <c r="N600" s="9" t="e">
        <f>MATCH($A600, 'Spells By School'!E:E, 0)</f>
        <v>#N/A</v>
      </c>
      <c r="O600" s="9" t="e">
        <f>MATCH($A600, 'Spells By School'!F:F, 0)</f>
        <v>#N/A</v>
      </c>
      <c r="P600" s="9" t="e">
        <f ca="1">MATCH($A600, 'Spells By School'!G:G, 0)</f>
        <v>#N/A</v>
      </c>
      <c r="Q600" s="9" t="e">
        <f>MATCH($A600, 'Spells By School'!H:H, 0)</f>
        <v>#N/A</v>
      </c>
      <c r="R600" s="9" t="e">
        <f>MATCH($A600, 'Spells By School'!I:I, 0)</f>
        <v>#N/A</v>
      </c>
      <c r="S600" s="9" t="str">
        <f>IF(ISNA($J600), IF(ISNA($K600), IF(ISNA($L600), IF(ISNA($M600), IF(ISNA($N600), IF(ISNA($O600), IF(ISNA($P600), IF(ISNA($Q600), IF(ISNA($R600), "###error###", R$1),Q$1),P$1),O$1),N$1),M$1),L$1),K$1),J$1)</f>
        <v>Conjuration</v>
      </c>
      <c r="T600" s="9" t="str">
        <f>IF(ISNA($J600), IF(ISNA($K600), IF(ISNA($L600), IF(ISNA($M600), IF(ISNA($N600), IF(ISNA($O600), IF(ISNA($P600), IF(ISNA($Q600), IF(ISNA($R600), "###error###", "WM"),"IL"),"NE"),"EN"),"EV"),"TR"),"DI"),"CO"),"AB")</f>
        <v>CO</v>
      </c>
      <c r="U600" s="9">
        <f>IF(ISNA($J600), IF(ISNA($K600), IF(ISNA($L600), IF(ISNA($M600), IF(ISNA($N600), IF(ISNA($O600), IF(ISNA($P600), IF(ISNA($Q600), IF(ISNA($R600), "###error###", MATCH(A600, 'Wand Mapping'!J:J,0)),MATCH(A600, 'Wand Mapping'!I:I,0)),MATCH(A600, 'Wand Mapping'!H:H,0)),MATCH(A600, 'Wand Mapping'!G:G,0)),MATCH(A600, 'Wand Mapping'!F:F,0)),MATCH(A600, 'Wand Mapping'!E:E,0)),MATCH(A600, 'Wand Mapping'!D:D,0)),MATCH(A600, 'Wand Mapping'!C:C,0)),MATCH(A600, 'Wand Mapping'!B:B,0))</f>
        <v>28</v>
      </c>
      <c r="V600" s="9" t="str">
        <f>INDEX('Wand Mapping'!K:K, U600)</f>
        <v>wand_ai_260</v>
      </c>
      <c r="W600" s="9" t="str">
        <f>_xlfn.CONCAT(V600, "_", T600)</f>
        <v>wand_ai_260_CO</v>
      </c>
      <c r="Z600" s="9" t="str">
        <f>IF(ISBLANK(X600), W600, X600)</f>
        <v>wand_ai_260_CO</v>
      </c>
    </row>
    <row r="602" spans="1:26">
      <c r="B602" s="73" t="s">
        <v>2082</v>
      </c>
    </row>
    <row r="603" spans="1:26">
      <c r="B603" s="73" t="s">
        <v>2083</v>
      </c>
    </row>
    <row r="604" spans="1:26">
      <c r="B604" s="73" t="s">
        <v>2084</v>
      </c>
    </row>
    <row r="605" spans="1:26">
      <c r="B605" s="73" t="s">
        <v>2085</v>
      </c>
    </row>
    <row r="606" spans="1:26">
      <c r="B606" s="73" t="s">
        <v>2086</v>
      </c>
    </row>
    <row r="607" spans="1:26">
      <c r="B607" s="73" t="s">
        <v>2087</v>
      </c>
    </row>
    <row r="608" spans="1:26">
      <c r="B608" s="73" t="s">
        <v>2088</v>
      </c>
    </row>
    <row r="609" spans="2:2">
      <c r="B609" s="73" t="s">
        <v>2089</v>
      </c>
    </row>
    <row r="610" spans="2:2">
      <c r="B610" s="73" t="s">
        <v>2090</v>
      </c>
    </row>
    <row r="611" spans="2:2">
      <c r="B611" s="73" t="s">
        <v>2091</v>
      </c>
    </row>
  </sheetData>
  <sortState xmlns:xlrd2="http://schemas.microsoft.com/office/spreadsheetml/2017/richdata2" ref="A365:BG611">
    <sortCondition ref="BD365:BD611"/>
    <sortCondition ref="B365:B611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2026-07-07T02:41:17Z</dcterms:modified>
</cp:coreProperties>
</file>