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2412FF2-5A67-4C3E-96E5-12D6C24654D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519" i="16" l="1"/>
  <c r="BE519" i="16"/>
  <c r="BG519" i="16" s="1"/>
  <c r="BE439" i="16"/>
  <c r="BG439" i="16" s="1"/>
  <c r="BF439" i="16"/>
  <c r="BF499" i="16"/>
  <c r="BE499" i="16"/>
  <c r="BG499" i="16" s="1"/>
  <c r="BE438" i="16"/>
  <c r="BF438" i="16"/>
  <c r="BG438" i="16"/>
  <c r="BE437" i="16"/>
  <c r="BG437" i="16" s="1"/>
  <c r="BF437" i="16"/>
  <c r="BE436" i="16"/>
  <c r="BG436" i="16" s="1"/>
  <c r="BF436" i="16"/>
  <c r="BF435" i="16"/>
  <c r="BE435" i="16"/>
  <c r="BG435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93" i="16"/>
  <c r="Z301" i="16"/>
  <c r="Z16" i="16"/>
  <c r="Z265" i="16"/>
  <c r="Z363" i="16"/>
  <c r="Z237" i="16"/>
  <c r="Z12" i="16"/>
  <c r="Z140" i="16"/>
  <c r="Z299" i="16"/>
  <c r="Z276" i="16"/>
  <c r="R532" i="16"/>
  <c r="Q532" i="16"/>
  <c r="O532" i="16"/>
  <c r="N532" i="16"/>
  <c r="M532" i="16"/>
  <c r="L532" i="16"/>
  <c r="K532" i="16"/>
  <c r="J532" i="16"/>
  <c r="R46" i="16"/>
  <c r="Q46" i="16"/>
  <c r="O46" i="16"/>
  <c r="N46" i="16"/>
  <c r="M46" i="16"/>
  <c r="L46" i="16"/>
  <c r="K46" i="16"/>
  <c r="J46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U521" i="16" s="1"/>
  <c r="V521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102" i="16"/>
  <c r="Q102" i="16"/>
  <c r="O102" i="16"/>
  <c r="N102" i="16"/>
  <c r="M102" i="16"/>
  <c r="L102" i="16"/>
  <c r="K102" i="16"/>
  <c r="J102" i="16"/>
  <c r="U102" i="16" s="1"/>
  <c r="V102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S510" i="16" s="1"/>
  <c r="R509" i="16"/>
  <c r="Q509" i="16"/>
  <c r="O509" i="16"/>
  <c r="N509" i="16"/>
  <c r="M509" i="16"/>
  <c r="L509" i="16"/>
  <c r="K509" i="16"/>
  <c r="J509" i="16"/>
  <c r="T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T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U460" i="16" s="1"/>
  <c r="V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U451" i="16" s="1"/>
  <c r="V451" i="16" s="1"/>
  <c r="R450" i="16"/>
  <c r="Q450" i="16"/>
  <c r="O450" i="16"/>
  <c r="N450" i="16"/>
  <c r="M450" i="16"/>
  <c r="L450" i="16"/>
  <c r="K450" i="16"/>
  <c r="J450" i="16"/>
  <c r="U450" i="16" s="1"/>
  <c r="V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U372" i="16" s="1"/>
  <c r="V372" i="16" s="1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32" i="16"/>
  <c r="E433" i="16"/>
  <c r="E434" i="16"/>
  <c r="E162" i="16"/>
  <c r="E164" i="16"/>
  <c r="E165" i="16"/>
  <c r="E166" i="16"/>
  <c r="E167" i="16"/>
  <c r="E168" i="16"/>
  <c r="E172" i="16"/>
  <c r="E216" i="16"/>
  <c r="E218" i="16"/>
  <c r="E213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102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46" i="16"/>
  <c r="E53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0" i="16"/>
  <c r="V260" i="16" s="1"/>
  <c r="U268" i="16"/>
  <c r="V268" i="16" s="1"/>
  <c r="U273" i="16"/>
  <c r="V273" i="16" s="1"/>
  <c r="U275" i="16"/>
  <c r="V275" i="16" s="1"/>
  <c r="U278" i="16"/>
  <c r="V278" i="16" s="1"/>
  <c r="U288" i="16"/>
  <c r="V288" i="16" s="1"/>
  <c r="U297" i="16"/>
  <c r="V297" i="16" s="1"/>
  <c r="U312" i="16"/>
  <c r="V312" i="16" s="1"/>
  <c r="U314" i="16"/>
  <c r="V314" i="16" s="1"/>
  <c r="U323" i="16"/>
  <c r="V323" i="16" s="1"/>
  <c r="U333" i="16"/>
  <c r="V333" i="16" s="1"/>
  <c r="U337" i="16"/>
  <c r="V337" i="16" s="1"/>
  <c r="U338" i="16"/>
  <c r="V338" i="16" s="1"/>
  <c r="U341" i="16"/>
  <c r="V341" i="16" s="1"/>
  <c r="U362" i="16"/>
  <c r="V362" i="16" s="1"/>
  <c r="U367" i="16"/>
  <c r="V367" i="16" s="1"/>
  <c r="U370" i="16"/>
  <c r="V370" i="16" s="1"/>
  <c r="U373" i="16"/>
  <c r="V373" i="16" s="1"/>
  <c r="U378" i="16"/>
  <c r="V378" i="16" s="1"/>
  <c r="U385" i="16"/>
  <c r="V385" i="16" s="1"/>
  <c r="U392" i="16"/>
  <c r="V392" i="16" s="1"/>
  <c r="U397" i="16"/>
  <c r="V397" i="16" s="1"/>
  <c r="U398" i="16"/>
  <c r="V398" i="16" s="1"/>
  <c r="U407" i="16"/>
  <c r="V407" i="16" s="1"/>
  <c r="U414" i="16"/>
  <c r="V414" i="16" s="1"/>
  <c r="U420" i="16"/>
  <c r="V420" i="16" s="1"/>
  <c r="U423" i="16"/>
  <c r="V423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32" i="16"/>
  <c r="V432" i="16" s="1"/>
  <c r="U166" i="16"/>
  <c r="V166" i="16" s="1"/>
  <c r="U167" i="16"/>
  <c r="V167" i="16" s="1"/>
  <c r="U172" i="16"/>
  <c r="V172" i="16" s="1"/>
  <c r="U216" i="16"/>
  <c r="V216" i="16" s="1"/>
  <c r="U435" i="16"/>
  <c r="V435" i="16" s="1"/>
  <c r="U439" i="16"/>
  <c r="V439" i="16" s="1"/>
  <c r="U440" i="16"/>
  <c r="V440" i="16" s="1"/>
  <c r="U442" i="16"/>
  <c r="V442" i="16" s="1"/>
  <c r="U445" i="16"/>
  <c r="V445" i="16" s="1"/>
  <c r="U446" i="16"/>
  <c r="V446" i="16" s="1"/>
  <c r="U449" i="16"/>
  <c r="V449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57" i="16"/>
  <c r="V457" i="16" s="1"/>
  <c r="U458" i="16"/>
  <c r="V458" i="16" s="1"/>
  <c r="U459" i="16"/>
  <c r="V459" i="16" s="1"/>
  <c r="U461" i="16"/>
  <c r="V461" i="16" s="1"/>
  <c r="U462" i="16"/>
  <c r="V462" i="16" s="1"/>
  <c r="U464" i="16"/>
  <c r="V464" i="16" s="1"/>
  <c r="U468" i="16"/>
  <c r="V468" i="16" s="1"/>
  <c r="U470" i="16"/>
  <c r="V470" i="16" s="1"/>
  <c r="U471" i="16"/>
  <c r="V471" i="16" s="1"/>
  <c r="U474" i="16"/>
  <c r="V474" i="16" s="1"/>
  <c r="U528" i="16"/>
  <c r="V528" i="16" s="1"/>
  <c r="U479" i="16"/>
  <c r="V479" i="16" s="1"/>
  <c r="U480" i="16"/>
  <c r="V480" i="16" s="1"/>
  <c r="U481" i="16"/>
  <c r="V481" i="16" s="1"/>
  <c r="U486" i="16"/>
  <c r="V486" i="16" s="1"/>
  <c r="U488" i="16"/>
  <c r="V488" i="16" s="1"/>
  <c r="U489" i="16"/>
  <c r="V489" i="16" s="1"/>
  <c r="U491" i="16"/>
  <c r="V491" i="16" s="1"/>
  <c r="U492" i="16"/>
  <c r="V492" i="16" s="1"/>
  <c r="U493" i="16"/>
  <c r="V493" i="16" s="1"/>
  <c r="U497" i="16"/>
  <c r="V497" i="16" s="1"/>
  <c r="U498" i="16"/>
  <c r="V49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9" i="16"/>
  <c r="V499" i="16" s="1"/>
  <c r="U501" i="16"/>
  <c r="V501" i="16" s="1"/>
  <c r="U502" i="16"/>
  <c r="V502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13" i="16"/>
  <c r="V513" i="16" s="1"/>
  <c r="U514" i="16"/>
  <c r="V514" i="16" s="1"/>
  <c r="U515" i="16"/>
  <c r="V515" i="16" s="1"/>
  <c r="U516" i="16"/>
  <c r="V516" i="16" s="1"/>
  <c r="U519" i="16"/>
  <c r="V519" i="16" s="1"/>
  <c r="U522" i="16"/>
  <c r="V522" i="16" s="1"/>
  <c r="U523" i="16"/>
  <c r="V523" i="16" s="1"/>
  <c r="U527" i="16"/>
  <c r="V527" i="16" s="1"/>
  <c r="U530" i="16"/>
  <c r="V53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0" i="16"/>
  <c r="V270" i="16" s="1"/>
  <c r="U281" i="16"/>
  <c r="V281" i="16" s="1"/>
  <c r="U283" i="16"/>
  <c r="V283" i="16" s="1"/>
  <c r="U287" i="16"/>
  <c r="V28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63" i="16"/>
  <c r="V263" i="16" s="1"/>
  <c r="U304" i="16"/>
  <c r="V304" i="16" s="1"/>
  <c r="U307" i="16"/>
  <c r="V307" i="16" s="1"/>
  <c r="U308" i="16"/>
  <c r="V308" i="16" s="1"/>
  <c r="U317" i="16"/>
  <c r="V317" i="16" s="1"/>
  <c r="U324" i="16"/>
  <c r="V324" i="16" s="1"/>
  <c r="U327" i="16"/>
  <c r="V327" i="16" s="1"/>
  <c r="U344" i="16"/>
  <c r="V344" i="16" s="1"/>
  <c r="U348" i="16"/>
  <c r="V348" i="16" s="1"/>
  <c r="U358" i="16"/>
  <c r="V358" i="16" s="1"/>
  <c r="U359" i="16"/>
  <c r="V359" i="16" s="1"/>
  <c r="U388" i="16"/>
  <c r="V388" i="16" s="1"/>
  <c r="U394" i="16"/>
  <c r="V394" i="16" s="1"/>
  <c r="U395" i="16"/>
  <c r="V395" i="16" s="1"/>
  <c r="U406" i="16"/>
  <c r="V406" i="16" s="1"/>
  <c r="U427" i="16"/>
  <c r="V427" i="16" s="1"/>
  <c r="U202" i="16"/>
  <c r="V202" i="16" s="1"/>
  <c r="U256" i="16"/>
  <c r="V256" i="16" s="1"/>
  <c r="U257" i="16"/>
  <c r="V257" i="16" s="1"/>
  <c r="U551" i="16"/>
  <c r="V551" i="16" s="1"/>
  <c r="U291" i="16"/>
  <c r="V291" i="16" s="1"/>
  <c r="U349" i="16"/>
  <c r="V349" i="16" s="1"/>
  <c r="U354" i="16"/>
  <c r="V354" i="16" s="1"/>
  <c r="U364" i="16"/>
  <c r="V364" i="16" s="1"/>
  <c r="U375" i="16"/>
  <c r="V375" i="16" s="1"/>
  <c r="U399" i="16"/>
  <c r="V399" i="16" s="1"/>
  <c r="U411" i="16"/>
  <c r="V411" i="16" s="1"/>
  <c r="U424" i="16"/>
  <c r="V424" i="16" s="1"/>
  <c r="U429" i="16"/>
  <c r="V429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9" i="16"/>
  <c r="V509" i="16" s="1"/>
  <c r="W509" i="16" s="1"/>
  <c r="Z509" i="16" s="1"/>
  <c r="U171" i="16"/>
  <c r="V171" i="16" s="1"/>
  <c r="W171" i="16" s="1"/>
  <c r="Z171" i="16" s="1"/>
  <c r="U510" i="16"/>
  <c r="V510" i="16" s="1"/>
  <c r="U217" i="16"/>
  <c r="V217" i="16" s="1"/>
  <c r="W217" i="16" s="1"/>
  <c r="Z217" i="16" s="1"/>
  <c r="U490" i="16"/>
  <c r="V490" i="16" s="1"/>
  <c r="W490" i="16" s="1"/>
  <c r="Z490" i="16" s="1"/>
  <c r="U222" i="16"/>
  <c r="V222" i="16" s="1"/>
  <c r="U223" i="16"/>
  <c r="V223" i="16" s="1"/>
  <c r="U231" i="16"/>
  <c r="V231" i="16" s="1"/>
  <c r="U239" i="16"/>
  <c r="V239" i="16" s="1"/>
  <c r="U264" i="16"/>
  <c r="V264" i="16" s="1"/>
  <c r="U277" i="16"/>
  <c r="V277" i="16" s="1"/>
  <c r="U280" i="16"/>
  <c r="V280" i="16" s="1"/>
  <c r="U282" i="16"/>
  <c r="V282" i="16" s="1"/>
  <c r="U296" i="16"/>
  <c r="V296" i="16" s="1"/>
  <c r="U302" i="16"/>
  <c r="V302" i="16" s="1"/>
  <c r="U303" i="16"/>
  <c r="V303" i="16" s="1"/>
  <c r="U316" i="16"/>
  <c r="V316" i="16" s="1"/>
  <c r="U325" i="16"/>
  <c r="V325" i="16" s="1"/>
  <c r="U326" i="16"/>
  <c r="V326" i="16" s="1"/>
  <c r="U328" i="16"/>
  <c r="V328" i="16" s="1"/>
  <c r="U330" i="16"/>
  <c r="V330" i="16" s="1"/>
  <c r="U331" i="16"/>
  <c r="V331" i="16" s="1"/>
  <c r="U332" i="16"/>
  <c r="V332" i="16" s="1"/>
  <c r="U334" i="16"/>
  <c r="V334" i="16" s="1"/>
  <c r="U335" i="16"/>
  <c r="V335" i="16" s="1"/>
  <c r="U336" i="16"/>
  <c r="V336" i="16" s="1"/>
  <c r="U339" i="16"/>
  <c r="V339" i="16" s="1"/>
  <c r="U340" i="16"/>
  <c r="V340" i="16" s="1"/>
  <c r="U345" i="16"/>
  <c r="V345" i="16" s="1"/>
  <c r="U346" i="16"/>
  <c r="V346" i="16" s="1"/>
  <c r="U347" i="16"/>
  <c r="V347" i="16" s="1"/>
  <c r="U350" i="16"/>
  <c r="V350" i="16" s="1"/>
  <c r="U356" i="16"/>
  <c r="V356" i="16" s="1"/>
  <c r="U360" i="16"/>
  <c r="V360" i="16" s="1"/>
  <c r="U365" i="16"/>
  <c r="V365" i="16" s="1"/>
  <c r="U366" i="16"/>
  <c r="V366" i="16" s="1"/>
  <c r="U376" i="16"/>
  <c r="V376" i="16" s="1"/>
  <c r="U377" i="16"/>
  <c r="V377" i="16" s="1"/>
  <c r="U382" i="16"/>
  <c r="V382" i="16" s="1"/>
  <c r="U383" i="16"/>
  <c r="V383" i="16" s="1"/>
  <c r="U384" i="16"/>
  <c r="V384" i="16" s="1"/>
  <c r="U386" i="16"/>
  <c r="V386" i="16" s="1"/>
  <c r="U403" i="16"/>
  <c r="V403" i="16" s="1"/>
  <c r="U404" i="16"/>
  <c r="V404" i="16" s="1"/>
  <c r="U410" i="16"/>
  <c r="V410" i="16" s="1"/>
  <c r="U413" i="16"/>
  <c r="V413" i="16" s="1"/>
  <c r="U415" i="16"/>
  <c r="V415" i="16" s="1"/>
  <c r="U417" i="16"/>
  <c r="V417" i="16" s="1"/>
  <c r="U418" i="16"/>
  <c r="V418" i="16" s="1"/>
  <c r="U419" i="16"/>
  <c r="V419" i="16" s="1"/>
  <c r="U421" i="16"/>
  <c r="V421" i="16" s="1"/>
  <c r="U422" i="16"/>
  <c r="V422" i="16" s="1"/>
  <c r="U425" i="16"/>
  <c r="V425" i="16" s="1"/>
  <c r="U426" i="16"/>
  <c r="V426" i="16" s="1"/>
  <c r="U428" i="16"/>
  <c r="V428" i="16" s="1"/>
  <c r="U430" i="16"/>
  <c r="V430" i="16" s="1"/>
  <c r="U431" i="16"/>
  <c r="V431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33" i="16"/>
  <c r="V433" i="16" s="1"/>
  <c r="U434" i="16"/>
  <c r="V434" i="16" s="1"/>
  <c r="U218" i="16"/>
  <c r="V218" i="16" s="1"/>
  <c r="U213" i="16"/>
  <c r="V213" i="16" s="1"/>
  <c r="U443" i="16"/>
  <c r="V443" i="16" s="1"/>
  <c r="U463" i="16"/>
  <c r="V463" i="16" s="1"/>
  <c r="U466" i="16"/>
  <c r="V466" i="16" s="1"/>
  <c r="U475" i="16"/>
  <c r="V475" i="16" s="1"/>
  <c r="U478" i="16"/>
  <c r="V478" i="16" s="1"/>
  <c r="U484" i="16"/>
  <c r="V484" i="16" s="1"/>
  <c r="T487" i="16"/>
  <c r="U487" i="16"/>
  <c r="V487" i="16" s="1"/>
  <c r="U170" i="16"/>
  <c r="V170" i="16" s="1"/>
  <c r="U215" i="16"/>
  <c r="V215" i="16" s="1"/>
  <c r="U517" i="16"/>
  <c r="V517" i="16" s="1"/>
  <c r="U520" i="16"/>
  <c r="V520" i="16" s="1"/>
  <c r="T525" i="16"/>
  <c r="U525" i="16"/>
  <c r="V525" i="16" s="1"/>
  <c r="U529" i="16"/>
  <c r="V529" i="16" s="1"/>
  <c r="U531" i="16"/>
  <c r="V531" i="16" s="1"/>
  <c r="U41" i="16"/>
  <c r="V41" i="16" s="1"/>
  <c r="U495" i="16"/>
  <c r="V495" i="16" s="1"/>
  <c r="W495" i="16" s="1"/>
  <c r="Z495" i="16" s="1"/>
  <c r="T522" i="16"/>
  <c r="T523" i="16"/>
  <c r="T527" i="16"/>
  <c r="T529" i="16"/>
  <c r="T530" i="16"/>
  <c r="T531" i="16"/>
  <c r="S52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0" i="16"/>
  <c r="S260" i="16"/>
  <c r="S261" i="16"/>
  <c r="T261" i="16"/>
  <c r="W261" i="16" s="1"/>
  <c r="Z261" i="16" s="1"/>
  <c r="T263" i="16"/>
  <c r="S263" i="16"/>
  <c r="T264" i="16"/>
  <c r="S264" i="16"/>
  <c r="S266" i="16"/>
  <c r="T266" i="16"/>
  <c r="W266" i="16" s="1"/>
  <c r="Z266" i="16" s="1"/>
  <c r="T268" i="16"/>
  <c r="S268" i="16"/>
  <c r="T270" i="16"/>
  <c r="S270" i="16"/>
  <c r="T271" i="16"/>
  <c r="W271" i="16" s="1"/>
  <c r="Z271" i="16" s="1"/>
  <c r="S271" i="16"/>
  <c r="S273" i="16"/>
  <c r="T273" i="16"/>
  <c r="S275" i="16"/>
  <c r="T275" i="16"/>
  <c r="T277" i="16"/>
  <c r="S277" i="16"/>
  <c r="T278" i="16"/>
  <c r="S278" i="16"/>
  <c r="T280" i="16"/>
  <c r="S280" i="16"/>
  <c r="T281" i="16"/>
  <c r="S281" i="16"/>
  <c r="T282" i="16"/>
  <c r="S282" i="16"/>
  <c r="T283" i="16"/>
  <c r="S283" i="16"/>
  <c r="S284" i="16"/>
  <c r="T284" i="16"/>
  <c r="W284" i="16" s="1"/>
  <c r="Z284" i="16" s="1"/>
  <c r="T285" i="16"/>
  <c r="W285" i="16" s="1"/>
  <c r="Z285" i="16" s="1"/>
  <c r="S285" i="16"/>
  <c r="T286" i="16"/>
  <c r="W286" i="16" s="1"/>
  <c r="Z286" i="16" s="1"/>
  <c r="S286" i="16"/>
  <c r="T287" i="16"/>
  <c r="S287" i="16"/>
  <c r="T288" i="16"/>
  <c r="S288" i="16"/>
  <c r="T290" i="16"/>
  <c r="W290" i="16" s="1"/>
  <c r="Z290" i="16" s="1"/>
  <c r="S290" i="16"/>
  <c r="S291" i="16"/>
  <c r="T291" i="16"/>
  <c r="S292" i="16"/>
  <c r="T292" i="16"/>
  <c r="W292" i="16" s="1"/>
  <c r="Z292" i="16" s="1"/>
  <c r="T295" i="16"/>
  <c r="W295" i="16" s="1"/>
  <c r="Z295" i="16" s="1"/>
  <c r="S295" i="16"/>
  <c r="S296" i="16"/>
  <c r="T296" i="16"/>
  <c r="T297" i="16"/>
  <c r="S297" i="16"/>
  <c r="T302" i="16"/>
  <c r="S302" i="16"/>
  <c r="T303" i="16"/>
  <c r="S303" i="16"/>
  <c r="T304" i="16"/>
  <c r="S304" i="16"/>
  <c r="S307" i="16"/>
  <c r="T307" i="16"/>
  <c r="T308" i="16"/>
  <c r="S308" i="16"/>
  <c r="T310" i="16"/>
  <c r="W310" i="16" s="1"/>
  <c r="Z310" i="16" s="1"/>
  <c r="S310" i="16"/>
  <c r="T312" i="16"/>
  <c r="S312" i="16"/>
  <c r="T314" i="16"/>
  <c r="S314" i="16"/>
  <c r="S315" i="16"/>
  <c r="T315" i="16"/>
  <c r="W315" i="16" s="1"/>
  <c r="Z315" i="16" s="1"/>
  <c r="T316" i="16"/>
  <c r="S316" i="16"/>
  <c r="T317" i="16"/>
  <c r="S317" i="16"/>
  <c r="T319" i="16"/>
  <c r="W319" i="16" s="1"/>
  <c r="Z319" i="16" s="1"/>
  <c r="S319" i="16"/>
  <c r="T321" i="16"/>
  <c r="W321" i="16" s="1"/>
  <c r="Z321" i="16" s="1"/>
  <c r="S321" i="16"/>
  <c r="T322" i="16"/>
  <c r="W322" i="16" s="1"/>
  <c r="Z322" i="16" s="1"/>
  <c r="S322" i="16"/>
  <c r="S323" i="16"/>
  <c r="T323" i="16"/>
  <c r="T324" i="16"/>
  <c r="S324" i="16"/>
  <c r="T325" i="16"/>
  <c r="S325" i="16"/>
  <c r="T326" i="16"/>
  <c r="S326" i="16"/>
  <c r="T327" i="16"/>
  <c r="S327" i="16"/>
  <c r="T328" i="16"/>
  <c r="S328" i="16"/>
  <c r="T329" i="16"/>
  <c r="W329" i="16" s="1"/>
  <c r="Z329" i="16" s="1"/>
  <c r="S329" i="16"/>
  <c r="T330" i="16"/>
  <c r="S330" i="16"/>
  <c r="S331" i="16"/>
  <c r="T331" i="16"/>
  <c r="T332" i="16"/>
  <c r="S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S339" i="16"/>
  <c r="T339" i="16"/>
  <c r="T340" i="16"/>
  <c r="S340" i="16"/>
  <c r="T341" i="16"/>
  <c r="S341" i="16"/>
  <c r="S344" i="16"/>
  <c r="T344" i="16"/>
  <c r="T345" i="16"/>
  <c r="S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W352" i="16" s="1"/>
  <c r="Z352" i="16" s="1"/>
  <c r="S352" i="16"/>
  <c r="T354" i="16"/>
  <c r="S354" i="16"/>
  <c r="T355" i="16"/>
  <c r="W355" i="16" s="1"/>
  <c r="Z355" i="16" s="1"/>
  <c r="S355" i="16"/>
  <c r="T356" i="16"/>
  <c r="S356" i="16"/>
  <c r="T357" i="16"/>
  <c r="W357" i="16" s="1"/>
  <c r="Z357" i="16" s="1"/>
  <c r="S357" i="16"/>
  <c r="S358" i="16"/>
  <c r="T358" i="16"/>
  <c r="T359" i="16"/>
  <c r="S359" i="16"/>
  <c r="T360" i="16"/>
  <c r="S360" i="16"/>
  <c r="T362" i="16"/>
  <c r="S362" i="16"/>
  <c r="T364" i="16"/>
  <c r="S364" i="16"/>
  <c r="S365" i="16"/>
  <c r="T365" i="16"/>
  <c r="T366" i="16"/>
  <c r="S366" i="16"/>
  <c r="T367" i="16"/>
  <c r="S367" i="16"/>
  <c r="T370" i="16"/>
  <c r="S370" i="16"/>
  <c r="T372" i="16"/>
  <c r="W372" i="16" s="1"/>
  <c r="Z372" i="16" s="1"/>
  <c r="S372" i="16"/>
  <c r="T373" i="16"/>
  <c r="S373" i="16"/>
  <c r="T375" i="16"/>
  <c r="S375" i="16"/>
  <c r="T376" i="16"/>
  <c r="S376" i="16"/>
  <c r="T377" i="16"/>
  <c r="S377" i="16"/>
  <c r="S378" i="16"/>
  <c r="T378" i="16"/>
  <c r="T382" i="16"/>
  <c r="S382" i="16"/>
  <c r="T383" i="16"/>
  <c r="S383" i="16"/>
  <c r="S384" i="16"/>
  <c r="T384" i="16"/>
  <c r="T385" i="16"/>
  <c r="S385" i="16"/>
  <c r="T386" i="16"/>
  <c r="S386" i="16"/>
  <c r="T388" i="16"/>
  <c r="S388" i="16"/>
  <c r="T389" i="16"/>
  <c r="W389" i="16" s="1"/>
  <c r="Z389" i="16" s="1"/>
  <c r="S389" i="16"/>
  <c r="T391" i="16"/>
  <c r="W391" i="16" s="1"/>
  <c r="Z391" i="16" s="1"/>
  <c r="S391" i="16"/>
  <c r="S392" i="16"/>
  <c r="T392" i="16"/>
  <c r="T393" i="16"/>
  <c r="W393" i="16" s="1"/>
  <c r="Z393" i="16" s="1"/>
  <c r="S393" i="16"/>
  <c r="T394" i="16"/>
  <c r="S394" i="16"/>
  <c r="T395" i="16"/>
  <c r="S395" i="16"/>
  <c r="T397" i="16"/>
  <c r="S397" i="16"/>
  <c r="S398" i="16"/>
  <c r="T398" i="16"/>
  <c r="T399" i="16"/>
  <c r="S399" i="16"/>
  <c r="T400" i="16"/>
  <c r="W400" i="16" s="1"/>
  <c r="Z400" i="16" s="1"/>
  <c r="S400" i="16"/>
  <c r="S401" i="16"/>
  <c r="T401" i="16"/>
  <c r="W401" i="16" s="1"/>
  <c r="Z401" i="16" s="1"/>
  <c r="T402" i="16"/>
  <c r="W402" i="16" s="1"/>
  <c r="Z402" i="16" s="1"/>
  <c r="S402" i="16"/>
  <c r="T403" i="16"/>
  <c r="S403" i="16"/>
  <c r="S404" i="16"/>
  <c r="T404" i="16"/>
  <c r="T405" i="16"/>
  <c r="W405" i="16" s="1"/>
  <c r="Z405" i="16" s="1"/>
  <c r="S405" i="16"/>
  <c r="T406" i="16"/>
  <c r="S406" i="16"/>
  <c r="T407" i="16"/>
  <c r="S407" i="16"/>
  <c r="S410" i="16"/>
  <c r="T410" i="16"/>
  <c r="T411" i="16"/>
  <c r="S411" i="16"/>
  <c r="T412" i="16"/>
  <c r="W412" i="16" s="1"/>
  <c r="Z412" i="16" s="1"/>
  <c r="S412" i="16"/>
  <c r="T413" i="16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S422" i="16"/>
  <c r="T422" i="16"/>
  <c r="S423" i="16"/>
  <c r="T423" i="16"/>
  <c r="T424" i="16"/>
  <c r="S424" i="16"/>
  <c r="T425" i="16"/>
  <c r="S425" i="16"/>
  <c r="S426" i="16"/>
  <c r="T426" i="16"/>
  <c r="T427" i="16"/>
  <c r="S427" i="16"/>
  <c r="T428" i="16"/>
  <c r="S428" i="16"/>
  <c r="T429" i="16"/>
  <c r="S429" i="16"/>
  <c r="T430" i="16"/>
  <c r="S430" i="16"/>
  <c r="T431" i="16"/>
  <c r="S431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32" i="16"/>
  <c r="S432" i="16"/>
  <c r="T433" i="16"/>
  <c r="S433" i="16"/>
  <c r="T434" i="16"/>
  <c r="S434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35" i="16"/>
  <c r="S435" i="16"/>
  <c r="T439" i="16"/>
  <c r="S439" i="16"/>
  <c r="T440" i="16"/>
  <c r="S440" i="16"/>
  <c r="T441" i="16"/>
  <c r="W441" i="16" s="1"/>
  <c r="Z441" i="16" s="1"/>
  <c r="S441" i="16"/>
  <c r="S442" i="16"/>
  <c r="T442" i="16"/>
  <c r="T443" i="16"/>
  <c r="S443" i="16"/>
  <c r="T445" i="16"/>
  <c r="S445" i="16"/>
  <c r="T446" i="16"/>
  <c r="S446" i="16"/>
  <c r="T449" i="16"/>
  <c r="S449" i="16"/>
  <c r="T450" i="16"/>
  <c r="W450" i="16" s="1"/>
  <c r="Z450" i="16" s="1"/>
  <c r="S450" i="16"/>
  <c r="T451" i="16"/>
  <c r="W451" i="16" s="1"/>
  <c r="Z451" i="16" s="1"/>
  <c r="S451" i="16"/>
  <c r="T452" i="16"/>
  <c r="S452" i="16"/>
  <c r="T453" i="16"/>
  <c r="S453" i="16"/>
  <c r="T454" i="16"/>
  <c r="S454" i="16"/>
  <c r="T455" i="16"/>
  <c r="S455" i="16"/>
  <c r="T456" i="16"/>
  <c r="S456" i="16"/>
  <c r="T457" i="16"/>
  <c r="S457" i="16"/>
  <c r="T458" i="16"/>
  <c r="S458" i="16"/>
  <c r="S459" i="16"/>
  <c r="T459" i="16"/>
  <c r="T460" i="16"/>
  <c r="W460" i="16" s="1"/>
  <c r="Z460" i="16" s="1"/>
  <c r="S460" i="16"/>
  <c r="S461" i="16"/>
  <c r="T461" i="16"/>
  <c r="T462" i="16"/>
  <c r="S462" i="16"/>
  <c r="T463" i="16"/>
  <c r="S463" i="16"/>
  <c r="T464" i="16"/>
  <c r="S464" i="16"/>
  <c r="T466" i="16"/>
  <c r="S466" i="16"/>
  <c r="T468" i="16"/>
  <c r="S468" i="16"/>
  <c r="T470" i="16"/>
  <c r="S470" i="16"/>
  <c r="T471" i="16"/>
  <c r="S471" i="16"/>
  <c r="S474" i="16"/>
  <c r="T474" i="16"/>
  <c r="T475" i="16"/>
  <c r="S475" i="16"/>
  <c r="T477" i="16"/>
  <c r="W477" i="16" s="1"/>
  <c r="Z477" i="16" s="1"/>
  <c r="S477" i="16"/>
  <c r="T478" i="16"/>
  <c r="S478" i="16"/>
  <c r="T479" i="16"/>
  <c r="S479" i="16"/>
  <c r="S486" i="16"/>
  <c r="T489" i="16"/>
  <c r="T492" i="16"/>
  <c r="T498" i="16"/>
  <c r="T40" i="16"/>
  <c r="S42" i="16"/>
  <c r="S105" i="16"/>
  <c r="S163" i="16"/>
  <c r="S169" i="16"/>
  <c r="T214" i="16"/>
  <c r="S499" i="16"/>
  <c r="T503" i="16"/>
  <c r="S508" i="16"/>
  <c r="S217" i="16"/>
  <c r="S503" i="16"/>
  <c r="S490" i="16"/>
  <c r="T105" i="16"/>
  <c r="T510" i="16"/>
  <c r="T486" i="16"/>
  <c r="T499" i="16"/>
  <c r="T480" i="16"/>
  <c r="T481" i="16"/>
  <c r="T484" i="16"/>
  <c r="S488" i="16"/>
  <c r="T488" i="16"/>
  <c r="S491" i="16"/>
  <c r="T491" i="16"/>
  <c r="T493" i="16"/>
  <c r="T497" i="16"/>
  <c r="T39" i="16"/>
  <c r="T103" i="16"/>
  <c r="S103" i="16"/>
  <c r="T106" i="16"/>
  <c r="T163" i="16"/>
  <c r="S170" i="16"/>
  <c r="T170" i="16"/>
  <c r="T215" i="16"/>
  <c r="T219" i="16"/>
  <c r="T220" i="16"/>
  <c r="T501" i="16"/>
  <c r="T502" i="16"/>
  <c r="S502" i="16"/>
  <c r="T504" i="16"/>
  <c r="T505" i="16"/>
  <c r="T506" i="16"/>
  <c r="S506" i="16"/>
  <c r="T507" i="16"/>
  <c r="S507" i="16"/>
  <c r="T508" i="16"/>
  <c r="T513" i="16"/>
  <c r="S513" i="16"/>
  <c r="T514" i="16"/>
  <c r="T515" i="16"/>
  <c r="S515" i="16"/>
  <c r="T516" i="16"/>
  <c r="T517" i="16"/>
  <c r="S517" i="16"/>
  <c r="T102" i="16"/>
  <c r="W102" i="16" s="1"/>
  <c r="Z102" i="16" s="1"/>
  <c r="S102" i="16"/>
  <c r="T519" i="16"/>
  <c r="T520" i="16"/>
  <c r="T521" i="16"/>
  <c r="W521" i="16" s="1"/>
  <c r="Z521" i="16" s="1"/>
  <c r="S521" i="16"/>
  <c r="S528" i="16"/>
  <c r="T528" i="16"/>
  <c r="S509" i="16"/>
  <c r="S519" i="16"/>
  <c r="S495" i="16"/>
  <c r="S214" i="16"/>
  <c r="S498" i="16"/>
  <c r="S220" i="16"/>
  <c r="T169" i="16"/>
  <c r="T41" i="16"/>
  <c r="T42" i="16"/>
  <c r="S525" i="16"/>
  <c r="S480" i="16"/>
  <c r="S505" i="16"/>
  <c r="S171" i="16"/>
  <c r="S39" i="16"/>
  <c r="S501" i="16"/>
  <c r="S219" i="16"/>
  <c r="S516" i="16"/>
  <c r="S40" i="16"/>
  <c r="S492" i="16"/>
  <c r="S489" i="16"/>
  <c r="S531" i="16"/>
  <c r="S487" i="16"/>
  <c r="S523" i="16"/>
  <c r="S484" i="16"/>
  <c r="S520" i="16"/>
  <c r="S514" i="16"/>
  <c r="S215" i="16"/>
  <c r="S504" i="16"/>
  <c r="S493" i="16"/>
  <c r="S106" i="16"/>
  <c r="S481" i="16"/>
  <c r="S529" i="16"/>
  <c r="S530" i="16"/>
  <c r="S527" i="16"/>
  <c r="S497" i="16"/>
  <c r="P164" i="16"/>
  <c r="U164" i="16" s="1"/>
  <c r="V164" i="16" s="1"/>
  <c r="P273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62" i="16"/>
  <c r="U262" i="16" s="1"/>
  <c r="V262" i="16" s="1"/>
  <c r="P274" i="16"/>
  <c r="U274" i="16" s="1"/>
  <c r="V274" i="16" s="1"/>
  <c r="P286" i="16"/>
  <c r="P298" i="16"/>
  <c r="U298" i="16" s="1"/>
  <c r="V298" i="16" s="1"/>
  <c r="P310" i="16"/>
  <c r="P334" i="16"/>
  <c r="P347" i="16"/>
  <c r="P360" i="16"/>
  <c r="P388" i="16"/>
  <c r="P253" i="16"/>
  <c r="P60" i="16"/>
  <c r="P50" i="16"/>
  <c r="P88" i="16"/>
  <c r="P225" i="16"/>
  <c r="P311" i="16"/>
  <c r="U311" i="16" s="1"/>
  <c r="V311" i="16" s="1"/>
  <c r="P324" i="16"/>
  <c r="P34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66" i="16"/>
  <c r="P276" i="16"/>
  <c r="U276" i="16" s="1"/>
  <c r="V276" i="16" s="1"/>
  <c r="W276" i="16" s="1"/>
  <c r="P288" i="16"/>
  <c r="P313" i="16"/>
  <c r="U313" i="16" s="1"/>
  <c r="V313" i="16" s="1"/>
  <c r="P325" i="16"/>
  <c r="P337" i="16"/>
  <c r="P349" i="16"/>
  <c r="P364" i="16"/>
  <c r="P400" i="16"/>
  <c r="P67" i="16"/>
  <c r="P29" i="16"/>
  <c r="U29" i="16" s="1"/>
  <c r="V29" i="16" s="1"/>
  <c r="P147" i="16"/>
  <c r="U147" i="16" s="1"/>
  <c r="V147" i="16" s="1"/>
  <c r="P287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7" i="16"/>
  <c r="U267" i="16" s="1"/>
  <c r="V267" i="16" s="1"/>
  <c r="P279" i="16"/>
  <c r="U279" i="16" s="1"/>
  <c r="V279" i="16" s="1"/>
  <c r="P290" i="16"/>
  <c r="P302" i="16"/>
  <c r="P314" i="16"/>
  <c r="P326" i="16"/>
  <c r="P340" i="16"/>
  <c r="P351" i="16"/>
  <c r="P367" i="16"/>
  <c r="P407" i="16"/>
  <c r="P549" i="16"/>
  <c r="P100" i="16"/>
  <c r="P116" i="16"/>
  <c r="P239" i="16"/>
  <c r="P363" i="16"/>
  <c r="U363" i="16" s="1"/>
  <c r="V363" i="16" s="1"/>
  <c r="W363" i="16" s="1"/>
  <c r="P39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9" i="16"/>
  <c r="U269" i="16" s="1"/>
  <c r="V269" i="16" s="1"/>
  <c r="P280" i="16"/>
  <c r="P291" i="16"/>
  <c r="P303" i="16"/>
  <c r="P317" i="16"/>
  <c r="P328" i="16"/>
  <c r="P352" i="16"/>
  <c r="P368" i="16"/>
  <c r="U368" i="16" s="1"/>
  <c r="V368" i="16" s="1"/>
  <c r="P415" i="16"/>
  <c r="P555" i="16"/>
  <c r="U555" i="16" s="1"/>
  <c r="V555" i="16" s="1"/>
  <c r="P10" i="16"/>
  <c r="P136" i="16"/>
  <c r="P157" i="16"/>
  <c r="U157" i="16" s="1"/>
  <c r="V157" i="16" s="1"/>
  <c r="P189" i="16"/>
  <c r="P528" i="16"/>
  <c r="P522" i="16"/>
  <c r="P515" i="16"/>
  <c r="P508" i="16"/>
  <c r="P501" i="16"/>
  <c r="P217" i="16"/>
  <c r="P39" i="16"/>
  <c r="P491" i="16"/>
  <c r="P484" i="16"/>
  <c r="P476" i="16"/>
  <c r="U476" i="16" s="1"/>
  <c r="V476" i="16" s="1"/>
  <c r="P468" i="16"/>
  <c r="P454" i="16"/>
  <c r="P447" i="16"/>
  <c r="U447" i="16" s="1"/>
  <c r="V447" i="16" s="1"/>
  <c r="P440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9" i="16"/>
  <c r="P421" i="16"/>
  <c r="P414" i="16"/>
  <c r="P406" i="16"/>
  <c r="P399" i="16"/>
  <c r="P394" i="16"/>
  <c r="P387" i="16"/>
  <c r="U387" i="16" s="1"/>
  <c r="V387" i="16" s="1"/>
  <c r="P379" i="16"/>
  <c r="U379" i="16" s="1"/>
  <c r="V379" i="16" s="1"/>
  <c r="P373" i="16"/>
  <c r="P366" i="16"/>
  <c r="P358" i="16"/>
  <c r="P350" i="16"/>
  <c r="P342" i="16"/>
  <c r="U342" i="16" s="1"/>
  <c r="V342" i="16" s="1"/>
  <c r="P335" i="16"/>
  <c r="P327" i="16"/>
  <c r="P320" i="16"/>
  <c r="U320" i="16" s="1"/>
  <c r="V320" i="16" s="1"/>
  <c r="P312" i="16"/>
  <c r="P304" i="16"/>
  <c r="P297" i="16"/>
  <c r="P289" i="16"/>
  <c r="U289" i="16" s="1"/>
  <c r="V289" i="16" s="1"/>
  <c r="W289" i="16" s="1"/>
  <c r="Z289" i="16" s="1"/>
  <c r="P282" i="16"/>
  <c r="P275" i="16"/>
  <c r="P268" i="16"/>
  <c r="P260" i="16"/>
  <c r="P240" i="16"/>
  <c r="T240" i="16" s="1"/>
  <c r="P223" i="16"/>
  <c r="P191" i="16"/>
  <c r="U191" i="16" s="1"/>
  <c r="V191" i="16" s="1"/>
  <c r="P182" i="16"/>
  <c r="P527" i="16"/>
  <c r="P521" i="16"/>
  <c r="P514" i="16"/>
  <c r="P507" i="16"/>
  <c r="P215" i="16"/>
  <c r="P106" i="16"/>
  <c r="P498" i="16"/>
  <c r="P483" i="16"/>
  <c r="U483" i="16" s="1"/>
  <c r="V483" i="16" s="1"/>
  <c r="P475" i="16"/>
  <c r="P467" i="16"/>
  <c r="U467" i="16" s="1"/>
  <c r="V467" i="16" s="1"/>
  <c r="P461" i="16"/>
  <c r="P453" i="16"/>
  <c r="P446" i="16"/>
  <c r="P439" i="16"/>
  <c r="P216" i="16"/>
  <c r="P434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252" i="16"/>
  <c r="U252" i="16" s="1"/>
  <c r="V252" i="16" s="1"/>
  <c r="P209" i="16"/>
  <c r="U209" i="16" s="1"/>
  <c r="V209" i="16" s="1"/>
  <c r="P201" i="16"/>
  <c r="P428" i="16"/>
  <c r="P413" i="16"/>
  <c r="P405" i="16"/>
  <c r="P393" i="16"/>
  <c r="P386" i="16"/>
  <c r="P378" i="16"/>
  <c r="P365" i="16"/>
  <c r="P357" i="16"/>
  <c r="P532" i="16"/>
  <c r="U532" i="16" s="1"/>
  <c r="V532" i="16" s="1"/>
  <c r="P526" i="16"/>
  <c r="U526" i="16" s="1"/>
  <c r="V526" i="16" s="1"/>
  <c r="P520" i="16"/>
  <c r="P500" i="16"/>
  <c r="U500" i="16" s="1"/>
  <c r="V500" i="16" s="1"/>
  <c r="P214" i="16"/>
  <c r="P105" i="16"/>
  <c r="P497" i="16"/>
  <c r="P490" i="16"/>
  <c r="P482" i="16"/>
  <c r="U482" i="16" s="1"/>
  <c r="V482" i="16" s="1"/>
  <c r="P474" i="16"/>
  <c r="P460" i="16"/>
  <c r="P452" i="16"/>
  <c r="P445" i="16"/>
  <c r="P438" i="16"/>
  <c r="U438" i="16" s="1"/>
  <c r="V438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258" i="16"/>
  <c r="P208" i="16"/>
  <c r="U208" i="16" s="1"/>
  <c r="V208" i="16" s="1"/>
  <c r="P200" i="16"/>
  <c r="P427" i="16"/>
  <c r="P420" i="16"/>
  <c r="P412" i="16"/>
  <c r="P404" i="16"/>
  <c r="P392" i="16"/>
  <c r="P385" i="16"/>
  <c r="P46" i="16"/>
  <c r="U46" i="16" s="1"/>
  <c r="V46" i="16" s="1"/>
  <c r="W46" i="16" s="1"/>
  <c r="Z46" i="16" s="1"/>
  <c r="P525" i="16"/>
  <c r="P519" i="16"/>
  <c r="P513" i="16"/>
  <c r="P506" i="16"/>
  <c r="P499" i="16"/>
  <c r="P171" i="16"/>
  <c r="P103" i="16"/>
  <c r="P496" i="16"/>
  <c r="U496" i="16" s="1"/>
  <c r="V496" i="16" s="1"/>
  <c r="P489" i="16"/>
  <c r="P481" i="16"/>
  <c r="P473" i="16"/>
  <c r="U473" i="16" s="1"/>
  <c r="V473" i="16" s="1"/>
  <c r="P466" i="16"/>
  <c r="P459" i="16"/>
  <c r="P451" i="16"/>
  <c r="P444" i="16"/>
  <c r="U444" i="16" s="1"/>
  <c r="V444" i="16" s="1"/>
  <c r="P437" i="16"/>
  <c r="U437" i="16" s="1"/>
  <c r="V437" i="16" s="1"/>
  <c r="P168" i="16"/>
  <c r="P433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257" i="16"/>
  <c r="P207" i="16"/>
  <c r="P199" i="16"/>
  <c r="P426" i="16"/>
  <c r="P419" i="16"/>
  <c r="P411" i="16"/>
  <c r="P403" i="16"/>
  <c r="P398" i="16"/>
  <c r="P391" i="16"/>
  <c r="P384" i="16"/>
  <c r="P371" i="16"/>
  <c r="U371" i="16" s="1"/>
  <c r="V371" i="16" s="1"/>
  <c r="P524" i="16"/>
  <c r="U524" i="16" s="1"/>
  <c r="V524" i="16" s="1"/>
  <c r="P102" i="16"/>
  <c r="P512" i="16"/>
  <c r="U512" i="16" s="1"/>
  <c r="V512" i="16" s="1"/>
  <c r="P505" i="16"/>
  <c r="P220" i="16"/>
  <c r="P170" i="16"/>
  <c r="P495" i="16"/>
  <c r="P488" i="16"/>
  <c r="P480" i="16"/>
  <c r="P472" i="16"/>
  <c r="U472" i="16" s="1"/>
  <c r="V472" i="16" s="1"/>
  <c r="P465" i="16"/>
  <c r="U465" i="16" s="1"/>
  <c r="V465" i="16" s="1"/>
  <c r="P458" i="16"/>
  <c r="P450" i="16"/>
  <c r="P443" i="16"/>
  <c r="P436" i="16"/>
  <c r="U436" i="16" s="1"/>
  <c r="V436" i="16" s="1"/>
  <c r="P167" i="16"/>
  <c r="P432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256" i="16"/>
  <c r="P206" i="16"/>
  <c r="P161" i="16"/>
  <c r="P425" i="16"/>
  <c r="P418" i="16"/>
  <c r="P410" i="16"/>
  <c r="P402" i="16"/>
  <c r="P397" i="16"/>
  <c r="P390" i="16"/>
  <c r="U390" i="16" s="1"/>
  <c r="V390" i="16" s="1"/>
  <c r="P383" i="16"/>
  <c r="P377" i="16"/>
  <c r="P370" i="16"/>
  <c r="P362" i="16"/>
  <c r="P354" i="16"/>
  <c r="P346" i="16"/>
  <c r="P339" i="16"/>
  <c r="P331" i="16"/>
  <c r="P323" i="16"/>
  <c r="P316" i="16"/>
  <c r="P308" i="16"/>
  <c r="P301" i="16"/>
  <c r="U301" i="16" s="1"/>
  <c r="V301" i="16" s="1"/>
  <c r="W301" i="16" s="1"/>
  <c r="P293" i="16"/>
  <c r="U293" i="16" s="1"/>
  <c r="V293" i="16" s="1"/>
  <c r="W293" i="16" s="1"/>
  <c r="P278" i="16"/>
  <c r="P272" i="16"/>
  <c r="U272" i="16" s="1"/>
  <c r="V272" i="16" s="1"/>
  <c r="P264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0" i="16"/>
  <c r="P322" i="16"/>
  <c r="P300" i="16"/>
  <c r="U300" i="16" s="1"/>
  <c r="V300" i="16" s="1"/>
  <c r="P285" i="16"/>
  <c r="P271" i="16"/>
  <c r="P244" i="16"/>
  <c r="P226" i="16"/>
  <c r="U226" i="16" s="1"/>
  <c r="V226" i="16" s="1"/>
  <c r="P194" i="16"/>
  <c r="P159" i="16"/>
  <c r="P151" i="16"/>
  <c r="P118" i="16"/>
  <c r="P84" i="16"/>
  <c r="P531" i="16"/>
  <c r="P523" i="16"/>
  <c r="P518" i="16"/>
  <c r="U518" i="16" s="1"/>
  <c r="V518" i="16" s="1"/>
  <c r="P511" i="16"/>
  <c r="U511" i="16" s="1"/>
  <c r="V511" i="16" s="1"/>
  <c r="P504" i="16"/>
  <c r="P219" i="16"/>
  <c r="P169" i="16"/>
  <c r="P42" i="16"/>
  <c r="P494" i="16"/>
  <c r="U494" i="16" s="1"/>
  <c r="V494" i="16" s="1"/>
  <c r="P487" i="16"/>
  <c r="P479" i="16"/>
  <c r="P471" i="16"/>
  <c r="P464" i="16"/>
  <c r="P457" i="16"/>
  <c r="P442" i="16"/>
  <c r="P435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254" i="16"/>
  <c r="U254" i="16" s="1"/>
  <c r="V254" i="16" s="1"/>
  <c r="W254" i="16" s="1"/>
  <c r="Z254" i="16" s="1"/>
  <c r="P205" i="16"/>
  <c r="P160" i="16"/>
  <c r="P424" i="16"/>
  <c r="P417" i="16"/>
  <c r="P409" i="16"/>
  <c r="U409" i="16" s="1"/>
  <c r="V409" i="16" s="1"/>
  <c r="P396" i="16"/>
  <c r="U396" i="16" s="1"/>
  <c r="V396" i="16" s="1"/>
  <c r="P389" i="16"/>
  <c r="P382" i="16"/>
  <c r="P376" i="16"/>
  <c r="P369" i="16"/>
  <c r="U369" i="16" s="1"/>
  <c r="V369" i="16" s="1"/>
  <c r="P361" i="16"/>
  <c r="U361" i="16" s="1"/>
  <c r="V361" i="16" s="1"/>
  <c r="P353" i="16"/>
  <c r="U353" i="16" s="1"/>
  <c r="V353" i="16" s="1"/>
  <c r="P345" i="16"/>
  <c r="P338" i="16"/>
  <c r="P315" i="16"/>
  <c r="P307" i="16"/>
  <c r="P292" i="16"/>
  <c r="P277" i="16"/>
  <c r="P263" i="16"/>
  <c r="P235" i="16"/>
  <c r="P186" i="16"/>
  <c r="P141" i="16"/>
  <c r="P134" i="16"/>
  <c r="P92" i="16"/>
  <c r="U92" i="16" s="1"/>
  <c r="V92" i="16" s="1"/>
  <c r="W92" i="16" s="1"/>
  <c r="Z92" i="16" s="1"/>
  <c r="P530" i="16"/>
  <c r="P517" i="16"/>
  <c r="P510" i="16"/>
  <c r="P503" i="16"/>
  <c r="P163" i="16"/>
  <c r="P41" i="16"/>
  <c r="P493" i="16"/>
  <c r="P486" i="16"/>
  <c r="P478" i="16"/>
  <c r="P470" i="16"/>
  <c r="P463" i="16"/>
  <c r="P456" i="16"/>
  <c r="P449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255" i="16"/>
  <c r="P204" i="16"/>
  <c r="P431" i="16"/>
  <c r="P423" i="16"/>
  <c r="P416" i="16"/>
  <c r="P408" i="16"/>
  <c r="U408" i="16" s="1"/>
  <c r="V408" i="16" s="1"/>
  <c r="P401" i="16"/>
  <c r="P381" i="16"/>
  <c r="U381" i="16" s="1"/>
  <c r="V381" i="16" s="1"/>
  <c r="P375" i="16"/>
  <c r="P529" i="16"/>
  <c r="P516" i="16"/>
  <c r="P509" i="16"/>
  <c r="P502" i="16"/>
  <c r="P40" i="16"/>
  <c r="P492" i="16"/>
  <c r="P485" i="16"/>
  <c r="U485" i="16" s="1"/>
  <c r="V485" i="16" s="1"/>
  <c r="P477" i="16"/>
  <c r="P469" i="16"/>
  <c r="U469" i="16" s="1"/>
  <c r="V469" i="16" s="1"/>
  <c r="P462" i="16"/>
  <c r="P455" i="16"/>
  <c r="P448" i="16"/>
  <c r="U448" i="16" s="1"/>
  <c r="V448" i="16" s="1"/>
  <c r="P44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0" i="16"/>
  <c r="P281" i="16"/>
  <c r="P294" i="16"/>
  <c r="U294" i="16" s="1"/>
  <c r="V294" i="16" s="1"/>
  <c r="W294" i="16" s="1"/>
  <c r="Z294" i="16" s="1"/>
  <c r="P305" i="16"/>
  <c r="U305" i="16" s="1"/>
  <c r="V305" i="16" s="1"/>
  <c r="P318" i="16"/>
  <c r="U318" i="16" s="1"/>
  <c r="V318" i="16" s="1"/>
  <c r="P329" i="16"/>
  <c r="P341" i="16"/>
  <c r="P355" i="16"/>
  <c r="P372" i="16"/>
  <c r="P422" i="16"/>
  <c r="P563" i="16"/>
  <c r="P58" i="16"/>
  <c r="U58" i="16" s="1"/>
  <c r="V58" i="16" s="1"/>
  <c r="W58" i="16" s="1"/>
  <c r="Z58" i="16" s="1"/>
  <c r="P265" i="16"/>
  <c r="U265" i="16" s="1"/>
  <c r="V265" i="16" s="1"/>
  <c r="W265" i="16" s="1"/>
  <c r="P299" i="16"/>
  <c r="U299" i="16" s="1"/>
  <c r="V299" i="16" s="1"/>
  <c r="W299" i="16" s="1"/>
  <c r="P33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9" i="16"/>
  <c r="U259" i="16" s="1"/>
  <c r="V259" i="16" s="1"/>
  <c r="P283" i="16"/>
  <c r="P295" i="16"/>
  <c r="P306" i="16"/>
  <c r="U306" i="16" s="1"/>
  <c r="V306" i="16" s="1"/>
  <c r="P319" i="16"/>
  <c r="P332" i="16"/>
  <c r="P343" i="16"/>
  <c r="U343" i="16" s="1"/>
  <c r="V343" i="16" s="1"/>
  <c r="P356" i="16"/>
  <c r="P374" i="16"/>
  <c r="U374" i="16" s="1"/>
  <c r="V374" i="16" s="1"/>
  <c r="P430" i="16"/>
  <c r="P114" i="16"/>
  <c r="P145" i="16"/>
  <c r="P155" i="16"/>
  <c r="P222" i="16"/>
  <c r="P237" i="16"/>
  <c r="U237" i="16" s="1"/>
  <c r="V237" i="16" s="1"/>
  <c r="W237" i="16" s="1"/>
  <c r="P261" i="16"/>
  <c r="P284" i="16"/>
  <c r="P296" i="16"/>
  <c r="P309" i="16"/>
  <c r="U309" i="16" s="1"/>
  <c r="V309" i="16" s="1"/>
  <c r="W309" i="16" s="1"/>
  <c r="Z309" i="16" s="1"/>
  <c r="P321" i="16"/>
  <c r="P333" i="16"/>
  <c r="P344" i="16"/>
  <c r="P359" i="16"/>
  <c r="P380" i="16"/>
  <c r="U380" i="16" s="1"/>
  <c r="V380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8" i="16"/>
  <c r="Z458" i="16" s="1"/>
  <c r="W584" i="16"/>
  <c r="Z584" i="16" s="1"/>
  <c r="W66" i="16"/>
  <c r="Z66" i="16" s="1"/>
  <c r="W407" i="16"/>
  <c r="Z407" i="16" s="1"/>
  <c r="W249" i="16"/>
  <c r="Z249" i="16" s="1"/>
  <c r="W489" i="16"/>
  <c r="Z489" i="16" s="1"/>
  <c r="W166" i="16"/>
  <c r="Z166" i="16" s="1"/>
  <c r="W268" i="16"/>
  <c r="Z268" i="16" s="1"/>
  <c r="W55" i="16"/>
  <c r="Z55" i="16" s="1"/>
  <c r="W459" i="16"/>
  <c r="Z459" i="16" s="1"/>
  <c r="W474" i="16"/>
  <c r="Z474" i="16" s="1"/>
  <c r="W565" i="16"/>
  <c r="Z565" i="16" s="1"/>
  <c r="W312" i="16"/>
  <c r="Z312" i="16" s="1"/>
  <c r="W446" i="16"/>
  <c r="Z446" i="16" s="1"/>
  <c r="W367" i="16"/>
  <c r="Z367" i="16" s="1"/>
  <c r="W114" i="16"/>
  <c r="Z114" i="16" s="1"/>
  <c r="W83" i="16"/>
  <c r="Z83" i="16" s="1"/>
  <c r="W491" i="16"/>
  <c r="Z491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8" i="16"/>
  <c r="Z468" i="16" s="1"/>
  <c r="W95" i="16"/>
  <c r="Z95" i="16" s="1"/>
  <c r="W79" i="16"/>
  <c r="Z79" i="16" s="1"/>
  <c r="W100" i="16"/>
  <c r="Z100" i="16" s="1"/>
  <c r="W513" i="16"/>
  <c r="Z513" i="16" s="1"/>
  <c r="W528" i="16"/>
  <c r="Z528" i="16" s="1"/>
  <c r="W506" i="16"/>
  <c r="Z506" i="16" s="1"/>
  <c r="W40" i="16"/>
  <c r="Z40" i="16" s="1"/>
  <c r="W471" i="16"/>
  <c r="Z471" i="16" s="1"/>
  <c r="W37" i="16"/>
  <c r="Z37" i="16" s="1"/>
  <c r="W370" i="16"/>
  <c r="Z37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7" i="16"/>
  <c r="Z457" i="16" s="1"/>
  <c r="W582" i="16"/>
  <c r="Z582" i="16" s="1"/>
  <c r="W314" i="16"/>
  <c r="Z314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8" i="16"/>
  <c r="Z398" i="16" s="1"/>
  <c r="W77" i="16"/>
  <c r="Z77" i="16" s="1"/>
  <c r="W455" i="16"/>
  <c r="Z455" i="16" s="1"/>
  <c r="W445" i="16"/>
  <c r="Z445" i="16" s="1"/>
  <c r="W440" i="16"/>
  <c r="Z440" i="16" s="1"/>
  <c r="W580" i="16"/>
  <c r="Z580" i="16" s="1"/>
  <c r="W554" i="16"/>
  <c r="Z554" i="16" s="1"/>
  <c r="W549" i="16"/>
  <c r="Z549" i="16" s="1"/>
  <c r="W362" i="16"/>
  <c r="Z362" i="16" s="1"/>
  <c r="W338" i="16"/>
  <c r="Z338" i="16" s="1"/>
  <c r="W288" i="16"/>
  <c r="Z288" i="16" s="1"/>
  <c r="W260" i="16"/>
  <c r="Z260" i="16" s="1"/>
  <c r="W82" i="16"/>
  <c r="Z82" i="16" s="1"/>
  <c r="W2" i="16"/>
  <c r="Z2" i="16" s="1"/>
  <c r="W464" i="16"/>
  <c r="Z464" i="16" s="1"/>
  <c r="W392" i="16"/>
  <c r="Z392" i="16" s="1"/>
  <c r="W214" i="16"/>
  <c r="Z214" i="16" s="1"/>
  <c r="W278" i="16"/>
  <c r="Z278" i="16" s="1"/>
  <c r="W197" i="16"/>
  <c r="Z197" i="16" s="1"/>
  <c r="W503" i="16"/>
  <c r="Z503" i="16" s="1"/>
  <c r="W536" i="16"/>
  <c r="Z536" i="16" s="1"/>
  <c r="W504" i="16"/>
  <c r="Z504" i="16" s="1"/>
  <c r="W93" i="16"/>
  <c r="Z93" i="16" s="1"/>
  <c r="W454" i="16"/>
  <c r="Z454" i="16" s="1"/>
  <c r="W439" i="16"/>
  <c r="Z439" i="16" s="1"/>
  <c r="W98" i="16"/>
  <c r="Z98" i="16" s="1"/>
  <c r="W199" i="16"/>
  <c r="Z199" i="16" s="1"/>
  <c r="W385" i="16"/>
  <c r="Z385" i="16" s="1"/>
  <c r="W337" i="16"/>
  <c r="Z337" i="16" s="1"/>
  <c r="W516" i="16"/>
  <c r="Z516" i="16" s="1"/>
  <c r="W481" i="16"/>
  <c r="Z481" i="16" s="1"/>
  <c r="W576" i="16"/>
  <c r="Z576" i="16" s="1"/>
  <c r="W515" i="16"/>
  <c r="Z515" i="16" s="1"/>
  <c r="W497" i="16"/>
  <c r="Z497" i="16" s="1"/>
  <c r="W480" i="16"/>
  <c r="Z48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9" i="16"/>
  <c r="Z479" i="16" s="1"/>
  <c r="W453" i="16"/>
  <c r="Z453" i="16" s="1"/>
  <c r="W435" i="16"/>
  <c r="Z435" i="16" s="1"/>
  <c r="W97" i="16"/>
  <c r="Z97" i="16" s="1"/>
  <c r="W530" i="16"/>
  <c r="Z530" i="16" s="1"/>
  <c r="W514" i="16"/>
  <c r="Z514" i="16" s="1"/>
  <c r="W493" i="16"/>
  <c r="Z493" i="16" s="1"/>
  <c r="W423" i="16"/>
  <c r="Z423" i="16" s="1"/>
  <c r="W378" i="16"/>
  <c r="Z378" i="16" s="1"/>
  <c r="W275" i="16"/>
  <c r="Z275" i="16" s="1"/>
  <c r="W575" i="16"/>
  <c r="Z575" i="16" s="1"/>
  <c r="W333" i="16"/>
  <c r="Z333" i="16" s="1"/>
  <c r="W51" i="16"/>
  <c r="Z51" i="16" s="1"/>
  <c r="W502" i="16"/>
  <c r="Z502" i="16" s="1"/>
  <c r="W106" i="16"/>
  <c r="Z106" i="16" s="1"/>
  <c r="W462" i="16"/>
  <c r="Z462" i="16" s="1"/>
  <c r="W62" i="16"/>
  <c r="Z62" i="16" s="1"/>
  <c r="W88" i="16"/>
  <c r="Z88" i="16" s="1"/>
  <c r="W11" i="16"/>
  <c r="Z11" i="16" s="1"/>
  <c r="W397" i="16"/>
  <c r="Z397" i="16" s="1"/>
  <c r="W297" i="16"/>
  <c r="Z297" i="16" s="1"/>
  <c r="W134" i="16"/>
  <c r="Z134" i="16" s="1"/>
  <c r="W581" i="16"/>
  <c r="Z581" i="16" s="1"/>
  <c r="W519" i="16"/>
  <c r="Z519" i="16" s="1"/>
  <c r="W505" i="16"/>
  <c r="Z505" i="16" s="1"/>
  <c r="W341" i="16"/>
  <c r="Z341" i="16" s="1"/>
  <c r="W245" i="16"/>
  <c r="Z245" i="16" s="1"/>
  <c r="W126" i="16"/>
  <c r="Z126" i="16" s="1"/>
  <c r="W553" i="16"/>
  <c r="Z553" i="16" s="1"/>
  <c r="W116" i="16"/>
  <c r="Z116" i="16" s="1"/>
  <c r="W449" i="16"/>
  <c r="Z449" i="16" s="1"/>
  <c r="W172" i="16"/>
  <c r="Z172" i="16" s="1"/>
  <c r="W151" i="16"/>
  <c r="Z151" i="16" s="1"/>
  <c r="W48" i="16"/>
  <c r="Z48" i="16" s="1"/>
  <c r="W492" i="16"/>
  <c r="Z492" i="16" s="1"/>
  <c r="W105" i="16"/>
  <c r="Z105" i="16" s="1"/>
  <c r="W499" i="16"/>
  <c r="Z499" i="16" s="1"/>
  <c r="W452" i="16"/>
  <c r="Z452" i="16" s="1"/>
  <c r="W71" i="16"/>
  <c r="Z71" i="16" s="1"/>
  <c r="W420" i="16"/>
  <c r="Z420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1" i="16"/>
  <c r="Z461" i="16" s="1"/>
  <c r="W60" i="16"/>
  <c r="Z60" i="16" s="1"/>
  <c r="W156" i="16"/>
  <c r="Z156" i="16" s="1"/>
  <c r="W10" i="16"/>
  <c r="Z10" i="16" s="1"/>
  <c r="W323" i="16"/>
  <c r="Z323" i="16" s="1"/>
  <c r="W486" i="16"/>
  <c r="Z486" i="16" s="1"/>
  <c r="W498" i="16"/>
  <c r="Z498" i="16" s="1"/>
  <c r="W456" i="16"/>
  <c r="Z456" i="16" s="1"/>
  <c r="W470" i="16"/>
  <c r="Z470" i="16" s="1"/>
  <c r="W187" i="16"/>
  <c r="Z187" i="16" s="1"/>
  <c r="W81" i="16"/>
  <c r="Z81" i="16" s="1"/>
  <c r="W567" i="16"/>
  <c r="Z567" i="16" s="1"/>
  <c r="W432" i="16"/>
  <c r="Z432" i="16" s="1"/>
  <c r="W414" i="16"/>
  <c r="Z414" i="16" s="1"/>
  <c r="W112" i="16"/>
  <c r="Z112" i="16" s="1"/>
  <c r="W442" i="16"/>
  <c r="Z442" i="16" s="1"/>
  <c r="W67" i="16"/>
  <c r="Z67" i="16" s="1"/>
  <c r="W373" i="16"/>
  <c r="Z373" i="16" s="1"/>
  <c r="W119" i="16"/>
  <c r="Z119" i="16" s="1"/>
  <c r="W273" i="16"/>
  <c r="Z273" i="16" s="1"/>
  <c r="W522" i="16"/>
  <c r="Z522" i="16" s="1"/>
  <c r="W507" i="16"/>
  <c r="Z507" i="16" s="1"/>
  <c r="W39" i="16"/>
  <c r="Z39" i="16" s="1"/>
  <c r="W523" i="16"/>
  <c r="Z523" i="16" s="1"/>
  <c r="W163" i="16"/>
  <c r="Z163" i="16" s="1"/>
  <c r="W488" i="16"/>
  <c r="Z488" i="16" s="1"/>
  <c r="W169" i="16"/>
  <c r="Z169" i="16" s="1"/>
  <c r="W531" i="16"/>
  <c r="Z531" i="16" s="1"/>
  <c r="W508" i="16"/>
  <c r="Z508" i="16" s="1"/>
  <c r="W529" i="16"/>
  <c r="Z529" i="16" s="1"/>
  <c r="W487" i="16"/>
  <c r="Z487" i="16" s="1"/>
  <c r="W501" i="16"/>
  <c r="Z501" i="16" s="1"/>
  <c r="W527" i="16"/>
  <c r="Z527" i="16" s="1"/>
  <c r="W525" i="16"/>
  <c r="Z525" i="16" s="1"/>
  <c r="W42" i="16"/>
  <c r="Z42" i="16" s="1"/>
  <c r="W434" i="16"/>
  <c r="Z434" i="16" s="1"/>
  <c r="W34" i="16"/>
  <c r="Z34" i="16" s="1"/>
  <c r="W541" i="16"/>
  <c r="Z541" i="16" s="1"/>
  <c r="W253" i="16"/>
  <c r="Z253" i="16" s="1"/>
  <c r="W425" i="16"/>
  <c r="Z425" i="16" s="1"/>
  <c r="W413" i="16"/>
  <c r="Z413" i="16" s="1"/>
  <c r="W384" i="16"/>
  <c r="Z384" i="16" s="1"/>
  <c r="W356" i="16"/>
  <c r="Z356" i="16" s="1"/>
  <c r="W336" i="16"/>
  <c r="Z336" i="16" s="1"/>
  <c r="W325" i="16"/>
  <c r="Z325" i="16" s="1"/>
  <c r="W277" i="16"/>
  <c r="Z277" i="16" s="1"/>
  <c r="W223" i="16"/>
  <c r="Z223" i="16" s="1"/>
  <c r="W206" i="16"/>
  <c r="Z206" i="16" s="1"/>
  <c r="W411" i="16"/>
  <c r="Z411" i="16" s="1"/>
  <c r="W394" i="16"/>
  <c r="Z394" i="16" s="1"/>
  <c r="W358" i="16"/>
  <c r="Z358" i="16" s="1"/>
  <c r="W324" i="16"/>
  <c r="Z324" i="16" s="1"/>
  <c r="W304" i="16"/>
  <c r="Z304" i="16" s="1"/>
  <c r="W158" i="16"/>
  <c r="Z158" i="16" s="1"/>
  <c r="W188" i="16"/>
  <c r="Z188" i="16" s="1"/>
  <c r="W123" i="16"/>
  <c r="Z123" i="16" s="1"/>
  <c r="W520" i="16"/>
  <c r="Z520" i="16" s="1"/>
  <c r="W466" i="16"/>
  <c r="Z466" i="16" s="1"/>
  <c r="W433" i="16"/>
  <c r="Z433" i="16" s="1"/>
  <c r="W577" i="16"/>
  <c r="Z577" i="16" s="1"/>
  <c r="W540" i="16"/>
  <c r="Z540" i="16" s="1"/>
  <c r="W205" i="16"/>
  <c r="Z205" i="16" s="1"/>
  <c r="W422" i="16"/>
  <c r="Z422" i="16" s="1"/>
  <c r="W410" i="16"/>
  <c r="Z410" i="16" s="1"/>
  <c r="W383" i="16"/>
  <c r="Z383" i="16" s="1"/>
  <c r="W350" i="16"/>
  <c r="Z350" i="16" s="1"/>
  <c r="W335" i="16"/>
  <c r="Z335" i="16" s="1"/>
  <c r="W222" i="16"/>
  <c r="Z222" i="16" s="1"/>
  <c r="W354" i="16"/>
  <c r="Z354" i="16" s="1"/>
  <c r="W257" i="16"/>
  <c r="Z257" i="16" s="1"/>
  <c r="W250" i="16"/>
  <c r="Z250" i="16" s="1"/>
  <c r="W225" i="16"/>
  <c r="Z225" i="16" s="1"/>
  <c r="W122" i="16"/>
  <c r="Z122" i="16" s="1"/>
  <c r="W517" i="16"/>
  <c r="Z517" i="16" s="1"/>
  <c r="W463" i="16"/>
  <c r="Z463" i="16" s="1"/>
  <c r="W68" i="16"/>
  <c r="Z68" i="16" s="1"/>
  <c r="W572" i="16"/>
  <c r="Z572" i="16" s="1"/>
  <c r="W538" i="16"/>
  <c r="Z538" i="16" s="1"/>
  <c r="W204" i="16"/>
  <c r="Z204" i="16" s="1"/>
  <c r="W421" i="16"/>
  <c r="Z421" i="16" s="1"/>
  <c r="W404" i="16"/>
  <c r="Z404" i="16" s="1"/>
  <c r="W382" i="16"/>
  <c r="Z382" i="16" s="1"/>
  <c r="W347" i="16"/>
  <c r="Z347" i="16" s="1"/>
  <c r="W334" i="16"/>
  <c r="Z334" i="16" s="1"/>
  <c r="W316" i="16"/>
  <c r="Z316" i="16" s="1"/>
  <c r="W161" i="16"/>
  <c r="Z161" i="16" s="1"/>
  <c r="W375" i="16"/>
  <c r="Z375" i="16" s="1"/>
  <c r="W256" i="16"/>
  <c r="Z256" i="16" s="1"/>
  <c r="W406" i="16"/>
  <c r="Z406" i="16" s="1"/>
  <c r="W244" i="16"/>
  <c r="Z244" i="16" s="1"/>
  <c r="W283" i="16"/>
  <c r="Z283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403" i="16"/>
  <c r="Z403" i="16" s="1"/>
  <c r="W377" i="16"/>
  <c r="Z377" i="16" s="1"/>
  <c r="W346" i="16"/>
  <c r="Z346" i="16" s="1"/>
  <c r="W332" i="16"/>
  <c r="Z332" i="16" s="1"/>
  <c r="W303" i="16"/>
  <c r="Z303" i="16" s="1"/>
  <c r="W264" i="16"/>
  <c r="Z264" i="16" s="1"/>
  <c r="W547" i="16"/>
  <c r="Z547" i="16" s="1"/>
  <c r="W160" i="16"/>
  <c r="Z160" i="16" s="1"/>
  <c r="W399" i="16"/>
  <c r="Z399" i="16" s="1"/>
  <c r="W349" i="16"/>
  <c r="Z349" i="16" s="1"/>
  <c r="W388" i="16"/>
  <c r="Z388" i="16" s="1"/>
  <c r="W348" i="16"/>
  <c r="Z348" i="16" s="1"/>
  <c r="W317" i="16"/>
  <c r="Z317" i="16" s="1"/>
  <c r="W243" i="16"/>
  <c r="Z243" i="16" s="1"/>
  <c r="W190" i="16"/>
  <c r="Z190" i="16" s="1"/>
  <c r="W150" i="16"/>
  <c r="Z150" i="16" s="1"/>
  <c r="W281" i="16"/>
  <c r="Z281" i="16" s="1"/>
  <c r="W235" i="16"/>
  <c r="Z235" i="16" s="1"/>
  <c r="W137" i="16"/>
  <c r="Z137" i="16" s="1"/>
  <c r="W443" i="16"/>
  <c r="Z443" i="16" s="1"/>
  <c r="W564" i="16"/>
  <c r="Z564" i="16" s="1"/>
  <c r="W535" i="16"/>
  <c r="Z535" i="16" s="1"/>
  <c r="W431" i="16"/>
  <c r="Z431" i="16" s="1"/>
  <c r="W419" i="16"/>
  <c r="Z419" i="16" s="1"/>
  <c r="W376" i="16"/>
  <c r="Z376" i="16" s="1"/>
  <c r="W345" i="16"/>
  <c r="Z345" i="16" s="1"/>
  <c r="W331" i="16"/>
  <c r="Z331" i="16" s="1"/>
  <c r="W302" i="16"/>
  <c r="Z302" i="16" s="1"/>
  <c r="W543" i="16"/>
  <c r="Z543" i="16" s="1"/>
  <c r="W429" i="16"/>
  <c r="Z429" i="16" s="1"/>
  <c r="W291" i="16"/>
  <c r="Z291" i="16" s="1"/>
  <c r="W202" i="16"/>
  <c r="Z202" i="16" s="1"/>
  <c r="W344" i="16"/>
  <c r="Z344" i="16" s="1"/>
  <c r="W182" i="16"/>
  <c r="Z182" i="16" s="1"/>
  <c r="W146" i="16"/>
  <c r="Z146" i="16" s="1"/>
  <c r="W484" i="16"/>
  <c r="Z484" i="16" s="1"/>
  <c r="W38" i="16"/>
  <c r="Z38" i="16" s="1"/>
  <c r="W563" i="16"/>
  <c r="Z563" i="16" s="1"/>
  <c r="W533" i="16"/>
  <c r="Z533" i="16" s="1"/>
  <c r="W430" i="16"/>
  <c r="Z430" i="16" s="1"/>
  <c r="W418" i="16"/>
  <c r="Z418" i="16" s="1"/>
  <c r="W366" i="16"/>
  <c r="Z366" i="16" s="1"/>
  <c r="W330" i="16"/>
  <c r="Z330" i="16" s="1"/>
  <c r="W296" i="16"/>
  <c r="Z296" i="16" s="1"/>
  <c r="W510" i="16"/>
  <c r="Z510" i="16" s="1"/>
  <c r="W542" i="16"/>
  <c r="Z542" i="16" s="1"/>
  <c r="W424" i="16"/>
  <c r="Z424" i="16" s="1"/>
  <c r="W234" i="16"/>
  <c r="Z234" i="16" s="1"/>
  <c r="W224" i="16"/>
  <c r="Z224" i="16" s="1"/>
  <c r="W215" i="16"/>
  <c r="Z215" i="16" s="1"/>
  <c r="W478" i="16"/>
  <c r="Z478" i="16" s="1"/>
  <c r="W213" i="16"/>
  <c r="Z213" i="16" s="1"/>
  <c r="W127" i="16"/>
  <c r="Z127" i="16" s="1"/>
  <c r="W258" i="16"/>
  <c r="Z258" i="16" s="1"/>
  <c r="W428" i="16"/>
  <c r="Z428" i="16" s="1"/>
  <c r="W417" i="16"/>
  <c r="Z417" i="16" s="1"/>
  <c r="W365" i="16"/>
  <c r="Z365" i="16" s="1"/>
  <c r="W340" i="16"/>
  <c r="Z340" i="16" s="1"/>
  <c r="W328" i="16"/>
  <c r="Z328" i="16" s="1"/>
  <c r="W282" i="16"/>
  <c r="Z282" i="16" s="1"/>
  <c r="W239" i="16"/>
  <c r="Z239" i="16" s="1"/>
  <c r="W539" i="16"/>
  <c r="Z539" i="16" s="1"/>
  <c r="W364" i="16"/>
  <c r="Z364" i="16" s="1"/>
  <c r="W427" i="16"/>
  <c r="Z427" i="16" s="1"/>
  <c r="W308" i="16"/>
  <c r="Z308" i="16" s="1"/>
  <c r="W233" i="16"/>
  <c r="Z233" i="16" s="1"/>
  <c r="W180" i="16"/>
  <c r="Z180" i="16" s="1"/>
  <c r="W287" i="16"/>
  <c r="Z287" i="16" s="1"/>
  <c r="W270" i="16"/>
  <c r="Z270" i="16" s="1"/>
  <c r="W41" i="16"/>
  <c r="Z41" i="16" s="1"/>
  <c r="W170" i="16"/>
  <c r="Z170" i="16" s="1"/>
  <c r="W475" i="16"/>
  <c r="Z475" i="16" s="1"/>
  <c r="W218" i="16"/>
  <c r="Z218" i="16" s="1"/>
  <c r="W94" i="16"/>
  <c r="Z94" i="16" s="1"/>
  <c r="W548" i="16"/>
  <c r="Z548" i="16" s="1"/>
  <c r="W255" i="16"/>
  <c r="Z255" i="16" s="1"/>
  <c r="W426" i="16"/>
  <c r="Z426" i="16" s="1"/>
  <c r="W415" i="16"/>
  <c r="Z415" i="16" s="1"/>
  <c r="W386" i="16"/>
  <c r="Z386" i="16" s="1"/>
  <c r="W360" i="16"/>
  <c r="Z360" i="16" s="1"/>
  <c r="W339" i="16"/>
  <c r="Z339" i="16" s="1"/>
  <c r="W326" i="16"/>
  <c r="Z326" i="16" s="1"/>
  <c r="W280" i="16"/>
  <c r="Z280" i="16" s="1"/>
  <c r="W231" i="16"/>
  <c r="Z231" i="16" s="1"/>
  <c r="W551" i="16"/>
  <c r="Z551" i="16" s="1"/>
  <c r="W395" i="16"/>
  <c r="Z395" i="16" s="1"/>
  <c r="W359" i="16"/>
  <c r="Z359" i="16" s="1"/>
  <c r="W327" i="16"/>
  <c r="Z327" i="16" s="1"/>
  <c r="W307" i="16"/>
  <c r="Z307" i="16" s="1"/>
  <c r="W263" i="16"/>
  <c r="Z263" i="16" s="1"/>
  <c r="W189" i="16"/>
  <c r="Z189" i="16" s="1"/>
  <c r="T396" i="16"/>
  <c r="W396" i="16" s="1"/>
  <c r="Z396" i="16" s="1"/>
  <c r="S279" i="16"/>
  <c r="T279" i="16"/>
  <c r="W279" i="16" s="1"/>
  <c r="Z279" i="16" s="1"/>
  <c r="S89" i="16"/>
  <c r="T89" i="16"/>
  <c r="W89" i="16" s="1"/>
  <c r="Z89" i="16" s="1"/>
  <c r="S262" i="16"/>
  <c r="T262" i="16"/>
  <c r="W262" i="16" s="1"/>
  <c r="Z262" i="16" s="1"/>
  <c r="S555" i="16"/>
  <c r="T555" i="16"/>
  <c r="W555" i="16" s="1"/>
  <c r="Z555" i="16" s="1"/>
  <c r="S267" i="16"/>
  <c r="T267" i="16"/>
  <c r="W267" i="16" s="1"/>
  <c r="Z267" i="16" s="1"/>
  <c r="S90" i="16"/>
  <c r="T90" i="16"/>
  <c r="W90" i="16" s="1"/>
  <c r="Z90" i="16" s="1"/>
  <c r="S311" i="16"/>
  <c r="T311" i="16"/>
  <c r="W311" i="16" s="1"/>
  <c r="Z311" i="16" s="1"/>
  <c r="S408" i="16"/>
  <c r="T408" i="16"/>
  <c r="W408" i="16" s="1"/>
  <c r="Z408" i="16" s="1"/>
  <c r="S561" i="16"/>
  <c r="T561" i="16"/>
  <c r="S343" i="16"/>
  <c r="T343" i="16"/>
  <c r="W343" i="16" s="1"/>
  <c r="Z343" i="16" s="1"/>
  <c r="S272" i="16"/>
  <c r="T272" i="16"/>
  <c r="W272" i="16" s="1"/>
  <c r="Z272" i="16" s="1"/>
  <c r="S80" i="16"/>
  <c r="T80" i="16"/>
  <c r="W80" i="16" s="1"/>
  <c r="Z80" i="16" s="1"/>
  <c r="S72" i="16"/>
  <c r="T72" i="16"/>
  <c r="W72" i="16" s="1"/>
  <c r="Z72" i="16" s="1"/>
  <c r="S318" i="16"/>
  <c r="T318" i="16"/>
  <c r="W318" i="16" s="1"/>
  <c r="Z318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300" i="16"/>
  <c r="T300" i="16"/>
  <c r="W300" i="16" s="1"/>
  <c r="Z300" i="16" s="1"/>
  <c r="S544" i="16"/>
  <c r="T544" i="16"/>
  <c r="W544" i="16" s="1"/>
  <c r="Z544" i="16" s="1"/>
  <c r="S70" i="16"/>
  <c r="T70" i="16"/>
  <c r="W70" i="16" s="1"/>
  <c r="Z70" i="16" s="1"/>
  <c r="S472" i="16"/>
  <c r="T472" i="16"/>
  <c r="W472" i="16" s="1"/>
  <c r="Z472" i="16" s="1"/>
  <c r="S512" i="16"/>
  <c r="T512" i="16"/>
  <c r="W512" i="16" s="1"/>
  <c r="Z512" i="16" s="1"/>
  <c r="S473" i="16"/>
  <c r="T473" i="16"/>
  <c r="W473" i="16" s="1"/>
  <c r="Z473" i="16" s="1"/>
  <c r="S546" i="16"/>
  <c r="T546" i="16"/>
  <c r="W546" i="16" s="1"/>
  <c r="Z546" i="16" s="1"/>
  <c r="S209" i="16"/>
  <c r="T209" i="16"/>
  <c r="W209" i="16" s="1"/>
  <c r="Z209" i="16" s="1"/>
  <c r="S368" i="16"/>
  <c r="T368" i="16"/>
  <c r="W368" i="16" s="1"/>
  <c r="Z368" i="16" s="1"/>
  <c r="S269" i="16"/>
  <c r="T269" i="16"/>
  <c r="W269" i="16" s="1"/>
  <c r="Z269" i="16" s="1"/>
  <c r="S363" i="16"/>
  <c r="T363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13" i="16"/>
  <c r="T313" i="16"/>
  <c r="W313" i="16" s="1"/>
  <c r="Z313" i="16" s="1"/>
  <c r="S30" i="16"/>
  <c r="T30" i="16"/>
  <c r="W30" i="16" s="1"/>
  <c r="Z30" i="16" s="1"/>
  <c r="S17" i="16"/>
  <c r="T17" i="16"/>
  <c r="W17" i="16" s="1"/>
  <c r="Z17" i="16" s="1"/>
  <c r="S237" i="16"/>
  <c r="T237" i="16"/>
  <c r="S265" i="16"/>
  <c r="T265" i="16"/>
  <c r="S361" i="16"/>
  <c r="T361" i="16"/>
  <c r="W361" i="16" s="1"/>
  <c r="Z361" i="16" s="1"/>
  <c r="S485" i="16"/>
  <c r="T485" i="16"/>
  <c r="W485" i="16" s="1"/>
  <c r="Z485" i="16" s="1"/>
  <c r="S165" i="16"/>
  <c r="T165" i="16"/>
  <c r="W165" i="16" s="1"/>
  <c r="Z165" i="16" s="1"/>
  <c r="S390" i="16"/>
  <c r="T390" i="16"/>
  <c r="W390" i="16" s="1"/>
  <c r="Z390" i="16" s="1"/>
  <c r="S342" i="16"/>
  <c r="T342" i="16"/>
  <c r="W342" i="16" s="1"/>
  <c r="Z342" i="16" s="1"/>
  <c r="S139" i="16"/>
  <c r="T139" i="16"/>
  <c r="W139" i="16" s="1"/>
  <c r="Z139" i="16" s="1"/>
  <c r="S173" i="16"/>
  <c r="T173" i="16"/>
  <c r="W173" i="16" s="1"/>
  <c r="Z173" i="16" s="1"/>
  <c r="S465" i="16"/>
  <c r="T465" i="16"/>
  <c r="W465" i="16" s="1"/>
  <c r="Z465" i="16" s="1"/>
  <c r="S289" i="16"/>
  <c r="T289" i="16"/>
  <c r="S309" i="16"/>
  <c r="T309" i="16"/>
  <c r="S306" i="16"/>
  <c r="T306" i="16"/>
  <c r="W306" i="16" s="1"/>
  <c r="Z306" i="16" s="1"/>
  <c r="S16" i="16"/>
  <c r="T16" i="16"/>
  <c r="S448" i="16"/>
  <c r="T448" i="16"/>
  <c r="W448" i="16" s="1"/>
  <c r="Z448" i="16" s="1"/>
  <c r="S381" i="16"/>
  <c r="T381" i="16"/>
  <c r="W381" i="16" s="1"/>
  <c r="Z381" i="16" s="1"/>
  <c r="S254" i="16"/>
  <c r="T254" i="16"/>
  <c r="S85" i="16"/>
  <c r="T85" i="16"/>
  <c r="W85" i="16" s="1"/>
  <c r="Z85" i="16" s="1"/>
  <c r="S293" i="16"/>
  <c r="T293" i="16"/>
  <c r="S545" i="16"/>
  <c r="T545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4" i="16"/>
  <c r="T524" i="16"/>
  <c r="W524" i="16" s="1"/>
  <c r="Z524" i="16" s="1"/>
  <c r="S559" i="16"/>
  <c r="T559" i="16"/>
  <c r="W559" i="16" s="1"/>
  <c r="Z559" i="16" s="1"/>
  <c r="S560" i="16"/>
  <c r="T560" i="16"/>
  <c r="W560" i="16" s="1"/>
  <c r="Z560" i="16" s="1"/>
  <c r="S526" i="16"/>
  <c r="T526" i="16"/>
  <c r="W526" i="16" s="1"/>
  <c r="Z526" i="16" s="1"/>
  <c r="S467" i="16"/>
  <c r="T467" i="16"/>
  <c r="W467" i="16" s="1"/>
  <c r="Z46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8" i="16"/>
  <c r="T298" i="16"/>
  <c r="W298" i="16" s="1"/>
  <c r="Z298" i="16" s="1"/>
  <c r="S259" i="16"/>
  <c r="T259" i="16"/>
  <c r="W259" i="16" s="1"/>
  <c r="Z259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9" i="16"/>
  <c r="T369" i="16"/>
  <c r="W369" i="16" s="1"/>
  <c r="Z369" i="16" s="1"/>
  <c r="S500" i="16"/>
  <c r="T500" i="16"/>
  <c r="W500" i="16" s="1"/>
  <c r="Z500" i="16" s="1"/>
  <c r="S294" i="16"/>
  <c r="T294" i="16"/>
  <c r="S476" i="16"/>
  <c r="T476" i="16"/>
  <c r="W476" i="16" s="1"/>
  <c r="Z476" i="16" s="1"/>
  <c r="S552" i="16"/>
  <c r="T552" i="16"/>
  <c r="W552" i="16" s="1"/>
  <c r="Z552" i="16" s="1"/>
  <c r="S482" i="16"/>
  <c r="T482" i="16"/>
  <c r="W482" i="16" s="1"/>
  <c r="Z482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301" i="16"/>
  <c r="T301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1" i="16"/>
  <c r="T511" i="16"/>
  <c r="W511" i="16" s="1"/>
  <c r="Z511" i="16" s="1"/>
  <c r="S236" i="16"/>
  <c r="T236" i="16"/>
  <c r="W236" i="16" s="1"/>
  <c r="Z236" i="16" s="1"/>
  <c r="S436" i="16"/>
  <c r="T436" i="16"/>
  <c r="W436" i="16" s="1"/>
  <c r="Z436" i="16" s="1"/>
  <c r="S437" i="16"/>
  <c r="T437" i="16"/>
  <c r="W437" i="16" s="1"/>
  <c r="Z437" i="16" s="1"/>
  <c r="S496" i="16"/>
  <c r="T496" i="16"/>
  <c r="W496" i="16" s="1"/>
  <c r="Z496" i="16" s="1"/>
  <c r="S46" i="16"/>
  <c r="T46" i="16"/>
  <c r="S568" i="16"/>
  <c r="T568" i="16"/>
  <c r="S438" i="16"/>
  <c r="T438" i="16"/>
  <c r="W438" i="16" s="1"/>
  <c r="Z438" i="16" s="1"/>
  <c r="S532" i="16"/>
  <c r="T532" i="16"/>
  <c r="W532" i="16" s="1"/>
  <c r="Z532" i="16" s="1"/>
  <c r="S320" i="16"/>
  <c r="T320" i="16"/>
  <c r="W320" i="16" s="1"/>
  <c r="Z320" i="16" s="1"/>
  <c r="S379" i="16"/>
  <c r="T379" i="16"/>
  <c r="W379" i="16" s="1"/>
  <c r="Z379" i="16" s="1"/>
  <c r="S447" i="16"/>
  <c r="T447" i="16"/>
  <c r="W447" i="16" s="1"/>
  <c r="Z447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05" i="16"/>
  <c r="T305" i="16"/>
  <c r="W305" i="16" s="1"/>
  <c r="Z305" i="16" s="1"/>
  <c r="S494" i="16"/>
  <c r="T494" i="16"/>
  <c r="W494" i="16" s="1"/>
  <c r="Z494" i="16" s="1"/>
  <c r="S380" i="16"/>
  <c r="T380" i="16"/>
  <c r="W380" i="16" s="1"/>
  <c r="Z380" i="16" s="1"/>
  <c r="S374" i="16"/>
  <c r="T374" i="16"/>
  <c r="W374" i="16" s="1"/>
  <c r="Z374" i="16" s="1"/>
  <c r="S299" i="16"/>
  <c r="T299" i="16"/>
  <c r="S469" i="16"/>
  <c r="T469" i="16"/>
  <c r="W469" i="16" s="1"/>
  <c r="Z469" i="16" s="1"/>
  <c r="S353" i="16"/>
  <c r="T353" i="16"/>
  <c r="W353" i="16" s="1"/>
  <c r="Z353" i="16" s="1"/>
  <c r="S409" i="16"/>
  <c r="T409" i="16"/>
  <c r="W409" i="16" s="1"/>
  <c r="Z409" i="16" s="1"/>
  <c r="S518" i="16"/>
  <c r="T518" i="16"/>
  <c r="W518" i="16" s="1"/>
  <c r="Z518" i="16" s="1"/>
  <c r="S226" i="16"/>
  <c r="T226" i="16"/>
  <c r="W226" i="16" s="1"/>
  <c r="Z226" i="16" s="1"/>
  <c r="S371" i="16"/>
  <c r="T371" i="16"/>
  <c r="W371" i="16" s="1"/>
  <c r="Z371" i="16" s="1"/>
  <c r="S574" i="16"/>
  <c r="T574" i="16"/>
  <c r="W574" i="16" s="1"/>
  <c r="Z574" i="16" s="1"/>
  <c r="S444" i="16"/>
  <c r="T444" i="16"/>
  <c r="W444" i="16" s="1"/>
  <c r="Z444" i="16" s="1"/>
  <c r="S483" i="16"/>
  <c r="T483" i="16"/>
  <c r="W483" i="16" s="1"/>
  <c r="Z483" i="16" s="1"/>
  <c r="S387" i="16"/>
  <c r="T387" i="16"/>
  <c r="W387" i="16" s="1"/>
  <c r="Z387" i="16" s="1"/>
  <c r="S251" i="16"/>
  <c r="T251" i="16"/>
  <c r="W251" i="16" s="1"/>
  <c r="Z251" i="16" s="1"/>
  <c r="S32" i="16"/>
  <c r="T32" i="16"/>
  <c r="W32" i="16" s="1"/>
  <c r="Z32" i="16" s="1"/>
  <c r="S276" i="16"/>
  <c r="T276" i="16"/>
  <c r="S274" i="16"/>
  <c r="T274" i="16"/>
  <c r="W274" i="16" s="1"/>
  <c r="Z274" i="16" s="1"/>
  <c r="S164" i="16"/>
  <c r="T164" i="16"/>
  <c r="W164" i="16" s="1"/>
  <c r="Z164" i="16" s="1"/>
  <c r="S396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<sst xmlns="http://schemas.openxmlformats.org/spreadsheetml/2006/main" count="8523" uniqueCount="2074">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</sst>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494" activePane="bottomRight" state="frozen"/>
      <selection pane="topRight" activeCell="B1" sqref="B1"/>
      <selection pane="bottomLeft" activeCell="A2" sqref="A2"/>
      <selection pane="bottomRight" activeCell="AA500" sqref="AA50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9" t="s">
        <v>149</v>
      </c>
      <c r="B259" s="9" t="s">
        <v>1109</v>
      </c>
      <c r="C259" s="9">
        <v>4</v>
      </c>
      <c r="D259" s="9">
        <v>7</v>
      </c>
      <c r="E259" s="9" t="str">
        <f>_xlfn.CONCAT(B259, RIGHT(_xlfn.CONCAT("0", D259), 2))</f>
        <v>BZ-4I07</v>
      </c>
      <c r="F259" s="9" t="s">
        <v>995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21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26</v>
      </c>
      <c r="V259" s="9" t="str">
        <f ca="1">INDEX('Wand Mapping'!K:K, U259)</f>
        <v>wand_ai_240</v>
      </c>
      <c r="W259" s="9" t="str">
        <f ca="1">_xlfn.CONCAT(V259, "_", T259)</f>
        <v>wand_ai_240_NE</v>
      </c>
      <c r="Z259" s="9" t="str">
        <f ca="1">IF(ISBLANK(X259), W259, X259)</f>
        <v>wand_ai_240_NE</v>
      </c>
    </row>
    <row r="260" spans="1:59">
      <c r="A260" s="9" t="s">
        <v>619</v>
      </c>
      <c r="B260" s="9" t="s">
        <v>1110</v>
      </c>
      <c r="C260" s="9">
        <v>4</v>
      </c>
      <c r="D260" s="9">
        <v>7</v>
      </c>
      <c r="E260" s="9" t="str">
        <f>_xlfn.CONCAT(B260, RIGHT(_xlfn.CONCAT("0", D260), 2))</f>
        <v>BZ-4J07</v>
      </c>
      <c r="F260" s="9" t="s">
        <v>996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3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99</v>
      </c>
      <c r="V260" s="9" t="str">
        <f>INDEX('Wand Mapping'!K:K, U260)</f>
        <v>wand_ai_970</v>
      </c>
      <c r="W260" s="9" t="str">
        <f>_xlfn.CONCAT(V260, "_", T260)</f>
        <v>wand_ai_970_CO</v>
      </c>
      <c r="Z260" s="9" t="str">
        <f>IF(ISBLANK(X260), W260, X260)</f>
        <v>wand_ai_970_CO</v>
      </c>
    </row>
    <row r="261" spans="1:59">
      <c r="A261" s="9" t="s">
        <v>447</v>
      </c>
      <c r="B261" s="9" t="s">
        <v>1111</v>
      </c>
      <c r="C261" s="9">
        <v>4</v>
      </c>
      <c r="D261" s="9">
        <v>7</v>
      </c>
      <c r="E261" s="9" t="str">
        <f>_xlfn.CONCAT(B261, RIGHT(_xlfn.CONCAT("0", D261), 2))</f>
        <v>BZ-4K07</v>
      </c>
      <c r="F261" s="9" t="s">
        <v>997</v>
      </c>
      <c r="G261" s="9" t="s">
        <v>655</v>
      </c>
      <c r="H261" s="9" t="s">
        <v>652</v>
      </c>
      <c r="J261" s="9">
        <f>MATCH($A261, 'Spells By School'!A:A, 0)</f>
        <v>18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Abjuration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73</v>
      </c>
      <c r="V261" s="9" t="str">
        <f>INDEX('Wand Mapping'!K:K, U261)</f>
        <v>wand_ai_710</v>
      </c>
      <c r="W261" s="9" t="str">
        <f>_xlfn.CONCAT(V261, "_", T261)</f>
        <v>wand_ai_710_AB</v>
      </c>
      <c r="Z261" s="9" t="str">
        <f>IF(ISBLANK(X261), W261, X261)</f>
        <v>wand_ai_710_AB</v>
      </c>
    </row>
    <row r="262" spans="1:59">
      <c r="A262" s="9" t="s">
        <v>86</v>
      </c>
      <c r="B262" s="9" t="s">
        <v>1112</v>
      </c>
      <c r="C262" s="9">
        <v>4</v>
      </c>
      <c r="D262" s="9">
        <v>7</v>
      </c>
      <c r="E262" s="9" t="str">
        <f>_xlfn.CONCAT(B262, RIGHT(_xlfn.CONCAT("0", D262), 2))</f>
        <v>BZ-4L07</v>
      </c>
      <c r="F262" s="9" t="s">
        <v>998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50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15</v>
      </c>
      <c r="V262" s="9" t="str">
        <f ca="1">INDEX('Wand Mapping'!K:K, U262)</f>
        <v>wand_ai_130</v>
      </c>
      <c r="W262" s="9" t="str">
        <f ca="1">_xlfn.CONCAT(V262, "_", T262)</f>
        <v>wand_ai_130_NE</v>
      </c>
      <c r="Z262" s="9" t="str">
        <f ca="1">IF(ISBLANK(X262), W262, X262)</f>
        <v>wand_ai_130_NE</v>
      </c>
    </row>
    <row r="263" spans="1:59">
      <c r="A263" s="9" t="s">
        <v>561</v>
      </c>
      <c r="B263" s="9" t="s">
        <v>1113</v>
      </c>
      <c r="C263" s="9">
        <v>4</v>
      </c>
      <c r="D263" s="9">
        <v>7</v>
      </c>
      <c r="E263" s="9" t="str">
        <f>_xlfn.CONCAT(B263, RIGHT(_xlfn.CONCAT("0", D263), 2))</f>
        <v>BZ-4M07</v>
      </c>
      <c r="F263" s="9" t="s">
        <v>999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>
        <f>MATCH($A263, 'Spells By School'!F:F, 0)</f>
        <v>39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Enchantment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EN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89</v>
      </c>
      <c r="V263" s="9" t="str">
        <f>INDEX('Wand Mapping'!K:K, U263)</f>
        <v>wand_ai_870</v>
      </c>
      <c r="W263" s="9" t="str">
        <f>_xlfn.CONCAT(V263, "_", T263)</f>
        <v>wand_ai_870_EN</v>
      </c>
      <c r="Z263" s="9" t="str">
        <f>IF(ISBLANK(X263), W263, X263)</f>
        <v>wand_ai_870_EN</v>
      </c>
    </row>
    <row r="264" spans="1:59">
      <c r="A264" s="9" t="s">
        <v>438</v>
      </c>
      <c r="B264" s="9" t="s">
        <v>1114</v>
      </c>
      <c r="C264" s="9">
        <v>4</v>
      </c>
      <c r="D264" s="9">
        <v>7</v>
      </c>
      <c r="E264" s="9" t="str">
        <f>_xlfn.CONCAT(B264, RIGHT(_xlfn.CONCAT("0", D264), 2))</f>
        <v>BZ-4N07</v>
      </c>
      <c r="F264" s="9" t="s">
        <v>1000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13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71</v>
      </c>
      <c r="V264" s="9" t="str">
        <f>INDEX('Wand Mapping'!K:K, U264)</f>
        <v>wand_ai_690</v>
      </c>
      <c r="W264" s="9" t="str">
        <f>_xlfn.CONCAT(V264, "_", T264)</f>
        <v>wand_ai_690_EN</v>
      </c>
      <c r="Z264" s="9" t="str">
        <f>IF(ISBLANK(X264), W264, X264)</f>
        <v>wand_ai_690_EN</v>
      </c>
    </row>
    <row r="265" spans="1:59">
      <c r="A265" s="9" t="s">
        <v>1013</v>
      </c>
      <c r="B265" s="9" t="s">
        <v>1115</v>
      </c>
      <c r="C265" s="9">
        <v>4</v>
      </c>
      <c r="D265" s="9">
        <v>7</v>
      </c>
      <c r="E265" s="9" t="str">
        <f>_xlfn.CONCAT(B265, RIGHT(_xlfn.CONCAT("0", D265), 2))</f>
        <v>BZ-4O07</v>
      </c>
      <c r="F265" s="9" t="s">
        <v>1001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###error###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###error###</v>
      </c>
      <c r="U265" s="9" t="str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###error###</v>
      </c>
      <c r="V265" s="9" t="e">
        <f ca="1">INDEX('Wand Mapping'!K:K, U265)</f>
        <v>#VALUE!</v>
      </c>
      <c r="W265" s="9" t="e">
        <f ca="1">_xlfn.CONCAT(V265, "_", T265)</f>
        <v>#VALUE!</v>
      </c>
      <c r="X265" s="9" t="s">
        <v>1945</v>
      </c>
      <c r="Y265" s="9" t="s">
        <v>51</v>
      </c>
      <c r="Z265" s="9" t="str">
        <f>IF(ISBLANK(X265), W265, X265)</f>
        <v>wand_ai_080_AB</v>
      </c>
    </row>
    <row r="266" spans="1:59">
      <c r="A266" s="9" t="s">
        <v>618</v>
      </c>
      <c r="B266" s="9" t="s">
        <v>1116</v>
      </c>
      <c r="C266" s="9">
        <v>4</v>
      </c>
      <c r="D266" s="9">
        <v>7</v>
      </c>
      <c r="E266" s="9" t="str">
        <f>_xlfn.CONCAT(B266, RIGHT(_xlfn.CONCAT("0", D266), 2))</f>
        <v>BZ-4P07</v>
      </c>
      <c r="F266" s="9" t="s">
        <v>1002</v>
      </c>
      <c r="G266" s="9" t="s">
        <v>655</v>
      </c>
      <c r="H266" s="9" t="s">
        <v>652</v>
      </c>
      <c r="J266" s="9">
        <f>MATCH($A266, 'Spells By School'!A:A, 0)</f>
        <v>45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99</v>
      </c>
      <c r="V266" s="9" t="str">
        <f>INDEX('Wand Mapping'!K:K, U266)</f>
        <v>wand_ai_970</v>
      </c>
      <c r="W266" s="9" t="str">
        <f>_xlfn.CONCAT(V266, "_", T266)</f>
        <v>wand_ai_970_AB</v>
      </c>
      <c r="Z266" s="9" t="str">
        <f>IF(ISBLANK(X266), W266, X266)</f>
        <v>wand_ai_970_AB</v>
      </c>
    </row>
    <row r="267" spans="1:59">
      <c r="A267" s="9" t="s">
        <v>285</v>
      </c>
      <c r="B267" s="9" t="s">
        <v>1117</v>
      </c>
      <c r="C267" s="9">
        <v>4</v>
      </c>
      <c r="D267" s="9">
        <v>7</v>
      </c>
      <c r="E267" s="9" t="str">
        <f>_xlfn.CONCAT(B267, RIGHT(_xlfn.CONCAT("0", D267), 2))</f>
        <v>BZ-4Q07</v>
      </c>
      <c r="F267" s="9" t="s">
        <v>1003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25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47</v>
      </c>
      <c r="V267" s="9" t="str">
        <f ca="1">INDEX('Wand Mapping'!K:K, U267)</f>
        <v>wand_ai_450</v>
      </c>
      <c r="W267" s="9" t="str">
        <f ca="1">_xlfn.CONCAT(V267, "_", T267)</f>
        <v>wand_ai_450_NE</v>
      </c>
      <c r="Z267" s="9" t="str">
        <f ca="1">IF(ISBLANK(X267), W267, X267)</f>
        <v>wand_ai_450_NE</v>
      </c>
    </row>
    <row r="268" spans="1:59">
      <c r="A268" s="9" t="s">
        <v>460</v>
      </c>
      <c r="B268" s="9" t="s">
        <v>1118</v>
      </c>
      <c r="C268" s="9">
        <v>4</v>
      </c>
      <c r="D268" s="9">
        <v>7</v>
      </c>
      <c r="E268" s="9" t="str">
        <f>_xlfn.CONCAT(B268, RIGHT(_xlfn.CONCAT("0", D268), 2))</f>
        <v>BZ-4R07</v>
      </c>
      <c r="F268" s="9" t="s">
        <v>1004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10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75</v>
      </c>
      <c r="V268" s="9" t="str">
        <f>INDEX('Wand Mapping'!K:K, U268)</f>
        <v>wand_ai_730</v>
      </c>
      <c r="W268" s="9" t="str">
        <f>_xlfn.CONCAT(V268, "_", T268)</f>
        <v>wand_ai_730_CO</v>
      </c>
      <c r="Z268" s="9" t="str">
        <f>IF(ISBLANK(X268), W268, X268)</f>
        <v>wand_ai_730_CO</v>
      </c>
    </row>
    <row r="269" spans="1:59">
      <c r="A269" s="9" t="s">
        <v>424</v>
      </c>
      <c r="B269" s="9" t="s">
        <v>1119</v>
      </c>
      <c r="C269" s="9">
        <v>4</v>
      </c>
      <c r="D269" s="9">
        <v>7</v>
      </c>
      <c r="E269" s="9" t="str">
        <f>_xlfn.CONCAT(B269, RIGHT(_xlfn.CONCAT("0", D269), 2))</f>
        <v>BZ-4S07</v>
      </c>
      <c r="F269" s="9" t="s">
        <v>1005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>
        <f ca="1">MATCH($A269, 'Spells By School'!G:G, 0)</f>
        <v>52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Necromancy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NE</v>
      </c>
      <c r="U269" s="9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69</v>
      </c>
      <c r="V269" s="9" t="str">
        <f ca="1">INDEX('Wand Mapping'!K:K, U269)</f>
        <v>wand_ai_670</v>
      </c>
      <c r="W269" s="9" t="str">
        <f ca="1">_xlfn.CONCAT(V269, "_", T269)</f>
        <v>wand_ai_670_NE</v>
      </c>
      <c r="Z269" s="9" t="str">
        <f ca="1">IF(ISBLANK(X269), W269, X269)</f>
        <v>wand_ai_670_NE</v>
      </c>
    </row>
    <row r="270" spans="1:59">
      <c r="A270" s="9" t="s">
        <v>237</v>
      </c>
      <c r="B270" s="9" t="s">
        <v>1120</v>
      </c>
      <c r="C270" s="9">
        <v>4</v>
      </c>
      <c r="D270" s="9">
        <v>7</v>
      </c>
      <c r="E270" s="9" t="str">
        <f>_xlfn.CONCAT(B270, RIGHT(_xlfn.CONCAT("0", D270), 2))</f>
        <v>BZ-4T07</v>
      </c>
      <c r="F270" s="9" t="s">
        <v>1006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38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41</v>
      </c>
      <c r="V270" s="9" t="str">
        <f>INDEX('Wand Mapping'!K:K, U270)</f>
        <v>wand_ai_390</v>
      </c>
      <c r="W270" s="9" t="str">
        <f>_xlfn.CONCAT(V270, "_", T270)</f>
        <v>wand_ai_390_EV</v>
      </c>
      <c r="Z270" s="9" t="str">
        <f>IF(ISBLANK(X270), W270, X270)</f>
        <v>wand_ai_390_EV</v>
      </c>
    </row>
    <row r="271" spans="1:59">
      <c r="A271" s="9" t="s">
        <v>227</v>
      </c>
      <c r="B271" s="9" t="s">
        <v>1121</v>
      </c>
      <c r="C271" s="9">
        <v>4</v>
      </c>
      <c r="D271" s="9">
        <v>7</v>
      </c>
      <c r="E271" s="9" t="str">
        <f>_xlfn.CONCAT(B271, RIGHT(_xlfn.CONCAT("0", D271), 2))</f>
        <v>BZ-4U07</v>
      </c>
      <c r="F271" s="9" t="s">
        <v>1007</v>
      </c>
      <c r="G271" s="9" t="s">
        <v>655</v>
      </c>
      <c r="H271" s="9" t="s">
        <v>652</v>
      </c>
      <c r="J271" s="9">
        <f>MATCH($A271, 'Spells By School'!A:A, 0)</f>
        <v>35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40</v>
      </c>
      <c r="V271" s="9" t="str">
        <f>INDEX('Wand Mapping'!K:K, U271)</f>
        <v>wand_ai_380</v>
      </c>
      <c r="W271" s="9" t="str">
        <f>_xlfn.CONCAT(V271, "_", T271)</f>
        <v>wand_ai_380_AB</v>
      </c>
      <c r="Z271" s="9" t="str">
        <f>IF(ISBLANK(X271), W271, X271)</f>
        <v>wand_ai_380_AB</v>
      </c>
    </row>
    <row r="272" spans="1:59">
      <c r="A272" s="9" t="s">
        <v>536</v>
      </c>
      <c r="B272" s="9" t="s">
        <v>1122</v>
      </c>
      <c r="C272" s="9">
        <v>4</v>
      </c>
      <c r="D272" s="9">
        <v>7</v>
      </c>
      <c r="E272" s="9" t="str">
        <f>_xlfn.CONCAT(B272, RIGHT(_xlfn.CONCAT("0", D272), 2))</f>
        <v>BZ-4V07</v>
      </c>
      <c r="F272" s="9" t="s">
        <v>1008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10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85</v>
      </c>
      <c r="V272" s="9" t="str">
        <f ca="1">INDEX('Wand Mapping'!K:K, U272)</f>
        <v>wand_ai_830</v>
      </c>
      <c r="W272" s="9" t="str">
        <f ca="1">_xlfn.CONCAT(V272, "_", T272)</f>
        <v>wand_ai_830_NE</v>
      </c>
      <c r="Z272" s="9" t="str">
        <f ca="1">IF(ISBLANK(X272), W272, X272)</f>
        <v>wand_ai_830_NE</v>
      </c>
    </row>
    <row r="273" spans="1:26">
      <c r="A273" s="9" t="s">
        <v>351</v>
      </c>
      <c r="B273" s="9" t="s">
        <v>1124</v>
      </c>
      <c r="C273" s="9">
        <v>4</v>
      </c>
      <c r="D273" s="9">
        <v>7</v>
      </c>
      <c r="E273" s="9" t="str">
        <f>_xlfn.CONCAT(B273, RIGHT(_xlfn.CONCAT("0", D273), 2))</f>
        <v>BZ-4X07</v>
      </c>
      <c r="F273" s="9" t="s">
        <v>1010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58</v>
      </c>
      <c r="V273" s="9" t="str">
        <f>INDEX('Wand Mapping'!K:K, U273)</f>
        <v>wand_ai_560</v>
      </c>
      <c r="W273" s="9" t="str">
        <f>_xlfn.CONCAT(V273, "_", T273)</f>
        <v>wand_ai_560_CO</v>
      </c>
      <c r="Z273" s="9" t="str">
        <f>IF(ISBLANK(X273), W273, X273)</f>
        <v>wand_ai_560_CO</v>
      </c>
    </row>
    <row r="274" spans="1:26">
      <c r="A274" s="9" t="s">
        <v>476</v>
      </c>
      <c r="B274" s="9" t="s">
        <v>1125</v>
      </c>
      <c r="C274" s="9">
        <v>4</v>
      </c>
      <c r="D274" s="9">
        <v>7</v>
      </c>
      <c r="E274" s="9" t="str">
        <f>_xlfn.CONCAT(B274, RIGHT(_xlfn.CONCAT("0", D274), 2))</f>
        <v>BZ-4Y07</v>
      </c>
      <c r="F274" s="9" t="s">
        <v>1011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41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77</v>
      </c>
      <c r="V274" s="9" t="str">
        <f ca="1">INDEX('Wand Mapping'!K:K, U274)</f>
        <v>wand_ai_750</v>
      </c>
      <c r="W274" s="9" t="str">
        <f ca="1">_xlfn.CONCAT(V274, "_", T274)</f>
        <v>wand_ai_750_NE</v>
      </c>
      <c r="Z274" s="9" t="str">
        <f ca="1">IF(ISBLANK(X274), W274, X274)</f>
        <v>wand_ai_750_NE</v>
      </c>
    </row>
    <row r="275" spans="1:26">
      <c r="A275" s="9" t="s">
        <v>152</v>
      </c>
      <c r="B275" s="9" t="s">
        <v>1126</v>
      </c>
      <c r="C275" s="9">
        <v>4</v>
      </c>
      <c r="D275" s="9">
        <v>7</v>
      </c>
      <c r="E275" s="9" t="str">
        <f>_xlfn.CONCAT(B275, RIGHT(_xlfn.CONCAT("0", D275), 2))</f>
        <v>BZ-4Z07</v>
      </c>
      <c r="F275" s="9" t="s">
        <v>1012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70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27</v>
      </c>
      <c r="V275" s="9" t="str">
        <f>INDEX('Wand Mapping'!K:K, U275)</f>
        <v>wand_ai_250</v>
      </c>
      <c r="W275" s="9" t="str">
        <f>_xlfn.CONCAT(V275, "_", T275)</f>
        <v>wand_ai_250_CO</v>
      </c>
      <c r="Z275" s="9" t="str">
        <f>IF(ISBLANK(X275), W275, X275)</f>
        <v>wand_ai_250_CO</v>
      </c>
    </row>
    <row r="276" spans="1:26">
      <c r="A276" s="17" t="s">
        <v>1091</v>
      </c>
      <c r="B276" s="17" t="s">
        <v>1128</v>
      </c>
      <c r="C276" s="17">
        <v>5</v>
      </c>
      <c r="D276" s="17">
        <v>9</v>
      </c>
      <c r="E276" s="17" t="str">
        <f>_xlfn.CONCAT(B276, RIGHT(_xlfn.CONCAT("0", D276), 2))</f>
        <v>BZ-5!09</v>
      </c>
      <c r="F276" s="17" t="s">
        <v>1047</v>
      </c>
      <c r="G276" s="17" t="s">
        <v>655</v>
      </c>
      <c r="H276" s="17" t="s">
        <v>652</v>
      </c>
      <c r="I276" s="17"/>
      <c r="J276" s="17" t="e">
        <f>MATCH($A276, 'Spells By School'!A:A, 0)</f>
        <v>#N/A</v>
      </c>
      <c r="K276" s="17" t="e">
        <f>MATCH($A276, 'Spells By School'!B:B, 0)</f>
        <v>#N/A</v>
      </c>
      <c r="L276" s="17" t="e">
        <f>MATCH($A276, 'Spells By School'!C:C, 0)</f>
        <v>#N/A</v>
      </c>
      <c r="M276" s="17" t="e">
        <f>MATCH($A276, 'Spells By School'!D:D, 0)</f>
        <v>#N/A</v>
      </c>
      <c r="N276" s="17" t="e">
        <f>MATCH($A276, 'Spells By School'!E:E, 0)</f>
        <v>#N/A</v>
      </c>
      <c r="O276" s="17" t="e">
        <f>MATCH($A276, 'Spells By School'!F:F, 0)</f>
        <v>#N/A</v>
      </c>
      <c r="P276" s="17" t="e">
        <f ca="1">MATCH($A276, 'Spells By School'!G:G, 0)</f>
        <v>#N/A</v>
      </c>
      <c r="Q276" s="17" t="e">
        <f>MATCH($A276, 'Spells By School'!H:H, 0)</f>
        <v>#N/A</v>
      </c>
      <c r="R276" s="17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###error###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###error###</v>
      </c>
      <c r="U276" s="9" t="str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###error###</v>
      </c>
      <c r="V276" s="9" t="e">
        <f ca="1">INDEX('Wand Mapping'!K:K, U276)</f>
        <v>#VALUE!</v>
      </c>
      <c r="W276" s="9" t="e">
        <f ca="1">_xlfn.CONCAT(V276, "_", T276)</f>
        <v>#VALUE!</v>
      </c>
      <c r="X276" s="9" t="s">
        <v>1939</v>
      </c>
      <c r="Y276" s="17"/>
      <c r="Z276" s="9" t="str">
        <f>IF(ISBLANK(X276), W276, X276)</f>
        <v>IWAND13</v>
      </c>
    </row>
    <row r="277" spans="1:26">
      <c r="A277" s="9" t="s">
        <v>554</v>
      </c>
      <c r="B277" s="9" t="s">
        <v>1129</v>
      </c>
      <c r="C277" s="9">
        <v>5</v>
      </c>
      <c r="D277" s="9">
        <v>9</v>
      </c>
      <c r="E277" s="9" t="str">
        <f>_xlfn.CONCAT(B277, RIGHT(_xlfn.CONCAT("0", D277), 2))</f>
        <v>BZ-5[09</v>
      </c>
      <c r="F277" s="9" t="s">
        <v>1048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16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88</v>
      </c>
      <c r="V277" s="9" t="str">
        <f>INDEX('Wand Mapping'!K:K, U277)</f>
        <v>wand_ai_860</v>
      </c>
      <c r="W277" s="9" t="str">
        <f>_xlfn.CONCAT(V277, "_", T277)</f>
        <v>wand_ai_860_EV</v>
      </c>
      <c r="Z277" s="9" t="str">
        <f>IF(ISBLANK(X277), W277, X277)</f>
        <v>wand_ai_860_EV</v>
      </c>
    </row>
    <row r="278" spans="1:26">
      <c r="A278" s="9" t="s">
        <v>39</v>
      </c>
      <c r="B278" s="9" t="s">
        <v>1130</v>
      </c>
      <c r="C278" s="9">
        <v>5</v>
      </c>
      <c r="D278" s="9">
        <v>9</v>
      </c>
      <c r="E278" s="9" t="str">
        <f>_xlfn.CONCAT(B278, RIGHT(_xlfn.CONCAT("0", D278), 2))</f>
        <v>BZ-5]09</v>
      </c>
      <c r="F278" s="9" t="s">
        <v>1049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>INDEX('Wand Mapping'!K:K, U278)</f>
        <v>wand_ai_060</v>
      </c>
      <c r="W278" s="9" t="str">
        <f>_xlfn.CONCAT(V278, "_", T278)</f>
        <v>wand_ai_060_CO</v>
      </c>
      <c r="Z278" s="9" t="str">
        <f>IF(ISBLANK(X278), W278, X278)</f>
        <v>wand_ai_060_CO</v>
      </c>
    </row>
    <row r="279" spans="1:26">
      <c r="A279" s="9" t="s">
        <v>506</v>
      </c>
      <c r="B279" s="9" t="s">
        <v>1131</v>
      </c>
      <c r="C279" s="9">
        <v>5</v>
      </c>
      <c r="D279" s="9">
        <v>9</v>
      </c>
      <c r="E279" s="9" t="str">
        <f>_xlfn.CONCAT(B279, RIGHT(_xlfn.CONCAT("0", D279), 2))</f>
        <v>BZ-5_09</v>
      </c>
      <c r="F279" s="9" t="s">
        <v>1050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>
        <f>MATCH($A279, 'Spells By School'!H:H, 0)</f>
        <v>26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Illusion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IL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81</v>
      </c>
      <c r="V279" s="9" t="str">
        <f ca="1">INDEX('Wand Mapping'!K:K, U279)</f>
        <v>wand_ai_790</v>
      </c>
      <c r="W279" s="9" t="str">
        <f ca="1">_xlfn.CONCAT(V279, "_", T279)</f>
        <v>wand_ai_790_IL</v>
      </c>
      <c r="Z279" s="9" t="str">
        <f ca="1">IF(ISBLANK(X279), W279, X279)</f>
        <v>wand_ai_790_IL</v>
      </c>
    </row>
    <row r="280" spans="1:26">
      <c r="A280" s="9" t="s">
        <v>423</v>
      </c>
      <c r="B280" s="9" t="s">
        <v>741</v>
      </c>
      <c r="C280" s="9">
        <v>5</v>
      </c>
      <c r="D280" s="9">
        <v>9</v>
      </c>
      <c r="E280" s="9" t="str">
        <f>_xlfn.CONCAT(B280, RIGHT(_xlfn.CONCAT("0", D280), 2))</f>
        <v>BZ-5009</v>
      </c>
      <c r="F280" s="9" t="s">
        <v>1051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16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>INDEX('Wand Mapping'!K:K, U280)</f>
        <v>wand_ai_670</v>
      </c>
      <c r="W280" s="9" t="str">
        <f>_xlfn.CONCAT(V280, "_", T280)</f>
        <v>wand_ai_670_EN</v>
      </c>
      <c r="Z280" s="9" t="str">
        <f>IF(ISBLANK(X280), W280, X280)</f>
        <v>wand_ai_670_EN</v>
      </c>
    </row>
    <row r="281" spans="1:26">
      <c r="A281" s="9" t="s">
        <v>490</v>
      </c>
      <c r="B281" s="9" t="s">
        <v>742</v>
      </c>
      <c r="C281" s="9">
        <v>5</v>
      </c>
      <c r="D281" s="9">
        <v>9</v>
      </c>
      <c r="E281" s="9" t="str">
        <f>_xlfn.CONCAT(B281, RIGHT(_xlfn.CONCAT("0", D281), 2))</f>
        <v>BZ-5109</v>
      </c>
      <c r="F281" s="9" t="s">
        <v>1052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>
        <f>MATCH($A281, 'Spells By School'!F:F, 0)</f>
        <v>31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Enchantment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EN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79</v>
      </c>
      <c r="V281" s="9" t="str">
        <f>INDEX('Wand Mapping'!K:K, U281)</f>
        <v>wand_ai_770</v>
      </c>
      <c r="W281" s="9" t="str">
        <f>_xlfn.CONCAT(V281, "_", T281)</f>
        <v>wand_ai_770_EN</v>
      </c>
      <c r="Z281" s="9" t="str">
        <f>IF(ISBLANK(X281), W281, X281)</f>
        <v>wand_ai_770_EN</v>
      </c>
    </row>
    <row r="282" spans="1:26">
      <c r="A282" s="9" t="s">
        <v>41</v>
      </c>
      <c r="B282" s="9" t="s">
        <v>743</v>
      </c>
      <c r="C282" s="9">
        <v>5</v>
      </c>
      <c r="D282" s="9">
        <v>9</v>
      </c>
      <c r="E282" s="9" t="str">
        <f>_xlfn.CONCAT(B282, RIGHT(_xlfn.CONCAT("0", D282), 2))</f>
        <v>BZ-5209</v>
      </c>
      <c r="F282" s="9" t="s">
        <v>1053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>
        <f>MATCH($A282, 'Spells By School'!F:F, 0)</f>
        <v>3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Enchantment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EN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8</v>
      </c>
      <c r="V282" s="9" t="str">
        <f>INDEX('Wand Mapping'!K:K, U282)</f>
        <v>wand_ai_060</v>
      </c>
      <c r="W282" s="9" t="str">
        <f>_xlfn.CONCAT(V282, "_", T282)</f>
        <v>wand_ai_060_EN</v>
      </c>
      <c r="Z282" s="9" t="str">
        <f>IF(ISBLANK(X282), W282, X282)</f>
        <v>wand_ai_060_EN</v>
      </c>
    </row>
    <row r="283" spans="1:26">
      <c r="A283" s="9" t="s">
        <v>598</v>
      </c>
      <c r="B283" s="9" t="s">
        <v>744</v>
      </c>
      <c r="C283" s="9">
        <v>5</v>
      </c>
      <c r="D283" s="9">
        <v>9</v>
      </c>
      <c r="E283" s="9" t="str">
        <f>_xlfn.CONCAT(B283, RIGHT(_xlfn.CONCAT("0", D283), 2))</f>
        <v>BZ-5309</v>
      </c>
      <c r="F283" s="9" t="s">
        <v>1054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24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Enchantment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95</v>
      </c>
      <c r="V283" s="9" t="str">
        <f>INDEX('Wand Mapping'!K:K, U283)</f>
        <v>wand_ai_930</v>
      </c>
      <c r="W283" s="9" t="str">
        <f>_xlfn.CONCAT(V283, "_", T283)</f>
        <v>wand_ai_930_EN</v>
      </c>
      <c r="Z283" s="9" t="str">
        <f>IF(ISBLANK(X283), W283, X283)</f>
        <v>wand_ai_930_EN</v>
      </c>
    </row>
    <row r="284" spans="1:26">
      <c r="A284" s="9" t="s">
        <v>426</v>
      </c>
      <c r="B284" s="9" t="s">
        <v>745</v>
      </c>
      <c r="C284" s="9">
        <v>5</v>
      </c>
      <c r="D284" s="9">
        <v>9</v>
      </c>
      <c r="E284" s="9" t="str">
        <f>_xlfn.CONCAT(B284, RIGHT(_xlfn.CONCAT("0", D284), 2))</f>
        <v>BZ-5409</v>
      </c>
      <c r="F284" s="9" t="s">
        <v>1055</v>
      </c>
      <c r="G284" s="9" t="s">
        <v>655</v>
      </c>
      <c r="H284" s="9" t="s">
        <v>652</v>
      </c>
      <c r="J284" s="9">
        <f>MATCH($A284, 'Spells By School'!A:A, 0)</f>
        <v>69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70</v>
      </c>
      <c r="V284" s="9" t="str">
        <f>INDEX('Wand Mapping'!K:K, U284)</f>
        <v>wand_ai_680</v>
      </c>
      <c r="W284" s="9" t="str">
        <f>_xlfn.CONCAT(V284, "_", T284)</f>
        <v>wand_ai_680_AB</v>
      </c>
      <c r="Z284" s="9" t="str">
        <f>IF(ISBLANK(X284), W284, X284)</f>
        <v>wand_ai_680_AB</v>
      </c>
    </row>
    <row r="285" spans="1:26">
      <c r="A285" s="9" t="s">
        <v>144</v>
      </c>
      <c r="B285" s="9" t="s">
        <v>746</v>
      </c>
      <c r="C285" s="9">
        <v>5</v>
      </c>
      <c r="D285" s="9">
        <v>9</v>
      </c>
      <c r="E285" s="9" t="str">
        <f>_xlfn.CONCAT(B285, RIGHT(_xlfn.CONCAT("0", D285), 2))</f>
        <v>BZ-5509</v>
      </c>
      <c r="F285" s="9" t="s">
        <v>1056</v>
      </c>
      <c r="G285" s="9" t="s">
        <v>655</v>
      </c>
      <c r="H285" s="9" t="s">
        <v>652</v>
      </c>
      <c r="J285" s="9">
        <f>MATCH($A285, 'Spells By School'!A:A, 0)</f>
        <v>51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26</v>
      </c>
      <c r="V285" s="9" t="str">
        <f>INDEX('Wand Mapping'!K:K, U285)</f>
        <v>wand_ai_240</v>
      </c>
      <c r="W285" s="9" t="str">
        <f>_xlfn.CONCAT(V285, "_", T285)</f>
        <v>wand_ai_240_AB</v>
      </c>
      <c r="Z285" s="9" t="str">
        <f>IF(ISBLANK(X285), W285, X285)</f>
        <v>wand_ai_240_AB</v>
      </c>
    </row>
    <row r="286" spans="1:26">
      <c r="A286" s="9" t="s">
        <v>104</v>
      </c>
      <c r="B286" s="9" t="s">
        <v>748</v>
      </c>
      <c r="C286" s="9">
        <v>5</v>
      </c>
      <c r="D286" s="9">
        <v>9</v>
      </c>
      <c r="E286" s="9" t="str">
        <f>_xlfn.CONCAT(B286, RIGHT(_xlfn.CONCAT("0", D286), 2))</f>
        <v>BZ-5709</v>
      </c>
      <c r="F286" s="9" t="s">
        <v>1058</v>
      </c>
      <c r="G286" s="9" t="s">
        <v>655</v>
      </c>
      <c r="H286" s="9" t="s">
        <v>652</v>
      </c>
      <c r="J286" s="9">
        <f>MATCH($A286, 'Spells By School'!A:A, 0)</f>
        <v>9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19</v>
      </c>
      <c r="V286" s="9" t="str">
        <f>INDEX('Wand Mapping'!K:K, U286)</f>
        <v>wand_ai_170</v>
      </c>
      <c r="W286" s="9" t="str">
        <f>_xlfn.CONCAT(V286, "_", T286)</f>
        <v>wand_ai_170_AB</v>
      </c>
      <c r="Z286" s="9" t="str">
        <f>IF(ISBLANK(X286), W286, X286)</f>
        <v>wand_ai_170_AB</v>
      </c>
    </row>
    <row r="287" spans="1:26">
      <c r="A287" s="9" t="s">
        <v>565</v>
      </c>
      <c r="B287" s="9" t="s">
        <v>749</v>
      </c>
      <c r="C287" s="9">
        <v>5</v>
      </c>
      <c r="D287" s="9">
        <v>9</v>
      </c>
      <c r="E287" s="9" t="str">
        <f>_xlfn.CONCAT(B287, RIGHT(_xlfn.CONCAT("0", D287), 2))</f>
        <v>BZ-5809</v>
      </c>
      <c r="F287" s="9" t="s">
        <v>1059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45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90</v>
      </c>
      <c r="V287" s="9" t="str">
        <f>INDEX('Wand Mapping'!K:K, U287)</f>
        <v>wand_ai_880</v>
      </c>
      <c r="W287" s="9" t="str">
        <f>_xlfn.CONCAT(V287, "_", T287)</f>
        <v>wand_ai_880_TR</v>
      </c>
      <c r="Z287" s="9" t="str">
        <f>IF(ISBLANK(X287), W287, X287)</f>
        <v>wand_ai_880_TR</v>
      </c>
    </row>
    <row r="288" spans="1:26">
      <c r="A288" s="9" t="s">
        <v>129</v>
      </c>
      <c r="B288" s="9" t="s">
        <v>750</v>
      </c>
      <c r="C288" s="9">
        <v>5</v>
      </c>
      <c r="D288" s="9">
        <v>9</v>
      </c>
      <c r="E288" s="9" t="str">
        <f>_xlfn.CONCAT(B288, RIGHT(_xlfn.CONCAT("0", D288), 2))</f>
        <v>BZ-5909</v>
      </c>
      <c r="F288" s="9" t="s">
        <v>1060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>
        <f>MATCH($A288, 'Spells By School'!C:C, 0)</f>
        <v>20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Divination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DI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23</v>
      </c>
      <c r="V288" s="9" t="str">
        <f>INDEX('Wand Mapping'!K:K, U288)</f>
        <v>wand_ai_210</v>
      </c>
      <c r="W288" s="9" t="str">
        <f>_xlfn.CONCAT(V288, "_", T288)</f>
        <v>wand_ai_210_DI</v>
      </c>
      <c r="Z288" s="9" t="str">
        <f>IF(ISBLANK(X288), W288, X288)</f>
        <v>wand_ai_210_DI</v>
      </c>
    </row>
    <row r="289" spans="1:26">
      <c r="A289" s="9" t="s">
        <v>1092</v>
      </c>
      <c r="B289" s="9" t="s">
        <v>1132</v>
      </c>
      <c r="C289" s="9">
        <v>5</v>
      </c>
      <c r="D289" s="9">
        <v>9</v>
      </c>
      <c r="E289" s="9" t="str">
        <f>_xlfn.CONCAT(B289, RIGHT(_xlfn.CONCAT("0", D289), 2))</f>
        <v>BZ-5A09</v>
      </c>
      <c r="F289" s="9" t="s">
        <v>1061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100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 t="e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#N/A</v>
      </c>
      <c r="V289" s="9" t="e">
        <f>INDEX('Wand Mapping'!K:K, U289)</f>
        <v>#N/A</v>
      </c>
      <c r="W289" s="9" t="e">
        <f>_xlfn.CONCAT(V289, "_", T289)</f>
        <v>#N/A</v>
      </c>
      <c r="X289" s="60" t="s">
        <v>1956</v>
      </c>
      <c r="Z289" s="9" t="str">
        <f>IF(ISBLANK(X289), W289, X289)</f>
        <v>wand_ai_660_CO</v>
      </c>
    </row>
    <row r="290" spans="1:26">
      <c r="A290" s="9" t="s">
        <v>258</v>
      </c>
      <c r="B290" s="9" t="s">
        <v>1133</v>
      </c>
      <c r="C290" s="9">
        <v>5</v>
      </c>
      <c r="D290" s="9">
        <v>9</v>
      </c>
      <c r="E290" s="9" t="str">
        <f>_xlfn.CONCAT(B290, RIGHT(_xlfn.CONCAT("0", D290), 2))</f>
        <v>BZ-5B09</v>
      </c>
      <c r="F290" s="9" t="s">
        <v>1062</v>
      </c>
      <c r="G290" s="9" t="s">
        <v>655</v>
      </c>
      <c r="H290" s="9" t="s">
        <v>652</v>
      </c>
      <c r="J290" s="9">
        <f>MATCH($A290, 'Spells By School'!A:A, 0)</f>
        <v>40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44</v>
      </c>
      <c r="V290" s="9" t="str">
        <f>INDEX('Wand Mapping'!K:K, U290)</f>
        <v>wand_ai_420</v>
      </c>
      <c r="W290" s="9" t="str">
        <f>_xlfn.CONCAT(V290, "_", T290)</f>
        <v>wand_ai_420_AB</v>
      </c>
      <c r="Z290" s="9" t="str">
        <f>IF(ISBLANK(X290), W290, X290)</f>
        <v>wand_ai_420_AB</v>
      </c>
    </row>
    <row r="291" spans="1:26">
      <c r="A291" s="9" t="s">
        <v>337</v>
      </c>
      <c r="B291" s="9" t="s">
        <v>1134</v>
      </c>
      <c r="C291" s="9">
        <v>5</v>
      </c>
      <c r="D291" s="9">
        <v>9</v>
      </c>
      <c r="E291" s="9" t="str">
        <f>_xlfn.CONCAT(B291, RIGHT(_xlfn.CONCAT("0", D291), 2))</f>
        <v>BZ-5C09</v>
      </c>
      <c r="F291" s="9" t="s">
        <v>1063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>
        <f>MATCH($A291, 'Spells By School'!E:E, 0)</f>
        <v>59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Invocation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EV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55</v>
      </c>
      <c r="V291" s="9" t="str">
        <f>INDEX('Wand Mapping'!K:K, U291)</f>
        <v>wand_ai_530</v>
      </c>
      <c r="W291" s="9" t="str">
        <f>_xlfn.CONCAT(V291, "_", T291)</f>
        <v>wand_ai_530_EV</v>
      </c>
      <c r="Z291" s="9" t="str">
        <f>IF(ISBLANK(X291), W291, X291)</f>
        <v>wand_ai_530_EV</v>
      </c>
    </row>
    <row r="292" spans="1:26">
      <c r="A292" s="9" t="s">
        <v>350</v>
      </c>
      <c r="B292" s="9" t="s">
        <v>1135</v>
      </c>
      <c r="C292" s="9">
        <v>5</v>
      </c>
      <c r="D292" s="9">
        <v>9</v>
      </c>
      <c r="E292" s="9" t="str">
        <f>_xlfn.CONCAT(B292, RIGHT(_xlfn.CONCAT("0", D292), 2))</f>
        <v>BZ-5D09</v>
      </c>
      <c r="F292" s="9" t="s">
        <v>1064</v>
      </c>
      <c r="G292" s="9" t="s">
        <v>655</v>
      </c>
      <c r="H292" s="9" t="s">
        <v>652</v>
      </c>
      <c r="J292" s="9">
        <f>MATCH($A292, 'Spells By School'!A:A, 0)</f>
        <v>70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58</v>
      </c>
      <c r="V292" s="9" t="str">
        <f>INDEX('Wand Mapping'!K:K, U292)</f>
        <v>wand_ai_560</v>
      </c>
      <c r="W292" s="9" t="str">
        <f>_xlfn.CONCAT(V292, "_", T292)</f>
        <v>wand_ai_560_AB</v>
      </c>
      <c r="Z292" s="9" t="str">
        <f>IF(ISBLANK(X292), W292, X292)</f>
        <v>wand_ai_560_AB</v>
      </c>
    </row>
    <row r="293" spans="1:26">
      <c r="A293" s="9" t="s">
        <v>1093</v>
      </c>
      <c r="B293" s="9" t="s">
        <v>1136</v>
      </c>
      <c r="C293" s="9">
        <v>5</v>
      </c>
      <c r="D293" s="9">
        <v>9</v>
      </c>
      <c r="E293" s="9" t="str">
        <f>_xlfn.CONCAT(B293, RIGHT(_xlfn.CONCAT("0", D293), 2))</f>
        <v>BZ-5E09</v>
      </c>
      <c r="F293" s="9" t="s">
        <v>1065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98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 t="e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#N/A</v>
      </c>
      <c r="V293" s="9" t="e">
        <f>INDEX('Wand Mapping'!K:K, U293)</f>
        <v>#N/A</v>
      </c>
      <c r="W293" s="9" t="e">
        <f>_xlfn.CONCAT(V293, "_", T293)</f>
        <v>#N/A</v>
      </c>
      <c r="X293" s="60" t="s">
        <v>1955</v>
      </c>
      <c r="Z293" s="9" t="str">
        <f>IF(ISBLANK(X293), W293, X293)</f>
        <v>wand_ai_670_CO</v>
      </c>
    </row>
    <row r="294" spans="1:26">
      <c r="A294" s="9" t="s">
        <v>1094</v>
      </c>
      <c r="B294" s="9" t="s">
        <v>1137</v>
      </c>
      <c r="C294" s="9">
        <v>5</v>
      </c>
      <c r="D294" s="9">
        <v>9</v>
      </c>
      <c r="E294" s="9" t="str">
        <f>_xlfn.CONCAT(B294, RIGHT(_xlfn.CONCAT("0", D294), 2))</f>
        <v>BZ-5F09</v>
      </c>
      <c r="F294" s="9" t="s">
        <v>1066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99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 t="e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#N/A</v>
      </c>
      <c r="V294" s="9" t="e">
        <f>INDEX('Wand Mapping'!K:K, U294)</f>
        <v>#N/A</v>
      </c>
      <c r="W294" s="9" t="e">
        <f>_xlfn.CONCAT(V294, "_", T294)</f>
        <v>#N/A</v>
      </c>
      <c r="X294" s="60" t="s">
        <v>1954</v>
      </c>
      <c r="Z294" s="9" t="str">
        <f>IF(ISBLANK(X294), W294, X294)</f>
        <v>wand_ai_A00_CO</v>
      </c>
    </row>
    <row r="295" spans="1:26">
      <c r="A295" s="9" t="s">
        <v>68</v>
      </c>
      <c r="B295" s="9" t="s">
        <v>1138</v>
      </c>
      <c r="C295" s="9">
        <v>5</v>
      </c>
      <c r="D295" s="9">
        <v>9</v>
      </c>
      <c r="E295" s="9" t="str">
        <f>_xlfn.CONCAT(B295, RIGHT(_xlfn.CONCAT("0", D295), 2))</f>
        <v>BZ-5G09</v>
      </c>
      <c r="F295" s="9" t="s">
        <v>1067</v>
      </c>
      <c r="G295" s="9" t="s">
        <v>655</v>
      </c>
      <c r="H295" s="9" t="s">
        <v>652</v>
      </c>
      <c r="J295" s="9">
        <f>MATCH($A295, 'Spells By School'!A:A, 0)</f>
        <v>34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13</v>
      </c>
      <c r="V295" s="9" t="str">
        <f>INDEX('Wand Mapping'!K:K, U295)</f>
        <v>wand_ai_110</v>
      </c>
      <c r="W295" s="9" t="str">
        <f>_xlfn.CONCAT(V295, "_", T295)</f>
        <v>wand_ai_110_AB</v>
      </c>
      <c r="Z295" s="9" t="str">
        <f>IF(ISBLANK(X295), W295, X295)</f>
        <v>wand_ai_110_AB</v>
      </c>
    </row>
    <row r="296" spans="1:26">
      <c r="A296" s="9" t="s">
        <v>213</v>
      </c>
      <c r="B296" s="9" t="s">
        <v>1139</v>
      </c>
      <c r="C296" s="9">
        <v>5</v>
      </c>
      <c r="D296" s="9">
        <v>9</v>
      </c>
      <c r="E296" s="9" t="str">
        <f>_xlfn.CONCAT(B296, RIGHT(_xlfn.CONCAT("0", D296), 2))</f>
        <v>BZ-5H09</v>
      </c>
      <c r="F296" s="9" t="s">
        <v>1068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75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Invocation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37</v>
      </c>
      <c r="V296" s="9" t="str">
        <f>INDEX('Wand Mapping'!K:K, U296)</f>
        <v>wand_ai_350</v>
      </c>
      <c r="W296" s="9" t="str">
        <f>_xlfn.CONCAT(V296, "_", T296)</f>
        <v>wand_ai_350_EV</v>
      </c>
      <c r="Z296" s="9" t="str">
        <f>IF(ISBLANK(X296), W296, X296)</f>
        <v>wand_ai_350_EV</v>
      </c>
    </row>
    <row r="297" spans="1:26">
      <c r="A297" s="9" t="s">
        <v>602</v>
      </c>
      <c r="B297" s="9" t="s">
        <v>1140</v>
      </c>
      <c r="C297" s="9">
        <v>5</v>
      </c>
      <c r="D297" s="9">
        <v>9</v>
      </c>
      <c r="E297" s="9" t="str">
        <f>_xlfn.CONCAT(B297, RIGHT(_xlfn.CONCAT("0", D297), 2))</f>
        <v>BZ-5I09</v>
      </c>
      <c r="F297" s="9" t="s">
        <v>1069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4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96</v>
      </c>
      <c r="V297" s="9" t="str">
        <f>INDEX('Wand Mapping'!K:K, U297)</f>
        <v>wand_ai_940</v>
      </c>
      <c r="W297" s="9" t="str">
        <f>_xlfn.CONCAT(V297, "_", T297)</f>
        <v>wand_ai_940_CO</v>
      </c>
      <c r="Z297" s="9" t="str">
        <f>IF(ISBLANK(X297), W297, X297)</f>
        <v>wand_ai_940_CO</v>
      </c>
    </row>
    <row r="298" spans="1:26">
      <c r="A298" s="9" t="s">
        <v>319</v>
      </c>
      <c r="B298" s="9" t="s">
        <v>1141</v>
      </c>
      <c r="C298" s="9">
        <v>5</v>
      </c>
      <c r="D298" s="9">
        <v>9</v>
      </c>
      <c r="E298" s="9" t="str">
        <f>_xlfn.CONCAT(B298, RIGHT(_xlfn.CONCAT("0", D298), 2))</f>
        <v>BZ-5J09</v>
      </c>
      <c r="F298" s="9" t="s">
        <v>1070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17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52</v>
      </c>
      <c r="V298" s="9" t="str">
        <f ca="1">INDEX('Wand Mapping'!K:K, U298)</f>
        <v>wand_ai_500</v>
      </c>
      <c r="W298" s="9" t="str">
        <f ca="1">_xlfn.CONCAT(V298, "_", T298)</f>
        <v>wand_ai_500_NE</v>
      </c>
      <c r="Z298" s="9" t="str">
        <f ca="1">IF(ISBLANK(X298), W298, X298)</f>
        <v>wand_ai_500_NE</v>
      </c>
    </row>
    <row r="299" spans="1:26">
      <c r="A299" s="9" t="s">
        <v>1087</v>
      </c>
      <c r="B299" s="9" t="s">
        <v>1142</v>
      </c>
      <c r="C299" s="9">
        <v>5</v>
      </c>
      <c r="D299" s="9">
        <v>9</v>
      </c>
      <c r="E299" s="9" t="str">
        <f>_xlfn.CONCAT(B299, RIGHT(_xlfn.CONCAT("0", D299), 2))</f>
        <v>BZ-5K09</v>
      </c>
      <c r="F299" s="9" t="s">
        <v>1071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###error###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###error###</v>
      </c>
      <c r="U299" s="9" t="str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###error###</v>
      </c>
      <c r="V299" s="9" t="e">
        <f ca="1">INDEX('Wand Mapping'!K:K, U299)</f>
        <v>#VALUE!</v>
      </c>
      <c r="W299" s="9" t="e">
        <f ca="1">_xlfn.CONCAT(V299, "_", T299)</f>
        <v>#VALUE!</v>
      </c>
      <c r="X299" s="9" t="s">
        <v>1941</v>
      </c>
      <c r="Z299" s="9" t="str">
        <f>IF(ISBLANK(X299), W299, X299)</f>
        <v>IWAND11</v>
      </c>
    </row>
    <row r="300" spans="1:26">
      <c r="A300" s="9" t="s">
        <v>79</v>
      </c>
      <c r="B300" s="9" t="s">
        <v>1143</v>
      </c>
      <c r="C300" s="9">
        <v>5</v>
      </c>
      <c r="D300" s="9">
        <v>9</v>
      </c>
      <c r="E300" s="9" t="str">
        <f>_xlfn.CONCAT(B300, RIGHT(_xlfn.CONCAT("0", D300), 2))</f>
        <v>BZ-5L09</v>
      </c>
      <c r="F300" s="9" t="s">
        <v>1072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>
        <f ca="1">MATCH($A300, 'Spells By School'!G:G, 0)</f>
        <v>54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Necromancy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NE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14</v>
      </c>
      <c r="V300" s="9" t="str">
        <f ca="1">INDEX('Wand Mapping'!K:K, U300)</f>
        <v>wand_ai_120</v>
      </c>
      <c r="W300" s="9" t="str">
        <f ca="1">_xlfn.CONCAT(V300, "_", T300)</f>
        <v>wand_ai_120_NE</v>
      </c>
      <c r="Z300" s="9" t="str">
        <f ca="1">IF(ISBLANK(X300), W300, X300)</f>
        <v>wand_ai_120_NE</v>
      </c>
    </row>
    <row r="301" spans="1:26">
      <c r="A301" s="47" t="s">
        <v>1088</v>
      </c>
      <c r="B301" s="9" t="s">
        <v>1144</v>
      </c>
      <c r="C301" s="9">
        <v>5</v>
      </c>
      <c r="D301" s="9">
        <v>9</v>
      </c>
      <c r="E301" s="9" t="str">
        <f>_xlfn.CONCAT(B301, RIGHT(_xlfn.CONCAT("0", D301), 2))</f>
        <v>BZ-5M09</v>
      </c>
      <c r="F301" s="9" t="s">
        <v>1073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###error###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ca="1">_xlfn.CONCAT(V301, "_", T301)</f>
        <v>#VALUE!</v>
      </c>
      <c r="X301" s="61" t="s">
        <v>1947</v>
      </c>
      <c r="Y301" s="9" t="s">
        <v>243</v>
      </c>
      <c r="Z301" s="9" t="str">
        <f>IF(ISBLANK(X301), W301, X301)</f>
        <v>wand_ai_400_DI</v>
      </c>
    </row>
    <row r="302" spans="1:26">
      <c r="A302" s="9" t="s">
        <v>524</v>
      </c>
      <c r="B302" s="9" t="s">
        <v>1146</v>
      </c>
      <c r="C302" s="9">
        <v>5</v>
      </c>
      <c r="D302" s="9">
        <v>9</v>
      </c>
      <c r="E302" s="9" t="str">
        <f>_xlfn.CONCAT(B302, RIGHT(_xlfn.CONCAT("0", D302), 2))</f>
        <v>BZ-5O09</v>
      </c>
      <c r="F302" s="9" t="s">
        <v>1075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11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84</v>
      </c>
      <c r="V302" s="9" t="str">
        <f>INDEX('Wand Mapping'!K:K, U302)</f>
        <v>wand_ai_820</v>
      </c>
      <c r="W302" s="9" t="str">
        <f>_xlfn.CONCAT(V302, "_", T302)</f>
        <v>wand_ai_820_TR</v>
      </c>
      <c r="Z302" s="9" t="str">
        <f>IF(ISBLANK(X302), W302, X302)</f>
        <v>wand_ai_820_TR</v>
      </c>
    </row>
    <row r="303" spans="1:26">
      <c r="A303" s="9" t="s">
        <v>475</v>
      </c>
      <c r="B303" s="9" t="s">
        <v>1147</v>
      </c>
      <c r="C303" s="9">
        <v>5</v>
      </c>
      <c r="D303" s="9">
        <v>9</v>
      </c>
      <c r="E303" s="9" t="str">
        <f>_xlfn.CONCAT(B303, RIGHT(_xlfn.CONCAT("0", D303), 2))</f>
        <v>BZ-5P09</v>
      </c>
      <c r="F303" s="9" t="s">
        <v>1076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4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77</v>
      </c>
      <c r="V303" s="9" t="str">
        <f>INDEX('Wand Mapping'!K:K, U303)</f>
        <v>wand_ai_750</v>
      </c>
      <c r="W303" s="9" t="str">
        <f>_xlfn.CONCAT(V303, "_", T303)</f>
        <v>wand_ai_750_EN</v>
      </c>
      <c r="Z303" s="9" t="str">
        <f>IF(ISBLANK(X303), W303, X303)</f>
        <v>wand_ai_750_EN</v>
      </c>
    </row>
    <row r="304" spans="1:26">
      <c r="A304" s="9" t="s">
        <v>517</v>
      </c>
      <c r="B304" s="9" t="s">
        <v>1148</v>
      </c>
      <c r="C304" s="9">
        <v>5</v>
      </c>
      <c r="D304" s="9">
        <v>9</v>
      </c>
      <c r="E304" s="9" t="str">
        <f>_xlfn.CONCAT(B304, RIGHT(_xlfn.CONCAT("0", D304), 2))</f>
        <v>BZ-5Q09</v>
      </c>
      <c r="F304" s="9" t="s">
        <v>1077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46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83</v>
      </c>
      <c r="V304" s="9" t="str">
        <f>INDEX('Wand Mapping'!K:K, U304)</f>
        <v>wand_ai_810</v>
      </c>
      <c r="W304" s="9" t="str">
        <f>_xlfn.CONCAT(V304, "_", T304)</f>
        <v>wand_ai_810_TR</v>
      </c>
      <c r="Z304" s="9" t="str">
        <f>IF(ISBLANK(X304), W304, X304)</f>
        <v>wand_ai_810_TR</v>
      </c>
    </row>
    <row r="305" spans="1:26">
      <c r="A305" s="9" t="s">
        <v>42</v>
      </c>
      <c r="B305" s="9" t="s">
        <v>1149</v>
      </c>
      <c r="C305" s="9">
        <v>5</v>
      </c>
      <c r="D305" s="9">
        <v>9</v>
      </c>
      <c r="E305" s="9" t="str">
        <f>_xlfn.CONCAT(B305, RIGHT(_xlfn.CONCAT("0", D305), 2))</f>
        <v>BZ-5R09</v>
      </c>
      <c r="F305" s="9" t="s">
        <v>1078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6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 ca="1">INDEX('Wand Mapping'!K:K, U305)</f>
        <v>wand_ai_060</v>
      </c>
      <c r="W305" s="9" t="str">
        <f ca="1">_xlfn.CONCAT(V305, "_", T305)</f>
        <v>wand_ai_060_NE</v>
      </c>
      <c r="Z305" s="9" t="str">
        <f ca="1">IF(ISBLANK(X305), W305, X305)</f>
        <v>wand_ai_060_NE</v>
      </c>
    </row>
    <row r="306" spans="1:26">
      <c r="A306" s="9" t="s">
        <v>71</v>
      </c>
      <c r="B306" s="9" t="s">
        <v>1150</v>
      </c>
      <c r="C306" s="9">
        <v>5</v>
      </c>
      <c r="D306" s="9">
        <v>9</v>
      </c>
      <c r="E306" s="9" t="str">
        <f>_xlfn.CONCAT(B306, RIGHT(_xlfn.CONCAT("0", D306), 2))</f>
        <v>BZ-5S09</v>
      </c>
      <c r="F306" s="9" t="s">
        <v>1079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62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 ca="1">INDEX('Wand Mapping'!K:K, U306)</f>
        <v>wand_ai_110</v>
      </c>
      <c r="W306" s="9" t="str">
        <f ca="1">_xlfn.CONCAT(V306, "_", T306)</f>
        <v>wand_ai_110_NE</v>
      </c>
      <c r="Z306" s="9" t="str">
        <f ca="1">IF(ISBLANK(X306), W306, X306)</f>
        <v>wand_ai_110_NE</v>
      </c>
    </row>
    <row r="307" spans="1:26">
      <c r="A307" s="9" t="s">
        <v>592</v>
      </c>
      <c r="B307" s="9" t="s">
        <v>1151</v>
      </c>
      <c r="C307" s="9">
        <v>5</v>
      </c>
      <c r="D307" s="9">
        <v>9</v>
      </c>
      <c r="E307" s="9" t="str">
        <f>_xlfn.CONCAT(B307, RIGHT(_xlfn.CONCAT("0", D307), 2))</f>
        <v>BZ-5T09</v>
      </c>
      <c r="F307" s="9" t="s">
        <v>1080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26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94</v>
      </c>
      <c r="V307" s="9" t="str">
        <f>INDEX('Wand Mapping'!K:K, U307)</f>
        <v>wand_ai_920</v>
      </c>
      <c r="W307" s="9" t="str">
        <f>_xlfn.CONCAT(V307, "_", T307)</f>
        <v>wand_ai_920_EN</v>
      </c>
      <c r="Z307" s="9" t="str">
        <f>IF(ISBLANK(X307), W307, X307)</f>
        <v>wand_ai_920_EN</v>
      </c>
    </row>
    <row r="308" spans="1:26">
      <c r="A308" s="9" t="s">
        <v>569</v>
      </c>
      <c r="B308" s="9" t="s">
        <v>1152</v>
      </c>
      <c r="C308" s="9">
        <v>5</v>
      </c>
      <c r="D308" s="9">
        <v>9</v>
      </c>
      <c r="E308" s="9" t="str">
        <f>_xlfn.CONCAT(B308, RIGHT(_xlfn.CONCAT("0", D308), 2))</f>
        <v>BZ-5U09</v>
      </c>
      <c r="F308" s="9" t="s">
        <v>1081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59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91</v>
      </c>
      <c r="V308" s="9" t="str">
        <f>INDEX('Wand Mapping'!K:K, U308)</f>
        <v>wand_ai_890</v>
      </c>
      <c r="W308" s="9" t="str">
        <f>_xlfn.CONCAT(V308, "_", T308)</f>
        <v>wand_ai_890_TR</v>
      </c>
      <c r="Z308" s="9" t="str">
        <f>IF(ISBLANK(X308), W308, X308)</f>
        <v>wand_ai_890_TR</v>
      </c>
    </row>
    <row r="309" spans="1:26">
      <c r="A309" s="9" t="s">
        <v>1090</v>
      </c>
      <c r="B309" s="9" t="s">
        <v>1153</v>
      </c>
      <c r="C309" s="9">
        <v>5</v>
      </c>
      <c r="D309" s="9">
        <v>9</v>
      </c>
      <c r="E309" s="9" t="str">
        <f>_xlfn.CONCAT(B309, RIGHT(_xlfn.CONCAT("0", D309), 2))</f>
        <v>BZ-5V09</v>
      </c>
      <c r="F309" s="9" t="s">
        <v>1082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79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 t="e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#N/A</v>
      </c>
      <c r="V309" s="9" t="e">
        <f ca="1">INDEX('Wand Mapping'!K:K, U309)</f>
        <v>#N/A</v>
      </c>
      <c r="W309" s="9" t="e">
        <f ca="1">_xlfn.CONCAT(V309, "_", T309)</f>
        <v>#N/A</v>
      </c>
      <c r="X309" s="60" t="s">
        <v>1962</v>
      </c>
      <c r="Z309" s="9" t="str">
        <f>IF(ISBLANK(X309), W309, X309)</f>
        <v>wand_ai_770_NE</v>
      </c>
    </row>
    <row r="310" spans="1:26">
      <c r="A310" s="9" t="s">
        <v>384</v>
      </c>
      <c r="B310" s="9" t="s">
        <v>1154</v>
      </c>
      <c r="C310" s="9">
        <v>5</v>
      </c>
      <c r="D310" s="9">
        <v>9</v>
      </c>
      <c r="E310" s="9" t="str">
        <f>_xlfn.CONCAT(B310, RIGHT(_xlfn.CONCAT("0", D310), 2))</f>
        <v>BZ-5W09</v>
      </c>
      <c r="F310" s="9" t="s">
        <v>1083</v>
      </c>
      <c r="G310" s="9" t="s">
        <v>655</v>
      </c>
      <c r="H310" s="9" t="s">
        <v>652</v>
      </c>
      <c r="J310" s="9">
        <f>MATCH($A310, 'Spells By School'!A:A, 0)</f>
        <v>62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63</v>
      </c>
      <c r="V310" s="9" t="str">
        <f>INDEX('Wand Mapping'!K:K, U310)</f>
        <v>wand_ai_610</v>
      </c>
      <c r="W310" s="9" t="str">
        <f>_xlfn.CONCAT(V310, "_", T310)</f>
        <v>wand_ai_610_AB</v>
      </c>
      <c r="Z310" s="9" t="str">
        <f>IF(ISBLANK(X310), W310, X310)</f>
        <v>wand_ai_610_AB</v>
      </c>
    </row>
    <row r="311" spans="1:26">
      <c r="A311" s="9" t="s">
        <v>477</v>
      </c>
      <c r="B311" s="9" t="s">
        <v>1155</v>
      </c>
      <c r="C311" s="9">
        <v>5</v>
      </c>
      <c r="D311" s="9">
        <v>9</v>
      </c>
      <c r="E311" s="9" t="str">
        <f>_xlfn.CONCAT(B311, RIGHT(_xlfn.CONCAT("0", D311), 2))</f>
        <v>BZ-5X09</v>
      </c>
      <c r="F311" s="9" t="s">
        <v>1084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>
        <f>MATCH($A311, 'Spells By School'!H:H, 0)</f>
        <v>22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Illusion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IL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77</v>
      </c>
      <c r="V311" s="9" t="str">
        <f ca="1">INDEX('Wand Mapping'!K:K, U311)</f>
        <v>wand_ai_750</v>
      </c>
      <c r="W311" s="9" t="str">
        <f ca="1">_xlfn.CONCAT(V311, "_", T311)</f>
        <v>wand_ai_750_IL</v>
      </c>
      <c r="Z311" s="9" t="str">
        <f ca="1">IF(ISBLANK(X311), W311, X311)</f>
        <v>wand_ai_750_IL</v>
      </c>
    </row>
    <row r="312" spans="1:26">
      <c r="A312" s="9" t="s">
        <v>397</v>
      </c>
      <c r="B312" s="9" t="s">
        <v>1156</v>
      </c>
      <c r="C312" s="9">
        <v>5</v>
      </c>
      <c r="D312" s="9">
        <v>9</v>
      </c>
      <c r="E312" s="9" t="str">
        <f>_xlfn.CONCAT(B312, RIGHT(_xlfn.CONCAT("0", D312), 2))</f>
        <v>BZ-5Y09</v>
      </c>
      <c r="F312" s="9" t="s">
        <v>1085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42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65</v>
      </c>
      <c r="V312" s="9" t="str">
        <f>INDEX('Wand Mapping'!K:K, U312)</f>
        <v>wand_ai_630</v>
      </c>
      <c r="W312" s="9" t="str">
        <f>_xlfn.CONCAT(V312, "_", T312)</f>
        <v>wand_ai_630_CO</v>
      </c>
      <c r="Z312" s="9" t="str">
        <f>IF(ISBLANK(X312), W312, X312)</f>
        <v>wand_ai_630_CO</v>
      </c>
    </row>
    <row r="313" spans="1:26">
      <c r="A313" s="9" t="s">
        <v>165</v>
      </c>
      <c r="B313" s="9" t="s">
        <v>1157</v>
      </c>
      <c r="C313" s="9">
        <v>5</v>
      </c>
      <c r="D313" s="9">
        <v>9</v>
      </c>
      <c r="E313" s="9" t="str">
        <f>_xlfn.CONCAT(B313, RIGHT(_xlfn.CONCAT("0", D313), 2))</f>
        <v>BZ-5Z09</v>
      </c>
      <c r="F313" s="9" t="s">
        <v>1086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>
        <f ca="1">MATCH($A313, 'Spells By School'!G:G, 0)</f>
        <v>56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Necromancy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NE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29</v>
      </c>
      <c r="V313" s="9" t="str">
        <f ca="1">INDEX('Wand Mapping'!K:K, U313)</f>
        <v>wand_ai_270</v>
      </c>
      <c r="W313" s="9" t="str">
        <f ca="1">_xlfn.CONCAT(V313, "_", T313)</f>
        <v>wand_ai_270_NE</v>
      </c>
      <c r="Z313" s="9" t="str">
        <f ca="1">IF(ISBLANK(X313), W313, X313)</f>
        <v>wand_ai_270_NE</v>
      </c>
    </row>
    <row r="314" spans="1:26">
      <c r="A314" s="9" t="s">
        <v>532</v>
      </c>
      <c r="B314" s="9" t="s">
        <v>1200</v>
      </c>
      <c r="C314" s="9">
        <v>6</v>
      </c>
      <c r="D314" s="9">
        <v>12</v>
      </c>
      <c r="E314" s="9" t="str">
        <f>_xlfn.CONCAT(B314, RIGHT(_xlfn.CONCAT("0", D314), 2))</f>
        <v>BZ-6-12</v>
      </c>
      <c r="F314" s="9" t="s">
        <v>1161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43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85</v>
      </c>
      <c r="V314" s="9" t="str">
        <f>INDEX('Wand Mapping'!K:K, U314)</f>
        <v>wand_ai_830</v>
      </c>
      <c r="W314" s="9" t="str">
        <f>_xlfn.CONCAT(V314, "_", T314)</f>
        <v>wand_ai_830_CO</v>
      </c>
      <c r="Z314" s="9" t="str">
        <f>IF(ISBLANK(X314), W314, X314)</f>
        <v>wand_ai_830_CO</v>
      </c>
    </row>
    <row r="315" spans="1:26">
      <c r="A315" s="9" t="s">
        <v>345</v>
      </c>
      <c r="B315" s="9" t="s">
        <v>1201</v>
      </c>
      <c r="C315" s="9">
        <v>6</v>
      </c>
      <c r="D315" s="9">
        <v>12</v>
      </c>
      <c r="E315" s="9" t="str">
        <f>_xlfn.CONCAT(B315, RIGHT(_xlfn.CONCAT("0", D315), 2))</f>
        <v>BZ-6!12</v>
      </c>
      <c r="F315" s="9" t="s">
        <v>1162</v>
      </c>
      <c r="G315" s="9" t="s">
        <v>655</v>
      </c>
      <c r="H315" s="9" t="s">
        <v>652</v>
      </c>
      <c r="J315" s="9">
        <f>MATCH($A315, 'Spells By School'!A:A, 0)</f>
        <v>20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wand_ai_550_AB</v>
      </c>
      <c r="Z315" s="9" t="str">
        <f>IF(ISBLANK(X315), W315, X315)</f>
        <v>wand_ai_550_AB</v>
      </c>
    </row>
    <row r="316" spans="1:26">
      <c r="A316" s="9" t="s">
        <v>168</v>
      </c>
      <c r="B316" s="9" t="s">
        <v>1202</v>
      </c>
      <c r="C316" s="9">
        <v>6</v>
      </c>
      <c r="D316" s="9">
        <v>12</v>
      </c>
      <c r="E316" s="9" t="str">
        <f>_xlfn.CONCAT(B316, RIGHT(_xlfn.CONCAT("0", D316), 2))</f>
        <v>BZ-6_12</v>
      </c>
      <c r="F316" s="9" t="s">
        <v>1163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84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30</v>
      </c>
      <c r="V316" s="9" t="str">
        <f>INDEX('Wand Mapping'!K:K, U316)</f>
        <v>wand_ai_280</v>
      </c>
      <c r="W316" s="9" t="str">
        <f>_xlfn.CONCAT(V316, "_", T316)</f>
        <v>wand_ai_280_TR</v>
      </c>
      <c r="Z316" s="9" t="str">
        <f>IF(ISBLANK(X316), W316, X316)</f>
        <v>wand_ai_280_TR</v>
      </c>
    </row>
    <row r="317" spans="1:26">
      <c r="A317" s="9" t="s">
        <v>317</v>
      </c>
      <c r="B317" s="9" t="s">
        <v>751</v>
      </c>
      <c r="C317" s="9">
        <v>6</v>
      </c>
      <c r="D317" s="9">
        <v>12</v>
      </c>
      <c r="E317" s="9" t="str">
        <f>_xlfn.CONCAT(B317, RIGHT(_xlfn.CONCAT("0", D317), 2))</f>
        <v>BZ-6012</v>
      </c>
      <c r="F317" s="9" t="s">
        <v>1164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52</v>
      </c>
      <c r="V317" s="9" t="str">
        <f>INDEX('Wand Mapping'!K:K, U317)</f>
        <v>wand_ai_500</v>
      </c>
      <c r="W317" s="9" t="str">
        <f>_xlfn.CONCAT(V317, "_", T317)</f>
        <v>wand_ai_500_TR</v>
      </c>
      <c r="Z317" s="9" t="str">
        <f>IF(ISBLANK(X317), W317, X317)</f>
        <v>wand_ai_500_TR</v>
      </c>
    </row>
    <row r="318" spans="1:26">
      <c r="A318" s="9" t="s">
        <v>21</v>
      </c>
      <c r="B318" s="9" t="s">
        <v>752</v>
      </c>
      <c r="C318" s="9">
        <v>6</v>
      </c>
      <c r="D318" s="9">
        <v>12</v>
      </c>
      <c r="E318" s="9" t="str">
        <f>_xlfn.CONCAT(B318, RIGHT(_xlfn.CONCAT("0", D318), 2))</f>
        <v>BZ-6112</v>
      </c>
      <c r="F318" s="9" t="s">
        <v>1165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23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</v>
      </c>
      <c r="V318" s="9" t="str">
        <f ca="1">INDEX('Wand Mapping'!K:K, U318)</f>
        <v>wand_ai_020</v>
      </c>
      <c r="W318" s="9" t="str">
        <f ca="1">_xlfn.CONCAT(V318, "_", T318)</f>
        <v>wand_ai_020_NE</v>
      </c>
      <c r="Z318" s="9" t="str">
        <f ca="1">IF(ISBLANK(X318), W318, X318)</f>
        <v>wand_ai_020_NE</v>
      </c>
    </row>
    <row r="319" spans="1:26">
      <c r="A319" s="9" t="s">
        <v>459</v>
      </c>
      <c r="B319" s="9" t="s">
        <v>753</v>
      </c>
      <c r="C319" s="9">
        <v>6</v>
      </c>
      <c r="D319" s="9">
        <v>12</v>
      </c>
      <c r="E319" s="9" t="str">
        <f>_xlfn.CONCAT(B319, RIGHT(_xlfn.CONCAT("0", D319), 2))</f>
        <v>BZ-6212</v>
      </c>
      <c r="F319" s="9" t="s">
        <v>1166</v>
      </c>
      <c r="G319" s="9" t="s">
        <v>655</v>
      </c>
      <c r="H319" s="9" t="s">
        <v>652</v>
      </c>
      <c r="J319" s="9">
        <f>MATCH($A319, 'Spells By School'!A:A, 0)</f>
        <v>47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75</v>
      </c>
      <c r="V319" s="9" t="str">
        <f>INDEX('Wand Mapping'!K:K, U319)</f>
        <v>wand_ai_730</v>
      </c>
      <c r="W319" s="9" t="str">
        <f>_xlfn.CONCAT(V319, "_", T319)</f>
        <v>wand_ai_730_AB</v>
      </c>
      <c r="Z319" s="9" t="str">
        <f>IF(ISBLANK(X319), W319, X319)</f>
        <v>wand_ai_730_AB</v>
      </c>
    </row>
    <row r="320" spans="1:26">
      <c r="A320" s="9" t="s">
        <v>272</v>
      </c>
      <c r="B320" s="9" t="s">
        <v>754</v>
      </c>
      <c r="C320" s="9">
        <v>6</v>
      </c>
      <c r="D320" s="9">
        <v>12</v>
      </c>
      <c r="E320" s="9" t="str">
        <f>_xlfn.CONCAT(B320, RIGHT(_xlfn.CONCAT("0", D320), 2))</f>
        <v>BZ-6312</v>
      </c>
      <c r="F320" s="9" t="s">
        <v>1167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17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45</v>
      </c>
      <c r="V320" s="9" t="str">
        <f ca="1">INDEX('Wand Mapping'!K:K, U320)</f>
        <v>wand_ai_430</v>
      </c>
      <c r="W320" s="9" t="str">
        <f ca="1">_xlfn.CONCAT(V320, "_", T320)</f>
        <v>wand_ai_430_IL</v>
      </c>
      <c r="Z320" s="9" t="str">
        <f ca="1">IF(ISBLANK(X320), W320, X320)</f>
        <v>wand_ai_430_IL</v>
      </c>
    </row>
    <row r="321" spans="1:26">
      <c r="A321" s="9" t="s">
        <v>563</v>
      </c>
      <c r="B321" s="9" t="s">
        <v>755</v>
      </c>
      <c r="C321" s="9">
        <v>6</v>
      </c>
      <c r="D321" s="9">
        <v>12</v>
      </c>
      <c r="E321" s="9" t="str">
        <f>_xlfn.CONCAT(B321, RIGHT(_xlfn.CONCAT("0", D321), 2))</f>
        <v>BZ-6412</v>
      </c>
      <c r="F321" s="9" t="s">
        <v>1168</v>
      </c>
      <c r="G321" s="9" t="s">
        <v>655</v>
      </c>
      <c r="H321" s="9" t="s">
        <v>652</v>
      </c>
      <c r="J321" s="9">
        <f>MATCH($A321, 'Spells By School'!A:A, 0)</f>
        <v>37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90</v>
      </c>
      <c r="V321" s="9" t="str">
        <f>INDEX('Wand Mapping'!K:K, U321)</f>
        <v>wand_ai_880</v>
      </c>
      <c r="W321" s="9" t="str">
        <f>_xlfn.CONCAT(V321, "_", T321)</f>
        <v>wand_ai_880_AB</v>
      </c>
      <c r="Z321" s="9" t="str">
        <f>IF(ISBLANK(X321), W321, X321)</f>
        <v>wand_ai_880_AB</v>
      </c>
    </row>
    <row r="322" spans="1:26">
      <c r="A322" s="9" t="s">
        <v>420</v>
      </c>
      <c r="B322" s="9" t="s">
        <v>757</v>
      </c>
      <c r="C322" s="9">
        <v>6</v>
      </c>
      <c r="D322" s="9">
        <v>12</v>
      </c>
      <c r="E322" s="9" t="str">
        <f>_xlfn.CONCAT(B322, RIGHT(_xlfn.CONCAT("0", D322), 2))</f>
        <v>BZ-6612</v>
      </c>
      <c r="F322" s="9" t="s">
        <v>1170</v>
      </c>
      <c r="G322" s="9" t="s">
        <v>655</v>
      </c>
      <c r="H322" s="9" t="s">
        <v>652</v>
      </c>
      <c r="J322" s="9">
        <f>MATCH($A322, 'Spells By School'!A:A, 0)</f>
        <v>48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69</v>
      </c>
      <c r="V322" s="9" t="str">
        <f>INDEX('Wand Mapping'!K:K, U322)</f>
        <v>wand_ai_670</v>
      </c>
      <c r="W322" s="9" t="str">
        <f>_xlfn.CONCAT(V322, "_", T322)</f>
        <v>wand_ai_670_AB</v>
      </c>
      <c r="Z322" s="9" t="str">
        <f>IF(ISBLANK(X322), W322, X322)</f>
        <v>wand_ai_670_AB</v>
      </c>
    </row>
    <row r="323" spans="1:26">
      <c r="A323" s="9" t="s">
        <v>564</v>
      </c>
      <c r="B323" s="9" t="s">
        <v>758</v>
      </c>
      <c r="C323" s="9">
        <v>6</v>
      </c>
      <c r="D323" s="9">
        <v>12</v>
      </c>
      <c r="E323" s="9" t="str">
        <f>_xlfn.CONCAT(B323, RIGHT(_xlfn.CONCAT("0", D323), 2))</f>
        <v>BZ-6712</v>
      </c>
      <c r="F323" s="9" t="s">
        <v>1171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58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90</v>
      </c>
      <c r="V323" s="9" t="str">
        <f>INDEX('Wand Mapping'!K:K, U323)</f>
        <v>wand_ai_880</v>
      </c>
      <c r="W323" s="9" t="str">
        <f>_xlfn.CONCAT(V323, "_", T323)</f>
        <v>wand_ai_880_CO</v>
      </c>
      <c r="Z323" s="9" t="str">
        <f>IF(ISBLANK(X323), W323, X323)</f>
        <v>wand_ai_880_CO</v>
      </c>
    </row>
    <row r="324" spans="1:26">
      <c r="A324" s="9" t="s">
        <v>331</v>
      </c>
      <c r="B324" s="9" t="s">
        <v>759</v>
      </c>
      <c r="C324" s="9">
        <v>6</v>
      </c>
      <c r="D324" s="9">
        <v>12</v>
      </c>
      <c r="E324" s="9" t="str">
        <f>_xlfn.CONCAT(B324, RIGHT(_xlfn.CONCAT("0", D324), 2))</f>
        <v>BZ-6812</v>
      </c>
      <c r="F324" s="9" t="s">
        <v>1172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39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54</v>
      </c>
      <c r="V324" s="9" t="str">
        <f>INDEX('Wand Mapping'!K:K, U324)</f>
        <v>wand_ai_520</v>
      </c>
      <c r="W324" s="9" t="str">
        <f>_xlfn.CONCAT(V324, "_", T324)</f>
        <v>wand_ai_520_TR</v>
      </c>
      <c r="Z324" s="9" t="str">
        <f>IF(ISBLANK(X324), W324, X324)</f>
        <v>wand_ai_520_TR</v>
      </c>
    </row>
    <row r="325" spans="1:26">
      <c r="A325" s="9" t="s">
        <v>254</v>
      </c>
      <c r="B325" s="9" t="s">
        <v>760</v>
      </c>
      <c r="C325" s="9">
        <v>6</v>
      </c>
      <c r="D325" s="9">
        <v>12</v>
      </c>
      <c r="E325" s="9" t="str">
        <f>_xlfn.CONCAT(B325, RIGHT(_xlfn.CONCAT("0", D325), 2))</f>
        <v>BZ-6912</v>
      </c>
      <c r="F325" s="9" t="s">
        <v>1173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18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43</v>
      </c>
      <c r="V325" s="9" t="str">
        <f>INDEX('Wand Mapping'!K:K, U325)</f>
        <v>wand_ai_410</v>
      </c>
      <c r="W325" s="9" t="str">
        <f>_xlfn.CONCAT(V325, "_", T325)</f>
        <v>wand_ai_410_EV</v>
      </c>
      <c r="Z325" s="9" t="str">
        <f>IF(ISBLANK(X325), W325, X325)</f>
        <v>wand_ai_410_EV</v>
      </c>
    </row>
    <row r="326" spans="1:26">
      <c r="A326" s="9" t="s">
        <v>142</v>
      </c>
      <c r="B326" s="9" t="s">
        <v>1203</v>
      </c>
      <c r="C326" s="9">
        <v>6</v>
      </c>
      <c r="D326" s="9">
        <v>12</v>
      </c>
      <c r="E326" s="9" t="str">
        <f>_xlfn.CONCAT(B326, RIGHT(_xlfn.CONCAT("0", D326), 2))</f>
        <v>BZ-6A12</v>
      </c>
      <c r="F326" s="9" t="s">
        <v>1174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13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25</v>
      </c>
      <c r="V326" s="9" t="str">
        <f>INDEX('Wand Mapping'!K:K, U326)</f>
        <v>wand_ai_230</v>
      </c>
      <c r="W326" s="9" t="str">
        <f>_xlfn.CONCAT(V326, "_", T326)</f>
        <v>wand_ai_230_EV</v>
      </c>
      <c r="Z326" s="9" t="str">
        <f>IF(ISBLANK(X326), W326, X326)</f>
        <v>wand_ai_230_EV</v>
      </c>
    </row>
    <row r="327" spans="1:26">
      <c r="A327" s="9" t="s">
        <v>347</v>
      </c>
      <c r="B327" s="9" t="s">
        <v>1204</v>
      </c>
      <c r="C327" s="9">
        <v>6</v>
      </c>
      <c r="D327" s="9">
        <v>12</v>
      </c>
      <c r="E327" s="9" t="str">
        <f>_xlfn.CONCAT(B327, RIGHT(_xlfn.CONCAT("0", D327), 2))</f>
        <v>BZ-6B12</v>
      </c>
      <c r="F327" s="9" t="s">
        <v>1175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16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57</v>
      </c>
      <c r="V327" s="9" t="str">
        <f>INDEX('Wand Mapping'!K:K, U327)</f>
        <v>wand_ai_550</v>
      </c>
      <c r="W327" s="9" t="str">
        <f>_xlfn.CONCAT(V327, "_", T327)</f>
        <v>wand_ai_550_TR</v>
      </c>
      <c r="Z327" s="9" t="str">
        <f>IF(ISBLANK(X327), W327, X327)</f>
        <v>wand_ai_550_TR</v>
      </c>
    </row>
    <row r="328" spans="1:26">
      <c r="A328" s="9" t="s">
        <v>482</v>
      </c>
      <c r="B328" s="9" t="s">
        <v>1205</v>
      </c>
      <c r="C328" s="9">
        <v>6</v>
      </c>
      <c r="D328" s="9">
        <v>12</v>
      </c>
      <c r="E328" s="9" t="str">
        <f>_xlfn.CONCAT(B328, RIGHT(_xlfn.CONCAT("0", D328), 2))</f>
        <v>BZ-6C12</v>
      </c>
      <c r="F328" s="9" t="s">
        <v>1176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17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78</v>
      </c>
      <c r="V328" s="9" t="str">
        <f>INDEX('Wand Mapping'!K:K, U328)</f>
        <v>wand_ai_760</v>
      </c>
      <c r="W328" s="9" t="str">
        <f>_xlfn.CONCAT(V328, "_", T328)</f>
        <v>wand_ai_760_EV</v>
      </c>
      <c r="Z328" s="9" t="str">
        <f>IF(ISBLANK(X328), W328, X328)</f>
        <v>wand_ai_760_EV</v>
      </c>
    </row>
    <row r="329" spans="1:26">
      <c r="A329" s="42" t="s">
        <v>295</v>
      </c>
      <c r="B329" s="9" t="s">
        <v>1206</v>
      </c>
      <c r="C329" s="9">
        <v>6</v>
      </c>
      <c r="D329" s="9">
        <v>12</v>
      </c>
      <c r="E329" s="9" t="str">
        <f>_xlfn.CONCAT(B329, RIGHT(_xlfn.CONCAT("0", D329), 2))</f>
        <v>BZ-6D12</v>
      </c>
      <c r="F329" s="9" t="s">
        <v>1177</v>
      </c>
      <c r="G329" s="9" t="s">
        <v>655</v>
      </c>
      <c r="H329" s="9" t="s">
        <v>652</v>
      </c>
      <c r="J329" s="9">
        <f>MATCH($A329, 'Spells By School'!A:A, 0)</f>
        <v>68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49</v>
      </c>
      <c r="V329" s="9" t="str">
        <f>INDEX('Wand Mapping'!K:K, U329)</f>
        <v>wand_ai_470</v>
      </c>
      <c r="W329" s="9" t="str">
        <f>_xlfn.CONCAT(V329, "_", T329)</f>
        <v>wand_ai_470_AB</v>
      </c>
      <c r="Z329" s="9" t="str">
        <f>IF(ISBLANK(X329), W329, X329)</f>
        <v>wand_ai_470_AB</v>
      </c>
    </row>
    <row r="330" spans="1:26">
      <c r="A330" s="9" t="s">
        <v>204</v>
      </c>
      <c r="B330" s="9" t="s">
        <v>1207</v>
      </c>
      <c r="C330" s="9">
        <v>6</v>
      </c>
      <c r="D330" s="9">
        <v>12</v>
      </c>
      <c r="E330" s="9" t="str">
        <f>_xlfn.CONCAT(B330, RIGHT(_xlfn.CONCAT("0", D330), 2))</f>
        <v>BZ-6E12</v>
      </c>
      <c r="F330" s="9" t="s">
        <v>1178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97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36</v>
      </c>
      <c r="V330" s="9" t="str">
        <f>INDEX('Wand Mapping'!K:K, U330)</f>
        <v>wand_ai_340</v>
      </c>
      <c r="W330" s="9" t="str">
        <f>_xlfn.CONCAT(V330, "_", T330)</f>
        <v>wand_ai_340_CO</v>
      </c>
      <c r="Z330" s="9" t="str">
        <f>IF(ISBLANK(X330), W330, X330)</f>
        <v>wand_ai_340_CO</v>
      </c>
    </row>
    <row r="331" spans="1:26">
      <c r="A331" s="20" t="s">
        <v>62</v>
      </c>
      <c r="B331" s="9" t="s">
        <v>1208</v>
      </c>
      <c r="C331" s="9">
        <v>6</v>
      </c>
      <c r="D331" s="9">
        <v>12</v>
      </c>
      <c r="E331" s="9" t="str">
        <f>_xlfn.CONCAT(B331, RIGHT(_xlfn.CONCAT("0", D331), 2))</f>
        <v>BZ-6F12</v>
      </c>
      <c r="F331" s="9" t="s">
        <v>1179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20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12</v>
      </c>
      <c r="V331" s="9" t="str">
        <f>INDEX('Wand Mapping'!K:K, U331)</f>
        <v>wand_ai_100</v>
      </c>
      <c r="W331" s="9" t="str">
        <f>_xlfn.CONCAT(V331, "_", T331)</f>
        <v>wand_ai_100_CO</v>
      </c>
      <c r="Z331" s="9" t="str">
        <f>IF(ISBLANK(X331), W331, X331)</f>
        <v>wand_ai_100_CO</v>
      </c>
    </row>
    <row r="332" spans="1:26">
      <c r="A332" s="9" t="s">
        <v>472</v>
      </c>
      <c r="B332" s="9" t="s">
        <v>1209</v>
      </c>
      <c r="C332" s="9">
        <v>6</v>
      </c>
      <c r="D332" s="9">
        <v>12</v>
      </c>
      <c r="E332" s="9" t="str">
        <f>_xlfn.CONCAT(B332, RIGHT(_xlfn.CONCAT("0", D332), 2))</f>
        <v>BZ-6G12</v>
      </c>
      <c r="F332" s="9" t="s">
        <v>1180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17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wand_ai_750_CO</v>
      </c>
      <c r="Z332" s="9" t="str">
        <f>IF(ISBLANK(X332), W332, X332)</f>
        <v>wand_ai_750_CO</v>
      </c>
    </row>
    <row r="333" spans="1:26">
      <c r="A333" s="19" t="s">
        <v>128</v>
      </c>
      <c r="B333" s="9" t="s">
        <v>1210</v>
      </c>
      <c r="C333" s="9">
        <v>6</v>
      </c>
      <c r="D333" s="9">
        <v>12</v>
      </c>
      <c r="E333" s="9" t="str">
        <f>_xlfn.CONCAT(B333, RIGHT(_xlfn.CONCAT("0", D333), 2))</f>
        <v>BZ-6H12</v>
      </c>
      <c r="F333" s="9" t="s">
        <v>1181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19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23</v>
      </c>
      <c r="V333" s="9" t="str">
        <f>INDEX('Wand Mapping'!K:K, U333)</f>
        <v>wand_ai_210</v>
      </c>
      <c r="W333" s="9" t="str">
        <f>_xlfn.CONCAT(V333, "_", T333)</f>
        <v>wand_ai_210_CO</v>
      </c>
      <c r="Z333" s="9" t="str">
        <f>IF(ISBLANK(X333), W333, X333)</f>
        <v>wand_ai_210_CO</v>
      </c>
    </row>
    <row r="334" spans="1:26">
      <c r="A334" s="9" t="s">
        <v>303</v>
      </c>
      <c r="B334" s="9" t="s">
        <v>1211</v>
      </c>
      <c r="C334" s="9">
        <v>6</v>
      </c>
      <c r="D334" s="9">
        <v>12</v>
      </c>
      <c r="E334" s="9" t="str">
        <f>_xlfn.CONCAT(B334, RIGHT(_xlfn.CONCAT("0", D334), 2))</f>
        <v>BZ-6I12</v>
      </c>
      <c r="F334" s="9" t="s">
        <v>1182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11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50</v>
      </c>
      <c r="V334" s="9" t="str">
        <f>INDEX('Wand Mapping'!K:K, U334)</f>
        <v>wand_ai_480</v>
      </c>
      <c r="W334" s="9" t="str">
        <f>_xlfn.CONCAT(V334, "_", T334)</f>
        <v>wand_ai_480_CO</v>
      </c>
      <c r="Z334" s="9" t="str">
        <f>IF(ISBLANK(X334), W334, X334)</f>
        <v>wand_ai_480_CO</v>
      </c>
    </row>
    <row r="335" spans="1:26">
      <c r="A335" s="9" t="s">
        <v>280</v>
      </c>
      <c r="B335" s="9" t="s">
        <v>1212</v>
      </c>
      <c r="C335" s="9">
        <v>6</v>
      </c>
      <c r="D335" s="9">
        <v>12</v>
      </c>
      <c r="E335" s="9" t="str">
        <f>_xlfn.CONCAT(B335, RIGHT(_xlfn.CONCAT("0", D335), 2))</f>
        <v>BZ-6J12</v>
      </c>
      <c r="F335" s="9" t="s">
        <v>1183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85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47</v>
      </c>
      <c r="V335" s="9" t="str">
        <f>INDEX('Wand Mapping'!K:K, U335)</f>
        <v>wand_ai_450</v>
      </c>
      <c r="W335" s="9" t="str">
        <f>_xlfn.CONCAT(V335, "_", T335)</f>
        <v>wand_ai_450_CO</v>
      </c>
      <c r="Z335" s="9" t="str">
        <f>IF(ISBLANK(X335), W335, X335)</f>
        <v>wand_ai_450_CO</v>
      </c>
    </row>
    <row r="336" spans="1:26">
      <c r="A336" s="9" t="s">
        <v>634</v>
      </c>
      <c r="B336" s="9" t="s">
        <v>1213</v>
      </c>
      <c r="C336" s="9">
        <v>6</v>
      </c>
      <c r="D336" s="9">
        <v>12</v>
      </c>
      <c r="E336" s="9" t="str">
        <f>_xlfn.CONCAT(B336, RIGHT(_xlfn.CONCAT("0", D336), 2))</f>
        <v>BZ-6K12</v>
      </c>
      <c r="F336" s="9" t="s">
        <v>1184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78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>INDEX('Wand Mapping'!K:K, U336)</f>
        <v>wand_ai_990</v>
      </c>
      <c r="W336" s="9" t="str">
        <f>_xlfn.CONCAT(V336, "_", T336)</f>
        <v>wand_ai_990_TR</v>
      </c>
      <c r="Z336" s="9" t="str">
        <f>IF(ISBLANK(X336), W336, X336)</f>
        <v>wand_ai_990_TR</v>
      </c>
    </row>
    <row r="337" spans="1:26">
      <c r="A337" s="9" t="s">
        <v>375</v>
      </c>
      <c r="B337" s="9" t="s">
        <v>1214</v>
      </c>
      <c r="C337" s="9">
        <v>6</v>
      </c>
      <c r="D337" s="9">
        <v>12</v>
      </c>
      <c r="E337" s="9" t="str">
        <f>_xlfn.CONCAT(B337, RIGHT(_xlfn.CONCAT("0", D337), 2))</f>
        <v>BZ-6L12</v>
      </c>
      <c r="F337" s="9" t="s">
        <v>1185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2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62</v>
      </c>
      <c r="V337" s="9" t="str">
        <f>INDEX('Wand Mapping'!K:K, U337)</f>
        <v>wand_ai_600</v>
      </c>
      <c r="W337" s="9" t="str">
        <f>_xlfn.CONCAT(V337, "_", T337)</f>
        <v>wand_ai_600_CO</v>
      </c>
      <c r="Z337" s="9" t="str">
        <f>IF(ISBLANK(X337), W337, X337)</f>
        <v>wand_ai_600_CO</v>
      </c>
    </row>
    <row r="338" spans="1:26">
      <c r="A338" s="9" t="s">
        <v>389</v>
      </c>
      <c r="B338" s="9" t="s">
        <v>1215</v>
      </c>
      <c r="C338" s="9">
        <v>6</v>
      </c>
      <c r="D338" s="9">
        <v>12</v>
      </c>
      <c r="E338" s="9" t="str">
        <f>_xlfn.CONCAT(B338, RIGHT(_xlfn.CONCAT("0", D338), 2))</f>
        <v>BZ-6M12</v>
      </c>
      <c r="F338" s="9" t="s">
        <v>1186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64</v>
      </c>
      <c r="V338" s="9" t="str">
        <f>INDEX('Wand Mapping'!K:K, U338)</f>
        <v>wand_ai_620</v>
      </c>
      <c r="W338" s="9" t="str">
        <f>_xlfn.CONCAT(V338, "_", T338)</f>
        <v>wand_ai_620_CO</v>
      </c>
      <c r="Z338" s="9" t="str">
        <f>IF(ISBLANK(X338), W338, X338)</f>
        <v>wand_ai_620_CO</v>
      </c>
    </row>
    <row r="339" spans="1:26">
      <c r="A339" s="9" t="s">
        <v>19</v>
      </c>
      <c r="B339" s="9" t="s">
        <v>1216</v>
      </c>
      <c r="C339" s="9">
        <v>6</v>
      </c>
      <c r="D339" s="9">
        <v>12</v>
      </c>
      <c r="E339" s="9" t="str">
        <f>_xlfn.CONCAT(B339, RIGHT(_xlfn.CONCAT("0", D339), 2))</f>
        <v>BZ-6N12</v>
      </c>
      <c r="F339" s="9" t="s">
        <v>1187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10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</v>
      </c>
      <c r="V339" s="9" t="str">
        <f>INDEX('Wand Mapping'!K:K, U339)</f>
        <v>wand_ai_020</v>
      </c>
      <c r="W339" s="9" t="str">
        <f>_xlfn.CONCAT(V339, "_", T339)</f>
        <v>wand_ai_020_EV</v>
      </c>
      <c r="Z339" s="9" t="str">
        <f>IF(ISBLANK(X339), W339, X339)</f>
        <v>wand_ai_020_EV</v>
      </c>
    </row>
    <row r="340" spans="1:26">
      <c r="A340" s="9" t="s">
        <v>18</v>
      </c>
      <c r="B340" s="9" t="s">
        <v>1217</v>
      </c>
      <c r="C340" s="9">
        <v>6</v>
      </c>
      <c r="D340" s="9">
        <v>12</v>
      </c>
      <c r="E340" s="9" t="str">
        <f>_xlfn.CONCAT(B340, RIGHT(_xlfn.CONCAT("0", D340), 2))</f>
        <v>BZ-6O12</v>
      </c>
      <c r="F340" s="9" t="s">
        <v>1188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18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>INDEX('Wand Mapping'!K:K, U340)</f>
        <v>wand_ai_020</v>
      </c>
      <c r="W340" s="9" t="str">
        <f>_xlfn.CONCAT(V340, "_", T340)</f>
        <v>wand_ai_020_CO</v>
      </c>
      <c r="Z340" s="9" t="str">
        <f>IF(ISBLANK(X340), W340, X340)</f>
        <v>wand_ai_020_CO</v>
      </c>
    </row>
    <row r="341" spans="1:26">
      <c r="A341" s="9" t="s">
        <v>57</v>
      </c>
      <c r="B341" s="9" t="s">
        <v>1219</v>
      </c>
      <c r="C341" s="9">
        <v>6</v>
      </c>
      <c r="D341" s="9">
        <v>12</v>
      </c>
      <c r="E341" s="9" t="str">
        <f>_xlfn.CONCAT(B341, RIGHT(_xlfn.CONCAT("0", D341), 2))</f>
        <v>BZ-6Q12</v>
      </c>
      <c r="F341" s="9" t="s">
        <v>1190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32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11</v>
      </c>
      <c r="V341" s="9" t="str">
        <f>INDEX('Wand Mapping'!K:K, U341)</f>
        <v>wand_ai_090</v>
      </c>
      <c r="W341" s="9" t="str">
        <f>_xlfn.CONCAT(V341, "_", T341)</f>
        <v>wand_ai_090_CO</v>
      </c>
      <c r="Z341" s="9" t="str">
        <f>IF(ISBLANK(X341), W341, X341)</f>
        <v>wand_ai_090_CO</v>
      </c>
    </row>
    <row r="342" spans="1:26">
      <c r="A342" s="9" t="s">
        <v>313</v>
      </c>
      <c r="B342" s="9" t="s">
        <v>1220</v>
      </c>
      <c r="C342" s="9">
        <v>6</v>
      </c>
      <c r="D342" s="9">
        <v>12</v>
      </c>
      <c r="E342" s="9" t="str">
        <f>_xlfn.CONCAT(B342, RIGHT(_xlfn.CONCAT("0", D342), 2))</f>
        <v>BZ-6R12</v>
      </c>
      <c r="F342" s="9" t="s">
        <v>1191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51</v>
      </c>
      <c r="V342" s="9" t="str">
        <f ca="1">INDEX('Wand Mapping'!K:K, U342)</f>
        <v>wand_ai_490</v>
      </c>
      <c r="W342" s="9" t="str">
        <f ca="1">_xlfn.CONCAT(V342, "_", T342)</f>
        <v>wand_ai_490_NE</v>
      </c>
      <c r="Z342" s="9" t="str">
        <f ca="1">IF(ISBLANK(X342), W342, X342)</f>
        <v>wand_ai_490_NE</v>
      </c>
    </row>
    <row r="343" spans="1:26">
      <c r="A343" s="9" t="s">
        <v>361</v>
      </c>
      <c r="B343" s="9" t="s">
        <v>1221</v>
      </c>
      <c r="C343" s="9">
        <v>6</v>
      </c>
      <c r="D343" s="9">
        <v>12</v>
      </c>
      <c r="E343" s="9" t="str">
        <f>_xlfn.CONCAT(B343, RIGHT(_xlfn.CONCAT("0", D343), 2))</f>
        <v>BZ-6S12</v>
      </c>
      <c r="F343" s="9" t="s">
        <v>1192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35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59</v>
      </c>
      <c r="V343" s="9" t="str">
        <f ca="1">INDEX('Wand Mapping'!K:K, U343)</f>
        <v>wand_ai_570</v>
      </c>
      <c r="W343" s="9" t="str">
        <f ca="1">_xlfn.CONCAT(V343, "_", T343)</f>
        <v>wand_ai_570_NE</v>
      </c>
      <c r="Z343" s="9" t="str">
        <f ca="1">IF(ISBLANK(X343), W343, X343)</f>
        <v>wand_ai_570_NE</v>
      </c>
    </row>
    <row r="344" spans="1:26">
      <c r="A344" s="9" t="s">
        <v>585</v>
      </c>
      <c r="B344" s="9" t="s">
        <v>1222</v>
      </c>
      <c r="C344" s="9">
        <v>6</v>
      </c>
      <c r="D344" s="9">
        <v>12</v>
      </c>
      <c r="E344" s="9" t="str">
        <f>_xlfn.CONCAT(B344, RIGHT(_xlfn.CONCAT("0", D344), 2))</f>
        <v>BZ-6T12</v>
      </c>
      <c r="F344" s="9" t="s">
        <v>1193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24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93</v>
      </c>
      <c r="V344" s="9" t="str">
        <f>INDEX('Wand Mapping'!K:K, U344)</f>
        <v>wand_ai_910</v>
      </c>
      <c r="W344" s="9" t="str">
        <f>_xlfn.CONCAT(V344, "_", T344)</f>
        <v>wand_ai_910_EV</v>
      </c>
      <c r="Z344" s="9" t="str">
        <f>IF(ISBLANK(X344), W344, X344)</f>
        <v>wand_ai_910_EV</v>
      </c>
    </row>
    <row r="345" spans="1:26">
      <c r="A345" s="9" t="s">
        <v>421</v>
      </c>
      <c r="B345" s="9" t="s">
        <v>1223</v>
      </c>
      <c r="C345" s="9">
        <v>6</v>
      </c>
      <c r="D345" s="9">
        <v>12</v>
      </c>
      <c r="E345" s="9" t="str">
        <f>_xlfn.CONCAT(B345, RIGHT(_xlfn.CONCAT("0", D345), 2))</f>
        <v>BZ-6U12</v>
      </c>
      <c r="F345" s="9" t="s">
        <v>1194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17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69</v>
      </c>
      <c r="V345" s="9" t="str">
        <f>INDEX('Wand Mapping'!K:K, U345)</f>
        <v>wand_ai_670</v>
      </c>
      <c r="W345" s="9" t="str">
        <f>_xlfn.CONCAT(V345, "_", T345)</f>
        <v>wand_ai_670_TR</v>
      </c>
      <c r="Z345" s="9" t="str">
        <f>IF(ISBLANK(X345), W345, X345)</f>
        <v>wand_ai_670_TR</v>
      </c>
    </row>
    <row r="346" spans="1:26">
      <c r="A346" s="9" t="s">
        <v>123</v>
      </c>
      <c r="B346" s="9" t="s">
        <v>1224</v>
      </c>
      <c r="C346" s="9">
        <v>6</v>
      </c>
      <c r="D346" s="9">
        <v>12</v>
      </c>
      <c r="E346" s="9" t="str">
        <f>_xlfn.CONCAT(B346, RIGHT(_xlfn.CONCAT("0", D346), 2))</f>
        <v>BZ-6V12</v>
      </c>
      <c r="F346" s="9" t="s">
        <v>1195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91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22</v>
      </c>
      <c r="V346" s="9" t="str">
        <f>INDEX('Wand Mapping'!K:K, U346)</f>
        <v>wand_ai_200</v>
      </c>
      <c r="W346" s="9" t="str">
        <f>_xlfn.CONCAT(V346, "_", T346)</f>
        <v>wand_ai_200_TR</v>
      </c>
      <c r="Z346" s="9" t="str">
        <f>IF(ISBLANK(X346), W346, X346)</f>
        <v>wand_ai_200_TR</v>
      </c>
    </row>
    <row r="347" spans="1:26">
      <c r="A347" s="9" t="s">
        <v>175</v>
      </c>
      <c r="B347" s="9" t="s">
        <v>1225</v>
      </c>
      <c r="C347" s="9">
        <v>6</v>
      </c>
      <c r="D347" s="9">
        <v>12</v>
      </c>
      <c r="E347" s="9" t="str">
        <f>_xlfn.CONCAT(B347, RIGHT(_xlfn.CONCAT("0", D347), 2))</f>
        <v>BZ-6W12</v>
      </c>
      <c r="F347" s="9" t="s">
        <v>1196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11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31</v>
      </c>
      <c r="V347" s="9" t="str">
        <f>INDEX('Wand Mapping'!K:K, U347)</f>
        <v>wand_ai_290</v>
      </c>
      <c r="W347" s="9" t="str">
        <f>_xlfn.CONCAT(V347, "_", T347)</f>
        <v>wand_ai_290_EV</v>
      </c>
      <c r="Z347" s="9" t="str">
        <f>IF(ISBLANK(X347), W347, X347)</f>
        <v>wand_ai_290_EV</v>
      </c>
    </row>
    <row r="348" spans="1:26">
      <c r="A348" s="38" t="s">
        <v>359</v>
      </c>
      <c r="B348" s="9" t="s">
        <v>1226</v>
      </c>
      <c r="C348" s="9">
        <v>6</v>
      </c>
      <c r="D348" s="9">
        <v>12</v>
      </c>
      <c r="E348" s="9" t="str">
        <f>_xlfn.CONCAT(B348, RIGHT(_xlfn.CONCAT("0", D348), 2))</f>
        <v>BZ-6X12</v>
      </c>
      <c r="F348" s="9" t="s">
        <v>1197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51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59</v>
      </c>
      <c r="V348" s="9" t="str">
        <f>INDEX('Wand Mapping'!K:K, U348)</f>
        <v>wand_ai_570</v>
      </c>
      <c r="W348" s="9" t="str">
        <f>_xlfn.CONCAT(V348, "_", T348)</f>
        <v>wand_ai_570_TR</v>
      </c>
      <c r="Y348" s="9" t="s">
        <v>1988</v>
      </c>
      <c r="Z348" s="9" t="str">
        <f>IF(ISBLANK(X348), W348, X348)</f>
        <v>wand_ai_570_TR</v>
      </c>
    </row>
    <row r="349" spans="1:26">
      <c r="A349" s="9" t="s">
        <v>411</v>
      </c>
      <c r="B349" s="9" t="s">
        <v>1227</v>
      </c>
      <c r="C349" s="9">
        <v>6</v>
      </c>
      <c r="D349" s="9">
        <v>12</v>
      </c>
      <c r="E349" s="9" t="str">
        <f>_xlfn.CONCAT(B349, RIGHT(_xlfn.CONCAT("0", D349), 2))</f>
        <v>BZ-6Y12</v>
      </c>
      <c r="F349" s="9" t="s">
        <v>1198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>
        <f>MATCH($A349, 'Spells By School'!E:E, 0)</f>
        <v>68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Invocation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EV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67</v>
      </c>
      <c r="V349" s="9" t="str">
        <f>INDEX('Wand Mapping'!K:K, U349)</f>
        <v>wand_ai_650</v>
      </c>
      <c r="W349" s="9" t="str">
        <f>_xlfn.CONCAT(V349, "_", T349)</f>
        <v>wand_ai_650_EV</v>
      </c>
      <c r="Z349" s="9" t="str">
        <f>IF(ISBLANK(X349), W349, X349)</f>
        <v>wand_ai_650_EV</v>
      </c>
    </row>
    <row r="350" spans="1:26">
      <c r="A350" s="9" t="s">
        <v>483</v>
      </c>
      <c r="B350" s="9" t="s">
        <v>1228</v>
      </c>
      <c r="C350" s="9">
        <v>6</v>
      </c>
      <c r="D350" s="9">
        <v>12</v>
      </c>
      <c r="E350" s="9" t="str">
        <f>_xlfn.CONCAT(B350, RIGHT(_xlfn.CONCAT("0", D350), 2))</f>
        <v>BZ-6Z12</v>
      </c>
      <c r="F350" s="9" t="s">
        <v>1199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>
        <f>MATCH($A350, 'Spells By School'!F:F, 0)</f>
        <v>46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Enchantment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EN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wand_ai_760_EN</v>
      </c>
      <c r="Z350" s="9" t="str">
        <f>IF(ISBLANK(X350), W350, X350)</f>
        <v>wand_ai_760_EN</v>
      </c>
    </row>
    <row r="351" spans="1:26">
      <c r="A351" s="9" t="s">
        <v>364</v>
      </c>
      <c r="B351" s="9" t="s">
        <v>1273</v>
      </c>
      <c r="C351" s="9">
        <v>7</v>
      </c>
      <c r="D351" s="9">
        <v>14</v>
      </c>
      <c r="E351" s="9" t="str">
        <f>_xlfn.CONCAT(B351, RIGHT(_xlfn.CONCAT("0", D351), 2))</f>
        <v>BZ-7-14</v>
      </c>
      <c r="F351" s="9" t="s">
        <v>1229</v>
      </c>
      <c r="G351" s="9" t="s">
        <v>655</v>
      </c>
      <c r="H351" s="9" t="s">
        <v>652</v>
      </c>
      <c r="J351" s="9">
        <f>MATCH($A351, 'Spells By School'!A:A, 0)</f>
        <v>73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60</v>
      </c>
      <c r="V351" s="9" t="str">
        <f>INDEX('Wand Mapping'!K:K, U351)</f>
        <v>wand_ai_580</v>
      </c>
      <c r="W351" s="9" t="str">
        <f>_xlfn.CONCAT(V351, "_", T351)</f>
        <v>wand_ai_580_AB</v>
      </c>
      <c r="Z351" s="9" t="str">
        <f>IF(ISBLANK(X351), W351, X351)</f>
        <v>wand_ai_580_AB</v>
      </c>
    </row>
    <row r="352" spans="1:26">
      <c r="A352" s="40" t="s">
        <v>308</v>
      </c>
      <c r="B352" s="9" t="s">
        <v>1274</v>
      </c>
      <c r="C352" s="9">
        <v>7</v>
      </c>
      <c r="D352" s="9">
        <v>14</v>
      </c>
      <c r="E352" s="9" t="str">
        <f>_xlfn.CONCAT(B352, RIGHT(_xlfn.CONCAT("0", D352), 2))</f>
        <v>BZ-7!14</v>
      </c>
      <c r="F352" s="9" t="s">
        <v>1230</v>
      </c>
      <c r="G352" s="9" t="s">
        <v>655</v>
      </c>
      <c r="H352" s="9" t="s">
        <v>652</v>
      </c>
      <c r="J352" s="9">
        <f>MATCH($A352, 'Spells By School'!A:A, 0)</f>
        <v>53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51</v>
      </c>
      <c r="V352" s="9" t="str">
        <f>INDEX('Wand Mapping'!K:K, U352)</f>
        <v>wand_ai_490</v>
      </c>
      <c r="W352" s="9" t="str">
        <f>_xlfn.CONCAT(V352, "_", T352)</f>
        <v>wand_ai_490_AB</v>
      </c>
      <c r="Y352" s="9" t="s">
        <v>1953</v>
      </c>
      <c r="Z352" s="9" t="str">
        <f>IF(ISBLANK(X352), W352, X352)</f>
        <v>wand_ai_490_AB</v>
      </c>
    </row>
    <row r="353" spans="1:26">
      <c r="A353" s="9" t="s">
        <v>333</v>
      </c>
      <c r="B353" s="9" t="s">
        <v>1271</v>
      </c>
      <c r="C353" s="9">
        <v>7</v>
      </c>
      <c r="D353" s="9">
        <v>14</v>
      </c>
      <c r="E353" s="9" t="str">
        <f>_xlfn.CONCAT(B353, RIGHT(_xlfn.CONCAT("0", D353), 2))</f>
        <v>BZ-7[14</v>
      </c>
      <c r="F353" s="9" t="s">
        <v>1231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23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 ca="1">INDEX('Wand Mapping'!K:K, U353)</f>
        <v>wand_ai_520</v>
      </c>
      <c r="W353" s="9" t="str">
        <f ca="1">_xlfn.CONCAT(V353, "_", T353)</f>
        <v>wand_ai_520_IL</v>
      </c>
      <c r="Z353" s="9" t="str">
        <f ca="1">IF(ISBLANK(X353), W353, X353)</f>
        <v>wand_ai_520_IL</v>
      </c>
    </row>
    <row r="354" spans="1:26">
      <c r="A354" s="50" t="s">
        <v>533</v>
      </c>
      <c r="B354" s="9" t="s">
        <v>1272</v>
      </c>
      <c r="C354" s="9">
        <v>7</v>
      </c>
      <c r="D354" s="9">
        <v>14</v>
      </c>
      <c r="E354" s="9" t="str">
        <f>_xlfn.CONCAT(B354, RIGHT(_xlfn.CONCAT("0", D354), 2))</f>
        <v>BZ-7]14</v>
      </c>
      <c r="F354" s="9" t="s">
        <v>1232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60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85</v>
      </c>
      <c r="V354" s="9" t="str">
        <f>INDEX('Wand Mapping'!K:K, U354)</f>
        <v>wand_ai_830</v>
      </c>
      <c r="W354" s="9" t="str">
        <f>_xlfn.CONCAT(V354, "_", T354)</f>
        <v>wand_ai_830_TR</v>
      </c>
      <c r="Z354" s="9" t="str">
        <f>IF(ISBLANK(X354), W354, X354)</f>
        <v>wand_ai_830_TR</v>
      </c>
    </row>
    <row r="355" spans="1:26">
      <c r="A355" s="9" t="s">
        <v>374</v>
      </c>
      <c r="B355" s="9" t="s">
        <v>1275</v>
      </c>
      <c r="C355" s="9">
        <v>7</v>
      </c>
      <c r="D355" s="9">
        <v>14</v>
      </c>
      <c r="E355" s="9" t="str">
        <f>_xlfn.CONCAT(B355, RIGHT(_xlfn.CONCAT("0", D355), 2))</f>
        <v>BZ-7_14</v>
      </c>
      <c r="F355" s="9" t="s">
        <v>1233</v>
      </c>
      <c r="G355" s="9" t="s">
        <v>655</v>
      </c>
      <c r="H355" s="9" t="s">
        <v>652</v>
      </c>
      <c r="J355" s="9">
        <f>MATCH($A355, 'Spells By School'!A:A, 0)</f>
        <v>29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62</v>
      </c>
      <c r="V355" s="9" t="str">
        <f>INDEX('Wand Mapping'!K:K, U355)</f>
        <v>wand_ai_600</v>
      </c>
      <c r="W355" s="9" t="str">
        <f>_xlfn.CONCAT(V355, "_", T355)</f>
        <v>wand_ai_600_AB</v>
      </c>
      <c r="Z355" s="9" t="str">
        <f>IF(ISBLANK(X355), W355, X355)</f>
        <v>wand_ai_600_AB</v>
      </c>
    </row>
    <row r="356" spans="1:26">
      <c r="A356" s="9" t="s">
        <v>242</v>
      </c>
      <c r="B356" s="9" t="s">
        <v>761</v>
      </c>
      <c r="C356" s="9">
        <v>7</v>
      </c>
      <c r="D356" s="9">
        <v>14</v>
      </c>
      <c r="E356" s="9" t="str">
        <f>_xlfn.CONCAT(B356, RIGHT(_xlfn.CONCAT("0", D356), 2))</f>
        <v>BZ-7014</v>
      </c>
      <c r="F356" s="9" t="s">
        <v>1234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42</v>
      </c>
      <c r="V356" s="9" t="str">
        <f>INDEX('Wand Mapping'!K:K, U356)</f>
        <v>wand_ai_400</v>
      </c>
      <c r="W356" s="9" t="str">
        <f>_xlfn.CONCAT(V356, "_", T356)</f>
        <v>wand_ai_400_CO</v>
      </c>
      <c r="Z356" s="9" t="str">
        <f>IF(ISBLANK(X356), W356, X356)</f>
        <v>wand_ai_400_CO</v>
      </c>
    </row>
    <row r="357" spans="1:26">
      <c r="A357" s="9" t="s">
        <v>197</v>
      </c>
      <c r="B357" s="9" t="s">
        <v>762</v>
      </c>
      <c r="C357" s="9">
        <v>7</v>
      </c>
      <c r="D357" s="9">
        <v>14</v>
      </c>
      <c r="E357" s="9" t="str">
        <f>_xlfn.CONCAT(B357, RIGHT(_xlfn.CONCAT("0", D357), 2))</f>
        <v>BZ-7114</v>
      </c>
      <c r="F357" s="9" t="s">
        <v>1235</v>
      </c>
      <c r="G357" s="9" t="s">
        <v>655</v>
      </c>
      <c r="H357" s="9" t="s">
        <v>652</v>
      </c>
      <c r="J357" s="9">
        <f>MATCH($A357, 'Spells By School'!A:A, 0)</f>
        <v>30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35</v>
      </c>
      <c r="V357" s="9" t="str">
        <f>INDEX('Wand Mapping'!K:K, U357)</f>
        <v>wand_ai_330</v>
      </c>
      <c r="W357" s="9" t="str">
        <f>_xlfn.CONCAT(V357, "_", T357)</f>
        <v>wand_ai_330_AB</v>
      </c>
      <c r="Z357" s="9" t="str">
        <f>IF(ISBLANK(X357), W357, X357)</f>
        <v>wand_ai_330_AB</v>
      </c>
    </row>
    <row r="358" spans="1:26">
      <c r="A358" s="9" t="s">
        <v>353</v>
      </c>
      <c r="B358" s="9" t="s">
        <v>763</v>
      </c>
      <c r="C358" s="9">
        <v>7</v>
      </c>
      <c r="D358" s="9">
        <v>14</v>
      </c>
      <c r="E358" s="9" t="str">
        <f>_xlfn.CONCAT(B358, RIGHT(_xlfn.CONCAT("0", D358), 2))</f>
        <v>BZ-7214</v>
      </c>
      <c r="F358" s="9" t="s">
        <v>1236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69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58</v>
      </c>
      <c r="V358" s="9" t="str">
        <f>INDEX('Wand Mapping'!K:K, U358)</f>
        <v>wand_ai_560</v>
      </c>
      <c r="W358" s="9" t="str">
        <f>_xlfn.CONCAT(V358, "_", T358)</f>
        <v>wand_ai_560_EV</v>
      </c>
      <c r="Z358" s="9" t="str">
        <f>IF(ISBLANK(X358), W358, X358)</f>
        <v>wand_ai_560_EV</v>
      </c>
    </row>
    <row r="359" spans="1:26">
      <c r="A359" s="9" t="s">
        <v>76</v>
      </c>
      <c r="B359" s="9" t="s">
        <v>764</v>
      </c>
      <c r="C359" s="9">
        <v>7</v>
      </c>
      <c r="D359" s="9">
        <v>14</v>
      </c>
      <c r="E359" s="9" t="str">
        <f>_xlfn.CONCAT(B359, RIGHT(_xlfn.CONCAT("0", D359), 2))</f>
        <v>BZ-7314</v>
      </c>
      <c r="F359" s="9" t="s">
        <v>1237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70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14</v>
      </c>
      <c r="V359" s="9" t="str">
        <f>INDEX('Wand Mapping'!K:K, U359)</f>
        <v>wand_ai_120</v>
      </c>
      <c r="W359" s="9" t="str">
        <f>_xlfn.CONCAT(V359, "_", T359)</f>
        <v>wand_ai_120_TR</v>
      </c>
      <c r="Z359" s="9" t="str">
        <f>IF(ISBLANK(X359), W359, X359)</f>
        <v>wand_ai_120_TR</v>
      </c>
    </row>
    <row r="360" spans="1:26">
      <c r="A360" s="9" t="s">
        <v>40</v>
      </c>
      <c r="B360" s="9" t="s">
        <v>765</v>
      </c>
      <c r="C360" s="9">
        <v>7</v>
      </c>
      <c r="D360" s="9">
        <v>14</v>
      </c>
      <c r="E360" s="9" t="str">
        <f>_xlfn.CONCAT(B360, RIGHT(_xlfn.CONCAT("0", D360), 2))</f>
        <v>BZ-7414</v>
      </c>
      <c r="F360" s="9" t="s">
        <v>1238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20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</v>
      </c>
      <c r="V360" s="9" t="str">
        <f>INDEX('Wand Mapping'!K:K, U360)</f>
        <v>wand_ai_060</v>
      </c>
      <c r="W360" s="9" t="str">
        <f>_xlfn.CONCAT(V360, "_", T360)</f>
        <v>wand_ai_060_EV</v>
      </c>
      <c r="Z360" s="9" t="str">
        <f>IF(ISBLANK(X360), W360, X360)</f>
        <v>wand_ai_060_EV</v>
      </c>
    </row>
    <row r="361" spans="1:26">
      <c r="A361" s="31" t="s">
        <v>120</v>
      </c>
      <c r="B361" s="9" t="s">
        <v>766</v>
      </c>
      <c r="C361" s="9">
        <v>7</v>
      </c>
      <c r="D361" s="9">
        <v>14</v>
      </c>
      <c r="E361" s="9" t="str">
        <f>_xlfn.CONCAT(B361, RIGHT(_xlfn.CONCAT("0", D361), 2))</f>
        <v>BZ-7514</v>
      </c>
      <c r="F361" s="9" t="s">
        <v>1239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31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21</v>
      </c>
      <c r="V361" s="9" t="str">
        <f ca="1">INDEX('Wand Mapping'!K:K, U361)</f>
        <v>wand_ai_190</v>
      </c>
      <c r="W361" s="9" t="str">
        <f ca="1">_xlfn.CONCAT(V361, "_", T361)</f>
        <v>wand_ai_190_NE</v>
      </c>
      <c r="Z361" s="9" t="str">
        <f ca="1">IF(ISBLANK(X361), W361, X361)</f>
        <v>wand_ai_190_NE</v>
      </c>
    </row>
    <row r="362" spans="1:26">
      <c r="A362" s="9" t="s">
        <v>289</v>
      </c>
      <c r="B362" s="9" t="s">
        <v>767</v>
      </c>
      <c r="C362" s="9">
        <v>7</v>
      </c>
      <c r="D362" s="9">
        <v>14</v>
      </c>
      <c r="E362" s="9" t="str">
        <f>_xlfn.CONCAT(B362, RIGHT(_xlfn.CONCAT("0", D362), 2))</f>
        <v>BZ-7614</v>
      </c>
      <c r="F362" s="9" t="s">
        <v>1240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63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48</v>
      </c>
      <c r="V362" s="9" t="str">
        <f>INDEX('Wand Mapping'!K:K, U362)</f>
        <v>wand_ai_460</v>
      </c>
      <c r="W362" s="9" t="str">
        <f>_xlfn.CONCAT(V362, "_", T362)</f>
        <v>wand_ai_460_CO</v>
      </c>
      <c r="Z362" s="9" t="str">
        <f>IF(ISBLANK(X362), W362, X362)</f>
        <v>wand_ai_460_CO</v>
      </c>
    </row>
    <row r="363" spans="1:26">
      <c r="A363" s="9" t="s">
        <v>1250</v>
      </c>
      <c r="B363" s="9" t="s">
        <v>768</v>
      </c>
      <c r="C363" s="9">
        <v>7</v>
      </c>
      <c r="D363" s="9">
        <v>14</v>
      </c>
      <c r="E363" s="9" t="str">
        <f>_xlfn.CONCAT(B363, RIGHT(_xlfn.CONCAT("0", D363), 2))</f>
        <v>BZ-7714</v>
      </c>
      <c r="F363" s="9" t="s">
        <v>1241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###error###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###error###</v>
      </c>
      <c r="U363" s="9" t="str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###error###</v>
      </c>
      <c r="V363" s="9" t="e">
        <f ca="1">INDEX('Wand Mapping'!K:K, U363)</f>
        <v>#VALUE!</v>
      </c>
      <c r="W363" s="9" t="e">
        <f ca="1">_xlfn.CONCAT(V363, "_", T363)</f>
        <v>#VALUE!</v>
      </c>
      <c r="X363" s="9" t="s">
        <v>1944</v>
      </c>
      <c r="Z363" s="9" t="str">
        <f>IF(ISBLANK(X363), W363, X363)</f>
        <v>IWAND04</v>
      </c>
    </row>
    <row r="364" spans="1:26">
      <c r="A364" s="9" t="s">
        <v>541</v>
      </c>
      <c r="B364" s="9" t="s">
        <v>769</v>
      </c>
      <c r="C364" s="9">
        <v>7</v>
      </c>
      <c r="D364" s="9">
        <v>14</v>
      </c>
      <c r="E364" s="9" t="str">
        <f>_xlfn.CONCAT(B364, RIGHT(_xlfn.CONCAT("0", D364), 2))</f>
        <v>BZ-7814</v>
      </c>
      <c r="F364" s="9" t="s">
        <v>1242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57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86</v>
      </c>
      <c r="V364" s="9" t="str">
        <f>INDEX('Wand Mapping'!K:K, U364)</f>
        <v>wand_ai_840</v>
      </c>
      <c r="W364" s="9" t="str">
        <f>_xlfn.CONCAT(V364, "_", T364)</f>
        <v>wand_ai_840_EV</v>
      </c>
      <c r="Z364" s="9" t="str">
        <f>IF(ISBLANK(X364), W364, X364)</f>
        <v>wand_ai_840_EV</v>
      </c>
    </row>
    <row r="365" spans="1:26">
      <c r="A365" s="9" t="s">
        <v>341</v>
      </c>
      <c r="B365" s="9" t="s">
        <v>770</v>
      </c>
      <c r="C365" s="9">
        <v>7</v>
      </c>
      <c r="D365" s="9">
        <v>14</v>
      </c>
      <c r="E365" s="9" t="str">
        <f>_xlfn.CONCAT(B365, RIGHT(_xlfn.CONCAT("0", D365), 2))</f>
        <v>BZ-7914</v>
      </c>
      <c r="F365" s="9" t="s">
        <v>1243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56</v>
      </c>
      <c r="V365" s="9" t="str">
        <f>INDEX('Wand Mapping'!K:K, U365)</f>
        <v>wand_ai_540</v>
      </c>
      <c r="W365" s="9" t="str">
        <f>_xlfn.CONCAT(V365, "_", T365)</f>
        <v>wand_ai_540_CO</v>
      </c>
      <c r="Z365" s="9" t="str">
        <f>IF(ISBLANK(X365), W365, X365)</f>
        <v>wand_ai_540_CO</v>
      </c>
    </row>
    <row r="366" spans="1:26">
      <c r="A366" s="9" t="s">
        <v>316</v>
      </c>
      <c r="B366" s="9" t="s">
        <v>1276</v>
      </c>
      <c r="C366" s="9">
        <v>7</v>
      </c>
      <c r="D366" s="9">
        <v>14</v>
      </c>
      <c r="E366" s="9" t="str">
        <f>_xlfn.CONCAT(B366, RIGHT(_xlfn.CONCAT("0", D366), 2))</f>
        <v>BZ-7A14</v>
      </c>
      <c r="F366" s="9" t="s">
        <v>1244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77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52</v>
      </c>
      <c r="V366" s="9" t="str">
        <f>INDEX('Wand Mapping'!K:K, U366)</f>
        <v>wand_ai_500</v>
      </c>
      <c r="W366" s="9" t="str">
        <f>_xlfn.CONCAT(V366, "_", T366)</f>
        <v>wand_ai_500_CO</v>
      </c>
      <c r="Z366" s="9" t="str">
        <f>IF(ISBLANK(X366), W366, X366)</f>
        <v>wand_ai_500_CO</v>
      </c>
    </row>
    <row r="367" spans="1:26">
      <c r="A367" s="9" t="s">
        <v>346</v>
      </c>
      <c r="B367" s="9" t="s">
        <v>1277</v>
      </c>
      <c r="C367" s="9">
        <v>7</v>
      </c>
      <c r="D367" s="9">
        <v>14</v>
      </c>
      <c r="E367" s="9" t="str">
        <f>_xlfn.CONCAT(B367, RIGHT(_xlfn.CONCAT("0", D367), 2))</f>
        <v>BZ-7B14</v>
      </c>
      <c r="F367" s="9" t="s">
        <v>1245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81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57</v>
      </c>
      <c r="V367" s="9" t="str">
        <f>INDEX('Wand Mapping'!K:K, U367)</f>
        <v>wand_ai_550</v>
      </c>
      <c r="W367" s="9" t="str">
        <f>_xlfn.CONCAT(V367, "_", T367)</f>
        <v>wand_ai_550_CO</v>
      </c>
      <c r="Z367" s="9" t="str">
        <f>IF(ISBLANK(X367), W367, X367)</f>
        <v>wand_ai_550_CO</v>
      </c>
    </row>
    <row r="368" spans="1:26">
      <c r="A368" s="9" t="s">
        <v>484</v>
      </c>
      <c r="B368" s="9" t="s">
        <v>1278</v>
      </c>
      <c r="C368" s="9">
        <v>7</v>
      </c>
      <c r="D368" s="9">
        <v>14</v>
      </c>
      <c r="E368" s="9" t="str">
        <f>_xlfn.CONCAT(B368, RIGHT(_xlfn.CONCAT("0", D368), 2))</f>
        <v>BZ-7C14</v>
      </c>
      <c r="F368" s="9" t="s">
        <v>1246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15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78</v>
      </c>
      <c r="V368" s="9" t="str">
        <f ca="1">INDEX('Wand Mapping'!K:K, U368)</f>
        <v>wand_ai_760</v>
      </c>
      <c r="W368" s="9" t="str">
        <f ca="1">_xlfn.CONCAT(V368, "_", T368)</f>
        <v>wand_ai_760_NE</v>
      </c>
      <c r="Z368" s="9" t="str">
        <f ca="1">IF(ISBLANK(X368), W368, X368)</f>
        <v>wand_ai_760_NE</v>
      </c>
    </row>
    <row r="369" spans="1:26">
      <c r="A369" s="9" t="s">
        <v>300</v>
      </c>
      <c r="B369" s="9" t="s">
        <v>1279</v>
      </c>
      <c r="C369" s="9">
        <v>7</v>
      </c>
      <c r="D369" s="9">
        <v>14</v>
      </c>
      <c r="E369" s="9" t="str">
        <f>_xlfn.CONCAT(B369, RIGHT(_xlfn.CONCAT("0", D369), 2))</f>
        <v>BZ-7D14</v>
      </c>
      <c r="F369" s="9" t="s">
        <v>1247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>
        <f>MATCH($A369, 'Spells By School'!H:H, 0)</f>
        <v>15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Illusion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IL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49</v>
      </c>
      <c r="V369" s="9" t="str">
        <f ca="1">INDEX('Wand Mapping'!K:K, U369)</f>
        <v>wand_ai_470</v>
      </c>
      <c r="W369" s="9" t="str">
        <f ca="1">_xlfn.CONCAT(V369, "_", T369)</f>
        <v>wand_ai_470_IL</v>
      </c>
      <c r="Z369" s="9" t="str">
        <f ca="1">IF(ISBLANK(X369), W369, X369)</f>
        <v>wand_ai_470_IL</v>
      </c>
    </row>
    <row r="370" spans="1:26">
      <c r="A370" s="9" t="s">
        <v>88</v>
      </c>
      <c r="B370" s="9" t="s">
        <v>1280</v>
      </c>
      <c r="C370" s="9">
        <v>7</v>
      </c>
      <c r="D370" s="9">
        <v>14</v>
      </c>
      <c r="E370" s="9" t="str">
        <f>_xlfn.CONCAT(B370, RIGHT(_xlfn.CONCAT("0", D370), 2))</f>
        <v>BZ-7E14</v>
      </c>
      <c r="F370" s="9" t="s">
        <v>1248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44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16</v>
      </c>
      <c r="V370" s="9" t="str">
        <f>INDEX('Wand Mapping'!K:K, U370)</f>
        <v>wand_ai_140</v>
      </c>
      <c r="W370" s="9" t="str">
        <f>_xlfn.CONCAT(V370, "_", T370)</f>
        <v>wand_ai_140_CO</v>
      </c>
      <c r="Z370" s="9" t="str">
        <f>IF(ISBLANK(X370), W370, X370)</f>
        <v>wand_ai_140_CO</v>
      </c>
    </row>
    <row r="371" spans="1:26">
      <c r="A371" s="9" t="s">
        <v>382</v>
      </c>
      <c r="B371" s="9" t="s">
        <v>1281</v>
      </c>
      <c r="C371" s="9">
        <v>7</v>
      </c>
      <c r="D371" s="9">
        <v>14</v>
      </c>
      <c r="E371" s="9" t="str">
        <f>_xlfn.CONCAT(B371, RIGHT(_xlfn.CONCAT("0", D371), 2))</f>
        <v>BZ-7F14</v>
      </c>
      <c r="F371" s="9" t="s">
        <v>1249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>
        <f>MATCH($A371, 'Spells By School'!I:I, 0)</f>
        <v>4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Wild Magic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WM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62</v>
      </c>
      <c r="V371" s="9" t="str">
        <f ca="1">INDEX('Wand Mapping'!K:K, U371)</f>
        <v>wand_ai_600</v>
      </c>
      <c r="W371" s="9" t="str">
        <f ca="1">_xlfn.CONCAT(V371, "_", T371)</f>
        <v>wand_ai_600_WM</v>
      </c>
      <c r="Z371" s="9" t="str">
        <f ca="1">IF(ISBLANK(X371), W371, X371)</f>
        <v>wand_ai_600_WM</v>
      </c>
    </row>
    <row r="372" spans="1:26">
      <c r="A372" s="9" t="s">
        <v>567</v>
      </c>
      <c r="B372" s="9" t="s">
        <v>1282</v>
      </c>
      <c r="C372" s="9">
        <v>7</v>
      </c>
      <c r="D372" s="9">
        <v>14</v>
      </c>
      <c r="E372" s="9" t="str">
        <f>_xlfn.CONCAT(B372, RIGHT(_xlfn.CONCAT("0", D372), 2))</f>
        <v>BZ-7G14</v>
      </c>
      <c r="F372" s="9" t="s">
        <v>1251</v>
      </c>
      <c r="G372" s="9" t="s">
        <v>655</v>
      </c>
      <c r="H372" s="9" t="s">
        <v>652</v>
      </c>
      <c r="J372" s="9">
        <f>MATCH($A372, 'Spells By School'!A:A, 0)</f>
        <v>66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Abjuration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AB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91</v>
      </c>
      <c r="V372" s="9" t="str">
        <f>INDEX('Wand Mapping'!K:K, U372)</f>
        <v>wand_ai_890</v>
      </c>
      <c r="W372" s="9" t="str">
        <f>_xlfn.CONCAT(V372, "_", T372)</f>
        <v>wand_ai_890_AB</v>
      </c>
      <c r="Z372" s="9" t="str">
        <f>IF(ISBLANK(X372), W372, X372)</f>
        <v>wand_ai_890_AB</v>
      </c>
    </row>
    <row r="373" spans="1:26">
      <c r="A373" s="33" t="s">
        <v>251</v>
      </c>
      <c r="B373" s="9" t="s">
        <v>1284</v>
      </c>
      <c r="C373" s="9">
        <v>7</v>
      </c>
      <c r="D373" s="9">
        <v>14</v>
      </c>
      <c r="E373" s="9" t="str">
        <f>_xlfn.CONCAT(B373, RIGHT(_xlfn.CONCAT("0", D373), 2))</f>
        <v>BZ-7I14</v>
      </c>
      <c r="F373" s="9" t="s">
        <v>1253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35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43</v>
      </c>
      <c r="V373" s="9" t="str">
        <f>INDEX('Wand Mapping'!K:K, U373)</f>
        <v>wand_ai_410</v>
      </c>
      <c r="W373" s="9" t="str">
        <f>_xlfn.CONCAT(V373, "_", T373)</f>
        <v>wand_ai_410_CO</v>
      </c>
      <c r="Z373" s="9" t="str">
        <f>IF(ISBLANK(X373), W373, X373)</f>
        <v>wand_ai_410_CO</v>
      </c>
    </row>
    <row r="374" spans="1:26">
      <c r="A374" s="9" t="s">
        <v>638</v>
      </c>
      <c r="B374" s="9" t="s">
        <v>1285</v>
      </c>
      <c r="C374" s="9">
        <v>7</v>
      </c>
      <c r="D374" s="9">
        <v>14</v>
      </c>
      <c r="E374" s="9" t="str">
        <f>_xlfn.CONCAT(B374, RIGHT(_xlfn.CONCAT("0", D374), 2))</f>
        <v>BZ-7J14</v>
      </c>
      <c r="F374" s="9" t="s">
        <v>1254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18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101</v>
      </c>
      <c r="V374" s="9" t="str">
        <f ca="1">INDEX('Wand Mapping'!K:K, U374)</f>
        <v>wand_ai_990</v>
      </c>
      <c r="W374" s="9" t="str">
        <f ca="1">_xlfn.CONCAT(V374, "_", T374)</f>
        <v>wand_ai_990_IL</v>
      </c>
      <c r="Z374" s="9" t="str">
        <f ca="1">IF(ISBLANK(X374), W374, X374)</f>
        <v>wand_ai_990_IL</v>
      </c>
    </row>
    <row r="375" spans="1:26">
      <c r="A375" s="9" t="s">
        <v>614</v>
      </c>
      <c r="B375" s="9" t="s">
        <v>1286</v>
      </c>
      <c r="C375" s="9">
        <v>7</v>
      </c>
      <c r="D375" s="9">
        <v>14</v>
      </c>
      <c r="E375" s="9" t="str">
        <f>_xlfn.CONCAT(B375, RIGHT(_xlfn.CONCAT("0", D375), 2))</f>
        <v>BZ-7K14</v>
      </c>
      <c r="F375" s="9" t="s">
        <v>1255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28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98</v>
      </c>
      <c r="V375" s="9" t="str">
        <f>INDEX('Wand Mapping'!K:K, U375)</f>
        <v>wand_ai_960</v>
      </c>
      <c r="W375" s="9" t="str">
        <f>_xlfn.CONCAT(V375, "_", T375)</f>
        <v>wand_ai_960_EV</v>
      </c>
      <c r="Z375" s="9" t="str">
        <f>IF(ISBLANK(X375), W375, X375)</f>
        <v>wand_ai_960_EV</v>
      </c>
    </row>
    <row r="376" spans="1:26">
      <c r="A376" s="45" t="s">
        <v>453</v>
      </c>
      <c r="B376" s="9" t="s">
        <v>1287</v>
      </c>
      <c r="C376" s="9">
        <v>7</v>
      </c>
      <c r="D376" s="9">
        <v>14</v>
      </c>
      <c r="E376" s="9" t="str">
        <f>_xlfn.CONCAT(B376, RIGHT(_xlfn.CONCAT("0", D376), 2))</f>
        <v>BZ-7L14</v>
      </c>
      <c r="F376" s="9" t="s">
        <v>1256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89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74</v>
      </c>
      <c r="V376" s="9" t="str">
        <f>INDEX('Wand Mapping'!K:K, U376)</f>
        <v>wand_ai_720</v>
      </c>
      <c r="W376" s="9" t="str">
        <f>_xlfn.CONCAT(V376, "_", T376)</f>
        <v>wand_ai_720_CO</v>
      </c>
      <c r="Z376" s="9" t="str">
        <f>IF(ISBLANK(X376), W376, X376)</f>
        <v>wand_ai_720_CO</v>
      </c>
    </row>
    <row r="377" spans="1:26">
      <c r="A377" s="9" t="s">
        <v>591</v>
      </c>
      <c r="B377" s="9" t="s">
        <v>1288</v>
      </c>
      <c r="C377" s="9">
        <v>7</v>
      </c>
      <c r="D377" s="9">
        <v>14</v>
      </c>
      <c r="E377" s="9" t="str">
        <f>_xlfn.CONCAT(B377, RIGHT(_xlfn.CONCAT("0", D377), 2))</f>
        <v>BZ-7M14</v>
      </c>
      <c r="F377" s="9" t="s">
        <v>1257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76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94</v>
      </c>
      <c r="V377" s="9" t="str">
        <f>INDEX('Wand Mapping'!K:K, U377)</f>
        <v>wand_ai_920</v>
      </c>
      <c r="W377" s="9" t="str">
        <f>_xlfn.CONCAT(V377, "_", T377)</f>
        <v>wand_ai_920_EV</v>
      </c>
      <c r="Z377" s="9" t="str">
        <f>IF(ISBLANK(X377), W377, X377)</f>
        <v>wand_ai_920_EV</v>
      </c>
    </row>
    <row r="378" spans="1:26">
      <c r="A378" s="9" t="s">
        <v>612</v>
      </c>
      <c r="B378" s="9" t="s">
        <v>1291</v>
      </c>
      <c r="C378" s="9">
        <v>7</v>
      </c>
      <c r="D378" s="9">
        <v>14</v>
      </c>
      <c r="E378" s="9" t="str">
        <f>_xlfn.CONCAT(B378, RIGHT(_xlfn.CONCAT("0", D378), 2))</f>
        <v>BZ-7P14</v>
      </c>
      <c r="F378" s="9" t="s">
        <v>1260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41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98</v>
      </c>
      <c r="V378" s="9" t="str">
        <f>INDEX('Wand Mapping'!K:K, U378)</f>
        <v>wand_ai_960</v>
      </c>
      <c r="W378" s="9" t="str">
        <f>_xlfn.CONCAT(V378, "_", T378)</f>
        <v>wand_ai_960_CO</v>
      </c>
      <c r="Z378" s="9" t="str">
        <f>IF(ISBLANK(X378), W378, X378)</f>
        <v>wand_ai_960_CO</v>
      </c>
    </row>
    <row r="379" spans="1:26">
      <c r="A379" s="9" t="s">
        <v>637</v>
      </c>
      <c r="B379" s="9" t="s">
        <v>1292</v>
      </c>
      <c r="C379" s="9">
        <v>7</v>
      </c>
      <c r="D379" s="9">
        <v>14</v>
      </c>
      <c r="E379" s="9" t="str">
        <f>_xlfn.CONCAT(B379, RIGHT(_xlfn.CONCAT("0", D379), 2))</f>
        <v>BZ-7Q14</v>
      </c>
      <c r="F379" s="9" t="s">
        <v>1261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57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101</v>
      </c>
      <c r="V379" s="9" t="str">
        <f ca="1">INDEX('Wand Mapping'!K:K, U379)</f>
        <v>wand_ai_990</v>
      </c>
      <c r="W379" s="9" t="str">
        <f ca="1">_xlfn.CONCAT(V379, "_", T379)</f>
        <v>wand_ai_990_NE</v>
      </c>
      <c r="Z379" s="9" t="str">
        <f ca="1">IF(ISBLANK(X379), W379, X379)</f>
        <v>wand_ai_990_NE</v>
      </c>
    </row>
    <row r="380" spans="1:26">
      <c r="A380" s="9" t="s">
        <v>97</v>
      </c>
      <c r="B380" s="9" t="s">
        <v>1293</v>
      </c>
      <c r="C380" s="9">
        <v>7</v>
      </c>
      <c r="D380" s="9">
        <v>14</v>
      </c>
      <c r="E380" s="9" t="str">
        <f>_xlfn.CONCAT(B380, RIGHT(_xlfn.CONCAT("0", D380), 2))</f>
        <v>BZ-7R14</v>
      </c>
      <c r="F380" s="9" t="s">
        <v>1262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58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17</v>
      </c>
      <c r="V380" s="9" t="str">
        <f ca="1">INDEX('Wand Mapping'!K:K, U380)</f>
        <v>wand_ai_150</v>
      </c>
      <c r="W380" s="9" t="str">
        <f ca="1">_xlfn.CONCAT(V380, "_", T380)</f>
        <v>wand_ai_150_NE</v>
      </c>
      <c r="Z380" s="9" t="str">
        <f ca="1">IF(ISBLANK(X380), W380, X380)</f>
        <v>wand_ai_150_NE</v>
      </c>
    </row>
    <row r="381" spans="1:26">
      <c r="A381" s="9" t="s">
        <v>505</v>
      </c>
      <c r="B381" s="9" t="s">
        <v>1294</v>
      </c>
      <c r="C381" s="9">
        <v>7</v>
      </c>
      <c r="D381" s="9">
        <v>14</v>
      </c>
      <c r="E381" s="9" t="str">
        <f>_xlfn.CONCAT(B381, RIGHT(_xlfn.CONCAT("0", D381), 2))</f>
        <v>BZ-7S14</v>
      </c>
      <c r="F381" s="9" t="s">
        <v>1263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34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81</v>
      </c>
      <c r="V381" s="9" t="str">
        <f ca="1">INDEX('Wand Mapping'!K:K, U381)</f>
        <v>wand_ai_790</v>
      </c>
      <c r="W381" s="9" t="str">
        <f ca="1">_xlfn.CONCAT(V381, "_", T381)</f>
        <v>wand_ai_790_NE</v>
      </c>
      <c r="Z381" s="9" t="str">
        <f ca="1">IF(ISBLANK(X381), W381, X381)</f>
        <v>wand_ai_790_NE</v>
      </c>
    </row>
    <row r="382" spans="1:26">
      <c r="A382" s="9" t="s">
        <v>442</v>
      </c>
      <c r="B382" s="9" t="s">
        <v>1295</v>
      </c>
      <c r="C382" s="9">
        <v>7</v>
      </c>
      <c r="D382" s="9">
        <v>14</v>
      </c>
      <c r="E382" s="9" t="str">
        <f>_xlfn.CONCAT(B382, RIGHT(_xlfn.CONCAT("0", D382), 2))</f>
        <v>BZ-7T14</v>
      </c>
      <c r="F382" s="9" t="s">
        <v>1264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93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72</v>
      </c>
      <c r="V382" s="9" t="str">
        <f>INDEX('Wand Mapping'!K:K, U382)</f>
        <v>wand_ai_700</v>
      </c>
      <c r="W382" s="9" t="str">
        <f>_xlfn.CONCAT(V382, "_", T382)</f>
        <v>wand_ai_700_CO</v>
      </c>
      <c r="Z382" s="9" t="str">
        <f>IF(ISBLANK(X382), W382, X382)</f>
        <v>wand_ai_700_CO</v>
      </c>
    </row>
    <row r="383" spans="1:26">
      <c r="A383" s="9" t="s">
        <v>409</v>
      </c>
      <c r="B383" s="9" t="s">
        <v>1296</v>
      </c>
      <c r="C383" s="9">
        <v>7</v>
      </c>
      <c r="D383" s="9">
        <v>14</v>
      </c>
      <c r="E383" s="9" t="str">
        <f>_xlfn.CONCAT(B383, RIGHT(_xlfn.CONCAT("0", D383), 2))</f>
        <v>BZ-7U14</v>
      </c>
      <c r="F383" s="9" t="s">
        <v>1265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67</v>
      </c>
      <c r="V383" s="9" t="str">
        <f>INDEX('Wand Mapping'!K:K, U383)</f>
        <v>wand_ai_650</v>
      </c>
      <c r="W383" s="9" t="str">
        <f>_xlfn.CONCAT(V383, "_", T383)</f>
        <v>wand_ai_650_CO</v>
      </c>
      <c r="Z383" s="9" t="str">
        <f>IF(ISBLANK(X383), W383, X383)</f>
        <v>wand_ai_650_CO</v>
      </c>
    </row>
    <row r="384" spans="1:26">
      <c r="A384" s="46" t="s">
        <v>172</v>
      </c>
      <c r="B384" s="9" t="s">
        <v>1297</v>
      </c>
      <c r="C384" s="9">
        <v>7</v>
      </c>
      <c r="D384" s="9">
        <v>14</v>
      </c>
      <c r="E384" s="9" t="str">
        <f>_xlfn.CONCAT(B384, RIGHT(_xlfn.CONCAT("0", D384), 2))</f>
        <v>BZ-7V14</v>
      </c>
      <c r="F384" s="9" t="s">
        <v>1266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91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>INDEX('Wand Mapping'!K:K, U384)</f>
        <v>wand_ai_290</v>
      </c>
      <c r="W384" s="9" t="str">
        <f>_xlfn.CONCAT(V384, "_", T384)</f>
        <v>wand_ai_290_CO</v>
      </c>
      <c r="Z384" s="9" t="str">
        <f>IF(ISBLANK(X384), W384, X384)</f>
        <v>wand_ai_290_CO</v>
      </c>
    </row>
    <row r="385" spans="1:26">
      <c r="A385" s="44" t="s">
        <v>105</v>
      </c>
      <c r="B385" s="9" t="s">
        <v>1298</v>
      </c>
      <c r="C385" s="9">
        <v>7</v>
      </c>
      <c r="D385" s="9">
        <v>14</v>
      </c>
      <c r="E385" s="9" t="str">
        <f>_xlfn.CONCAT(B385, RIGHT(_xlfn.CONCAT("0", D385), 2))</f>
        <v>BZ-7W14</v>
      </c>
      <c r="F385" s="9" t="s">
        <v>1267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19</v>
      </c>
      <c r="V385" s="9" t="str">
        <f>INDEX('Wand Mapping'!K:K, U385)</f>
        <v>wand_ai_170</v>
      </c>
      <c r="W385" s="9" t="str">
        <f>_xlfn.CONCAT(V385, "_", T385)</f>
        <v>wand_ai_170_CO</v>
      </c>
      <c r="Z385" s="9" t="str">
        <f>IF(ISBLANK(X385), W385, X385)</f>
        <v>wand_ai_170_CO</v>
      </c>
    </row>
    <row r="386" spans="1:26">
      <c r="A386" s="9" t="s">
        <v>323</v>
      </c>
      <c r="B386" s="9" t="s">
        <v>1299</v>
      </c>
      <c r="C386" s="9">
        <v>7</v>
      </c>
      <c r="D386" s="9">
        <v>14</v>
      </c>
      <c r="E386" s="9" t="str">
        <f>_xlfn.CONCAT(B386, RIGHT(_xlfn.CONCAT("0", D386), 2))</f>
        <v>BZ-7X14</v>
      </c>
      <c r="F386" s="9" t="s">
        <v>1268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20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wand_ai_510_TR</v>
      </c>
      <c r="Z386" s="9" t="str">
        <f>IF(ISBLANK(X386), W386, X386)</f>
        <v>wand_ai_510_TR</v>
      </c>
    </row>
    <row r="387" spans="1:26">
      <c r="A387" s="9" t="s">
        <v>91</v>
      </c>
      <c r="B387" s="9" t="s">
        <v>1300</v>
      </c>
      <c r="C387" s="9">
        <v>7</v>
      </c>
      <c r="D387" s="9">
        <v>14</v>
      </c>
      <c r="E387" s="9" t="str">
        <f>_xlfn.CONCAT(B387, RIGHT(_xlfn.CONCAT("0", D387), 2))</f>
        <v>BZ-7Y14</v>
      </c>
      <c r="F387" s="9" t="s">
        <v>1269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48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16</v>
      </c>
      <c r="V387" s="9" t="str">
        <f ca="1">INDEX('Wand Mapping'!K:K, U387)</f>
        <v>wand_ai_140</v>
      </c>
      <c r="W387" s="9" t="str">
        <f ca="1">_xlfn.CONCAT(V387, "_", T387)</f>
        <v>wand_ai_140_NE</v>
      </c>
      <c r="Z387" s="9" t="str">
        <f ca="1">IF(ISBLANK(X387), W387, X387)</f>
        <v>wand_ai_140_NE</v>
      </c>
    </row>
    <row r="388" spans="1:26">
      <c r="A388" s="9" t="s">
        <v>268</v>
      </c>
      <c r="B388" s="9" t="s">
        <v>1301</v>
      </c>
      <c r="C388" s="9">
        <v>7</v>
      </c>
      <c r="D388" s="9">
        <v>14</v>
      </c>
      <c r="E388" s="9" t="str">
        <f>_xlfn.CONCAT(B388, RIGHT(_xlfn.CONCAT("0", D388), 2))</f>
        <v>BZ-7Z14</v>
      </c>
      <c r="F388" s="9" t="s">
        <v>1270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24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45</v>
      </c>
      <c r="V388" s="9" t="str">
        <f>INDEX('Wand Mapping'!K:K, U388)</f>
        <v>wand_ai_430</v>
      </c>
      <c r="W388" s="9" t="str">
        <f>_xlfn.CONCAT(V388, "_", T388)</f>
        <v>wand_ai_430_TR</v>
      </c>
      <c r="Z388" s="9" t="str">
        <f>IF(ISBLANK(X388), W388, X388)</f>
        <v>wand_ai_430_TR</v>
      </c>
    </row>
    <row r="389" spans="1:26">
      <c r="A389" s="9" t="s">
        <v>479</v>
      </c>
      <c r="B389" s="9" t="s">
        <v>772</v>
      </c>
      <c r="C389" s="9">
        <v>8</v>
      </c>
      <c r="D389" s="9">
        <v>16</v>
      </c>
      <c r="E389" s="9" t="str">
        <f>_xlfn.CONCAT(B389, RIGHT(_xlfn.CONCAT("0", D389), 2))</f>
        <v>BZ-8116</v>
      </c>
      <c r="F389" s="9" t="s">
        <v>1303</v>
      </c>
      <c r="G389" s="9" t="s">
        <v>655</v>
      </c>
      <c r="H389" s="9" t="s">
        <v>652</v>
      </c>
      <c r="J389" s="9">
        <f>MATCH($A389, 'Spells By School'!A:A, 0)</f>
        <v>43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78</v>
      </c>
      <c r="V389" s="9" t="str">
        <f>INDEX('Wand Mapping'!K:K, U389)</f>
        <v>wand_ai_760</v>
      </c>
      <c r="W389" s="9" t="str">
        <f>_xlfn.CONCAT(V389, "_", T389)</f>
        <v>wand_ai_760_AB</v>
      </c>
      <c r="Z389" s="9" t="str">
        <f>IF(ISBLANK(X389), W389, X389)</f>
        <v>wand_ai_760_AB</v>
      </c>
    </row>
    <row r="390" spans="1:26">
      <c r="A390" s="9" t="s">
        <v>286</v>
      </c>
      <c r="B390" s="9" t="s">
        <v>773</v>
      </c>
      <c r="C390" s="9">
        <v>8</v>
      </c>
      <c r="D390" s="9">
        <v>16</v>
      </c>
      <c r="E390" s="9" t="str">
        <f>_xlfn.CONCAT(B390, RIGHT(_xlfn.CONCAT("0", D390), 2))</f>
        <v>BZ-8216</v>
      </c>
      <c r="F390" s="9" t="s">
        <v>1304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>
        <f>MATCH($A390, 'Spells By School'!H:H, 0)</f>
        <v>28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Illusion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IL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47</v>
      </c>
      <c r="V390" s="9" t="str">
        <f ca="1">INDEX('Wand Mapping'!K:K, U390)</f>
        <v>wand_ai_450</v>
      </c>
      <c r="W390" s="9" t="str">
        <f ca="1">_xlfn.CONCAT(V390, "_", T390)</f>
        <v>wand_ai_450_IL</v>
      </c>
      <c r="Z390" s="9" t="str">
        <f ca="1">IF(ISBLANK(X390), W390, X390)</f>
        <v>wand_ai_450_IL</v>
      </c>
    </row>
    <row r="391" spans="1:26">
      <c r="A391" s="9" t="s">
        <v>28</v>
      </c>
      <c r="B391" s="9" t="s">
        <v>774</v>
      </c>
      <c r="C391" s="9">
        <v>8</v>
      </c>
      <c r="D391" s="9">
        <v>16</v>
      </c>
      <c r="E391" s="9" t="str">
        <f>_xlfn.CONCAT(B391, RIGHT(_xlfn.CONCAT("0", D391), 2))</f>
        <v>BZ-8316</v>
      </c>
      <c r="F391" s="9" t="s">
        <v>1305</v>
      </c>
      <c r="G391" s="9" t="s">
        <v>655</v>
      </c>
      <c r="H391" s="9" t="s">
        <v>652</v>
      </c>
      <c r="J391" s="9">
        <f>MATCH($A391, 'Spells By School'!A:A, 0)</f>
        <v>38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</v>
      </c>
      <c r="V391" s="9" t="str">
        <f>INDEX('Wand Mapping'!K:K, U391)</f>
        <v>wand_ai_040</v>
      </c>
      <c r="W391" s="9" t="str">
        <f>_xlfn.CONCAT(V391, "_", T391)</f>
        <v>wand_ai_040_AB</v>
      </c>
      <c r="Z391" s="9" t="str">
        <f>IF(ISBLANK(X391), W391, X391)</f>
        <v>wand_ai_040_AB</v>
      </c>
    </row>
    <row r="392" spans="1:26">
      <c r="A392" s="9" t="s">
        <v>187</v>
      </c>
      <c r="B392" s="9" t="s">
        <v>775</v>
      </c>
      <c r="C392" s="9">
        <v>8</v>
      </c>
      <c r="D392" s="9">
        <v>16</v>
      </c>
      <c r="E392" s="9" t="str">
        <f>_xlfn.CONCAT(B392, RIGHT(_xlfn.CONCAT("0", D392), 2))</f>
        <v>BZ-8416</v>
      </c>
      <c r="F392" s="9" t="s">
        <v>1306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80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33</v>
      </c>
      <c r="V392" s="9" t="str">
        <f>INDEX('Wand Mapping'!K:K, U392)</f>
        <v>wand_ai_310</v>
      </c>
      <c r="W392" s="9" t="str">
        <f>_xlfn.CONCAT(V392, "_", T392)</f>
        <v>wand_ai_310_CO</v>
      </c>
      <c r="Z392" s="9" t="str">
        <f>IF(ISBLANK(X392), W392, X392)</f>
        <v>wand_ai_310_CO</v>
      </c>
    </row>
    <row r="393" spans="1:26">
      <c r="A393" s="9" t="s">
        <v>396</v>
      </c>
      <c r="B393" s="9" t="s">
        <v>776</v>
      </c>
      <c r="C393" s="9">
        <v>8</v>
      </c>
      <c r="D393" s="9">
        <v>16</v>
      </c>
      <c r="E393" s="9" t="str">
        <f>_xlfn.CONCAT(B393, RIGHT(_xlfn.CONCAT("0", D393), 2))</f>
        <v>BZ-8516</v>
      </c>
      <c r="F393" s="9" t="s">
        <v>1307</v>
      </c>
      <c r="G393" s="9" t="s">
        <v>655</v>
      </c>
      <c r="H393" s="9" t="s">
        <v>652</v>
      </c>
      <c r="J393" s="9">
        <f>MATCH($A393, 'Spells By School'!A:A, 0)</f>
        <v>28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65</v>
      </c>
      <c r="V393" s="9" t="str">
        <f>INDEX('Wand Mapping'!K:K, U393)</f>
        <v>wand_ai_630</v>
      </c>
      <c r="W393" s="9" t="str">
        <f>_xlfn.CONCAT(V393, "_", T393)</f>
        <v>wand_ai_630_AB</v>
      </c>
      <c r="Z393" s="9" t="str">
        <f>IF(ISBLANK(X393), W393, X393)</f>
        <v>wand_ai_630_AB</v>
      </c>
    </row>
    <row r="394" spans="1:26">
      <c r="A394" s="9" t="s">
        <v>324</v>
      </c>
      <c r="B394" s="9" t="s">
        <v>777</v>
      </c>
      <c r="C394" s="9">
        <v>8</v>
      </c>
      <c r="D394" s="9">
        <v>16</v>
      </c>
      <c r="E394" s="9" t="str">
        <f>_xlfn.CONCAT(B394, RIGHT(_xlfn.CONCAT("0", D394), 2))</f>
        <v>BZ-8616</v>
      </c>
      <c r="F394" s="9" t="s">
        <v>1308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70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>INDEX('Wand Mapping'!K:K, U394)</f>
        <v>wand_ai_510</v>
      </c>
      <c r="W394" s="9" t="str">
        <f>_xlfn.CONCAT(V394, "_", T394)</f>
        <v>wand_ai_510_EV</v>
      </c>
      <c r="Z394" s="9" t="str">
        <f>IF(ISBLANK(X394), W394, X394)</f>
        <v>wand_ai_510_EV</v>
      </c>
    </row>
    <row r="395" spans="1:26">
      <c r="A395" s="9" t="s">
        <v>77</v>
      </c>
      <c r="B395" s="9" t="s">
        <v>778</v>
      </c>
      <c r="C395" s="9">
        <v>8</v>
      </c>
      <c r="D395" s="9">
        <v>16</v>
      </c>
      <c r="E395" s="9" t="str">
        <f>_xlfn.CONCAT(B395, RIGHT(_xlfn.CONCAT("0", D395), 2))</f>
        <v>BZ-8716</v>
      </c>
      <c r="F395" s="9" t="s">
        <v>1309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41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wand_ai_120_EV</v>
      </c>
      <c r="Z395" s="9" t="str">
        <f>IF(ISBLANK(X395), W395, X395)</f>
        <v>wand_ai_120_EV</v>
      </c>
    </row>
    <row r="396" spans="1:26">
      <c r="A396" s="9" t="s">
        <v>195</v>
      </c>
      <c r="B396" s="9" t="s">
        <v>780</v>
      </c>
      <c r="C396" s="9">
        <v>8</v>
      </c>
      <c r="D396" s="9">
        <v>16</v>
      </c>
      <c r="E396" s="9" t="str">
        <f>_xlfn.CONCAT(B396, RIGHT(_xlfn.CONCAT("0", D396), 2))</f>
        <v>BZ-8916</v>
      </c>
      <c r="F396" s="9" t="s">
        <v>1311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34</v>
      </c>
      <c r="V396" s="9" t="str">
        <f ca="1">INDEX('Wand Mapping'!K:K, U396)</f>
        <v>wand_ai_320</v>
      </c>
      <c r="W396" s="9" t="str">
        <f ca="1">_xlfn.CONCAT(V396, "_", T396)</f>
        <v>wand_ai_320_NE</v>
      </c>
      <c r="Z396" s="9" t="str">
        <f ca="1">IF(ISBLANK(X396), W396, X396)</f>
        <v>wand_ai_320_NE</v>
      </c>
    </row>
    <row r="397" spans="1:26">
      <c r="A397" s="9" t="s">
        <v>34</v>
      </c>
      <c r="B397" s="9" t="s">
        <v>1318</v>
      </c>
      <c r="C397" s="9">
        <v>8</v>
      </c>
      <c r="D397" s="9">
        <v>16</v>
      </c>
      <c r="E397" s="9" t="str">
        <f>_xlfn.CONCAT(B397, RIGHT(_xlfn.CONCAT("0", D397), 2))</f>
        <v>BZ-8A16</v>
      </c>
      <c r="F397" s="9" t="s">
        <v>1312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46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</v>
      </c>
      <c r="V397" s="9" t="str">
        <f>INDEX('Wand Mapping'!K:K, U397)</f>
        <v>wand_ai_050</v>
      </c>
      <c r="W397" s="9" t="str">
        <f>_xlfn.CONCAT(V397, "_", T397)</f>
        <v>wand_ai_050_CO</v>
      </c>
      <c r="Z397" s="9" t="str">
        <f>IF(ISBLANK(X397), W397, X397)</f>
        <v>wand_ai_050_CO</v>
      </c>
    </row>
    <row r="398" spans="1:26">
      <c r="A398" s="9" t="s">
        <v>487</v>
      </c>
      <c r="B398" s="9" t="s">
        <v>1319</v>
      </c>
      <c r="C398" s="9">
        <v>8</v>
      </c>
      <c r="D398" s="9">
        <v>16</v>
      </c>
      <c r="E398" s="9" t="str">
        <f>_xlfn.CONCAT(B398, RIGHT(_xlfn.CONCAT("0", D398), 2))</f>
        <v>BZ-8B16</v>
      </c>
      <c r="F398" s="9" t="s">
        <v>1313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57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79</v>
      </c>
      <c r="V398" s="9" t="str">
        <f>INDEX('Wand Mapping'!K:K, U398)</f>
        <v>wand_ai_770</v>
      </c>
      <c r="W398" s="9" t="str">
        <f>_xlfn.CONCAT(V398, "_", T398)</f>
        <v>wand_ai_770_CO</v>
      </c>
      <c r="Z398" s="9" t="str">
        <f>IF(ISBLANK(X398), W398, X398)</f>
        <v>wand_ai_770_CO</v>
      </c>
    </row>
    <row r="399" spans="1:26">
      <c r="A399" s="9" t="s">
        <v>230</v>
      </c>
      <c r="B399" s="9" t="s">
        <v>1322</v>
      </c>
      <c r="C399" s="9">
        <v>8</v>
      </c>
      <c r="D399" s="9">
        <v>16</v>
      </c>
      <c r="E399" s="9" t="str">
        <f>_xlfn.CONCAT(B399, RIGHT(_xlfn.CONCAT("0", D399), 2))</f>
        <v>BZ-8E16</v>
      </c>
      <c r="F399" s="9" t="s">
        <v>1316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40</v>
      </c>
      <c r="V399" s="9" t="str">
        <f>INDEX('Wand Mapping'!K:K, U399)</f>
        <v>wand_ai_380</v>
      </c>
      <c r="W399" s="9" t="str">
        <f>_xlfn.CONCAT(V399, "_", T399)</f>
        <v>wand_ai_380_EV</v>
      </c>
      <c r="Z399" s="9" t="str">
        <f>IF(ISBLANK(X399), W399, X399)</f>
        <v>wand_ai_380_EV</v>
      </c>
    </row>
    <row r="400" spans="1:26">
      <c r="A400" s="9" t="s">
        <v>601</v>
      </c>
      <c r="B400" s="9" t="s">
        <v>781</v>
      </c>
      <c r="C400" s="9">
        <v>9</v>
      </c>
      <c r="D400" s="9">
        <v>18</v>
      </c>
      <c r="E400" s="9" t="str">
        <f>_xlfn.CONCAT(B400, RIGHT(_xlfn.CONCAT("0", D400), 2))</f>
        <v>BZ-9018</v>
      </c>
      <c r="F400" s="9" t="s">
        <v>1323</v>
      </c>
      <c r="G400" s="9" t="s">
        <v>655</v>
      </c>
      <c r="H400" s="9" t="s">
        <v>652</v>
      </c>
      <c r="J400" s="9">
        <f>MATCH($A400, 'Spells By School'!A:A, 0)</f>
        <v>72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96</v>
      </c>
      <c r="V400" s="9" t="str">
        <f>INDEX('Wand Mapping'!K:K, U400)</f>
        <v>wand_ai_940</v>
      </c>
      <c r="W400" s="9" t="str">
        <f>_xlfn.CONCAT(V400, "_", T400)</f>
        <v>wand_ai_940_AB</v>
      </c>
      <c r="Z400" s="9" t="str">
        <f>IF(ISBLANK(X400), W400, X400)</f>
        <v>wand_ai_940_AB</v>
      </c>
    </row>
    <row r="401" spans="1:26">
      <c r="A401" s="9" t="s">
        <v>38</v>
      </c>
      <c r="B401" s="9" t="s">
        <v>782</v>
      </c>
      <c r="C401" s="9">
        <v>9</v>
      </c>
      <c r="D401" s="9">
        <v>18</v>
      </c>
      <c r="E401" s="9" t="str">
        <f>_xlfn.CONCAT(B401, RIGHT(_xlfn.CONCAT("0", D401), 2))</f>
        <v>BZ-9118</v>
      </c>
      <c r="F401" s="9" t="s">
        <v>1324</v>
      </c>
      <c r="G401" s="9" t="s">
        <v>655</v>
      </c>
      <c r="H401" s="9" t="s">
        <v>652</v>
      </c>
      <c r="J401" s="9">
        <f>MATCH($A401, 'Spells By School'!A:A, 0)</f>
        <v>74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</v>
      </c>
      <c r="V401" s="9" t="str">
        <f>INDEX('Wand Mapping'!K:K, U401)</f>
        <v>wand_ai_060</v>
      </c>
      <c r="W401" s="9" t="str">
        <f>_xlfn.CONCAT(V401, "_", T401)</f>
        <v>wand_ai_060_AB</v>
      </c>
      <c r="Z401" s="9" t="str">
        <f>IF(ISBLANK(X401), W401, X401)</f>
        <v>wand_ai_060_AB</v>
      </c>
    </row>
    <row r="402" spans="1:26">
      <c r="A402" s="9" t="s">
        <v>265</v>
      </c>
      <c r="B402" s="9" t="s">
        <v>784</v>
      </c>
      <c r="C402" s="9">
        <v>9</v>
      </c>
      <c r="D402" s="9">
        <v>18</v>
      </c>
      <c r="E402" s="9" t="str">
        <f>_xlfn.CONCAT(B402, RIGHT(_xlfn.CONCAT("0", D402), 2))</f>
        <v>BZ-9318</v>
      </c>
      <c r="F402" s="9" t="s">
        <v>1326</v>
      </c>
      <c r="G402" s="9" t="s">
        <v>655</v>
      </c>
      <c r="H402" s="9" t="s">
        <v>652</v>
      </c>
      <c r="J402" s="9">
        <f>MATCH($A402, 'Spells By School'!A:A, 0)</f>
        <v>3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45</v>
      </c>
      <c r="V402" s="9" t="str">
        <f>INDEX('Wand Mapping'!K:K, U402)</f>
        <v>wand_ai_430</v>
      </c>
      <c r="W402" s="9" t="str">
        <f>_xlfn.CONCAT(V402, "_", T402)</f>
        <v>wand_ai_430_AB</v>
      </c>
      <c r="Z402" s="9" t="str">
        <f>IF(ISBLANK(X402), W402, X402)</f>
        <v>wand_ai_430_AB</v>
      </c>
    </row>
    <row r="403" spans="1:26">
      <c r="A403" s="9" t="s">
        <v>90</v>
      </c>
      <c r="B403" s="9" t="s">
        <v>785</v>
      </c>
      <c r="C403" s="9">
        <v>9</v>
      </c>
      <c r="D403" s="9">
        <v>18</v>
      </c>
      <c r="E403" s="9" t="str">
        <f>_xlfn.CONCAT(B403, RIGHT(_xlfn.CONCAT("0", D403), 2))</f>
        <v>BZ-9418</v>
      </c>
      <c r="F403" s="9" t="s">
        <v>1327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12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16</v>
      </c>
      <c r="V403" s="9" t="str">
        <f>INDEX('Wand Mapping'!K:K, U403)</f>
        <v>wand_ai_140</v>
      </c>
      <c r="W403" s="9" t="str">
        <f>_xlfn.CONCAT(V403, "_", T403)</f>
        <v>wand_ai_140_EV</v>
      </c>
      <c r="Z403" s="9" t="str">
        <f>IF(ISBLANK(X403), W403, X403)</f>
        <v>wand_ai_140_EV</v>
      </c>
    </row>
    <row r="404" spans="1:26">
      <c r="A404" s="9" t="s">
        <v>466</v>
      </c>
      <c r="B404" s="9" t="s">
        <v>786</v>
      </c>
      <c r="C404" s="9">
        <v>9</v>
      </c>
      <c r="D404" s="9">
        <v>18</v>
      </c>
      <c r="E404" s="9" t="str">
        <f>_xlfn.CONCAT(B404, RIGHT(_xlfn.CONCAT("0", D404), 2))</f>
        <v>BZ-9518</v>
      </c>
      <c r="F404" s="9" t="s">
        <v>1328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87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76</v>
      </c>
      <c r="V404" s="9" t="str">
        <f>INDEX('Wand Mapping'!K:K, U404)</f>
        <v>wand_ai_740</v>
      </c>
      <c r="W404" s="9" t="str">
        <f>_xlfn.CONCAT(V404, "_", T404)</f>
        <v>wand_ai_740_TR</v>
      </c>
      <c r="Z404" s="9" t="str">
        <f>IF(ISBLANK(X404), W404, X404)</f>
        <v>wand_ai_740_TR</v>
      </c>
    </row>
    <row r="405" spans="1:26">
      <c r="A405" s="9" t="s">
        <v>186</v>
      </c>
      <c r="B405" s="9" t="s">
        <v>787</v>
      </c>
      <c r="C405" s="9">
        <v>9</v>
      </c>
      <c r="D405" s="9">
        <v>18</v>
      </c>
      <c r="E405" s="9" t="str">
        <f>_xlfn.CONCAT(B405, RIGHT(_xlfn.CONCAT("0", D405), 2))</f>
        <v>BZ-9618</v>
      </c>
      <c r="F405" s="9" t="s">
        <v>1329</v>
      </c>
      <c r="G405" s="9" t="s">
        <v>655</v>
      </c>
      <c r="H405" s="9" t="s">
        <v>652</v>
      </c>
      <c r="J405" s="9">
        <f>MATCH($A405, 'Spells By School'!A:A, 0)</f>
        <v>26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33</v>
      </c>
      <c r="V405" s="9" t="str">
        <f>INDEX('Wand Mapping'!K:K, U405)</f>
        <v>wand_ai_310</v>
      </c>
      <c r="W405" s="9" t="str">
        <f>_xlfn.CONCAT(V405, "_", T405)</f>
        <v>wand_ai_310_AB</v>
      </c>
      <c r="Z405" s="9" t="str">
        <f>IF(ISBLANK(X405), W405, X405)</f>
        <v>wand_ai_310_AB</v>
      </c>
    </row>
    <row r="406" spans="1:26">
      <c r="A406" s="9" t="s">
        <v>450</v>
      </c>
      <c r="B406" s="9" t="s">
        <v>788</v>
      </c>
      <c r="C406" s="9">
        <v>9</v>
      </c>
      <c r="D406" s="9">
        <v>18</v>
      </c>
      <c r="E406" s="9" t="str">
        <f>_xlfn.CONCAT(B406, RIGHT(_xlfn.CONCAT("0", D406), 2))</f>
        <v>BZ-9718</v>
      </c>
      <c r="F406" s="9" t="s">
        <v>1330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51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73</v>
      </c>
      <c r="V406" s="9" t="str">
        <f>INDEX('Wand Mapping'!K:K, U406)</f>
        <v>wand_ai_710</v>
      </c>
      <c r="W406" s="9" t="str">
        <f>_xlfn.CONCAT(V406, "_", T406)</f>
        <v>wand_ai_710_EV</v>
      </c>
      <c r="Z406" s="9" t="str">
        <f>IF(ISBLANK(X406), W406, X406)</f>
        <v>wand_ai_710_EV</v>
      </c>
    </row>
    <row r="407" spans="1:26">
      <c r="A407" s="9" t="s">
        <v>74</v>
      </c>
      <c r="B407" s="9" t="s">
        <v>789</v>
      </c>
      <c r="C407" s="9">
        <v>9</v>
      </c>
      <c r="D407" s="9">
        <v>18</v>
      </c>
      <c r="E407" s="9" t="str">
        <f>_xlfn.CONCAT(B407, RIGHT(_xlfn.CONCAT("0", D407), 2))</f>
        <v>BZ-9818</v>
      </c>
      <c r="F407" s="9" t="s">
        <v>1331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60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14</v>
      </c>
      <c r="V407" s="9" t="str">
        <f>INDEX('Wand Mapping'!K:K, U407)</f>
        <v>wand_ai_120</v>
      </c>
      <c r="W407" s="9" t="str">
        <f>_xlfn.CONCAT(V407, "_", T407)</f>
        <v>wand_ai_120_CO</v>
      </c>
      <c r="Z407" s="9" t="str">
        <f>IF(ISBLANK(X407), W407, X407)</f>
        <v>wand_ai_120_CO</v>
      </c>
    </row>
    <row r="408" spans="1:26">
      <c r="A408" s="9" t="s">
        <v>177</v>
      </c>
      <c r="B408" s="9" t="s">
        <v>790</v>
      </c>
      <c r="C408" s="9">
        <v>9</v>
      </c>
      <c r="D408" s="9">
        <v>18</v>
      </c>
      <c r="E408" s="9" t="str">
        <f>_xlfn.CONCAT(B408, RIGHT(_xlfn.CONCAT("0", D408), 2))</f>
        <v>BZ-9918</v>
      </c>
      <c r="F408" s="9" t="s">
        <v>1332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77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31</v>
      </c>
      <c r="V408" s="9" t="str">
        <f ca="1">INDEX('Wand Mapping'!K:K, U408)</f>
        <v>wand_ai_290</v>
      </c>
      <c r="W408" s="9" t="str">
        <f ca="1">_xlfn.CONCAT(V408, "_", T408)</f>
        <v>wand_ai_290_NE</v>
      </c>
      <c r="Z408" s="9" t="str">
        <f ca="1">IF(ISBLANK(X408), W408, X408)</f>
        <v>wand_ai_290_NE</v>
      </c>
    </row>
    <row r="409" spans="1:26">
      <c r="A409" s="27" t="s">
        <v>599</v>
      </c>
      <c r="B409" s="9" t="s">
        <v>1339</v>
      </c>
      <c r="C409" s="9">
        <v>9</v>
      </c>
      <c r="D409" s="9">
        <v>18</v>
      </c>
      <c r="E409" s="9" t="str">
        <f>_xlfn.CONCAT(B409, RIGHT(_xlfn.CONCAT("0", D409), 2))</f>
        <v>BZ-9A18</v>
      </c>
      <c r="F409" s="9" t="s">
        <v>1333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27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95</v>
      </c>
      <c r="V409" s="9" t="str">
        <f ca="1">INDEX('Wand Mapping'!K:K, U409)</f>
        <v>wand_ai_930</v>
      </c>
      <c r="W409" s="9" t="str">
        <f ca="1">_xlfn.CONCAT(V409, "_", T409)</f>
        <v>wand_ai_930_NE</v>
      </c>
      <c r="Y409" s="9" t="s">
        <v>1987</v>
      </c>
      <c r="Z409" s="9" t="str">
        <f ca="1">IF(ISBLANK(X409), W409, X409)</f>
        <v>wand_ai_930_NE</v>
      </c>
    </row>
    <row r="410" spans="1:26">
      <c r="A410" s="9" t="s">
        <v>12</v>
      </c>
      <c r="B410" s="9" t="s">
        <v>1340</v>
      </c>
      <c r="C410" s="9">
        <v>9</v>
      </c>
      <c r="D410" s="9">
        <v>18</v>
      </c>
      <c r="E410" s="9" t="str">
        <f>_xlfn.CONCAT(B410, RIGHT(_xlfn.CONCAT("0", D410), 2))</f>
        <v>BZ-9B18</v>
      </c>
      <c r="F410" s="9" t="s">
        <v>1334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9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</v>
      </c>
      <c r="V410" s="9" t="str">
        <f>INDEX('Wand Mapping'!K:K, U410)</f>
        <v>wand_ai_000</v>
      </c>
      <c r="W410" s="9" t="str">
        <f>_xlfn.CONCAT(V410, "_", T410)</f>
        <v>wand_ai_000_EV</v>
      </c>
      <c r="Z410" s="9" t="str">
        <f>IF(ISBLANK(X410), W410, X410)</f>
        <v>wand_ai_000_EV</v>
      </c>
    </row>
    <row r="411" spans="1:26">
      <c r="A411" s="9" t="s">
        <v>290</v>
      </c>
      <c r="B411" s="9" t="s">
        <v>1341</v>
      </c>
      <c r="C411" s="9">
        <v>9</v>
      </c>
      <c r="D411" s="9">
        <v>18</v>
      </c>
      <c r="E411" s="9" t="str">
        <f>_xlfn.CONCAT(B411, RIGHT(_xlfn.CONCAT("0", D411), 2))</f>
        <v>BZ-9C18</v>
      </c>
      <c r="F411" s="9" t="s">
        <v>1335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61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Transmutation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48</v>
      </c>
      <c r="V411" s="9" t="str">
        <f>INDEX('Wand Mapping'!K:K, U411)</f>
        <v>wand_ai_460</v>
      </c>
      <c r="W411" s="9" t="str">
        <f>_xlfn.CONCAT(V411, "_", T411)</f>
        <v>wand_ai_460_TR</v>
      </c>
      <c r="Z411" s="9" t="str">
        <f>IF(ISBLANK(X411), W411, X411)</f>
        <v>wand_ai_460_TR</v>
      </c>
    </row>
    <row r="412" spans="1:26">
      <c r="A412" s="9" t="s">
        <v>179</v>
      </c>
      <c r="B412" s="9" t="s">
        <v>1342</v>
      </c>
      <c r="C412" s="9">
        <v>9</v>
      </c>
      <c r="D412" s="9">
        <v>18</v>
      </c>
      <c r="E412" s="9" t="str">
        <f>_xlfn.CONCAT(B412, RIGHT(_xlfn.CONCAT("0", D412), 2))</f>
        <v>BZ-9D18</v>
      </c>
      <c r="F412" s="9" t="s">
        <v>1336</v>
      </c>
      <c r="G412" s="9" t="s">
        <v>655</v>
      </c>
      <c r="H412" s="9" t="s">
        <v>652</v>
      </c>
      <c r="J412" s="9">
        <f>MATCH($A412, 'Spells By School'!A:A, 0)</f>
        <v>19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32</v>
      </c>
      <c r="V412" s="9" t="str">
        <f>INDEX('Wand Mapping'!K:K, U412)</f>
        <v>wand_ai_300</v>
      </c>
      <c r="W412" s="9" t="str">
        <f>_xlfn.CONCAT(V412, "_", T412)</f>
        <v>wand_ai_300_AB</v>
      </c>
      <c r="Z412" s="9" t="str">
        <f>IF(ISBLANK(X412), W412, X412)</f>
        <v>wand_ai_300_AB</v>
      </c>
    </row>
    <row r="413" spans="1:26">
      <c r="A413" s="9" t="s">
        <v>577</v>
      </c>
      <c r="B413" s="9" t="s">
        <v>1343</v>
      </c>
      <c r="C413" s="9">
        <v>9</v>
      </c>
      <c r="D413" s="9">
        <v>18</v>
      </c>
      <c r="E413" s="9" t="str">
        <f>_xlfn.CONCAT(B413, RIGHT(_xlfn.CONCAT("0", D413), 2))</f>
        <v>BZ-9E18</v>
      </c>
      <c r="F413" s="9" t="s">
        <v>1337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8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92</v>
      </c>
      <c r="V413" s="9" t="str">
        <f>INDEX('Wand Mapping'!K:K, U413)</f>
        <v>wand_ai_900</v>
      </c>
      <c r="W413" s="9" t="str">
        <f>_xlfn.CONCAT(V413, "_", T413)</f>
        <v>wand_ai_900_EV</v>
      </c>
      <c r="Z413" s="9" t="str">
        <f>IF(ISBLANK(X413), W413, X413)</f>
        <v>wand_ai_900_EV</v>
      </c>
    </row>
    <row r="414" spans="1:26">
      <c r="A414" s="9" t="s">
        <v>145</v>
      </c>
      <c r="B414" s="9" t="s">
        <v>1344</v>
      </c>
      <c r="C414" s="9">
        <v>9</v>
      </c>
      <c r="D414" s="9">
        <v>18</v>
      </c>
      <c r="E414" s="9" t="str">
        <f>_xlfn.CONCAT(B414, RIGHT(_xlfn.CONCAT("0", D414), 2))</f>
        <v>BZ-9F18</v>
      </c>
      <c r="F414" s="9" t="s">
        <v>1338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95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26</v>
      </c>
      <c r="V414" s="9" t="str">
        <f>INDEX('Wand Mapping'!K:K, U414)</f>
        <v>wand_ai_240</v>
      </c>
      <c r="W414" s="9" t="str">
        <f>_xlfn.CONCAT(V414, "_", T414)</f>
        <v>wand_ai_240_CO</v>
      </c>
      <c r="Z414" s="9" t="str">
        <f>IF(ISBLANK(X414), W414, X414)</f>
        <v>wand_ai_240_CO</v>
      </c>
    </row>
    <row r="415" spans="1:26">
      <c r="A415" s="26" t="s">
        <v>169</v>
      </c>
      <c r="B415" s="9" t="s">
        <v>791</v>
      </c>
      <c r="C415" s="9">
        <v>10</v>
      </c>
      <c r="D415" s="9">
        <v>18</v>
      </c>
      <c r="E415" s="9" t="str">
        <f>_xlfn.CONCAT(B415, RIGHT(_xlfn.CONCAT("0", D415), 2))</f>
        <v>BZ-A018</v>
      </c>
      <c r="F415" s="9" t="s">
        <v>1362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23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30</v>
      </c>
      <c r="V415" s="9" t="str">
        <f>INDEX('Wand Mapping'!K:K, U415)</f>
        <v>wand_ai_280</v>
      </c>
      <c r="W415" s="9" t="str">
        <f>_xlfn.CONCAT(V415, "_", T415)</f>
        <v>wand_ai_280_EV</v>
      </c>
      <c r="Z415" s="9" t="str">
        <f>IF(ISBLANK(X415), W415, X415)</f>
        <v>wand_ai_280_EV</v>
      </c>
    </row>
    <row r="416" spans="1:26">
      <c r="A416" s="9" t="s">
        <v>434</v>
      </c>
      <c r="B416" s="9" t="s">
        <v>1345</v>
      </c>
      <c r="C416" s="9">
        <v>10</v>
      </c>
      <c r="D416" s="9">
        <v>18</v>
      </c>
      <c r="E416" s="9" t="str">
        <f>_xlfn.CONCAT(B416, RIGHT(_xlfn.CONCAT("0", D416), 2))</f>
        <v>BZ-A118</v>
      </c>
      <c r="F416" s="9" t="s">
        <v>1365</v>
      </c>
      <c r="G416" s="9" t="s">
        <v>655</v>
      </c>
      <c r="H416" s="9" t="s">
        <v>652</v>
      </c>
      <c r="J416" s="9">
        <f>MATCH($A416, 'Spells By School'!A:A, 0)</f>
        <v>27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71</v>
      </c>
      <c r="V416" s="9" t="str">
        <f>INDEX('Wand Mapping'!K:K, U416)</f>
        <v>wand_ai_690</v>
      </c>
      <c r="W416" s="9" t="str">
        <f>_xlfn.CONCAT(V416, "_", T416)</f>
        <v>wand_ai_690_AB</v>
      </c>
      <c r="Z416" s="9" t="str">
        <f>IF(ISBLANK(X416), W416, X416)</f>
        <v>wand_ai_690_AB</v>
      </c>
    </row>
    <row r="417" spans="1:59">
      <c r="A417" s="9" t="s">
        <v>489</v>
      </c>
      <c r="B417" s="9" t="s">
        <v>1346</v>
      </c>
      <c r="C417" s="9">
        <v>10</v>
      </c>
      <c r="D417" s="9">
        <v>18</v>
      </c>
      <c r="E417" s="9" t="str">
        <f>_xlfn.CONCAT(B417, RIGHT(_xlfn.CONCAT("0", D417), 2))</f>
        <v>BZ-A218</v>
      </c>
      <c r="F417" s="9" t="s">
        <v>1363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21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79</v>
      </c>
      <c r="V417" s="9" t="str">
        <f>INDEX('Wand Mapping'!K:K, U417)</f>
        <v>wand_ai_770</v>
      </c>
      <c r="W417" s="9" t="str">
        <f>_xlfn.CONCAT(V417, "_", T417)</f>
        <v>wand_ai_770_EV</v>
      </c>
      <c r="Z417" s="9" t="str">
        <f>IF(ISBLANK(X417), W417, X417)</f>
        <v>wand_ai_770_EV</v>
      </c>
    </row>
    <row r="418" spans="1:59">
      <c r="A418" s="9" t="s">
        <v>501</v>
      </c>
      <c r="B418" s="9" t="s">
        <v>1347</v>
      </c>
      <c r="C418" s="9">
        <v>10</v>
      </c>
      <c r="D418" s="9">
        <v>18</v>
      </c>
      <c r="E418" s="9" t="str">
        <f>_xlfn.CONCAT(B418, RIGHT(_xlfn.CONCAT("0", D418), 2))</f>
        <v>BZ-A318</v>
      </c>
      <c r="F418" s="9" t="s">
        <v>1366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86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81</v>
      </c>
      <c r="V418" s="9" t="str">
        <f>INDEX('Wand Mapping'!K:K, U418)</f>
        <v>wand_ai_790</v>
      </c>
      <c r="W418" s="9" t="str">
        <f>_xlfn.CONCAT(V418, "_", T418)</f>
        <v>wand_ai_790_CO</v>
      </c>
      <c r="Z418" s="9" t="str">
        <f>IF(ISBLANK(X418), W418, X418)</f>
        <v>wand_ai_790_CO</v>
      </c>
    </row>
    <row r="419" spans="1:59">
      <c r="A419" s="9" t="s">
        <v>558</v>
      </c>
      <c r="B419" s="9" t="s">
        <v>1348</v>
      </c>
      <c r="C419" s="9">
        <v>10</v>
      </c>
      <c r="D419" s="9">
        <v>18</v>
      </c>
      <c r="E419" s="9" t="str">
        <f>_xlfn.CONCAT(B419, RIGHT(_xlfn.CONCAT("0", D419), 2))</f>
        <v>BZ-A418</v>
      </c>
      <c r="F419" s="9" t="s">
        <v>1367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75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89</v>
      </c>
      <c r="V419" s="9" t="str">
        <f>INDEX('Wand Mapping'!K:K, U419)</f>
        <v>wand_ai_870</v>
      </c>
      <c r="W419" s="9" t="str">
        <f>_xlfn.CONCAT(V419, "_", T419)</f>
        <v>wand_ai_870_CO</v>
      </c>
      <c r="Z419" s="9" t="str">
        <f>IF(ISBLANK(X419), W419, X419)</f>
        <v>wand_ai_870_CO</v>
      </c>
    </row>
    <row r="420" spans="1:59">
      <c r="A420" s="9" t="s">
        <v>523</v>
      </c>
      <c r="B420" s="9" t="s">
        <v>1349</v>
      </c>
      <c r="C420" s="9">
        <v>10</v>
      </c>
      <c r="D420" s="9">
        <v>18</v>
      </c>
      <c r="E420" s="9" t="str">
        <f>_xlfn.CONCAT(B420, RIGHT(_xlfn.CONCAT("0", D420), 2))</f>
        <v>BZ-A518</v>
      </c>
      <c r="F420" s="9" t="s">
        <v>1364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15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84</v>
      </c>
      <c r="V420" s="9" t="str">
        <f>INDEX('Wand Mapping'!K:K, U420)</f>
        <v>wand_ai_820</v>
      </c>
      <c r="W420" s="9" t="str">
        <f>_xlfn.CONCAT(V420, "_", T420)</f>
        <v>wand_ai_820_CO</v>
      </c>
      <c r="Z420" s="9" t="str">
        <f>IF(ISBLANK(X420), W420, X420)</f>
        <v>wand_ai_820_CO</v>
      </c>
    </row>
    <row r="421" spans="1:59">
      <c r="A421" s="9" t="s">
        <v>222</v>
      </c>
      <c r="B421" s="9" t="s">
        <v>1351</v>
      </c>
      <c r="C421" s="13" t="s">
        <v>1371</v>
      </c>
      <c r="D421" s="9">
        <v>18</v>
      </c>
      <c r="E421" s="9" t="str">
        <f>_xlfn.CONCAT(B421, RIGHT(_xlfn.CONCAT("0", D421), 2))</f>
        <v>BZ-A718</v>
      </c>
      <c r="F421" s="9" t="s">
        <v>1398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73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39</v>
      </c>
      <c r="V421" s="9" t="str">
        <f>INDEX('Wand Mapping'!K:K, U421)</f>
        <v>wand_ai_370</v>
      </c>
      <c r="W421" s="9" t="str">
        <f>_xlfn.CONCAT(V421, "_", T421)</f>
        <v>wand_ai_370_CO</v>
      </c>
      <c r="Z421" s="9" t="str">
        <f>IF(ISBLANK(X421), W421, X421)</f>
        <v>wand_ai_370_CO</v>
      </c>
    </row>
    <row r="422" spans="1:59">
      <c r="A422" s="9" t="s">
        <v>29</v>
      </c>
      <c r="B422" s="9" t="s">
        <v>1352</v>
      </c>
      <c r="C422" s="13" t="s">
        <v>1371</v>
      </c>
      <c r="D422" s="9">
        <v>18</v>
      </c>
      <c r="E422" s="9" t="str">
        <f>_xlfn.CONCAT(B422, RIGHT(_xlfn.CONCAT("0", D422), 2))</f>
        <v>BZ-A818</v>
      </c>
      <c r="F422" s="9" t="s">
        <v>1399</v>
      </c>
      <c r="G422" s="9" t="s">
        <v>655</v>
      </c>
      <c r="H422" s="9" t="s">
        <v>652</v>
      </c>
      <c r="J422" s="9" t="e">
        <f>MATCH($A422, 'Spells By School'!A:A, 0)</f>
        <v>#N/A</v>
      </c>
      <c r="K422" s="9">
        <f>MATCH($A422, 'Spells By School'!B:B, 0)</f>
        <v>26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</v>
      </c>
      <c r="V422" s="9" t="str">
        <f>INDEX('Wand Mapping'!K:K, U422)</f>
        <v>wand_ai_040</v>
      </c>
      <c r="W422" s="9" t="str">
        <f>_xlfn.CONCAT(V422, "_", T422)</f>
        <v>wand_ai_040_CO</v>
      </c>
      <c r="Z422" s="9" t="str">
        <f>IF(ISBLANK(X422), W422, X422)</f>
        <v>wand_ai_040_CO</v>
      </c>
    </row>
    <row r="423" spans="1:59">
      <c r="A423" s="9" t="s">
        <v>365</v>
      </c>
      <c r="B423" s="9" t="s">
        <v>1353</v>
      </c>
      <c r="C423" s="13" t="s">
        <v>1371</v>
      </c>
      <c r="D423" s="9">
        <v>18</v>
      </c>
      <c r="E423" s="9" t="str">
        <f>_xlfn.CONCAT(B423, RIGHT(_xlfn.CONCAT("0", D423), 2))</f>
        <v>BZ-A918</v>
      </c>
      <c r="F423" s="9" t="s">
        <v>1400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39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wand_ai_580_CO</v>
      </c>
      <c r="Z423" s="9" t="str">
        <f>IF(ISBLANK(X423), W423, X423)</f>
        <v>wand_ai_580_CO</v>
      </c>
    </row>
    <row r="424" spans="1:59">
      <c r="A424" s="9" t="s">
        <v>503</v>
      </c>
      <c r="B424" s="9" t="s">
        <v>1354</v>
      </c>
      <c r="C424" s="13" t="s">
        <v>1371</v>
      </c>
      <c r="D424" s="9">
        <v>18</v>
      </c>
      <c r="E424" s="9" t="str">
        <f>_xlfn.CONCAT(B424, RIGHT(_xlfn.CONCAT("0", D424), 2))</f>
        <v>BZ-AA18</v>
      </c>
      <c r="F424" s="9" t="s">
        <v>1369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33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81</v>
      </c>
      <c r="V424" s="9" t="str">
        <f>INDEX('Wand Mapping'!K:K, U424)</f>
        <v>wand_ai_790</v>
      </c>
      <c r="W424" s="9" t="str">
        <f>_xlfn.CONCAT(V424, "_", T424)</f>
        <v>wand_ai_790_EV</v>
      </c>
      <c r="Z424" s="9" t="str">
        <f>IF(ISBLANK(X424), W424, X424)</f>
        <v>wand_ai_790_EV</v>
      </c>
    </row>
    <row r="425" spans="1:59">
      <c r="A425" s="9" t="s">
        <v>515</v>
      </c>
      <c r="B425" s="9" t="s">
        <v>1355</v>
      </c>
      <c r="C425" s="13" t="s">
        <v>1371</v>
      </c>
      <c r="D425" s="9">
        <v>18</v>
      </c>
      <c r="E425" s="9" t="str">
        <f>_xlfn.CONCAT(B425, RIGHT(_xlfn.CONCAT("0", D425), 2))</f>
        <v>BZ-AB18</v>
      </c>
      <c r="F425" s="9" t="s">
        <v>1401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76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83</v>
      </c>
      <c r="V425" s="9" t="str">
        <f>INDEX('Wand Mapping'!K:K, U425)</f>
        <v>wand_ai_810</v>
      </c>
      <c r="W425" s="9" t="str">
        <f>_xlfn.CONCAT(V425, "_", T425)</f>
        <v>wand_ai_810_CO</v>
      </c>
      <c r="Z425" s="9" t="str">
        <f>IF(ISBLANK(X425), W425, X425)</f>
        <v>wand_ai_810_CO</v>
      </c>
    </row>
    <row r="426" spans="1:59">
      <c r="A426" s="9" t="s">
        <v>322</v>
      </c>
      <c r="B426" s="9" t="s">
        <v>1356</v>
      </c>
      <c r="C426" s="13" t="s">
        <v>1371</v>
      </c>
      <c r="D426" s="9">
        <v>18</v>
      </c>
      <c r="E426" s="9" t="str">
        <f>_xlfn.CONCAT(B426, RIGHT(_xlfn.CONCAT("0", D426), 2))</f>
        <v>BZ-AC18</v>
      </c>
      <c r="F426" s="9" t="s">
        <v>1402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79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53</v>
      </c>
      <c r="V426" s="9" t="str">
        <f>INDEX('Wand Mapping'!K:K, U426)</f>
        <v>wand_ai_510</v>
      </c>
      <c r="W426" s="9" t="str">
        <f>_xlfn.CONCAT(V426, "_", T426)</f>
        <v>wand_ai_510_CO</v>
      </c>
      <c r="Z426" s="9" t="str">
        <f>IF(ISBLANK(X426), W426, X426)</f>
        <v>wand_ai_510_CO</v>
      </c>
    </row>
    <row r="427" spans="1:59">
      <c r="A427" s="9" t="s">
        <v>559</v>
      </c>
      <c r="B427" s="9" t="s">
        <v>1357</v>
      </c>
      <c r="C427" s="13" t="s">
        <v>1371</v>
      </c>
      <c r="D427" s="9">
        <v>18</v>
      </c>
      <c r="E427" s="9" t="str">
        <f>_xlfn.CONCAT(B427, RIGHT(_xlfn.CONCAT("0", D427), 2))</f>
        <v>BZ-AD18</v>
      </c>
      <c r="F427" s="9" t="s">
        <v>1403</v>
      </c>
      <c r="G427" s="9" t="s">
        <v>655</v>
      </c>
      <c r="H427" s="9" t="s">
        <v>652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38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89</v>
      </c>
      <c r="V427" s="9" t="str">
        <f>INDEX('Wand Mapping'!K:K, U427)</f>
        <v>wand_ai_870</v>
      </c>
      <c r="W427" s="9" t="str">
        <f>_xlfn.CONCAT(V427, "_", T427)</f>
        <v>wand_ai_870_TR</v>
      </c>
      <c r="Z427" s="9" t="str">
        <f>IF(ISBLANK(X427), W427, X427)</f>
        <v>wand_ai_870_TR</v>
      </c>
    </row>
    <row r="428" spans="1:59">
      <c r="A428" s="9" t="s">
        <v>245</v>
      </c>
      <c r="B428" s="9" t="s">
        <v>1358</v>
      </c>
      <c r="C428" s="13" t="s">
        <v>1371</v>
      </c>
      <c r="D428" s="9">
        <v>18</v>
      </c>
      <c r="E428" s="9" t="str">
        <f>_xlfn.CONCAT(B428, RIGHT(_xlfn.CONCAT("0", D428), 2))</f>
        <v>BZ-AE18</v>
      </c>
      <c r="F428" s="9" t="s">
        <v>1404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42</v>
      </c>
      <c r="V428" s="9" t="str">
        <f>INDEX('Wand Mapping'!K:K, U428)</f>
        <v>wand_ai_400</v>
      </c>
      <c r="W428" s="9" t="str">
        <f>_xlfn.CONCAT(V428, "_", T428)</f>
        <v>wand_ai_400_EV</v>
      </c>
      <c r="Z428" s="9" t="str">
        <f>IF(ISBLANK(X428), W428, X428)</f>
        <v>wand_ai_400_EV</v>
      </c>
    </row>
    <row r="429" spans="1:59">
      <c r="A429" s="9" t="s">
        <v>205</v>
      </c>
      <c r="B429" s="9" t="s">
        <v>1359</v>
      </c>
      <c r="C429" s="13" t="s">
        <v>1371</v>
      </c>
      <c r="D429" s="9">
        <v>18</v>
      </c>
      <c r="E429" s="9" t="str">
        <f>_xlfn.CONCAT(B429, RIGHT(_xlfn.CONCAT("0", D429), 2))</f>
        <v>BZ-AF18</v>
      </c>
      <c r="F429" s="9" t="s">
        <v>1405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28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36</v>
      </c>
      <c r="V429" s="9" t="str">
        <f>INDEX('Wand Mapping'!K:K, U429)</f>
        <v>wand_ai_340</v>
      </c>
      <c r="W429" s="9" t="str">
        <f>_xlfn.CONCAT(V429, "_", T429)</f>
        <v>wand_ai_340_TR</v>
      </c>
      <c r="Z429" s="9" t="str">
        <f>IF(ISBLANK(X429), W429, X429)</f>
        <v>wand_ai_340_TR</v>
      </c>
    </row>
    <row r="430" spans="1:59">
      <c r="A430" s="9" t="s">
        <v>64</v>
      </c>
      <c r="B430" s="9" t="s">
        <v>1360</v>
      </c>
      <c r="C430" s="13" t="s">
        <v>1371</v>
      </c>
      <c r="D430" s="9">
        <v>18</v>
      </c>
      <c r="E430" s="9" t="str">
        <f>_xlfn.CONCAT(B430, RIGHT(_xlfn.CONCAT("0", D430), 2))</f>
        <v>BZ-AG18</v>
      </c>
      <c r="F430" s="9" t="s">
        <v>1406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27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12</v>
      </c>
      <c r="V430" s="9" t="str">
        <f>INDEX('Wand Mapping'!K:K, U430)</f>
        <v>wand_ai_100</v>
      </c>
      <c r="W430" s="9" t="str">
        <f>_xlfn.CONCAT(V430, "_", T430)</f>
        <v>wand_ai_100_TR</v>
      </c>
      <c r="Z430" s="9" t="str">
        <f>IF(ISBLANK(X430), W430, X430)</f>
        <v>wand_ai_100_TR</v>
      </c>
      <c r="BD430" s="59"/>
      <c r="BE430" s="57"/>
      <c r="BF430" s="57"/>
      <c r="BG430" s="57"/>
    </row>
    <row r="431" spans="1:59">
      <c r="A431" s="9" t="s">
        <v>140</v>
      </c>
      <c r="B431" s="9" t="s">
        <v>1361</v>
      </c>
      <c r="C431" s="13" t="s">
        <v>1371</v>
      </c>
      <c r="D431" s="9">
        <v>18</v>
      </c>
      <c r="E431" s="9" t="str">
        <f>_xlfn.CONCAT(B431, RIGHT(_xlfn.CONCAT("0", D431), 2))</f>
        <v>BZ-AH18</v>
      </c>
      <c r="F431" s="9" t="s">
        <v>1370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29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25</v>
      </c>
      <c r="V431" s="9" t="str">
        <f>INDEX('Wand Mapping'!K:K, U431)</f>
        <v>wand_ai_230</v>
      </c>
      <c r="W431" s="9" t="str">
        <f>_xlfn.CONCAT(V431, "_", T431)</f>
        <v>wand_ai_230_CO</v>
      </c>
      <c r="Z431" s="9" t="str">
        <f>IF(ISBLANK(X431), W431, X431)</f>
        <v>wand_ai_230_CO</v>
      </c>
      <c r="BD431" s="59"/>
      <c r="BE431" s="57"/>
      <c r="BF431" s="57"/>
      <c r="BG431" s="57"/>
    </row>
    <row r="432" spans="1:59">
      <c r="A432" s="9" t="s">
        <v>376</v>
      </c>
      <c r="B432" s="9" t="s">
        <v>1703</v>
      </c>
      <c r="C432" s="9">
        <v>2</v>
      </c>
      <c r="D432" s="9">
        <v>3</v>
      </c>
      <c r="E432" s="9" t="str">
        <f>_xlfn.CONCAT(B432, RIGHT(_xlfn.CONCAT("0", D432), 2))</f>
        <v>BZ-OH03</v>
      </c>
      <c r="F432" s="9" t="s">
        <v>1579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2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62</v>
      </c>
      <c r="V432" s="9" t="str">
        <f>INDEX('Wand Mapping'!K:K, U432)</f>
        <v>wand_ai_600</v>
      </c>
      <c r="W432" s="9" t="str">
        <f>_xlfn.CONCAT(V432, "_", T432)</f>
        <v>wand_ai_600_DI</v>
      </c>
      <c r="Z432" s="9" t="str">
        <f>IF(ISBLANK(X432), W432, X432)</f>
        <v>wand_ai_600_DI</v>
      </c>
    </row>
    <row r="433" spans="1:59">
      <c r="A433" s="9" t="s">
        <v>277</v>
      </c>
      <c r="B433" s="9" t="s">
        <v>1704</v>
      </c>
      <c r="C433" s="9">
        <v>2</v>
      </c>
      <c r="D433" s="9">
        <v>3</v>
      </c>
      <c r="E433" s="9" t="str">
        <f>_xlfn.CONCAT(B433, RIGHT(_xlfn.CONCAT("0", D433), 2))</f>
        <v>BZ-OI03</v>
      </c>
      <c r="F433" s="9" t="s">
        <v>1580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25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46</v>
      </c>
      <c r="V433" s="9" t="str">
        <f>INDEX('Wand Mapping'!K:K, U433)</f>
        <v>wand_ai_440</v>
      </c>
      <c r="W433" s="9" t="str">
        <f>_xlfn.CONCAT(V433, "_", T433)</f>
        <v>wand_ai_440_EV</v>
      </c>
      <c r="Z433" s="9" t="str">
        <f>IF(ISBLANK(X433), W433, X433)</f>
        <v>wand_ai_440_EV</v>
      </c>
    </row>
    <row r="434" spans="1:59">
      <c r="A434" s="9" t="s">
        <v>377</v>
      </c>
      <c r="B434" s="9" t="s">
        <v>1706</v>
      </c>
      <c r="C434" s="9">
        <v>2</v>
      </c>
      <c r="D434" s="9">
        <v>3</v>
      </c>
      <c r="E434" s="9" t="str">
        <f>_xlfn.CONCAT(B434, RIGHT(_xlfn.CONCAT("0", D434), 2))</f>
        <v>BZ-OK03</v>
      </c>
      <c r="F434" s="9" t="s">
        <v>1582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14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62</v>
      </c>
      <c r="V434" s="9" t="str">
        <f>INDEX('Wand Mapping'!K:K, U434)</f>
        <v>wand_ai_600</v>
      </c>
      <c r="W434" s="9" t="str">
        <f>_xlfn.CONCAT(V434, "_", T434)</f>
        <v>wand_ai_600_TR</v>
      </c>
      <c r="Z434" s="9" t="str">
        <f>IF(ISBLANK(X434), W434, X434)</f>
        <v>wand_ai_600_TR</v>
      </c>
    </row>
    <row r="435" spans="1:59">
      <c r="A435" s="48" t="s">
        <v>367</v>
      </c>
      <c r="B435" s="9" t="s">
        <v>1717</v>
      </c>
      <c r="C435" s="9">
        <v>4</v>
      </c>
      <c r="D435" s="9">
        <v>7</v>
      </c>
      <c r="E435" s="9" t="str">
        <f>_xlfn.CONCAT(B435, RIGHT(_xlfn.CONCAT("0", D435), 2))</f>
        <v>BZ-OW07</v>
      </c>
      <c r="F435" s="9" t="s">
        <v>1536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60</v>
      </c>
      <c r="V435" s="9" t="str">
        <f>INDEX('Wand Mapping'!K:K, U435)</f>
        <v>wand_ai_580</v>
      </c>
      <c r="W435" s="9" t="str">
        <f>_xlfn.CONCAT(V435, "_", T435)</f>
        <v>wand_ai_580_EV</v>
      </c>
      <c r="Z435" s="9" t="str">
        <f>IF(ISBLANK(X435), W435, X435)</f>
        <v>wand_ai_580_EV</v>
      </c>
      <c r="AA435" s="9" t="b">
        <v>1</v>
      </c>
      <c r="AD435" s="9" t="b">
        <v>1</v>
      </c>
      <c r="AH435" s="9" t="b">
        <v>1</v>
      </c>
      <c r="AI435" s="9" t="b">
        <v>1</v>
      </c>
      <c r="AJ435" s="9" t="b">
        <v>1</v>
      </c>
      <c r="AK435" s="9" t="b">
        <v>1</v>
      </c>
      <c r="AL435" s="9" t="b">
        <v>1</v>
      </c>
      <c r="AM435" s="9" t="b">
        <v>1</v>
      </c>
      <c r="AZ435" s="55">
        <v>84072</v>
      </c>
      <c r="BA435" s="55">
        <v>84073</v>
      </c>
      <c r="BD435" s="9">
        <v>4072</v>
      </c>
      <c r="BE435" s="9">
        <f>IF(BD435="", "", BD435+1)</f>
        <v>4073</v>
      </c>
      <c r="BF435" s="57" t="b">
        <f>AND(
OR(ISBLANK(AV435), AND(MOD(AV435, 10000) = BD435, QUOTIENT(AV435, 10000) = 6)),
OR(ISBLANK(AX435), AND(MOD(AX435, 10000) = BD435, QUOTIENT(AX435, 10000) = 7)),
OR(ISBLANK(AZ435), AND(MOD(AZ435, 10000) = BD435, QUOTIENT(AZ435, 10000) = 8)),
OR(ISBLANK(BB435), AND(MOD(BB435, 10000) = BD435, QUOTIENT(BB435, 10000) = 9))
)</f>
        <v>1</v>
      </c>
      <c r="BG435" s="57" t="b">
        <f>AND(
OR(ISBLANK(AW435), AND(MOD(AW435, 10000) = BE435, QUOTIENT(AW435, 10000) = 6)),
OR(ISBLANK(AY435), AND(MOD(AY435, 10000) = BE435, QUOTIENT(AY435, 10000) = 7)),
OR(ISBLANK(BA435), AND(MOD(BA435, 10000) = BE435, QUOTIENT(BA435, 10000) = 8)),
OR(ISBLANK(BC435), AND(MOD(BC435, 10000) = BE435, QUOTIENT(BC435, 10000) = 9))
)</f>
        <v>1</v>
      </c>
    </row>
    <row r="436" spans="1:59">
      <c r="A436" s="9" t="s">
        <v>362</v>
      </c>
      <c r="B436" s="9" t="s">
        <v>1718</v>
      </c>
      <c r="C436" s="9">
        <v>4</v>
      </c>
      <c r="D436" s="9">
        <v>7</v>
      </c>
      <c r="E436" s="9" t="str">
        <f>_xlfn.CONCAT(B436, RIGHT(_xlfn.CONCAT("0", D436), 2))</f>
        <v>BZ-OX07</v>
      </c>
      <c r="F436" s="9" t="s">
        <v>1537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21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59</v>
      </c>
      <c r="V436" s="9" t="str">
        <f ca="1">INDEX('Wand Mapping'!K:K, U436)</f>
        <v>wand_ai_570</v>
      </c>
      <c r="W436" s="9" t="str">
        <f ca="1">_xlfn.CONCAT(V436, "_", T436)</f>
        <v>wand_ai_570_IL</v>
      </c>
      <c r="Z436" s="9" t="str">
        <f ca="1">IF(ISBLANK(X436), W436, X436)</f>
        <v>wand_ai_570_IL</v>
      </c>
      <c r="AA436" s="9" t="b">
        <v>1</v>
      </c>
      <c r="AD436" s="9" t="b">
        <v>1</v>
      </c>
      <c r="AH436" s="9" t="b">
        <v>1</v>
      </c>
      <c r="AI436" s="9" t="b">
        <v>1</v>
      </c>
      <c r="AJ436" s="9" t="b">
        <v>1</v>
      </c>
      <c r="AK436" s="9" t="b">
        <v>1</v>
      </c>
      <c r="AL436" s="9" t="b">
        <v>1</v>
      </c>
      <c r="AM436" s="9" t="b">
        <v>1</v>
      </c>
      <c r="AZ436" s="55">
        <v>84074</v>
      </c>
      <c r="BA436" s="55">
        <v>84075</v>
      </c>
      <c r="BD436" s="9">
        <v>4074</v>
      </c>
      <c r="BE436" s="9">
        <f>IF(BD436="", "", BD436+1)</f>
        <v>4075</v>
      </c>
      <c r="BF436" s="57" t="b">
        <f>AND(
OR(ISBLANK(AV436), AND(MOD(AV436, 10000) = BD436, QUOTIENT(AV436, 10000) = 6)),
OR(ISBLANK(AX436), AND(MOD(AX436, 10000) = BD436, QUOTIENT(AX436, 10000) = 7)),
OR(ISBLANK(AZ436), AND(MOD(AZ436, 10000) = BD436, QUOTIENT(AZ436, 10000) = 8)),
OR(ISBLANK(BB436), AND(MOD(BB436, 10000) = BD436, QUOTIENT(BB436, 10000) = 9))
)</f>
        <v>1</v>
      </c>
      <c r="BG436" s="57" t="b">
        <f>AND(
OR(ISBLANK(AW436), AND(MOD(AW436, 10000) = BE436, QUOTIENT(AW436, 10000) = 6)),
OR(ISBLANK(AY436), AND(MOD(AY436, 10000) = BE436, QUOTIENT(AY436, 10000) = 7)),
OR(ISBLANK(BA436), AND(MOD(BA436, 10000) = BE436, QUOTIENT(BA436, 10000) = 8)),
OR(ISBLANK(BC436), AND(MOD(BC436, 10000) = BE436, QUOTIENT(BC436, 10000) = 9))
)</f>
        <v>1</v>
      </c>
    </row>
    <row r="437" spans="1:59">
      <c r="A437" s="9" t="s">
        <v>368</v>
      </c>
      <c r="B437" s="9" t="s">
        <v>1719</v>
      </c>
      <c r="C437" s="9">
        <v>4</v>
      </c>
      <c r="D437" s="9">
        <v>7</v>
      </c>
      <c r="E437" s="9" t="str">
        <f>_xlfn.CONCAT(B437, RIGHT(_xlfn.CONCAT("0", D437), 2))</f>
        <v>BZ-OY07</v>
      </c>
      <c r="F437" s="9" t="s">
        <v>1538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33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60</v>
      </c>
      <c r="V437" s="9" t="str">
        <f ca="1">INDEX('Wand Mapping'!K:K, U437)</f>
        <v>wand_ai_580</v>
      </c>
      <c r="W437" s="9" t="str">
        <f ca="1">_xlfn.CONCAT(V437, "_", T437)</f>
        <v>wand_ai_580_NE</v>
      </c>
      <c r="Z437" s="9" t="str">
        <f ca="1">IF(ISBLANK(X437), W437, X437)</f>
        <v>wand_ai_580_NE</v>
      </c>
      <c r="AA437" s="9" t="b">
        <v>1</v>
      </c>
      <c r="AD437" s="9" t="b">
        <v>1</v>
      </c>
      <c r="AH437" s="9" t="b">
        <v>1</v>
      </c>
      <c r="AI437" s="9" t="b">
        <v>1</v>
      </c>
      <c r="AJ437" s="9" t="b">
        <v>1</v>
      </c>
      <c r="AK437" s="9" t="b">
        <v>1</v>
      </c>
      <c r="AL437" s="9" t="b">
        <v>1</v>
      </c>
      <c r="AM437" s="9" t="b">
        <v>1</v>
      </c>
      <c r="AZ437" s="55">
        <v>84076</v>
      </c>
      <c r="BA437" s="55">
        <v>84077</v>
      </c>
      <c r="BD437" s="9">
        <v>4076</v>
      </c>
      <c r="BE437" s="9">
        <f>IF(BD437="", "", BD437+1)</f>
        <v>4077</v>
      </c>
      <c r="BF437" s="57" t="b">
        <f>AND(
OR(ISBLANK(AV437), AND(MOD(AV437, 10000) = BD437, QUOTIENT(AV437, 10000) = 6)),
OR(ISBLANK(AX437), AND(MOD(AX437, 10000) = BD437, QUOTIENT(AX437, 10000) = 7)),
OR(ISBLANK(AZ437), AND(MOD(AZ437, 10000) = BD437, QUOTIENT(AZ437, 10000) = 8)),
OR(ISBLANK(BB437), AND(MOD(BB437, 10000) = BD437, QUOTIENT(BB437, 10000) = 9))
)</f>
        <v>1</v>
      </c>
      <c r="BG437" s="57" t="b">
        <f>AND(
OR(ISBLANK(AW437), AND(MOD(AW437, 10000) = BE437, QUOTIENT(AW437, 10000) = 6)),
OR(ISBLANK(AY437), AND(MOD(AY437, 10000) = BE437, QUOTIENT(AY437, 10000) = 7)),
OR(ISBLANK(BA437), AND(MOD(BA437, 10000) = BE437, QUOTIENT(BA437, 10000) = 8)),
OR(ISBLANK(BC437), AND(MOD(BC437, 10000) = BE437, QUOTIENT(BC437, 10000) = 9))
)</f>
        <v>1</v>
      </c>
    </row>
    <row r="438" spans="1:59">
      <c r="A438" s="9" t="s">
        <v>381</v>
      </c>
      <c r="B438" s="9" t="s">
        <v>1720</v>
      </c>
      <c r="C438" s="9">
        <v>4</v>
      </c>
      <c r="D438" s="9">
        <v>7</v>
      </c>
      <c r="E438" s="9" t="str">
        <f>_xlfn.CONCAT(B438, RIGHT(_xlfn.CONCAT("0", D438), 2))</f>
        <v>BZ-OZ07</v>
      </c>
      <c r="F438" s="9" t="s">
        <v>1539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2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62</v>
      </c>
      <c r="V438" s="9" t="str">
        <f ca="1">INDEX('Wand Mapping'!K:K, U438)</f>
        <v>wand_ai_600</v>
      </c>
      <c r="W438" s="9" t="str">
        <f ca="1">_xlfn.CONCAT(V438, "_", T438)</f>
        <v>wand_ai_600_IL</v>
      </c>
      <c r="Z438" s="9" t="str">
        <f ca="1">IF(ISBLANK(X438), W438, X438)</f>
        <v>wand_ai_600_IL</v>
      </c>
      <c r="AA438" s="9" t="b">
        <v>1</v>
      </c>
      <c r="AD438" s="9" t="b">
        <v>1</v>
      </c>
      <c r="AH438" s="9" t="b">
        <v>1</v>
      </c>
      <c r="AI438" s="9" t="b">
        <v>1</v>
      </c>
      <c r="AJ438" s="9" t="b">
        <v>1</v>
      </c>
      <c r="AK438" s="9" t="b">
        <v>1</v>
      </c>
      <c r="AL438" s="9" t="b">
        <v>1</v>
      </c>
      <c r="AM438" s="9" t="b">
        <v>1</v>
      </c>
      <c r="AZ438" s="55">
        <v>84078</v>
      </c>
      <c r="BA438" s="55">
        <v>84079</v>
      </c>
      <c r="BD438" s="9">
        <v>4078</v>
      </c>
      <c r="BE438" s="9">
        <f>IF(BD438="", "", BD438+1)</f>
        <v>4079</v>
      </c>
      <c r="BF438" s="57" t="b">
        <f>AND(
OR(ISBLANK(AV438), AND(MOD(AV438, 10000) = BD438, QUOTIENT(AV438, 10000) = 6)),
OR(ISBLANK(AX438), AND(MOD(AX438, 10000) = BD438, QUOTIENT(AX438, 10000) = 7)),
OR(ISBLANK(AZ438), AND(MOD(AZ438, 10000) = BD438, QUOTIENT(AZ438, 10000) = 8)),
OR(ISBLANK(BB438), AND(MOD(BB438, 10000) = BD438, QUOTIENT(BB438, 10000) = 9))
)</f>
        <v>1</v>
      </c>
      <c r="BG438" s="57" t="b">
        <f>AND(
OR(ISBLANK(AW438), AND(MOD(AW438, 10000) = BE438, QUOTIENT(AW438, 10000) = 6)),
OR(ISBLANK(AY438), AND(MOD(AY438, 10000) = BE438, QUOTIENT(AY438, 10000) = 7)),
OR(ISBLANK(BA438), AND(MOD(BA438, 10000) = BE438, QUOTIENT(BA438, 10000) = 8)),
OR(ISBLANK(BC438), AND(MOD(BC438, 10000) = BE438, QUOTIENT(BC438, 10000) = 9))
)</f>
        <v>1</v>
      </c>
    </row>
    <row r="439" spans="1:59">
      <c r="A439" s="9" t="s">
        <v>493</v>
      </c>
      <c r="B439" s="9" t="s">
        <v>1755</v>
      </c>
      <c r="C439" s="9">
        <v>4</v>
      </c>
      <c r="D439" s="9">
        <v>7</v>
      </c>
      <c r="E439" s="9" t="str">
        <f>_xlfn.CONCAT(B439, RIGHT(_xlfn.CONCAT("0", D439), 2))</f>
        <v>BZ-P007</v>
      </c>
      <c r="F439" s="9" t="s">
        <v>1540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45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wand_ai_780_CO</v>
      </c>
      <c r="Z439" s="9" t="str">
        <f>IF(ISBLANK(X439), W439, X439)</f>
        <v>wand_ai_780_CO</v>
      </c>
      <c r="AA439" s="9" t="b">
        <v>1</v>
      </c>
      <c r="AD439" s="9" t="b">
        <v>1</v>
      </c>
      <c r="AH439" s="9" t="b">
        <v>1</v>
      </c>
      <c r="AI439" s="9" t="b">
        <v>1</v>
      </c>
      <c r="AJ439" s="9" t="b">
        <v>1</v>
      </c>
      <c r="AK439" s="9" t="b">
        <v>1</v>
      </c>
      <c r="AL439" s="9" t="b">
        <v>1</v>
      </c>
      <c r="AM439" s="9" t="b">
        <v>1</v>
      </c>
      <c r="AZ439" s="55">
        <v>84084</v>
      </c>
      <c r="BA439" s="55">
        <v>84085</v>
      </c>
      <c r="BD439" s="9">
        <v>4084</v>
      </c>
      <c r="BE439" s="9">
        <f>IF(BD439="", "", BD439+1)</f>
        <v>4085</v>
      </c>
      <c r="BF439" s="9" t="b">
        <f>AND(
OR(ISBLANK(AV439), AND(MOD(AV439, 10000) = BD439, QUOTIENT(AV439, 10000) = 6)),
OR(ISBLANK(AX439), AND(MOD(AX439, 10000) = BD439, QUOTIENT(AX439, 10000) = 7)),
OR(ISBLANK(AZ439), AND(MOD(AZ439, 10000) = BD439, QUOTIENT(AZ439, 10000) = 8)),
OR(ISBLANK(BB439), AND(MOD(BB439, 10000) = BD439, QUOTIENT(BB439, 10000) = 9))
)</f>
        <v>1</v>
      </c>
      <c r="BG439" s="9" t="b">
        <f>AND(
OR(ISBLANK(AW439), AND(MOD(AW439, 10000) = BE439, QUOTIENT(AW439, 10000) = 6)),
OR(ISBLANK(AY439), AND(MOD(AY439, 10000) = BE439, QUOTIENT(AY439, 10000) = 7)),
OR(ISBLANK(BA439), AND(MOD(BA439, 10000) = BE439, QUOTIENT(BA439, 10000) = 8)),
OR(ISBLANK(BC439), AND(MOD(BC439, 10000) = BE439, QUOTIENT(BC439, 10000) = 9))
)</f>
        <v>1</v>
      </c>
    </row>
    <row r="440" spans="1:59">
      <c r="A440" s="9" t="s">
        <v>176</v>
      </c>
      <c r="B440" s="9" t="s">
        <v>1721</v>
      </c>
      <c r="C440" s="9">
        <v>4</v>
      </c>
      <c r="D440" s="9">
        <v>7</v>
      </c>
      <c r="E440" s="9" t="str">
        <f>_xlfn.CONCAT(B440, RIGHT(_xlfn.CONCAT("0", D440), 2))</f>
        <v>BZ-P107</v>
      </c>
      <c r="F440" s="9" t="s">
        <v>1586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15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31</v>
      </c>
      <c r="V440" s="9" t="str">
        <f>INDEX('Wand Mapping'!K:K, U440)</f>
        <v>wand_ai_290</v>
      </c>
      <c r="W440" s="9" t="str">
        <f>_xlfn.CONCAT(V440, "_", T440)</f>
        <v>wand_ai_290_EN</v>
      </c>
      <c r="Z440" s="9" t="str">
        <f>IF(ISBLANK(X440), W440, X440)</f>
        <v>wand_ai_290_EN</v>
      </c>
    </row>
    <row r="441" spans="1:59">
      <c r="A441" s="9" t="s">
        <v>315</v>
      </c>
      <c r="B441" s="9" t="s">
        <v>1722</v>
      </c>
      <c r="C441" s="9">
        <v>4</v>
      </c>
      <c r="D441" s="9">
        <v>7</v>
      </c>
      <c r="E441" s="9" t="str">
        <f>_xlfn.CONCAT(B441, RIGHT(_xlfn.CONCAT("0", D441), 2))</f>
        <v>BZ-P207</v>
      </c>
      <c r="F441" s="9" t="s">
        <v>1587</v>
      </c>
      <c r="G441" s="9" t="s">
        <v>655</v>
      </c>
      <c r="H441" s="9" t="s">
        <v>654</v>
      </c>
      <c r="J441" s="9">
        <f>MATCH($A441, 'Spells By School'!A:A, 0)</f>
        <v>81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52</v>
      </c>
      <c r="V441" s="9" t="str">
        <f>INDEX('Wand Mapping'!K:K, U441)</f>
        <v>wand_ai_500</v>
      </c>
      <c r="W441" s="9" t="str">
        <f>_xlfn.CONCAT(V441, "_", T441)</f>
        <v>wand_ai_500_AB</v>
      </c>
      <c r="Z441" s="9" t="str">
        <f>IF(ISBLANK(X441), W441, X441)</f>
        <v>wand_ai_500_AB</v>
      </c>
    </row>
    <row r="442" spans="1:59">
      <c r="A442" s="9" t="s">
        <v>465</v>
      </c>
      <c r="B442" s="9" t="s">
        <v>1724</v>
      </c>
      <c r="C442" s="9">
        <v>4</v>
      </c>
      <c r="D442" s="9">
        <v>7</v>
      </c>
      <c r="E442" s="9" t="str">
        <f>_xlfn.CONCAT(B442, RIGHT(_xlfn.CONCAT("0", D442), 2))</f>
        <v>BZ-P407</v>
      </c>
      <c r="F442" s="9" t="s">
        <v>1602</v>
      </c>
      <c r="G442" s="9" t="s">
        <v>655</v>
      </c>
      <c r="H442" s="9" t="s">
        <v>654</v>
      </c>
      <c r="J442" s="9" t="e">
        <f>MATCH($A442, 'Spells By School'!A:A, 0)</f>
        <v>#N/A</v>
      </c>
      <c r="K442" s="9">
        <f>MATCH($A442, 'Spells By School'!B:B, 0)</f>
        <v>34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76</v>
      </c>
      <c r="V442" s="9" t="str">
        <f>INDEX('Wand Mapping'!K:K, U442)</f>
        <v>wand_ai_740</v>
      </c>
      <c r="W442" s="9" t="str">
        <f>_xlfn.CONCAT(V442, "_", T442)</f>
        <v>wand_ai_740_CO</v>
      </c>
      <c r="Z442" s="9" t="str">
        <f>IF(ISBLANK(X442), W442, X442)</f>
        <v>wand_ai_740_CO</v>
      </c>
    </row>
    <row r="443" spans="1:59">
      <c r="A443" s="9" t="s">
        <v>114</v>
      </c>
      <c r="B443" s="9" t="s">
        <v>1725</v>
      </c>
      <c r="C443" s="9">
        <v>5</v>
      </c>
      <c r="D443" s="9">
        <v>9</v>
      </c>
      <c r="E443" s="9" t="str">
        <f>_xlfn.CONCAT(B443, RIGHT(_xlfn.CONCAT("0", D443), 2))</f>
        <v>BZ-P509</v>
      </c>
      <c r="F443" s="9" t="s">
        <v>1541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6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20</v>
      </c>
      <c r="V443" s="9" t="str">
        <f>INDEX('Wand Mapping'!K:K, U443)</f>
        <v>wand_ai_180</v>
      </c>
      <c r="W443" s="9" t="str">
        <f>_xlfn.CONCAT(V443, "_", T443)</f>
        <v>wand_ai_180_EV</v>
      </c>
      <c r="Z443" s="9" t="str">
        <f>IF(ISBLANK(X443), W443, X443)</f>
        <v>wand_ai_180_EV</v>
      </c>
    </row>
    <row r="444" spans="1:59">
      <c r="A444" s="9" t="s">
        <v>327</v>
      </c>
      <c r="B444" s="9" t="s">
        <v>1726</v>
      </c>
      <c r="C444" s="9">
        <v>5</v>
      </c>
      <c r="D444" s="9">
        <v>9</v>
      </c>
      <c r="E444" s="9" t="str">
        <f>_xlfn.CONCAT(B444, RIGHT(_xlfn.CONCAT("0", D444), 2))</f>
        <v>BZ-P609</v>
      </c>
      <c r="F444" s="9" t="s">
        <v>1542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14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Illusion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53</v>
      </c>
      <c r="V444" s="9" t="str">
        <f ca="1">INDEX('Wand Mapping'!K:K, U444)</f>
        <v>wand_ai_510</v>
      </c>
      <c r="W444" s="9" t="str">
        <f ca="1">_xlfn.CONCAT(V444, "_", T444)</f>
        <v>wand_ai_510_IL</v>
      </c>
      <c r="Z444" s="9" t="str">
        <f ca="1">IF(ISBLANK(X444), W444, X444)</f>
        <v>wand_ai_510_IL</v>
      </c>
    </row>
    <row r="445" spans="1:59">
      <c r="A445" s="9" t="s">
        <v>259</v>
      </c>
      <c r="B445" s="9" t="s">
        <v>1727</v>
      </c>
      <c r="C445" s="9">
        <v>5</v>
      </c>
      <c r="D445" s="9">
        <v>9</v>
      </c>
      <c r="E445" s="9" t="str">
        <f>_xlfn.CONCAT(B445, RIGHT(_xlfn.CONCAT("0", D445), 2))</f>
        <v>BZ-P709</v>
      </c>
      <c r="F445" s="9" t="s">
        <v>1543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16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44</v>
      </c>
      <c r="V445" s="9" t="str">
        <f>INDEX('Wand Mapping'!K:K, U445)</f>
        <v>wand_ai_420</v>
      </c>
      <c r="W445" s="9" t="str">
        <f>_xlfn.CONCAT(V445, "_", T445)</f>
        <v>wand_ai_420_CO</v>
      </c>
      <c r="Z445" s="9" t="str">
        <f>IF(ISBLANK(X445), W445, X445)</f>
        <v>wand_ai_420_CO</v>
      </c>
    </row>
    <row r="446" spans="1:59">
      <c r="A446" s="9" t="s">
        <v>198</v>
      </c>
      <c r="B446" s="9" t="s">
        <v>1728</v>
      </c>
      <c r="C446" s="9">
        <v>5</v>
      </c>
      <c r="D446" s="9">
        <v>9</v>
      </c>
      <c r="E446" s="9" t="str">
        <f>_xlfn.CONCAT(B446, RIGHT(_xlfn.CONCAT("0", D446), 2))</f>
        <v>BZ-P809</v>
      </c>
      <c r="F446" s="9" t="s">
        <v>1544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67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35</v>
      </c>
      <c r="V446" s="9" t="str">
        <f>INDEX('Wand Mapping'!K:K, U446)</f>
        <v>wand_ai_330</v>
      </c>
      <c r="W446" s="9" t="str">
        <f>_xlfn.CONCAT(V446, "_", T446)</f>
        <v>wand_ai_330_CO</v>
      </c>
      <c r="Z446" s="9" t="str">
        <f>IF(ISBLANK(X446), W446, X446)</f>
        <v>wand_ai_330_CO</v>
      </c>
    </row>
    <row r="447" spans="1:59">
      <c r="A447" s="9" t="s">
        <v>55</v>
      </c>
      <c r="B447" s="9" t="s">
        <v>1729</v>
      </c>
      <c r="C447" s="9">
        <v>5</v>
      </c>
      <c r="D447" s="9">
        <v>9</v>
      </c>
      <c r="E447" s="9" t="str">
        <f>_xlfn.CONCAT(B447, RIGHT(_xlfn.CONCAT("0", D447), 2))</f>
        <v>BZ-P909</v>
      </c>
      <c r="F447" s="9" t="s">
        <v>1545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>
        <f>MATCH($A447, 'Spells By School'!H:H, 0)</f>
        <v>30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Illusion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IL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10</v>
      </c>
      <c r="V447" s="9" t="str">
        <f ca="1">INDEX('Wand Mapping'!K:K, U447)</f>
        <v>wand_ai_080</v>
      </c>
      <c r="W447" s="9" t="str">
        <f ca="1">_xlfn.CONCAT(V447, "_", T447)</f>
        <v>wand_ai_080_IL</v>
      </c>
      <c r="Z447" s="9" t="str">
        <f ca="1">IF(ISBLANK(X447), W447, X447)</f>
        <v>wand_ai_080_IL</v>
      </c>
    </row>
    <row r="448" spans="1:59">
      <c r="A448" s="9" t="s">
        <v>102</v>
      </c>
      <c r="B448" s="9" t="s">
        <v>1730</v>
      </c>
      <c r="C448" s="9">
        <v>5</v>
      </c>
      <c r="D448" s="9">
        <v>9</v>
      </c>
      <c r="E448" s="9" t="str">
        <f>_xlfn.CONCAT(B448, RIGHT(_xlfn.CONCAT("0", D448), 2))</f>
        <v>BZ-PA09</v>
      </c>
      <c r="F448" s="9" t="s">
        <v>1546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59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18</v>
      </c>
      <c r="V448" s="9" t="str">
        <f ca="1">INDEX('Wand Mapping'!K:K, U448)</f>
        <v>wand_ai_160</v>
      </c>
      <c r="W448" s="9" t="str">
        <f ca="1">_xlfn.CONCAT(V448, "_", T448)</f>
        <v>wand_ai_160_NE</v>
      </c>
      <c r="Z448" s="9" t="str">
        <f ca="1">IF(ISBLANK(X448), W448, X448)</f>
        <v>wand_ai_160_NE</v>
      </c>
    </row>
    <row r="449" spans="1:26">
      <c r="A449" s="9" t="s">
        <v>597</v>
      </c>
      <c r="B449" s="9" t="s">
        <v>1731</v>
      </c>
      <c r="C449" s="9">
        <v>5</v>
      </c>
      <c r="D449" s="9">
        <v>9</v>
      </c>
      <c r="E449" s="9" t="str">
        <f>_xlfn.CONCAT(B449, RIGHT(_xlfn.CONCAT("0", D449), 2))</f>
        <v>BZ-PB09</v>
      </c>
      <c r="F449" s="9" t="s">
        <v>1547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32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95</v>
      </c>
      <c r="V449" s="9" t="str">
        <f>INDEX('Wand Mapping'!K:K, U449)</f>
        <v>wand_ai_930</v>
      </c>
      <c r="W449" s="9" t="str">
        <f>_xlfn.CONCAT(V449, "_", T449)</f>
        <v>wand_ai_930_EV</v>
      </c>
      <c r="Z449" s="9" t="str">
        <f>IF(ISBLANK(X449), W449, X449)</f>
        <v>wand_ai_930_EV</v>
      </c>
    </row>
    <row r="450" spans="1:26">
      <c r="A450" s="9" t="s">
        <v>401</v>
      </c>
      <c r="B450" s="9" t="s">
        <v>1733</v>
      </c>
      <c r="C450" s="9">
        <v>5</v>
      </c>
      <c r="D450" s="9">
        <v>9</v>
      </c>
      <c r="E450" s="9" t="str">
        <f>_xlfn.CONCAT(B450, RIGHT(_xlfn.CONCAT("0", D450), 2))</f>
        <v>BZ-PD09</v>
      </c>
      <c r="F450" s="9" t="s">
        <v>1591</v>
      </c>
      <c r="G450" s="9" t="s">
        <v>655</v>
      </c>
      <c r="H450" s="9" t="s">
        <v>654</v>
      </c>
      <c r="J450" s="9">
        <f>MATCH($A450, 'Spells By School'!A:A, 0)</f>
        <v>16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66</v>
      </c>
      <c r="V450" s="9" t="str">
        <f>INDEX('Wand Mapping'!K:K, U450)</f>
        <v>wand_ai_640</v>
      </c>
      <c r="W450" s="9" t="str">
        <f>_xlfn.CONCAT(V450, "_", T450)</f>
        <v>wand_ai_640_AB</v>
      </c>
      <c r="Z450" s="9" t="str">
        <f>IF(ISBLANK(X450), W450, X450)</f>
        <v>wand_ai_640_AB</v>
      </c>
    </row>
    <row r="451" spans="1:26">
      <c r="A451" s="9" t="s">
        <v>441</v>
      </c>
      <c r="B451" s="9" t="s">
        <v>1734</v>
      </c>
      <c r="C451" s="9">
        <v>5</v>
      </c>
      <c r="D451" s="9">
        <v>9</v>
      </c>
      <c r="E451" s="9" t="str">
        <f>_xlfn.CONCAT(B451, RIGHT(_xlfn.CONCAT("0", D451), 2))</f>
        <v>BZ-PE09</v>
      </c>
      <c r="F451" s="9" t="s">
        <v>1592</v>
      </c>
      <c r="G451" s="9" t="s">
        <v>655</v>
      </c>
      <c r="H451" s="9" t="s">
        <v>654</v>
      </c>
      <c r="J451" s="9">
        <f>MATCH($A451, 'Spells By School'!A:A, 0)</f>
        <v>75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72</v>
      </c>
      <c r="V451" s="9" t="str">
        <f>INDEX('Wand Mapping'!K:K, U451)</f>
        <v>wand_ai_700</v>
      </c>
      <c r="W451" s="9" t="str">
        <f>_xlfn.CONCAT(V451, "_", T451)</f>
        <v>wand_ai_700_AB</v>
      </c>
      <c r="Z451" s="9" t="str">
        <f>IF(ISBLANK(X451), W451, X451)</f>
        <v>wand_ai_700_AB</v>
      </c>
    </row>
    <row r="452" spans="1:26">
      <c r="A452" s="9" t="s">
        <v>108</v>
      </c>
      <c r="B452" s="9" t="s">
        <v>1735</v>
      </c>
      <c r="C452" s="9">
        <v>6</v>
      </c>
      <c r="D452" s="9">
        <v>12</v>
      </c>
      <c r="E452" s="9" t="str">
        <f>_xlfn.CONCAT(B452, RIGHT(_xlfn.CONCAT("0", D452), 2))</f>
        <v>BZ-PF12</v>
      </c>
      <c r="F452" s="9" t="s">
        <v>1548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42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>INDEX('Wand Mapping'!K:K, U452)</f>
        <v>wand_ai_170</v>
      </c>
      <c r="W452" s="9" t="str">
        <f>_xlfn.CONCAT(V452, "_", T452)</f>
        <v>wand_ai_170_EV</v>
      </c>
      <c r="Z452" s="9" t="str">
        <f>IF(ISBLANK(X452), W452, X452)</f>
        <v>wand_ai_170_EV</v>
      </c>
    </row>
    <row r="453" spans="1:26">
      <c r="A453" s="9" t="s">
        <v>352</v>
      </c>
      <c r="B453" s="9" t="s">
        <v>1736</v>
      </c>
      <c r="C453" s="9">
        <v>6</v>
      </c>
      <c r="D453" s="9">
        <v>12</v>
      </c>
      <c r="E453" s="9" t="str">
        <f>_xlfn.CONCAT(B453, RIGHT(_xlfn.CONCAT("0", D453), 2))</f>
        <v>BZ-PG12</v>
      </c>
      <c r="F453" s="9" t="s">
        <v>1549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31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58</v>
      </c>
      <c r="V453" s="9" t="str">
        <f>INDEX('Wand Mapping'!K:K, U453)</f>
        <v>wand_ai_560</v>
      </c>
      <c r="W453" s="9" t="str">
        <f>_xlfn.CONCAT(V453, "_", T453)</f>
        <v>wand_ai_560_TR</v>
      </c>
      <c r="Z453" s="9" t="str">
        <f>IF(ISBLANK(X453), W453, X453)</f>
        <v>wand_ai_560_TR</v>
      </c>
    </row>
    <row r="454" spans="1:26">
      <c r="A454" s="9" t="s">
        <v>379</v>
      </c>
      <c r="B454" s="9" t="s">
        <v>1737</v>
      </c>
      <c r="C454" s="9">
        <v>6</v>
      </c>
      <c r="D454" s="9">
        <v>12</v>
      </c>
      <c r="E454" s="9" t="str">
        <f>_xlfn.CONCAT(B454, RIGHT(_xlfn.CONCAT("0", D454), 2))</f>
        <v>BZ-PH12</v>
      </c>
      <c r="F454" s="9" t="s">
        <v>1550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28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wand_ai_600_EN</v>
      </c>
      <c r="Z454" s="9" t="str">
        <f>IF(ISBLANK(X454), W454, X454)</f>
        <v>wand_ai_600_EN</v>
      </c>
    </row>
    <row r="455" spans="1:26">
      <c r="A455" s="9" t="s">
        <v>270</v>
      </c>
      <c r="B455" s="9" t="s">
        <v>1738</v>
      </c>
      <c r="C455" s="9">
        <v>6</v>
      </c>
      <c r="D455" s="9">
        <v>12</v>
      </c>
      <c r="E455" s="9" t="str">
        <f>_xlfn.CONCAT(B455, RIGHT(_xlfn.CONCAT("0", D455), 2))</f>
        <v>BZ-PI12</v>
      </c>
      <c r="F455" s="9" t="s">
        <v>1551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>
        <f>MATCH($A455, 'Spells By School'!F:F, 0)</f>
        <v>36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Enchantment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EN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45</v>
      </c>
      <c r="V455" s="9" t="str">
        <f>INDEX('Wand Mapping'!K:K, U455)</f>
        <v>wand_ai_430</v>
      </c>
      <c r="W455" s="9" t="str">
        <f>_xlfn.CONCAT(V455, "_", T455)</f>
        <v>wand_ai_430_EN</v>
      </c>
      <c r="Z455" s="9" t="str">
        <f>IF(ISBLANK(X455), W455, X455)</f>
        <v>wand_ai_430_EN</v>
      </c>
    </row>
    <row r="456" spans="1:26">
      <c r="A456" s="9" t="s">
        <v>586</v>
      </c>
      <c r="B456" s="9" t="s">
        <v>1739</v>
      </c>
      <c r="C456" s="9">
        <v>6</v>
      </c>
      <c r="D456" s="9">
        <v>12</v>
      </c>
      <c r="E456" s="9" t="str">
        <f>_xlfn.CONCAT(B456, RIGHT(_xlfn.CONCAT("0", D456), 2))</f>
        <v>BZ-PJ12</v>
      </c>
      <c r="F456" s="9" t="s">
        <v>1552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40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93</v>
      </c>
      <c r="V456" s="9" t="str">
        <f>INDEX('Wand Mapping'!K:K, U456)</f>
        <v>wand_ai_910</v>
      </c>
      <c r="W456" s="9" t="str">
        <f>_xlfn.CONCAT(V456, "_", T456)</f>
        <v>wand_ai_910_EN</v>
      </c>
      <c r="Z456" s="9" t="str">
        <f>IF(ISBLANK(X456), W456, X456)</f>
        <v>wand_ai_910_EN</v>
      </c>
    </row>
    <row r="457" spans="1:26">
      <c r="A457" s="9" t="s">
        <v>15</v>
      </c>
      <c r="B457" s="9" t="s">
        <v>1740</v>
      </c>
      <c r="C457" s="9">
        <v>6</v>
      </c>
      <c r="D457" s="9">
        <v>12</v>
      </c>
      <c r="E457" s="9" t="str">
        <f>_xlfn.CONCAT(B457, RIGHT(_xlfn.CONCAT("0", D457), 2))</f>
        <v>BZ-PK12</v>
      </c>
      <c r="F457" s="9" t="s">
        <v>1553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28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</v>
      </c>
      <c r="V457" s="9" t="str">
        <f>INDEX('Wand Mapping'!K:K, U457)</f>
        <v>wand_ai_010</v>
      </c>
      <c r="W457" s="9" t="str">
        <f>_xlfn.CONCAT(V457, "_", T457)</f>
        <v>wand_ai_010_CO</v>
      </c>
      <c r="Z457" s="9" t="str">
        <f>IF(ISBLANK(X457), W457, X457)</f>
        <v>wand_ai_010_CO</v>
      </c>
    </row>
    <row r="458" spans="1:26">
      <c r="A458" s="9" t="s">
        <v>147</v>
      </c>
      <c r="B458" s="9" t="s">
        <v>1741</v>
      </c>
      <c r="C458" s="9">
        <v>6</v>
      </c>
      <c r="D458" s="9">
        <v>12</v>
      </c>
      <c r="E458" s="9" t="str">
        <f>_xlfn.CONCAT(B458, RIGHT(_xlfn.CONCAT("0", D458), 2))</f>
        <v>BZ-PL12</v>
      </c>
      <c r="F458" s="9" t="s">
        <v>1594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19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26</v>
      </c>
      <c r="V458" s="9" t="str">
        <f>INDEX('Wand Mapping'!K:K, U458)</f>
        <v>wand_ai_240</v>
      </c>
      <c r="W458" s="9" t="str">
        <f>_xlfn.CONCAT(V458, "_", T458)</f>
        <v>wand_ai_240_TR</v>
      </c>
      <c r="Z458" s="9" t="str">
        <f>IF(ISBLANK(X458), W458, X458)</f>
        <v>wand_ai_240_TR</v>
      </c>
    </row>
    <row r="459" spans="1:26">
      <c r="A459" s="9" t="s">
        <v>291</v>
      </c>
      <c r="B459" s="9" t="s">
        <v>1742</v>
      </c>
      <c r="C459" s="9">
        <v>6</v>
      </c>
      <c r="D459" s="9">
        <v>12</v>
      </c>
      <c r="E459" s="9" t="str">
        <f>_xlfn.CONCAT(B459, RIGHT(_xlfn.CONCAT("0", D459), 2))</f>
        <v>BZ-PM12</v>
      </c>
      <c r="F459" s="9" t="s">
        <v>1595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45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48</v>
      </c>
      <c r="V459" s="9" t="str">
        <f>INDEX('Wand Mapping'!K:K, U459)</f>
        <v>wand_ai_460</v>
      </c>
      <c r="W459" s="9" t="str">
        <f>_xlfn.CONCAT(V459, "_", T459)</f>
        <v>wand_ai_460_EV</v>
      </c>
      <c r="Z459" s="9" t="str">
        <f>IF(ISBLANK(X459), W459, X459)</f>
        <v>wand_ai_460_EV</v>
      </c>
    </row>
    <row r="460" spans="1:26">
      <c r="A460" s="9" t="s">
        <v>191</v>
      </c>
      <c r="B460" s="9" t="s">
        <v>1836</v>
      </c>
      <c r="C460" s="9">
        <v>6</v>
      </c>
      <c r="D460" s="9">
        <v>12</v>
      </c>
      <c r="E460" s="9" t="str">
        <f>_xlfn.CONCAT(B460, RIGHT(_xlfn.CONCAT("0", D460), 2))</f>
        <v>BZ-PN12</v>
      </c>
      <c r="F460" s="9" t="s">
        <v>1596</v>
      </c>
      <c r="G460" s="9" t="s">
        <v>655</v>
      </c>
      <c r="H460" s="9" t="s">
        <v>654</v>
      </c>
      <c r="J460" s="9">
        <f>MATCH($A460, 'Spells By School'!A:A, 0)</f>
        <v>49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34</v>
      </c>
      <c r="V460" s="9" t="str">
        <f>INDEX('Wand Mapping'!K:K, U460)</f>
        <v>wand_ai_320</v>
      </c>
      <c r="W460" s="9" t="str">
        <f>_xlfn.CONCAT(V460, "_", T460)</f>
        <v>wand_ai_320_AB</v>
      </c>
      <c r="Z460" s="9" t="str">
        <f>IF(ISBLANK(X460), W460, X460)</f>
        <v>wand_ai_320_AB</v>
      </c>
    </row>
    <row r="461" spans="1:26">
      <c r="A461" s="9" t="s">
        <v>298</v>
      </c>
      <c r="B461" s="9" t="s">
        <v>1743</v>
      </c>
      <c r="C461" s="9">
        <v>6</v>
      </c>
      <c r="D461" s="9">
        <v>12</v>
      </c>
      <c r="E461" s="9" t="str">
        <f>_xlfn.CONCAT(B461, RIGHT(_xlfn.CONCAT("0", D461), 2))</f>
        <v>BZ-PO12</v>
      </c>
      <c r="F461" s="9" t="s">
        <v>1597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>
        <f>MATCH($A461, 'Spells By School'!E:E, 0)</f>
        <v>79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Invocation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EV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49</v>
      </c>
      <c r="V461" s="9" t="str">
        <f>INDEX('Wand Mapping'!K:K, U461)</f>
        <v>wand_ai_470</v>
      </c>
      <c r="W461" s="9" t="str">
        <f>_xlfn.CONCAT(V461, "_", T461)</f>
        <v>wand_ai_470_EV</v>
      </c>
      <c r="Z461" s="9" t="str">
        <f>IF(ISBLANK(X461), W461, X461)</f>
        <v>wand_ai_470_EV</v>
      </c>
    </row>
    <row r="462" spans="1:26">
      <c r="A462" s="9" t="s">
        <v>112</v>
      </c>
      <c r="B462" s="9" t="s">
        <v>1745</v>
      </c>
      <c r="C462" s="9">
        <v>7</v>
      </c>
      <c r="D462" s="9">
        <v>14</v>
      </c>
      <c r="E462" s="9" t="str">
        <f>_xlfn.CONCAT(B462, RIGHT(_xlfn.CONCAT("0", D462), 2))</f>
        <v>BZ-PQ14</v>
      </c>
      <c r="F462" s="9" t="s">
        <v>1554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74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20</v>
      </c>
      <c r="V462" s="9" t="str">
        <f>INDEX('Wand Mapping'!K:K, U462)</f>
        <v>wand_ai_180</v>
      </c>
      <c r="W462" s="9" t="str">
        <f>_xlfn.CONCAT(V462, "_", T462)</f>
        <v>wand_ai_180_CO</v>
      </c>
      <c r="Z462" s="9" t="str">
        <f>IF(ISBLANK(X462), W462, X462)</f>
        <v>wand_ai_180_CO</v>
      </c>
    </row>
    <row r="463" spans="1:26">
      <c r="A463" s="9" t="s">
        <v>496</v>
      </c>
      <c r="B463" s="9" t="s">
        <v>1746</v>
      </c>
      <c r="C463" s="9">
        <v>7</v>
      </c>
      <c r="D463" s="9">
        <v>14</v>
      </c>
      <c r="E463" s="9" t="str">
        <f>_xlfn.CONCAT(B463, RIGHT(_xlfn.CONCAT("0", D463), 2))</f>
        <v>BZ-PR14</v>
      </c>
      <c r="F463" s="9" t="s">
        <v>1555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23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80</v>
      </c>
      <c r="V463" s="9" t="str">
        <f>INDEX('Wand Mapping'!K:K, U463)</f>
        <v>wand_ai_780</v>
      </c>
      <c r="W463" s="9" t="str">
        <f>_xlfn.CONCAT(V463, "_", T463)</f>
        <v>wand_ai_780_EN</v>
      </c>
      <c r="Z463" s="9" t="str">
        <f>IF(ISBLANK(X463), W463, X463)</f>
        <v>wand_ai_780_EN</v>
      </c>
    </row>
    <row r="464" spans="1:26">
      <c r="A464" s="9" t="s">
        <v>261</v>
      </c>
      <c r="B464" s="9" t="s">
        <v>1747</v>
      </c>
      <c r="C464" s="9">
        <v>7</v>
      </c>
      <c r="D464" s="9">
        <v>14</v>
      </c>
      <c r="E464" s="9" t="str">
        <f>_xlfn.CONCAT(B464, RIGHT(_xlfn.CONCAT("0", D464), 2))</f>
        <v>BZ-PS14</v>
      </c>
      <c r="F464" s="9" t="s">
        <v>1556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44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44</v>
      </c>
      <c r="V464" s="9" t="str">
        <f>INDEX('Wand Mapping'!K:K, U464)</f>
        <v>wand_ai_420</v>
      </c>
      <c r="W464" s="9" t="str">
        <f>_xlfn.CONCAT(V464, "_", T464)</f>
        <v>wand_ai_420_EV</v>
      </c>
      <c r="Z464" s="9" t="str">
        <f>IF(ISBLANK(X464), W464, X464)</f>
        <v>wand_ai_420_EV</v>
      </c>
    </row>
    <row r="465" spans="1:26">
      <c r="A465" s="9" t="s">
        <v>299</v>
      </c>
      <c r="B465" s="9" t="s">
        <v>1748</v>
      </c>
      <c r="C465" s="9">
        <v>7</v>
      </c>
      <c r="D465" s="9">
        <v>14</v>
      </c>
      <c r="E465" s="9" t="str">
        <f>_xlfn.CONCAT(B465, RIGHT(_xlfn.CONCAT("0", D465), 2))</f>
        <v>BZ-PT14</v>
      </c>
      <c r="F465" s="9" t="s">
        <v>1599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53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 ca="1">INDEX('Wand Mapping'!K:K, U465)</f>
        <v>wand_ai_470</v>
      </c>
      <c r="W465" s="9" t="str">
        <f ca="1">_xlfn.CONCAT(V465, "_", T465)</f>
        <v>wand_ai_470_NE</v>
      </c>
      <c r="Z465" s="9" t="str">
        <f ca="1">IF(ISBLANK(X465), W465, X465)</f>
        <v>wand_ai_470_NE</v>
      </c>
    </row>
    <row r="466" spans="1:26">
      <c r="A466" s="28" t="s">
        <v>311</v>
      </c>
      <c r="B466" s="9" t="s">
        <v>1749</v>
      </c>
      <c r="C466" s="9">
        <v>7</v>
      </c>
      <c r="D466" s="9">
        <v>14</v>
      </c>
      <c r="E466" s="9" t="str">
        <f>_xlfn.CONCAT(B466, RIGHT(_xlfn.CONCAT("0", D466), 2))</f>
        <v>BZ-PU14</v>
      </c>
      <c r="F466" s="9" t="s">
        <v>1600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21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51</v>
      </c>
      <c r="V466" s="9" t="str">
        <f>INDEX('Wand Mapping'!K:K, U466)</f>
        <v>wand_ai_490</v>
      </c>
      <c r="W466" s="9" t="str">
        <f>_xlfn.CONCAT(V466, "_", T466)</f>
        <v>wand_ai_490_TR</v>
      </c>
      <c r="Z466" s="9" t="str">
        <f>IF(ISBLANK(X466), W466, X466)</f>
        <v>wand_ai_490_TR</v>
      </c>
    </row>
    <row r="467" spans="1:26">
      <c r="A467" s="9" t="s">
        <v>498</v>
      </c>
      <c r="B467" s="9" t="s">
        <v>1751</v>
      </c>
      <c r="C467" s="9">
        <v>8</v>
      </c>
      <c r="D467" s="9">
        <v>16</v>
      </c>
      <c r="E467" s="9" t="str">
        <f>_xlfn.CONCAT(B467, RIGHT(_xlfn.CONCAT("0", D467), 2))</f>
        <v>BZ-PW16</v>
      </c>
      <c r="F467" s="9" t="s">
        <v>1558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>
        <f>MATCH($A467, 'Spells By School'!H:H, 0)</f>
        <v>10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Illusion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IL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 ca="1">INDEX('Wand Mapping'!K:K, U467)</f>
        <v>wand_ai_780</v>
      </c>
      <c r="W467" s="9" t="str">
        <f ca="1">_xlfn.CONCAT(V467, "_", T467)</f>
        <v>wand_ai_780_IL</v>
      </c>
      <c r="Z467" s="9" t="str">
        <f ca="1">IF(ISBLANK(X467), W467, X467)</f>
        <v>wand_ai_780_IL</v>
      </c>
    </row>
    <row r="468" spans="1:26">
      <c r="A468" s="9" t="s">
        <v>146</v>
      </c>
      <c r="B468" s="9" t="s">
        <v>1752</v>
      </c>
      <c r="C468" s="9">
        <v>8</v>
      </c>
      <c r="D468" s="9">
        <v>16</v>
      </c>
      <c r="E468" s="9" t="str">
        <f>_xlfn.CONCAT(B468, RIGHT(_xlfn.CONCAT("0", D468), 2))</f>
        <v>BZ-PX16</v>
      </c>
      <c r="F468" s="9" t="s">
        <v>1559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>
        <f>MATCH($A468, 'Spells By School'!C:C, 0)</f>
        <v>10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Divination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DI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>_xlfn.CONCAT(V468, "_", T468)</f>
        <v>wand_ai_240_DI</v>
      </c>
      <c r="Z468" s="9" t="str">
        <f>IF(ISBLANK(X468), W468, X468)</f>
        <v>wand_ai_240_DI</v>
      </c>
    </row>
    <row r="469" spans="1:26">
      <c r="A469" s="9" t="s">
        <v>13</v>
      </c>
      <c r="B469" s="9" t="s">
        <v>1753</v>
      </c>
      <c r="C469" s="9">
        <v>8</v>
      </c>
      <c r="D469" s="9">
        <v>16</v>
      </c>
      <c r="E469" s="9" t="str">
        <f>_xlfn.CONCAT(B469, RIGHT(_xlfn.CONCAT("0", D469), 2))</f>
        <v>BZ-PY16</v>
      </c>
      <c r="F469" s="9" t="s">
        <v>1560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28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2</v>
      </c>
      <c r="V469" s="9" t="str">
        <f ca="1">INDEX('Wand Mapping'!K:K, U469)</f>
        <v>wand_ai_000</v>
      </c>
      <c r="W469" s="9" t="str">
        <f ca="1">_xlfn.CONCAT(V469, "_", T469)</f>
        <v>wand_ai_000_NE</v>
      </c>
      <c r="Z469" s="9" t="str">
        <f ca="1">IF(ISBLANK(X469), W469, X469)</f>
        <v>wand_ai_000_NE</v>
      </c>
    </row>
    <row r="470" spans="1:26">
      <c r="A470" s="9" t="s">
        <v>325</v>
      </c>
      <c r="B470" s="9" t="s">
        <v>1754</v>
      </c>
      <c r="C470" s="9">
        <v>8</v>
      </c>
      <c r="D470" s="9">
        <v>16</v>
      </c>
      <c r="E470" s="9" t="str">
        <f>_xlfn.CONCAT(B470, RIGHT(_xlfn.CONCAT("0", D470), 2))</f>
        <v>BZ-PZ16</v>
      </c>
      <c r="F470" s="9" t="s">
        <v>1561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22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53</v>
      </c>
      <c r="V470" s="9" t="str">
        <f>INDEX('Wand Mapping'!K:K, U470)</f>
        <v>wand_ai_510</v>
      </c>
      <c r="W470" s="9" t="str">
        <f>_xlfn.CONCAT(V470, "_", T470)</f>
        <v>wand_ai_510_EN</v>
      </c>
      <c r="Z470" s="9" t="str">
        <f>IF(ISBLANK(X470), W470, X470)</f>
        <v>wand_ai_510_EN</v>
      </c>
    </row>
    <row r="471" spans="1:26">
      <c r="A471" s="9" t="s">
        <v>546</v>
      </c>
      <c r="B471" s="9" t="s">
        <v>1372</v>
      </c>
      <c r="C471" s="9">
        <v>8</v>
      </c>
      <c r="D471" s="9">
        <v>16</v>
      </c>
      <c r="E471" s="9" t="str">
        <f>_xlfn.CONCAT(B471, RIGHT(_xlfn.CONCAT("0", D471), 2))</f>
        <v>BZ-Q016</v>
      </c>
      <c r="F471" s="9" t="s">
        <v>1562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60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87</v>
      </c>
      <c r="V471" s="9" t="str">
        <f>INDEX('Wand Mapping'!K:K, U471)</f>
        <v>wand_ai_850</v>
      </c>
      <c r="W471" s="9" t="str">
        <f>_xlfn.CONCAT(V471, "_", T471)</f>
        <v>wand_ai_850_EV</v>
      </c>
      <c r="Z471" s="9" t="str">
        <f>IF(ISBLANK(X471), W471, X471)</f>
        <v>wand_ai_850_EV</v>
      </c>
    </row>
    <row r="472" spans="1:26">
      <c r="A472" s="9" t="s">
        <v>572</v>
      </c>
      <c r="B472" s="9" t="s">
        <v>1373</v>
      </c>
      <c r="C472" s="9">
        <v>8</v>
      </c>
      <c r="D472" s="9">
        <v>16</v>
      </c>
      <c r="E472" s="9" t="str">
        <f>_xlfn.CONCAT(B472, RIGHT(_xlfn.CONCAT("0", D472), 2))</f>
        <v>BZ-Q116</v>
      </c>
      <c r="F472" s="9" t="s">
        <v>1563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>
        <f>MATCH($A472, 'Spells By School'!H:H, 0)</f>
        <v>6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Illusion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IL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91</v>
      </c>
      <c r="V472" s="9" t="str">
        <f ca="1">INDEX('Wand Mapping'!K:K, U472)</f>
        <v>wand_ai_890</v>
      </c>
      <c r="W472" s="9" t="str">
        <f ca="1">_xlfn.CONCAT(V472, "_", T472)</f>
        <v>wand_ai_890_IL</v>
      </c>
      <c r="Z472" s="9" t="str">
        <f ca="1">IF(ISBLANK(X472), W472, X472)</f>
        <v>wand_ai_890_IL</v>
      </c>
    </row>
    <row r="473" spans="1:26">
      <c r="A473" s="9" t="s">
        <v>110</v>
      </c>
      <c r="B473" s="9" t="s">
        <v>1374</v>
      </c>
      <c r="C473" s="9">
        <v>9</v>
      </c>
      <c r="D473" s="9">
        <v>18</v>
      </c>
      <c r="E473" s="9" t="str">
        <f>_xlfn.CONCAT(B473, RIGHT(_xlfn.CONCAT("0", D473), 2))</f>
        <v>BZ-Q218</v>
      </c>
      <c r="F473" s="9" t="s">
        <v>1564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19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 ca="1">INDEX('Wand Mapping'!K:K, U473)</f>
        <v>wand_ai_170</v>
      </c>
      <c r="W473" s="9" t="str">
        <f ca="1">_xlfn.CONCAT(V473, "_", T473)</f>
        <v>wand_ai_170_IL</v>
      </c>
      <c r="Z473" s="9" t="str">
        <f ca="1">IF(ISBLANK(X473), W473, X473)</f>
        <v>wand_ai_170_IL</v>
      </c>
    </row>
    <row r="474" spans="1:26">
      <c r="A474" s="9" t="s">
        <v>284</v>
      </c>
      <c r="B474" s="9" t="s">
        <v>1407</v>
      </c>
      <c r="C474" s="9">
        <v>9</v>
      </c>
      <c r="D474" s="9">
        <v>18</v>
      </c>
      <c r="E474" s="9" t="str">
        <f>_xlfn.CONCAT(B474, RIGHT(_xlfn.CONCAT("0", D474), 2))</f>
        <v>BZ-Q318</v>
      </c>
      <c r="F474" s="9" t="s">
        <v>1565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37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47</v>
      </c>
      <c r="V474" s="9" t="str">
        <f>INDEX('Wand Mapping'!K:K, U474)</f>
        <v>wand_ai_450</v>
      </c>
      <c r="W474" s="9" t="str">
        <f>_xlfn.CONCAT(V474, "_", T474)</f>
        <v>wand_ai_450_EN</v>
      </c>
      <c r="Z474" s="9" t="str">
        <f>IF(ISBLANK(X474), W474, X474)</f>
        <v>wand_ai_450_EN</v>
      </c>
    </row>
    <row r="475" spans="1:26">
      <c r="A475" s="9" t="s">
        <v>502</v>
      </c>
      <c r="B475" s="9" t="s">
        <v>1408</v>
      </c>
      <c r="C475" s="9">
        <v>9</v>
      </c>
      <c r="D475" s="9">
        <v>18</v>
      </c>
      <c r="E475" s="9" t="str">
        <f>_xlfn.CONCAT(B475, RIGHT(_xlfn.CONCAT("0", D475), 2))</f>
        <v>BZ-Q418</v>
      </c>
      <c r="F475" s="9" t="s">
        <v>1566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81</v>
      </c>
      <c r="V475" s="9" t="str">
        <f>INDEX('Wand Mapping'!K:K, U475)</f>
        <v>wand_ai_790</v>
      </c>
      <c r="W475" s="9" t="str">
        <f>_xlfn.CONCAT(V475, "_", T475)</f>
        <v>wand_ai_790_TR</v>
      </c>
      <c r="Z475" s="9" t="str">
        <f>IF(ISBLANK(X475), W475, X475)</f>
        <v>wand_ai_790_TR</v>
      </c>
    </row>
    <row r="476" spans="1:26">
      <c r="A476" s="9" t="s">
        <v>60</v>
      </c>
      <c r="B476" s="9" t="s">
        <v>1409</v>
      </c>
      <c r="C476" s="9">
        <v>9</v>
      </c>
      <c r="D476" s="9">
        <v>18</v>
      </c>
      <c r="E476" s="9" t="str">
        <f>_xlfn.CONCAT(B476, RIGHT(_xlfn.CONCAT("0", D476), 2))</f>
        <v>BZ-Q518</v>
      </c>
      <c r="F476" s="9" t="s">
        <v>1567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74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 ca="1">INDEX('Wand Mapping'!K:K, U476)</f>
        <v>wand_ai_090</v>
      </c>
      <c r="W476" s="9" t="str">
        <f ca="1">_xlfn.CONCAT(V476, "_", T476)</f>
        <v>wand_ai_090_NE</v>
      </c>
      <c r="Z476" s="9" t="str">
        <f ca="1">IF(ISBLANK(X476), W476, X476)</f>
        <v>wand_ai_090_NE</v>
      </c>
    </row>
    <row r="477" spans="1:26">
      <c r="A477" s="9" t="s">
        <v>250</v>
      </c>
      <c r="B477" s="9" t="s">
        <v>1410</v>
      </c>
      <c r="C477" s="9">
        <v>9</v>
      </c>
      <c r="D477" s="9">
        <v>18</v>
      </c>
      <c r="E477" s="9" t="str">
        <f>_xlfn.CONCAT(B477, RIGHT(_xlfn.CONCAT("0", D477), 2))</f>
        <v>BZ-Q618</v>
      </c>
      <c r="F477" s="9" t="s">
        <v>1568</v>
      </c>
      <c r="G477" s="9" t="s">
        <v>655</v>
      </c>
      <c r="H477" s="9" t="s">
        <v>654</v>
      </c>
      <c r="J477" s="9">
        <f>MATCH($A477, 'Spells By School'!A:A, 0)</f>
        <v>12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43</v>
      </c>
      <c r="V477" s="9" t="str">
        <f>INDEX('Wand Mapping'!K:K, U477)</f>
        <v>wand_ai_410</v>
      </c>
      <c r="W477" s="9" t="str">
        <f>_xlfn.CONCAT(V477, "_", T477)</f>
        <v>wand_ai_410_AB</v>
      </c>
      <c r="Z477" s="9" t="str">
        <f>IF(ISBLANK(X477), W477, X477)</f>
        <v>wand_ai_410_AB</v>
      </c>
    </row>
    <row r="478" spans="1:26">
      <c r="A478" s="9" t="s">
        <v>519</v>
      </c>
      <c r="B478" s="9" t="s">
        <v>1411</v>
      </c>
      <c r="C478" s="13" t="s">
        <v>1572</v>
      </c>
      <c r="D478" s="9">
        <v>18</v>
      </c>
      <c r="E478" s="9" t="str">
        <f>_xlfn.CONCAT(B478, RIGHT(_xlfn.CONCAT("0", D478), 2))</f>
        <v>BZ-Q718</v>
      </c>
      <c r="F478" s="9" t="s">
        <v>1569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17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83</v>
      </c>
      <c r="V478" s="9" t="str">
        <f>INDEX('Wand Mapping'!K:K, U478)</f>
        <v>wand_ai_810</v>
      </c>
      <c r="W478" s="9" t="str">
        <f>_xlfn.CONCAT(V478, "_", T478)</f>
        <v>wand_ai_810_EN</v>
      </c>
      <c r="Z478" s="9" t="str">
        <f>IF(ISBLANK(X478), W478, X478)</f>
        <v>wand_ai_810_EN</v>
      </c>
    </row>
    <row r="479" spans="1:26">
      <c r="A479" s="9" t="s">
        <v>182</v>
      </c>
      <c r="B479" s="9" t="s">
        <v>1412</v>
      </c>
      <c r="C479" s="13" t="s">
        <v>1572</v>
      </c>
      <c r="D479" s="9">
        <v>18</v>
      </c>
      <c r="E479" s="9" t="str">
        <f>_xlfn.CONCAT(B479, RIGHT(_xlfn.CONCAT("0", D479), 2))</f>
        <v>BZ-Q818</v>
      </c>
      <c r="F479" s="9" t="s">
        <v>1570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31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32</v>
      </c>
      <c r="V479" s="9" t="str">
        <f>INDEX('Wand Mapping'!K:K, U479)</f>
        <v>wand_ai_300</v>
      </c>
      <c r="W479" s="9" t="str">
        <f>_xlfn.CONCAT(V479, "_", T479)</f>
        <v>wand_ai_300_EV</v>
      </c>
      <c r="Z479" s="9" t="str">
        <f>IF(ISBLANK(X479), W479, X479)</f>
        <v>wand_ai_300_EV</v>
      </c>
    </row>
    <row r="480" spans="1:26">
      <c r="A480" s="9" t="s">
        <v>219</v>
      </c>
      <c r="B480" s="9" t="s">
        <v>1413</v>
      </c>
      <c r="C480" s="13" t="s">
        <v>1572</v>
      </c>
      <c r="D480" s="9">
        <v>18</v>
      </c>
      <c r="E480" s="9" t="str">
        <f>_xlfn.CONCAT(B480, RIGHT(_xlfn.CONCAT("0", D480), 2))</f>
        <v>BZ-Q918</v>
      </c>
      <c r="F480" s="9" t="s">
        <v>1571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61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38</v>
      </c>
      <c r="V480" s="9" t="str">
        <f>INDEX('Wand Mapping'!K:K, U480)</f>
        <v>wand_ai_360</v>
      </c>
      <c r="W480" s="9" t="str">
        <f>_xlfn.CONCAT(V480, "_", T480)</f>
        <v>wand_ai_360_EV</v>
      </c>
      <c r="Z480" s="9" t="str">
        <f>IF(ISBLANK(X480), W480, X480)</f>
        <v>wand_ai_360_EV</v>
      </c>
    </row>
    <row r="481" spans="1:26">
      <c r="A481" s="9" t="s">
        <v>626</v>
      </c>
      <c r="B481" s="9" t="s">
        <v>1414</v>
      </c>
      <c r="C481" s="13" t="s">
        <v>1371</v>
      </c>
      <c r="D481" s="9">
        <v>18</v>
      </c>
      <c r="E481" s="9" t="str">
        <f>_xlfn.CONCAT(B481, RIGHT(_xlfn.CONCAT("0", D481), 2))</f>
        <v>BZ-QA18</v>
      </c>
      <c r="F481" s="9" t="s">
        <v>1603</v>
      </c>
      <c r="G481" s="9" t="s">
        <v>655</v>
      </c>
      <c r="H481" s="9" t="s">
        <v>654</v>
      </c>
      <c r="J481" s="9" t="e">
        <f>MATCH($A481, 'Spells By School'!A:A, 0)</f>
        <v>#N/A</v>
      </c>
      <c r="K481" s="9">
        <f>MATCH($A481, 'Spells By School'!B:B, 0)</f>
        <v>14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100</v>
      </c>
      <c r="V481" s="9" t="str">
        <f>INDEX('Wand Mapping'!K:K, U481)</f>
        <v>wand_ai_980</v>
      </c>
      <c r="W481" s="9" t="str">
        <f>_xlfn.CONCAT(V481, "_", T481)</f>
        <v>wand_ai_980_CO</v>
      </c>
      <c r="Z481" s="9" t="str">
        <f>IF(ISBLANK(X481), W481, X481)</f>
        <v>wand_ai_980_CO</v>
      </c>
    </row>
    <row r="482" spans="1:26">
      <c r="A482" s="9" t="s">
        <v>278</v>
      </c>
      <c r="B482" s="9" t="s">
        <v>1415</v>
      </c>
      <c r="C482" s="13" t="s">
        <v>1371</v>
      </c>
      <c r="D482" s="9">
        <v>18</v>
      </c>
      <c r="E482" s="9" t="str">
        <f>_xlfn.CONCAT(B482, RIGHT(_xlfn.CONCAT("0", D482), 2))</f>
        <v>BZ-QB18</v>
      </c>
      <c r="F482" s="9" t="s">
        <v>1604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14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46</v>
      </c>
      <c r="V482" s="9" t="str">
        <f ca="1">INDEX('Wand Mapping'!K:K, U482)</f>
        <v>wand_ai_440</v>
      </c>
      <c r="W482" s="9" t="str">
        <f ca="1">_xlfn.CONCAT(V482, "_", T482)</f>
        <v>wand_ai_440_NE</v>
      </c>
      <c r="Z482" s="9" t="str">
        <f ca="1">IF(ISBLANK(X482), W482, X482)</f>
        <v>wand_ai_440_NE</v>
      </c>
    </row>
    <row r="483" spans="1:26">
      <c r="A483" s="9" t="s">
        <v>48</v>
      </c>
      <c r="B483" s="9" t="s">
        <v>1756</v>
      </c>
      <c r="C483" s="13" t="s">
        <v>1371</v>
      </c>
      <c r="D483" s="9">
        <v>18</v>
      </c>
      <c r="E483" s="9" t="str">
        <f>_xlfn.CONCAT(B483, RIGHT(_xlfn.CONCAT("0", D483), 2))</f>
        <v>BZ-QC18</v>
      </c>
      <c r="F483" s="9" t="s">
        <v>1605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47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Necromancy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</v>
      </c>
      <c r="V483" s="9" t="str">
        <f ca="1">INDEX('Wand Mapping'!K:K, U483)</f>
        <v>wand_ai_070</v>
      </c>
      <c r="W483" s="9" t="str">
        <f ca="1">_xlfn.CONCAT(V483, "_", T483)</f>
        <v>wand_ai_070_NE</v>
      </c>
      <c r="Z483" s="9" t="str">
        <f ca="1">IF(ISBLANK(X483), W483, X483)</f>
        <v>wand_ai_070_NE</v>
      </c>
    </row>
    <row r="484" spans="1:26">
      <c r="A484" s="9" t="s">
        <v>578</v>
      </c>
      <c r="B484" s="9" t="s">
        <v>1757</v>
      </c>
      <c r="C484" s="13" t="s">
        <v>1371</v>
      </c>
      <c r="D484" s="9">
        <v>18</v>
      </c>
      <c r="E484" s="9" t="str">
        <f>_xlfn.CONCAT(B484, RIGHT(_xlfn.CONCAT("0", D484), 2))</f>
        <v>BZ-QD18</v>
      </c>
      <c r="F484" s="9" t="s">
        <v>1606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9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92</v>
      </c>
      <c r="V484" s="9" t="str">
        <f>INDEX('Wand Mapping'!K:K, U484)</f>
        <v>wand_ai_900</v>
      </c>
      <c r="W484" s="9" t="str">
        <f>_xlfn.CONCAT(V484, "_", T484)</f>
        <v>wand_ai_900_EN</v>
      </c>
      <c r="Z484" s="9" t="str">
        <f>IF(ISBLANK(X484), W484, X484)</f>
        <v>wand_ai_900_EN</v>
      </c>
    </row>
    <row r="485" spans="1:26">
      <c r="A485" s="9" t="s">
        <v>527</v>
      </c>
      <c r="B485" s="9" t="s">
        <v>1758</v>
      </c>
      <c r="C485" s="9">
        <v>5</v>
      </c>
      <c r="D485" s="9">
        <v>9</v>
      </c>
      <c r="E485" s="9" t="str">
        <f>_xlfn.CONCAT(B485, RIGHT(_xlfn.CONCAT("0", D485), 2))</f>
        <v>BZ-QE09</v>
      </c>
      <c r="F485" s="9" t="s">
        <v>1607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43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84</v>
      </c>
      <c r="V485" s="9" t="str">
        <f ca="1">INDEX('Wand Mapping'!K:K, U485)</f>
        <v>wand_ai_820</v>
      </c>
      <c r="W485" s="9" t="str">
        <f ca="1">_xlfn.CONCAT(V485, "_", T485)</f>
        <v>wand_ai_820_NE</v>
      </c>
      <c r="Z485" s="9" t="str">
        <f ca="1">IF(ISBLANK(X485), W485, X485)</f>
        <v>wand_ai_820_NE</v>
      </c>
    </row>
    <row r="486" spans="1:26">
      <c r="A486" s="9" t="s">
        <v>430</v>
      </c>
      <c r="B486" s="9" t="s">
        <v>1759</v>
      </c>
      <c r="C486" s="9">
        <v>5</v>
      </c>
      <c r="D486" s="9">
        <v>9</v>
      </c>
      <c r="E486" s="9" t="str">
        <f>_xlfn.CONCAT(B486, RIGHT(_xlfn.CONCAT("0", D486), 2))</f>
        <v>BZ-QF09</v>
      </c>
      <c r="F486" s="9" t="s">
        <v>1608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53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70</v>
      </c>
      <c r="V486" s="9" t="str">
        <f>INDEX('Wand Mapping'!K:K, U486)</f>
        <v>wand_ai_680</v>
      </c>
      <c r="W486" s="9" t="str">
        <f>_xlfn.CONCAT(V486, "_", T486)</f>
        <v>wand_ai_680_EV</v>
      </c>
      <c r="Z486" s="9" t="str">
        <f>IF(ISBLANK(X486), W486, X486)</f>
        <v>wand_ai_680_EV</v>
      </c>
    </row>
    <row r="487" spans="1:26">
      <c r="A487" s="9" t="s">
        <v>127</v>
      </c>
      <c r="B487" s="9" t="s">
        <v>1760</v>
      </c>
      <c r="C487" s="9">
        <v>6</v>
      </c>
      <c r="D487" s="9">
        <v>12</v>
      </c>
      <c r="E487" s="9" t="str">
        <f>_xlfn.CONCAT(B487, RIGHT(_xlfn.CONCAT("0", D487), 2))</f>
        <v>BZ-QG12</v>
      </c>
      <c r="F487" s="9" t="s">
        <v>1609</v>
      </c>
      <c r="G487" s="9" t="s">
        <v>655</v>
      </c>
      <c r="H487" s="9" t="s">
        <v>654</v>
      </c>
      <c r="I487" s="9" t="s">
        <v>658</v>
      </c>
      <c r="J487" s="9">
        <f>MATCH($A487, 'Spells By School'!A:A, 0)</f>
        <v>5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Abjuration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AB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23</v>
      </c>
      <c r="V487" s="9" t="str">
        <f>INDEX('Wand Mapping'!K:K, U487)</f>
        <v>wand_ai_210</v>
      </c>
      <c r="W487" s="9" t="str">
        <f>_xlfn.CONCAT(V487, "_", T487)</f>
        <v>wand_ai_210_AB</v>
      </c>
      <c r="Z487" s="9" t="str">
        <f>IF(ISBLANK(X487), W487, X487)</f>
        <v>wand_ai_210_AB</v>
      </c>
    </row>
    <row r="488" spans="1:26">
      <c r="A488" s="9" t="s">
        <v>568</v>
      </c>
      <c r="B488" s="9" t="s">
        <v>1761</v>
      </c>
      <c r="C488" s="9">
        <v>7</v>
      </c>
      <c r="D488" s="9">
        <v>14</v>
      </c>
      <c r="E488" s="9" t="str">
        <f>_xlfn.CONCAT(B488, RIGHT(_xlfn.CONCAT("0", D488), 2))</f>
        <v>BZ-QH14</v>
      </c>
      <c r="F488" s="9" t="s">
        <v>1610</v>
      </c>
      <c r="G488" s="9" t="s">
        <v>655</v>
      </c>
      <c r="H488" s="9" t="s">
        <v>654</v>
      </c>
      <c r="I488" s="9" t="s">
        <v>658</v>
      </c>
      <c r="J488" s="9" t="e">
        <f>MATCH($A488, 'Spells By School'!A:A, 0)</f>
        <v>#N/A</v>
      </c>
      <c r="K488" s="9">
        <f>MATCH($A488, 'Spells By School'!B:B, 0)</f>
        <v>56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91</v>
      </c>
      <c r="V488" s="9" t="str">
        <f>INDEX('Wand Mapping'!K:K, U488)</f>
        <v>wand_ai_890</v>
      </c>
      <c r="W488" s="9" t="str">
        <f>_xlfn.CONCAT(V488, "_", T488)</f>
        <v>wand_ai_890_CO</v>
      </c>
      <c r="Z488" s="9" t="str">
        <f>IF(ISBLANK(X488), W488, X488)</f>
        <v>wand_ai_890_CO</v>
      </c>
    </row>
    <row r="489" spans="1:26">
      <c r="A489" s="37" t="s">
        <v>282</v>
      </c>
      <c r="B489" s="9" t="s">
        <v>1762</v>
      </c>
      <c r="C489" s="9">
        <v>7</v>
      </c>
      <c r="D489" s="9">
        <v>14</v>
      </c>
      <c r="E489" s="9" t="str">
        <f>_xlfn.CONCAT(B489, RIGHT(_xlfn.CONCAT("0", D489), 2))</f>
        <v>BZ-QI14</v>
      </c>
      <c r="F489" s="9" t="s">
        <v>1611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48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47</v>
      </c>
      <c r="V489" s="9" t="str">
        <f>INDEX('Wand Mapping'!K:K, U489)</f>
        <v>wand_ai_450</v>
      </c>
      <c r="W489" s="9" t="str">
        <f>_xlfn.CONCAT(V489, "_", T489)</f>
        <v>wand_ai_450_TR</v>
      </c>
      <c r="Z489" s="9" t="str">
        <f>IF(ISBLANK(X489), W489, X489)</f>
        <v>wand_ai_450_TR</v>
      </c>
    </row>
    <row r="490" spans="1:26">
      <c r="A490" s="9" t="s">
        <v>588</v>
      </c>
      <c r="B490" s="9" t="s">
        <v>1763</v>
      </c>
      <c r="C490" s="9">
        <v>7</v>
      </c>
      <c r="D490" s="9">
        <v>14</v>
      </c>
      <c r="E490" s="9" t="str">
        <f>_xlfn.CONCAT(B490, RIGHT(_xlfn.CONCAT("0", D490), 2))</f>
        <v>BZ-QJ14</v>
      </c>
      <c r="F490" s="9" t="s">
        <v>1612</v>
      </c>
      <c r="G490" s="9" t="s">
        <v>655</v>
      </c>
      <c r="H490" s="9" t="s">
        <v>654</v>
      </c>
      <c r="I490" s="9" t="s">
        <v>658</v>
      </c>
      <c r="J490" s="9">
        <f>MATCH($A490, 'Spells By School'!A:A, 0)</f>
        <v>80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94</v>
      </c>
      <c r="V490" s="9" t="str">
        <f>INDEX('Wand Mapping'!K:K, U490)</f>
        <v>wand_ai_920</v>
      </c>
      <c r="W490" s="9" t="str">
        <f>_xlfn.CONCAT(V490, "_", T490)</f>
        <v>wand_ai_920_AB</v>
      </c>
      <c r="Z490" s="9" t="str">
        <f>IF(ISBLANK(X490), W490, X490)</f>
        <v>wand_ai_920_AB</v>
      </c>
    </row>
    <row r="491" spans="1:26">
      <c r="A491" s="9" t="s">
        <v>495</v>
      </c>
      <c r="B491" s="9" t="s">
        <v>1765</v>
      </c>
      <c r="C491" s="9">
        <v>8</v>
      </c>
      <c r="D491" s="9">
        <v>16</v>
      </c>
      <c r="E491" s="9" t="str">
        <f>_xlfn.CONCAT(B491, RIGHT(_xlfn.CONCAT("0", D491), 2))</f>
        <v>BZ-QL16</v>
      </c>
      <c r="F491" s="9" t="s">
        <v>1614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50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80</v>
      </c>
      <c r="V491" s="9" t="str">
        <f>INDEX('Wand Mapping'!K:K, U491)</f>
        <v>wand_ai_780</v>
      </c>
      <c r="W491" s="9" t="str">
        <f>_xlfn.CONCAT(V491, "_", T491)</f>
        <v>wand_ai_780_EV</v>
      </c>
      <c r="Z491" s="9" t="str">
        <f>IF(ISBLANK(X491), W491, X491)</f>
        <v>wand_ai_780_EV</v>
      </c>
    </row>
    <row r="492" spans="1:26">
      <c r="A492" s="9" t="s">
        <v>422</v>
      </c>
      <c r="B492" s="9" t="s">
        <v>1766</v>
      </c>
      <c r="C492" s="9">
        <v>9</v>
      </c>
      <c r="D492" s="9">
        <v>18</v>
      </c>
      <c r="E492" s="9" t="str">
        <f>_xlfn.CONCAT(B492, RIGHT(_xlfn.CONCAT("0", D492), 2))</f>
        <v>BZ-QM18</v>
      </c>
      <c r="F492" s="9" t="s">
        <v>1615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48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69</v>
      </c>
      <c r="V492" s="9" t="str">
        <f>INDEX('Wand Mapping'!K:K, U492)</f>
        <v>wand_ai_670</v>
      </c>
      <c r="W492" s="9" t="str">
        <f>_xlfn.CONCAT(V492, "_", T492)</f>
        <v>wand_ai_670_EV</v>
      </c>
      <c r="Z492" s="9" t="str">
        <f>IF(ISBLANK(X492), W492, X492)</f>
        <v>wand_ai_670_EV</v>
      </c>
    </row>
    <row r="493" spans="1:26">
      <c r="A493" s="9" t="s">
        <v>30</v>
      </c>
      <c r="B493" s="9" t="s">
        <v>1835</v>
      </c>
      <c r="C493" s="9">
        <v>9</v>
      </c>
      <c r="D493" s="9">
        <v>18</v>
      </c>
      <c r="E493" s="9" t="str">
        <f>_xlfn.CONCAT(B493, RIGHT(_xlfn.CONCAT("0", D493), 2))</f>
        <v>BZ-QN18</v>
      </c>
      <c r="F493" s="9" t="s">
        <v>1616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>
        <f>MATCH($A493, 'Spells By School'!C:C, 0)</f>
        <v>9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Divination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DI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</v>
      </c>
      <c r="V493" s="9" t="str">
        <f>INDEX('Wand Mapping'!K:K, U493)</f>
        <v>wand_ai_040</v>
      </c>
      <c r="W493" s="9" t="str">
        <f>_xlfn.CONCAT(V493, "_", T493)</f>
        <v>wand_ai_040_DI</v>
      </c>
      <c r="Z493" s="9" t="str">
        <f>IF(ISBLANK(X493), W493, X493)</f>
        <v>wand_ai_040_DI</v>
      </c>
    </row>
    <row r="494" spans="1:26">
      <c r="A494" s="9" t="s">
        <v>184</v>
      </c>
      <c r="B494" s="9" t="s">
        <v>1767</v>
      </c>
      <c r="C494" s="9">
        <v>9</v>
      </c>
      <c r="D494" s="9">
        <v>18</v>
      </c>
      <c r="E494" s="9" t="str">
        <f>_xlfn.CONCAT(B494, RIGHT(_xlfn.CONCAT("0", D494), 2))</f>
        <v>BZ-QO18</v>
      </c>
      <c r="F494" s="9" t="s">
        <v>1617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20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32</v>
      </c>
      <c r="V494" s="9" t="str">
        <f ca="1">INDEX('Wand Mapping'!K:K, U494)</f>
        <v>wand_ai_300</v>
      </c>
      <c r="W494" s="9" t="str">
        <f ca="1">_xlfn.CONCAT(V494, "_", T494)</f>
        <v>wand_ai_300_IL</v>
      </c>
      <c r="Z494" s="9" t="str">
        <f ca="1">IF(ISBLANK(X494), W494, X494)</f>
        <v>wand_ai_300_IL</v>
      </c>
    </row>
    <row r="495" spans="1:26">
      <c r="A495" s="9" t="s">
        <v>33</v>
      </c>
      <c r="B495" s="9" t="s">
        <v>1768</v>
      </c>
      <c r="C495" s="9">
        <v>9</v>
      </c>
      <c r="D495" s="9">
        <v>18</v>
      </c>
      <c r="E495" s="9" t="str">
        <f>_xlfn.CONCAT(B495, RIGHT(_xlfn.CONCAT("0", D495), 2))</f>
        <v>BZ-QP18</v>
      </c>
      <c r="F495" s="9" t="s">
        <v>1618</v>
      </c>
      <c r="G495" s="9" t="s">
        <v>655</v>
      </c>
      <c r="H495" s="9" t="s">
        <v>654</v>
      </c>
      <c r="I495" s="9" t="s">
        <v>658</v>
      </c>
      <c r="J495" s="9">
        <f>MATCH($A495, 'Spells By School'!A:A, 0)</f>
        <v>54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</v>
      </c>
      <c r="V495" s="9" t="str">
        <f>INDEX('Wand Mapping'!K:K, U495)</f>
        <v>wand_ai_050</v>
      </c>
      <c r="W495" s="9" t="str">
        <f>_xlfn.CONCAT(V495, "_", T495)</f>
        <v>wand_ai_050_AB</v>
      </c>
      <c r="Z495" s="9" t="str">
        <f>IF(ISBLANK(X495), W495, X495)</f>
        <v>wand_ai_050_AB</v>
      </c>
    </row>
    <row r="496" spans="1:26">
      <c r="A496" s="9" t="s">
        <v>183</v>
      </c>
      <c r="B496" s="9" t="s">
        <v>1769</v>
      </c>
      <c r="C496" s="13">
        <v>10</v>
      </c>
      <c r="D496" s="9">
        <v>18</v>
      </c>
      <c r="E496" s="9" t="str">
        <f>_xlfn.CONCAT(B496, RIGHT(_xlfn.CONCAT("0", D496), 2))</f>
        <v>BZ-QQ18</v>
      </c>
      <c r="F496" s="9" t="s">
        <v>1619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49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 ca="1">INDEX('Wand Mapping'!K:K, U496)</f>
        <v>wand_ai_300</v>
      </c>
      <c r="W496" s="9" t="str">
        <f ca="1">_xlfn.CONCAT(V496, "_", T496)</f>
        <v>wand_ai_300_NE</v>
      </c>
      <c r="Z496" s="9" t="str">
        <f ca="1">IF(ISBLANK(X496), W496, X496)</f>
        <v>wand_ai_300_NE</v>
      </c>
    </row>
    <row r="497" spans="1:59">
      <c r="A497" s="9" t="s">
        <v>623</v>
      </c>
      <c r="B497" s="9" t="s">
        <v>1770</v>
      </c>
      <c r="C497" s="13">
        <v>10</v>
      </c>
      <c r="D497" s="9">
        <v>18</v>
      </c>
      <c r="E497" s="9" t="str">
        <f>_xlfn.CONCAT(B497, RIGHT(_xlfn.CONCAT("0", D497), 2))</f>
        <v>BZ-QR18</v>
      </c>
      <c r="F497" s="9" t="s">
        <v>1620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38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99</v>
      </c>
      <c r="V497" s="9" t="str">
        <f>INDEX('Wand Mapping'!K:K, U497)</f>
        <v>wand_ai_970</v>
      </c>
      <c r="W497" s="9" t="str">
        <f>_xlfn.CONCAT(V497, "_", T497)</f>
        <v>wand_ai_970_EN</v>
      </c>
      <c r="Z497" s="9" t="str">
        <f>IF(ISBLANK(X497), W497, X497)</f>
        <v>wand_ai_970_EN</v>
      </c>
    </row>
    <row r="498" spans="1:59">
      <c r="A498" s="9" t="s">
        <v>192</v>
      </c>
      <c r="B498" s="9" t="s">
        <v>1771</v>
      </c>
      <c r="C498" s="13">
        <v>10</v>
      </c>
      <c r="D498" s="9">
        <v>18</v>
      </c>
      <c r="E498" s="9" t="str">
        <f>_xlfn.CONCAT(B498, RIGHT(_xlfn.CONCAT("0", D498), 2))</f>
        <v>BZ-QS18</v>
      </c>
      <c r="F498" s="9" t="s">
        <v>1621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>
        <f>MATCH($A498, 'Spells By School'!B:B, 0)</f>
        <v>68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34</v>
      </c>
      <c r="V498" s="9" t="str">
        <f>INDEX('Wand Mapping'!K:K, U498)</f>
        <v>wand_ai_320</v>
      </c>
      <c r="W498" s="9" t="str">
        <f>_xlfn.CONCAT(V498, "_", T498)</f>
        <v>wand_ai_320_CO</v>
      </c>
      <c r="Z498" s="9" t="str">
        <f>IF(ISBLANK(X498), W498, X498)</f>
        <v>wand_ai_320_CO</v>
      </c>
    </row>
    <row r="499" spans="1:59">
      <c r="A499" s="9" t="s">
        <v>297</v>
      </c>
      <c r="B499" s="9" t="s">
        <v>1793</v>
      </c>
      <c r="C499" s="9">
        <v>4</v>
      </c>
      <c r="D499" s="9">
        <v>7</v>
      </c>
      <c r="E499" s="9" t="str">
        <f>_xlfn.CONCAT(B499, RIGHT(_xlfn.CONCAT("0", D499), 2))</f>
        <v>BZ-RE07</v>
      </c>
      <c r="F499" s="9" t="s">
        <v>1643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56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49</v>
      </c>
      <c r="V499" s="9" t="str">
        <f>INDEX('Wand Mapping'!K:K, U499)</f>
        <v>wand_ai_470</v>
      </c>
      <c r="W499" s="9" t="str">
        <f>_xlfn.CONCAT(V499, "_", T499)</f>
        <v>wand_ai_470_TR</v>
      </c>
      <c r="Z499" s="9" t="str">
        <f>IF(ISBLANK(X499), W499, X499)</f>
        <v>wand_ai_470_TR</v>
      </c>
      <c r="AA499" s="9" t="b">
        <v>1</v>
      </c>
      <c r="AD499" s="9" t="b">
        <v>1</v>
      </c>
      <c r="AH499" s="9" t="b">
        <v>1</v>
      </c>
      <c r="AI499" s="9" t="b">
        <v>1</v>
      </c>
      <c r="AJ499" s="9" t="b">
        <v>1</v>
      </c>
      <c r="AK499" s="9" t="b">
        <v>1</v>
      </c>
      <c r="AL499" s="9" t="b">
        <v>1</v>
      </c>
      <c r="AM499" s="9" t="b">
        <v>1</v>
      </c>
      <c r="AZ499" s="55">
        <v>84080</v>
      </c>
      <c r="BA499" s="55">
        <v>84081</v>
      </c>
      <c r="BD499" s="9">
        <v>4080</v>
      </c>
      <c r="BE499" s="9">
        <f>IF(BD499="", "", BD499+1)</f>
        <v>4081</v>
      </c>
      <c r="BF499" s="57" t="b">
        <f>AND(
OR(ISBLANK(AV499), AND(MOD(AV499, 10000) = BD499, QUOTIENT(AV499, 10000) = 6)),
OR(ISBLANK(AX499), AND(MOD(AX499, 10000) = BD499, QUOTIENT(AX499, 10000) = 7)),
OR(ISBLANK(AZ499), AND(MOD(AZ499, 10000) = BD499, QUOTIENT(AZ499, 10000) = 8)),
OR(ISBLANK(BB499), AND(MOD(BB499, 10000) = BD499, QUOTIENT(BB499, 10000) = 9))
)</f>
        <v>1</v>
      </c>
      <c r="BG499" s="57" t="b">
        <f>AND(
OR(ISBLANK(AW499), AND(MOD(AW499, 10000) = BE499, QUOTIENT(AW499, 10000) = 6)),
OR(ISBLANK(AY499), AND(MOD(AY499, 10000) = BE499, QUOTIENT(AY499, 10000) = 7)),
OR(ISBLANK(BA499), AND(MOD(BA499, 10000) = BE499, QUOTIENT(BA499, 10000) = 8)),
OR(ISBLANK(BC499), AND(MOD(BC499, 10000) = BE499, QUOTIENT(BC499, 10000) = 9))
)</f>
        <v>1</v>
      </c>
    </row>
    <row r="500" spans="1:59">
      <c r="A500" s="9" t="s">
        <v>189</v>
      </c>
      <c r="B500" s="9" t="s">
        <v>1794</v>
      </c>
      <c r="C500" s="9">
        <v>4</v>
      </c>
      <c r="D500" s="9">
        <v>7</v>
      </c>
      <c r="E500" s="9" t="str">
        <f>_xlfn.CONCAT(B500, RIGHT(_xlfn.CONCAT("0", D500), 2))</f>
        <v>BZ-RF07</v>
      </c>
      <c r="F500" s="9" t="s">
        <v>1644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75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33</v>
      </c>
      <c r="V500" s="9" t="str">
        <f ca="1">INDEX('Wand Mapping'!K:K, U500)</f>
        <v>wand_ai_310</v>
      </c>
      <c r="W500" s="9" t="str">
        <f ca="1">_xlfn.CONCAT(V500, "_", T500)</f>
        <v>wand_ai_310_NE</v>
      </c>
      <c r="Z500" s="9" t="str">
        <f ca="1">IF(ISBLANK(X500), W500, X500)</f>
        <v>wand_ai_310_NE</v>
      </c>
    </row>
    <row r="501" spans="1:59">
      <c r="A501" s="9" t="s">
        <v>429</v>
      </c>
      <c r="B501" s="9" t="s">
        <v>1796</v>
      </c>
      <c r="C501" s="9">
        <v>4</v>
      </c>
      <c r="D501" s="9">
        <v>7</v>
      </c>
      <c r="E501" s="9" t="str">
        <f>_xlfn.CONCAT(B501, RIGHT(_xlfn.CONCAT("0", D501), 2))</f>
        <v>BZ-RH07</v>
      </c>
      <c r="F501" s="9" t="s">
        <v>1646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52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70</v>
      </c>
      <c r="V501" s="9" t="str">
        <f>INDEX('Wand Mapping'!K:K, U501)</f>
        <v>wand_ai_680</v>
      </c>
      <c r="W501" s="9" t="str">
        <f>_xlfn.CONCAT(V501, "_", T501)</f>
        <v>wand_ai_680_TR</v>
      </c>
      <c r="Z501" s="9" t="str">
        <f>IF(ISBLANK(X501), W501, X501)</f>
        <v>wand_ai_680_TR</v>
      </c>
    </row>
    <row r="502" spans="1:59">
      <c r="A502" s="9" t="s">
        <v>89</v>
      </c>
      <c r="B502" s="9" t="s">
        <v>1797</v>
      </c>
      <c r="C502" s="9">
        <v>4</v>
      </c>
      <c r="D502" s="9">
        <v>7</v>
      </c>
      <c r="E502" s="9" t="str">
        <f>_xlfn.CONCAT(B502, RIGHT(_xlfn.CONCAT("0", D502), 2))</f>
        <v>BZ-RI07</v>
      </c>
      <c r="F502" s="9" t="s">
        <v>1647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50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16</v>
      </c>
      <c r="V502" s="9" t="str">
        <f>INDEX('Wand Mapping'!K:K, U502)</f>
        <v>wand_ai_140</v>
      </c>
      <c r="W502" s="9" t="str">
        <f>_xlfn.CONCAT(V502, "_", T502)</f>
        <v>wand_ai_140_TR</v>
      </c>
      <c r="Z502" s="9" t="str">
        <f>IF(ISBLANK(X502), W502, X502)</f>
        <v>wand_ai_140_TR</v>
      </c>
    </row>
    <row r="503" spans="1:59">
      <c r="A503" s="9" t="s">
        <v>107</v>
      </c>
      <c r="B503" s="9" t="s">
        <v>1798</v>
      </c>
      <c r="C503" s="9">
        <v>5</v>
      </c>
      <c r="D503" s="9">
        <v>9</v>
      </c>
      <c r="E503" s="9" t="str">
        <f>_xlfn.CONCAT(B503, RIGHT(_xlfn.CONCAT("0", D503), 2))</f>
        <v>BZ-RJ09</v>
      </c>
      <c r="F503" s="9" t="s">
        <v>1648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75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19</v>
      </c>
      <c r="V503" s="9" t="str">
        <f>INDEX('Wand Mapping'!K:K, U503)</f>
        <v>wand_ai_170</v>
      </c>
      <c r="W503" s="9" t="str">
        <f>_xlfn.CONCAT(V503, "_", T503)</f>
        <v>wand_ai_170_TR</v>
      </c>
      <c r="Z503" s="9" t="str">
        <f>IF(ISBLANK(X503), W503, X503)</f>
        <v>wand_ai_170_TR</v>
      </c>
    </row>
    <row r="504" spans="1:59">
      <c r="A504" s="34" t="s">
        <v>488</v>
      </c>
      <c r="B504" s="9" t="s">
        <v>1799</v>
      </c>
      <c r="C504" s="9">
        <v>5</v>
      </c>
      <c r="D504" s="9">
        <v>9</v>
      </c>
      <c r="E504" s="9" t="str">
        <f>_xlfn.CONCAT(B504, RIGHT(_xlfn.CONCAT("0", D504), 2))</f>
        <v>BZ-RK09</v>
      </c>
      <c r="F504" s="9" t="s">
        <v>1649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32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79</v>
      </c>
      <c r="V504" s="9" t="str">
        <f>INDEX('Wand Mapping'!K:K, U504)</f>
        <v>wand_ai_770</v>
      </c>
      <c r="W504" s="9" t="str">
        <f>_xlfn.CONCAT(V504, "_", T504)</f>
        <v>wand_ai_770_TR</v>
      </c>
      <c r="Z504" s="9" t="str">
        <f>IF(ISBLANK(X504), W504, X504)</f>
        <v>wand_ai_770_TR</v>
      </c>
    </row>
    <row r="505" spans="1:59">
      <c r="A505" s="9" t="s">
        <v>181</v>
      </c>
      <c r="B505" s="9" t="s">
        <v>1800</v>
      </c>
      <c r="C505" s="9">
        <v>5</v>
      </c>
      <c r="D505" s="9">
        <v>9</v>
      </c>
      <c r="E505" s="9" t="str">
        <f>_xlfn.CONCAT(B505, RIGHT(_xlfn.CONCAT("0", D505), 2))</f>
        <v>BZ-RL09</v>
      </c>
      <c r="F505" s="9" t="s">
        <v>1650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58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32</v>
      </c>
      <c r="V505" s="9" t="str">
        <f>INDEX('Wand Mapping'!K:K, U505)</f>
        <v>wand_ai_300</v>
      </c>
      <c r="W505" s="9" t="str">
        <f>_xlfn.CONCAT(V505, "_", T505)</f>
        <v>wand_ai_300_TR</v>
      </c>
      <c r="Z505" s="9" t="str">
        <f>IF(ISBLANK(X505), W505, X505)</f>
        <v>wand_ai_300_TR</v>
      </c>
    </row>
    <row r="506" spans="1:59">
      <c r="A506" s="9" t="s">
        <v>358</v>
      </c>
      <c r="B506" s="9" t="s">
        <v>1801</v>
      </c>
      <c r="C506" s="9">
        <v>5</v>
      </c>
      <c r="D506" s="9">
        <v>9</v>
      </c>
      <c r="E506" s="9" t="str">
        <f>_xlfn.CONCAT(B506, RIGHT(_xlfn.CONCAT("0", D506), 2))</f>
        <v>BZ-RM09</v>
      </c>
      <c r="F506" s="9" t="s">
        <v>1651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>
        <f>MATCH($A506, 'Spells By School'!B:B, 0)</f>
        <v>92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59</v>
      </c>
      <c r="V506" s="9" t="str">
        <f>INDEX('Wand Mapping'!K:K, U506)</f>
        <v>wand_ai_570</v>
      </c>
      <c r="W506" s="9" t="str">
        <f>_xlfn.CONCAT(V506, "_", T506)</f>
        <v>wand_ai_570_CO</v>
      </c>
      <c r="Z506" s="9" t="str">
        <f>IF(ISBLANK(X506), W506, X506)</f>
        <v>wand_ai_570_CO</v>
      </c>
    </row>
    <row r="507" spans="1:59">
      <c r="A507" s="9" t="s">
        <v>95</v>
      </c>
      <c r="B507" s="9" t="s">
        <v>1802</v>
      </c>
      <c r="C507" s="9">
        <v>6</v>
      </c>
      <c r="D507" s="9">
        <v>12</v>
      </c>
      <c r="E507" s="9" t="str">
        <f>_xlfn.CONCAT(B507, RIGHT(_xlfn.CONCAT("0", D507), 2))</f>
        <v>BZ-RO12</v>
      </c>
      <c r="F507" s="9" t="s">
        <v>1653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69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17</v>
      </c>
      <c r="V507" s="9" t="str">
        <f>INDEX('Wand Mapping'!K:K, U507)</f>
        <v>wand_ai_150</v>
      </c>
      <c r="W507" s="9" t="str">
        <f>_xlfn.CONCAT(V507, "_", T507)</f>
        <v>wand_ai_150_TR</v>
      </c>
      <c r="Z507" s="9" t="str">
        <f>IF(ISBLANK(X507), W507, X507)</f>
        <v>wand_ai_150_TR</v>
      </c>
    </row>
    <row r="508" spans="1:59">
      <c r="A508" s="9" t="s">
        <v>84</v>
      </c>
      <c r="B508" s="9" t="s">
        <v>1803</v>
      </c>
      <c r="C508" s="9">
        <v>6</v>
      </c>
      <c r="D508" s="9">
        <v>12</v>
      </c>
      <c r="E508" s="9" t="str">
        <f>_xlfn.CONCAT(B508, RIGHT(_xlfn.CONCAT("0", D508), 2))</f>
        <v>BZ-RP12</v>
      </c>
      <c r="F508" s="9" t="s">
        <v>1654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15</v>
      </c>
      <c r="V508" s="9" t="str">
        <f>INDEX('Wand Mapping'!K:K, U508)</f>
        <v>wand_ai_130</v>
      </c>
      <c r="W508" s="9" t="str">
        <f>_xlfn.CONCAT(V508, "_", T508)</f>
        <v>wand_ai_130_TR</v>
      </c>
      <c r="Z508" s="9" t="str">
        <f>IF(ISBLANK(X508), W508, X508)</f>
        <v>wand_ai_130_TR</v>
      </c>
    </row>
    <row r="509" spans="1:59">
      <c r="A509" s="9" t="s">
        <v>471</v>
      </c>
      <c r="B509" s="9" t="s">
        <v>1804</v>
      </c>
      <c r="C509" s="9">
        <v>6</v>
      </c>
      <c r="D509" s="9">
        <v>12</v>
      </c>
      <c r="E509" s="9" t="str">
        <f>_xlfn.CONCAT(B509, RIGHT(_xlfn.CONCAT("0", D509), 2))</f>
        <v>BZ-RQ12</v>
      </c>
      <c r="F509" s="9" t="s">
        <v>1655</v>
      </c>
      <c r="G509" s="9" t="s">
        <v>655</v>
      </c>
      <c r="H509" s="9" t="s">
        <v>654</v>
      </c>
      <c r="I509" s="9" t="s">
        <v>653</v>
      </c>
      <c r="J509" s="9">
        <f>MATCH($A509, 'Spells By School'!A:A, 0)</f>
        <v>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77</v>
      </c>
      <c r="V509" s="9" t="str">
        <f>INDEX('Wand Mapping'!K:K, U509)</f>
        <v>wand_ai_750</v>
      </c>
      <c r="W509" s="9" t="str">
        <f>_xlfn.CONCAT(V509, "_", T509)</f>
        <v>wand_ai_750_AB</v>
      </c>
      <c r="Z509" s="9" t="str">
        <f>IF(ISBLANK(X509), W509, X509)</f>
        <v>wand_ai_750_AB</v>
      </c>
    </row>
    <row r="510" spans="1:59">
      <c r="A510" s="9" t="s">
        <v>221</v>
      </c>
      <c r="B510" s="9" t="s">
        <v>1805</v>
      </c>
      <c r="C510" s="9">
        <v>7</v>
      </c>
      <c r="D510" s="9">
        <v>14</v>
      </c>
      <c r="E510" s="9" t="str">
        <f>_xlfn.CONCAT(B510, RIGHT(_xlfn.CONCAT("0", D510), 2))</f>
        <v>BZ-RR14</v>
      </c>
      <c r="F510" s="9" t="s">
        <v>1656</v>
      </c>
      <c r="G510" s="9" t="s">
        <v>655</v>
      </c>
      <c r="H510" s="9" t="s">
        <v>654</v>
      </c>
      <c r="I510" s="9" t="s">
        <v>653</v>
      </c>
      <c r="J510" s="9">
        <f>MATCH($A510, 'Spells By School'!A:A, 0)</f>
        <v>17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39</v>
      </c>
      <c r="V510" s="9" t="str">
        <f>INDEX('Wand Mapping'!K:K, U510)</f>
        <v>wand_ai_370</v>
      </c>
      <c r="W510" s="9" t="str">
        <f>_xlfn.CONCAT(V510, "_", T510)</f>
        <v>wand_ai_370_AB</v>
      </c>
      <c r="Z510" s="9" t="str">
        <f>IF(ISBLANK(X510), W510, X510)</f>
        <v>wand_ai_370_AB</v>
      </c>
    </row>
    <row r="511" spans="1:59">
      <c r="A511" s="9" t="s">
        <v>579</v>
      </c>
      <c r="B511" s="9" t="s">
        <v>1806</v>
      </c>
      <c r="C511" s="9">
        <v>7</v>
      </c>
      <c r="D511" s="9">
        <v>14</v>
      </c>
      <c r="E511" s="9" t="str">
        <f>_xlfn.CONCAT(B511, RIGHT(_xlfn.CONCAT("0", D511), 2))</f>
        <v>BZ-RS14</v>
      </c>
      <c r="F511" s="9" t="s">
        <v>1657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24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92</v>
      </c>
      <c r="V511" s="9" t="str">
        <f ca="1">INDEX('Wand Mapping'!K:K, U511)</f>
        <v>wand_ai_900</v>
      </c>
      <c r="W511" s="9" t="str">
        <f ca="1">_xlfn.CONCAT(V511, "_", T511)</f>
        <v>wand_ai_900_NE</v>
      </c>
      <c r="Z511" s="9" t="str">
        <f ca="1">IF(ISBLANK(X511), W511, X511)</f>
        <v>wand_ai_900_NE</v>
      </c>
    </row>
    <row r="512" spans="1:59">
      <c r="A512" s="41" t="s">
        <v>26</v>
      </c>
      <c r="B512" s="9" t="s">
        <v>1807</v>
      </c>
      <c r="C512" s="9">
        <v>7</v>
      </c>
      <c r="D512" s="9">
        <v>14</v>
      </c>
      <c r="E512" s="9" t="str">
        <f>_xlfn.CONCAT(B512, RIGHT(_xlfn.CONCAT("0", D512), 2))</f>
        <v>BZ-RT14</v>
      </c>
      <c r="F512" s="9" t="s">
        <v>1658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55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</v>
      </c>
      <c r="V512" s="9" t="str">
        <f ca="1">INDEX('Wand Mapping'!K:K, U512)</f>
        <v>wand_ai_030</v>
      </c>
      <c r="W512" s="9" t="str">
        <f ca="1">_xlfn.CONCAT(V512, "_", T512)</f>
        <v>wand_ai_030_NE</v>
      </c>
      <c r="Z512" s="9" t="str">
        <f ca="1">IF(ISBLANK(X512), W512, X512)</f>
        <v>wand_ai_030_NE</v>
      </c>
    </row>
    <row r="513" spans="1:59">
      <c r="A513" s="9" t="s">
        <v>212</v>
      </c>
      <c r="B513" s="9" t="s">
        <v>1808</v>
      </c>
      <c r="C513" s="9">
        <v>7</v>
      </c>
      <c r="D513" s="9">
        <v>14</v>
      </c>
      <c r="E513" s="9" t="str">
        <f>_xlfn.CONCAT(B513, RIGHT(_xlfn.CONCAT("0", D513), 2))</f>
        <v>BZ-RU14</v>
      </c>
      <c r="F513" s="9" t="s">
        <v>1659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66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37</v>
      </c>
      <c r="V513" s="9" t="str">
        <f>INDEX('Wand Mapping'!K:K, U513)</f>
        <v>wand_ai_350</v>
      </c>
      <c r="W513" s="9" t="str">
        <f>_xlfn.CONCAT(V513, "_", T513)</f>
        <v>wand_ai_350_TR</v>
      </c>
      <c r="Z513" s="9" t="str">
        <f>IF(ISBLANK(X513), W513, X513)</f>
        <v>wand_ai_350_TR</v>
      </c>
    </row>
    <row r="514" spans="1:59">
      <c r="A514" s="9" t="s">
        <v>228</v>
      </c>
      <c r="B514" s="9" t="s">
        <v>1810</v>
      </c>
      <c r="C514" s="9">
        <v>7</v>
      </c>
      <c r="D514" s="9">
        <v>14</v>
      </c>
      <c r="E514" s="9" t="str">
        <f>_xlfn.CONCAT(B514, RIGHT(_xlfn.CONCAT("0", D514), 2))</f>
        <v>BZ-RW14</v>
      </c>
      <c r="F514" s="9" t="s">
        <v>1661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>
        <f>MATCH($A514, 'Spells By School'!B:B, 0)</f>
        <v>27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>INDEX('Wand Mapping'!K:K, U514)</f>
        <v>wand_ai_380</v>
      </c>
      <c r="W514" s="9" t="str">
        <f>_xlfn.CONCAT(V514, "_", T514)</f>
        <v>wand_ai_380_CO</v>
      </c>
      <c r="Z514" s="9" t="str">
        <f>IF(ISBLANK(X514), W514, X514)</f>
        <v>wand_ai_380_CO</v>
      </c>
    </row>
    <row r="515" spans="1:59">
      <c r="A515" s="9" t="s">
        <v>238</v>
      </c>
      <c r="B515" s="9" t="s">
        <v>1811</v>
      </c>
      <c r="C515" s="9">
        <v>8</v>
      </c>
      <c r="D515" s="9">
        <v>16</v>
      </c>
      <c r="E515" s="9" t="str">
        <f>_xlfn.CONCAT(B515, RIGHT(_xlfn.CONCAT("0", D515), 2))</f>
        <v>BZ-RX16</v>
      </c>
      <c r="F515" s="9" t="s">
        <v>1662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42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41</v>
      </c>
      <c r="V515" s="9" t="str">
        <f>INDEX('Wand Mapping'!K:K, U515)</f>
        <v>wand_ai_390</v>
      </c>
      <c r="W515" s="9" t="str">
        <f>_xlfn.CONCAT(V515, "_", T515)</f>
        <v>wand_ai_390_EN</v>
      </c>
      <c r="Z515" s="9" t="str">
        <f>IF(ISBLANK(X515), W515, X515)</f>
        <v>wand_ai_390_EN</v>
      </c>
    </row>
    <row r="516" spans="1:59">
      <c r="A516" s="9" t="s">
        <v>193</v>
      </c>
      <c r="B516" s="9" t="s">
        <v>1812</v>
      </c>
      <c r="C516" s="9">
        <v>8</v>
      </c>
      <c r="D516" s="9">
        <v>16</v>
      </c>
      <c r="E516" s="9" t="str">
        <f>_xlfn.CONCAT(B516, RIGHT(_xlfn.CONCAT("0", D516), 2))</f>
        <v>BZ-RY16</v>
      </c>
      <c r="F516" s="9" t="s">
        <v>1663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71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34</v>
      </c>
      <c r="V516" s="9" t="str">
        <f>INDEX('Wand Mapping'!K:K, U516)</f>
        <v>wand_ai_320</v>
      </c>
      <c r="W516" s="9" t="str">
        <f>_xlfn.CONCAT(V516, "_", T516)</f>
        <v>wand_ai_320_TR</v>
      </c>
      <c r="Z516" s="9" t="str">
        <f>IF(ISBLANK(X516), W516, X516)</f>
        <v>wand_ai_320_TR</v>
      </c>
    </row>
    <row r="517" spans="1:59">
      <c r="A517" s="9" t="s">
        <v>136</v>
      </c>
      <c r="B517" s="9" t="s">
        <v>1813</v>
      </c>
      <c r="C517" s="9">
        <v>9</v>
      </c>
      <c r="D517" s="9">
        <v>18</v>
      </c>
      <c r="E517" s="9" t="str">
        <f>_xlfn.CONCAT(B517, RIGHT(_xlfn.CONCAT("0", D517), 2))</f>
        <v>BZ-RZ18</v>
      </c>
      <c r="F517" s="9" t="s">
        <v>1664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83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24</v>
      </c>
      <c r="V517" s="9" t="str">
        <f>INDEX('Wand Mapping'!K:K, U517)</f>
        <v>wand_ai_220</v>
      </c>
      <c r="W517" s="9" t="str">
        <f>_xlfn.CONCAT(V517, "_", T517)</f>
        <v>wand_ai_220_TR</v>
      </c>
      <c r="Z517" s="9" t="str">
        <f>IF(ISBLANK(X517), W517, X517)</f>
        <v>wand_ai_220_TR</v>
      </c>
    </row>
    <row r="518" spans="1:59">
      <c r="A518" s="9" t="s">
        <v>548</v>
      </c>
      <c r="B518" s="9" t="s">
        <v>1814</v>
      </c>
      <c r="C518" s="9">
        <v>10</v>
      </c>
      <c r="D518" s="9">
        <v>18</v>
      </c>
      <c r="E518" s="9" t="str">
        <f>_xlfn.CONCAT(B518, RIGHT(_xlfn.CONCAT("0", D518), 2))</f>
        <v>BZ-S018</v>
      </c>
      <c r="F518" s="9" t="s">
        <v>1665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16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87</v>
      </c>
      <c r="V518" s="9" t="str">
        <f ca="1">INDEX('Wand Mapping'!K:K, U518)</f>
        <v>wand_ai_850</v>
      </c>
      <c r="W518" s="9" t="str">
        <f ca="1">_xlfn.CONCAT(V518, "_", T518)</f>
        <v>wand_ai_850_NE</v>
      </c>
      <c r="Z518" s="9" t="str">
        <f ca="1">IF(ISBLANK(X518), W518, X518)</f>
        <v>wand_ai_850_NE</v>
      </c>
    </row>
    <row r="519" spans="1:59">
      <c r="A519" s="9" t="s">
        <v>544</v>
      </c>
      <c r="B519" s="9" t="s">
        <v>1816</v>
      </c>
      <c r="C519" s="9">
        <v>4</v>
      </c>
      <c r="D519" s="9">
        <v>7</v>
      </c>
      <c r="E519" s="9" t="str">
        <f>_xlfn.CONCAT(B519, RIGHT(_xlfn.CONCAT("0", D519), 2))</f>
        <v>BZ-S207</v>
      </c>
      <c r="F519" s="9" t="s">
        <v>1667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>
        <f>MATCH($A519, 'Spells By School'!B:B, 0)</f>
        <v>21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87</v>
      </c>
      <c r="V519" s="9" t="str">
        <f>INDEX('Wand Mapping'!K:K, U519)</f>
        <v>wand_ai_850</v>
      </c>
      <c r="W519" s="9" t="str">
        <f>_xlfn.CONCAT(V519, "_", T519)</f>
        <v>wand_ai_850_CO</v>
      </c>
      <c r="Z519" s="9" t="str">
        <f>IF(ISBLANK(X519), W519, X519)</f>
        <v>wand_ai_850_CO</v>
      </c>
      <c r="AA519" s="9" t="b">
        <v>1</v>
      </c>
      <c r="AD519" s="9" t="b">
        <v>1</v>
      </c>
      <c r="AH519" s="9" t="b">
        <v>1</v>
      </c>
      <c r="AI519" s="9" t="b">
        <v>1</v>
      </c>
      <c r="AJ519" s="9" t="b">
        <v>1</v>
      </c>
      <c r="AK519" s="9" t="b">
        <v>1</v>
      </c>
      <c r="AL519" s="9" t="b">
        <v>1</v>
      </c>
      <c r="AM519" s="9" t="b">
        <v>1</v>
      </c>
      <c r="AZ519" s="55">
        <v>84082</v>
      </c>
      <c r="BA519" s="55">
        <v>84083</v>
      </c>
      <c r="BD519" s="9">
        <v>4082</v>
      </c>
      <c r="BE519" s="9">
        <f>IF(BD519="", "", BD519+1)</f>
        <v>4083</v>
      </c>
      <c r="BF519" s="57" t="b">
        <f>AND(
OR(ISBLANK(AV519), AND(MOD(AV519, 10000) = BD519, QUOTIENT(AV519, 10000) = 6)),
OR(ISBLANK(AX519), AND(MOD(AX519, 10000) = BD519, QUOTIENT(AX519, 10000) = 7)),
OR(ISBLANK(AZ519), AND(MOD(AZ519, 10000) = BD519, QUOTIENT(AZ519, 10000) = 8)),
OR(ISBLANK(BB519), AND(MOD(BB519, 10000) = BD519, QUOTIENT(BB519, 10000) = 9))
)</f>
        <v>1</v>
      </c>
      <c r="BG519" s="57" t="b">
        <f>AND(
OR(ISBLANK(AW519), AND(MOD(AW519, 10000) = BE519, QUOTIENT(AW519, 10000) = 6)),
OR(ISBLANK(AY519), AND(MOD(AY519, 10000) = BE519, QUOTIENT(AY519, 10000) = 7)),
OR(ISBLANK(BA519), AND(MOD(BA519, 10000) = BE519, QUOTIENT(BA519, 10000) = 8)),
OR(ISBLANK(BC519), AND(MOD(BC519, 10000) = BE519, QUOTIENT(BC519, 10000) = 9))
)</f>
        <v>1</v>
      </c>
    </row>
    <row r="520" spans="1:59">
      <c r="A520" s="21" t="s">
        <v>555</v>
      </c>
      <c r="B520" s="9" t="s">
        <v>1817</v>
      </c>
      <c r="C520" s="9">
        <v>5</v>
      </c>
      <c r="D520" s="9">
        <v>9</v>
      </c>
      <c r="E520" s="9" t="str">
        <f>_xlfn.CONCAT(B520, RIGHT(_xlfn.CONCAT("0", D520), 2))</f>
        <v>BZ-S309</v>
      </c>
      <c r="F520" s="9" t="s">
        <v>1669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88</v>
      </c>
      <c r="V520" s="9" t="str">
        <f>INDEX('Wand Mapping'!K:K, U520)</f>
        <v>wand_ai_860</v>
      </c>
      <c r="W520" s="9" t="str">
        <f>_xlfn.CONCAT(V520, "_", T520)</f>
        <v>wand_ai_860_EN</v>
      </c>
      <c r="Z520" s="9" t="str">
        <f>IF(ISBLANK(X520), W520, X520)</f>
        <v>wand_ai_860_EN</v>
      </c>
    </row>
    <row r="521" spans="1:59">
      <c r="A521" s="49" t="s">
        <v>408</v>
      </c>
      <c r="B521" s="9" t="s">
        <v>1818</v>
      </c>
      <c r="C521" s="9">
        <v>5</v>
      </c>
      <c r="D521" s="9">
        <v>9</v>
      </c>
      <c r="E521" s="9" t="str">
        <f>_xlfn.CONCAT(B521, RIGHT(_xlfn.CONCAT("0", D521), 2))</f>
        <v>BZ-S409</v>
      </c>
      <c r="F521" s="9" t="s">
        <v>1670</v>
      </c>
      <c r="G521" s="9" t="s">
        <v>655</v>
      </c>
      <c r="H521" s="9" t="s">
        <v>654</v>
      </c>
      <c r="I521" s="9" t="s">
        <v>1668</v>
      </c>
      <c r="J521" s="9">
        <f>MATCH($A521, 'Spells By School'!A:A, 0)</f>
        <v>82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Abjuration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AB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>INDEX('Wand Mapping'!K:K, U521)</f>
        <v>wand_ai_650</v>
      </c>
      <c r="W521" s="9" t="str">
        <f>_xlfn.CONCAT(V521, "_", T521)</f>
        <v>wand_ai_650_AB</v>
      </c>
      <c r="Z521" s="9" t="str">
        <f>IF(ISBLANK(X521), W521, X521)</f>
        <v>wand_ai_650_AB</v>
      </c>
    </row>
    <row r="522" spans="1:59">
      <c r="A522" s="9" t="s">
        <v>398</v>
      </c>
      <c r="B522" s="9" t="s">
        <v>1819</v>
      </c>
      <c r="C522" s="9">
        <v>5</v>
      </c>
      <c r="D522" s="9">
        <v>9</v>
      </c>
      <c r="E522" s="9" t="str">
        <f>_xlfn.CONCAT(B522, RIGHT(_xlfn.CONCAT("0", D522), 2))</f>
        <v>BZ-S509</v>
      </c>
      <c r="F522" s="9" t="s">
        <v>1671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55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65</v>
      </c>
      <c r="V522" s="9" t="str">
        <f>INDEX('Wand Mapping'!K:K, U522)</f>
        <v>wand_ai_630</v>
      </c>
      <c r="W522" s="9" t="str">
        <f>_xlfn.CONCAT(V522, "_", T522)</f>
        <v>wand_ai_630_TR</v>
      </c>
      <c r="Z522" s="9" t="str">
        <f>IF(ISBLANK(X522), W522, X522)</f>
        <v>wand_ai_630_TR</v>
      </c>
    </row>
    <row r="523" spans="1:59">
      <c r="A523" s="9" t="s">
        <v>596</v>
      </c>
      <c r="B523" s="9" t="s">
        <v>1822</v>
      </c>
      <c r="C523" s="9">
        <v>5</v>
      </c>
      <c r="D523" s="9">
        <v>9</v>
      </c>
      <c r="E523" s="9" t="str">
        <f>_xlfn.CONCAT(B523, RIGHT(_xlfn.CONCAT("0", D523), 2))</f>
        <v>BZ-S809</v>
      </c>
      <c r="F523" s="9" t="s">
        <v>1674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95</v>
      </c>
      <c r="V523" s="9" t="str">
        <f>INDEX('Wand Mapping'!K:K, U523)</f>
        <v>wand_ai_930</v>
      </c>
      <c r="W523" s="9" t="str">
        <f>_xlfn.CONCAT(V523, "_", T523)</f>
        <v>wand_ai_930_TR</v>
      </c>
      <c r="Z523" s="9" t="str">
        <f>IF(ISBLANK(X523), W523, X523)</f>
        <v>wand_ai_930_TR</v>
      </c>
    </row>
    <row r="524" spans="1:59">
      <c r="A524" s="9" t="s">
        <v>354</v>
      </c>
      <c r="B524" s="9" t="s">
        <v>1823</v>
      </c>
      <c r="C524" s="9">
        <v>6</v>
      </c>
      <c r="D524" s="9">
        <v>12</v>
      </c>
      <c r="E524" s="9" t="str">
        <f>_xlfn.CONCAT(B524, RIGHT(_xlfn.CONCAT("0", D524), 2))</f>
        <v>BZ-S912</v>
      </c>
      <c r="F524" s="9" t="s">
        <v>1675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63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58</v>
      </c>
      <c r="V524" s="9" t="str">
        <f ca="1">INDEX('Wand Mapping'!K:K, U524)</f>
        <v>wand_ai_560</v>
      </c>
      <c r="W524" s="9" t="str">
        <f ca="1">_xlfn.CONCAT(V524, "_", T524)</f>
        <v>wand_ai_560_NE</v>
      </c>
      <c r="Z524" s="9" t="str">
        <f ca="1">IF(ISBLANK(X524), W524, X524)</f>
        <v>wand_ai_560_NE</v>
      </c>
    </row>
    <row r="525" spans="1:59">
      <c r="A525" s="9" t="s">
        <v>480</v>
      </c>
      <c r="B525" s="9" t="s">
        <v>1824</v>
      </c>
      <c r="C525" s="9">
        <v>6</v>
      </c>
      <c r="D525" s="9">
        <v>12</v>
      </c>
      <c r="E525" s="9" t="str">
        <f>_xlfn.CONCAT(B525, RIGHT(_xlfn.CONCAT("0", D525), 2))</f>
        <v>BZ-SA12</v>
      </c>
      <c r="F525" s="9" t="s">
        <v>1676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>
        <f>MATCH($A525, 'Spells By School'!B:B, 0)</f>
        <v>22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78</v>
      </c>
      <c r="V525" s="9" t="str">
        <f>INDEX('Wand Mapping'!K:K, U525)</f>
        <v>wand_ai_760</v>
      </c>
      <c r="W525" s="9" t="str">
        <f>_xlfn.CONCAT(V525, "_", T525)</f>
        <v>wand_ai_760_CO</v>
      </c>
      <c r="Z525" s="9" t="str">
        <f>IF(ISBLANK(X525), W525, X525)</f>
        <v>wand_ai_760_CO</v>
      </c>
    </row>
    <row r="526" spans="1:59">
      <c r="A526" s="9" t="s">
        <v>231</v>
      </c>
      <c r="B526" s="9" t="s">
        <v>1825</v>
      </c>
      <c r="C526" s="9">
        <v>6</v>
      </c>
      <c r="D526" s="9">
        <v>12</v>
      </c>
      <c r="E526" s="9" t="str">
        <f>_xlfn.CONCAT(B526, RIGHT(_xlfn.CONCAT("0", D526), 2))</f>
        <v>BZ-SB12</v>
      </c>
      <c r="F526" s="9" t="s">
        <v>1677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44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40</v>
      </c>
      <c r="V526" s="9" t="str">
        <f ca="1">INDEX('Wand Mapping'!K:K, U526)</f>
        <v>wand_ai_380</v>
      </c>
      <c r="W526" s="9" t="str">
        <f ca="1">_xlfn.CONCAT(V526, "_", T526)</f>
        <v>wand_ai_380_NE</v>
      </c>
      <c r="Z526" s="9" t="str">
        <f ca="1">IF(ISBLANK(X526), W526, X526)</f>
        <v>wand_ai_380_NE</v>
      </c>
    </row>
    <row r="527" spans="1:59">
      <c r="A527" s="9" t="s">
        <v>70</v>
      </c>
      <c r="B527" s="9" t="s">
        <v>1826</v>
      </c>
      <c r="C527" s="9">
        <v>6</v>
      </c>
      <c r="D527" s="9">
        <v>12</v>
      </c>
      <c r="E527" s="9" t="str">
        <f>_xlfn.CONCAT(B527, RIGHT(_xlfn.CONCAT("0", D527), 2))</f>
        <v>BZ-SC12</v>
      </c>
      <c r="F527" s="9" t="s">
        <v>1678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35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13</v>
      </c>
      <c r="V527" s="9" t="str">
        <f>INDEX('Wand Mapping'!K:K, U527)</f>
        <v>wand_ai_110</v>
      </c>
      <c r="W527" s="9" t="str">
        <f>_xlfn.CONCAT(V527, "_", T527)</f>
        <v>wand_ai_110_TR</v>
      </c>
      <c r="Z527" s="9" t="str">
        <f>IF(ISBLANK(X527), W527, X527)</f>
        <v>wand_ai_110_TR</v>
      </c>
    </row>
    <row r="528" spans="1:59">
      <c r="A528" s="9" t="s">
        <v>266</v>
      </c>
      <c r="B528" s="9" t="s">
        <v>1827</v>
      </c>
      <c r="C528" s="9">
        <v>8</v>
      </c>
      <c r="D528" s="9">
        <v>16</v>
      </c>
      <c r="E528" s="9" t="str">
        <f>_xlfn.CONCAT(B528, RIGHT(_xlfn.CONCAT("0", D528), 2))</f>
        <v>BZ-SD16</v>
      </c>
      <c r="F528" s="9" t="s">
        <v>1679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65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45</v>
      </c>
      <c r="V528" s="9" t="str">
        <f>INDEX('Wand Mapping'!K:K, U528)</f>
        <v>wand_ai_430</v>
      </c>
      <c r="W528" s="9" t="str">
        <f>_xlfn.CONCAT(V528, "_", T528)</f>
        <v>wand_ai_430_CO</v>
      </c>
      <c r="Z528" s="9" t="str">
        <f>IF(ISBLANK(X528), W528, X528)</f>
        <v>wand_ai_430_CO</v>
      </c>
    </row>
    <row r="529" spans="1:26">
      <c r="A529" s="9" t="s">
        <v>246</v>
      </c>
      <c r="B529" s="9" t="s">
        <v>1828</v>
      </c>
      <c r="C529" s="9">
        <v>8</v>
      </c>
      <c r="D529" s="9">
        <v>16</v>
      </c>
      <c r="E529" s="9" t="str">
        <f>_xlfn.CONCAT(B529, RIGHT(_xlfn.CONCAT("0", D529), 2))</f>
        <v>BZ-SE16</v>
      </c>
      <c r="F529" s="9" t="s">
        <v>1680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10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Enchantment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42</v>
      </c>
      <c r="V529" s="9" t="str">
        <f>INDEX('Wand Mapping'!K:K, U529)</f>
        <v>wand_ai_400</v>
      </c>
      <c r="W529" s="9" t="str">
        <f>_xlfn.CONCAT(V529, "_", T529)</f>
        <v>wand_ai_400_EN</v>
      </c>
      <c r="Z529" s="9" t="str">
        <f>IF(ISBLANK(X529), W529, X529)</f>
        <v>wand_ai_400_EN</v>
      </c>
    </row>
    <row r="530" spans="1:26">
      <c r="A530" s="9" t="s">
        <v>260</v>
      </c>
      <c r="B530" s="9" t="s">
        <v>1829</v>
      </c>
      <c r="C530" s="9">
        <v>9</v>
      </c>
      <c r="D530" s="9">
        <v>18</v>
      </c>
      <c r="E530" s="9" t="str">
        <f>_xlfn.CONCAT(B530, RIGHT(_xlfn.CONCAT("0", D530), 2))</f>
        <v>BZ-SF18</v>
      </c>
      <c r="F530" s="9" t="s">
        <v>1681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22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44</v>
      </c>
      <c r="V530" s="9" t="str">
        <f>INDEX('Wand Mapping'!K:K, U530)</f>
        <v>wand_ai_420</v>
      </c>
      <c r="W530" s="9" t="str">
        <f>_xlfn.CONCAT(V530, "_", T530)</f>
        <v>wand_ai_420_TR</v>
      </c>
      <c r="Z530" s="9" t="str">
        <f>IF(ISBLANK(X530), W530, X530)</f>
        <v>wand_ai_420_TR</v>
      </c>
    </row>
    <row r="531" spans="1:26">
      <c r="A531" s="9" t="s">
        <v>312</v>
      </c>
      <c r="B531" s="9" t="s">
        <v>1830</v>
      </c>
      <c r="C531" s="13" t="s">
        <v>1371</v>
      </c>
      <c r="D531" s="9">
        <v>18</v>
      </c>
      <c r="E531" s="9" t="str">
        <f>_xlfn.CONCAT(B531, RIGHT(_xlfn.CONCAT("0", D531), 2))</f>
        <v>BZ-SG18</v>
      </c>
      <c r="F531" s="9" t="s">
        <v>1682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71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51</v>
      </c>
      <c r="V531" s="9" t="str">
        <f>INDEX('Wand Mapping'!K:K, U531)</f>
        <v>wand_ai_490</v>
      </c>
      <c r="W531" s="9" t="str">
        <f>_xlfn.CONCAT(V531, "_", T531)</f>
        <v>wand_ai_490_EV</v>
      </c>
      <c r="Z531" s="9" t="str">
        <f>IF(ISBLANK(X531), W531, X531)</f>
        <v>wand_ai_490_EV</v>
      </c>
    </row>
    <row r="532" spans="1:26">
      <c r="A532" s="9" t="s">
        <v>406</v>
      </c>
      <c r="B532" s="9" t="s">
        <v>1833</v>
      </c>
      <c r="C532" s="9">
        <v>5</v>
      </c>
      <c r="D532" s="9">
        <v>9</v>
      </c>
      <c r="E532" s="9" t="str">
        <f>_xlfn.CONCAT(B532, RIGHT(_xlfn.CONCAT("0", D532), 2))</f>
        <v>BZ-SJ09</v>
      </c>
      <c r="F532" s="9" t="s">
        <v>1685</v>
      </c>
      <c r="G532" s="9" t="s">
        <v>655</v>
      </c>
      <c r="H532" s="9" t="s">
        <v>654</v>
      </c>
      <c r="I532" s="9" t="s">
        <v>406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60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66</v>
      </c>
      <c r="V532" s="9" t="str">
        <f ca="1">INDEX('Wand Mapping'!K:K, U532)</f>
        <v>wand_ai_640</v>
      </c>
      <c r="W532" s="9" t="str">
        <f ca="1">_xlfn.CONCAT(V532, "_", T532)</f>
        <v>wand_ai_640_NE</v>
      </c>
      <c r="Z532" s="9" t="str">
        <f ca="1">IF(ISBLANK(X532), W532, X532)</f>
        <v>wand_ai_640_NE</v>
      </c>
    </row>
    <row r="533" spans="1:26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26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26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26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26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26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26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26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26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26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26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26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51:BG532">
    <sortCondition ref="BD251:BD532"/>
    <sortCondition ref="B251:B532"/>
    <sortCondition ref="AN251:AN532"/>
    <sortCondition ref="A251:A532"/>
    <sortCondition ref="Z251:Z532"/>
    <sortCondition ref="S251:S532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2024-10-08T19:18:28Z</dcterms:modified>
</cp:coreProperties>
</file>