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8BBC26C-1501-40E1-A136-2261707EE07D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30" i="16" l="1"/>
  <c r="BF330" i="16"/>
  <c r="BG330" i="16"/>
  <c r="BE329" i="16"/>
  <c r="BG329" i="16" s="1"/>
  <c r="BF329" i="16"/>
  <c r="BE328" i="16"/>
  <c r="BF328" i="16"/>
  <c r="BG328" i="16"/>
  <c r="BE327" i="16"/>
  <c r="BF327" i="16"/>
  <c r="BG327" i="16"/>
  <c r="BE326" i="16"/>
  <c r="BG326" i="16" s="1"/>
  <c r="BF326" i="16"/>
  <c r="BF595" i="16"/>
  <c r="BE595" i="16"/>
  <c r="BG595" i="16" s="1"/>
  <c r="E595" i="16"/>
  <c r="BE552" i="16"/>
  <c r="BG552" i="16" s="1"/>
  <c r="BF552" i="16"/>
  <c r="BF594" i="16"/>
  <c r="BE594" i="16"/>
  <c r="BG594" i="16" s="1"/>
  <c r="E594" i="16"/>
  <c r="BF593" i="16"/>
  <c r="BE593" i="16"/>
  <c r="BG593" i="16" s="1"/>
  <c r="E593" i="16"/>
  <c r="BE524" i="16"/>
  <c r="BG524" i="16" s="1"/>
  <c r="BF524" i="16"/>
  <c r="BE523" i="16"/>
  <c r="BG523" i="16" s="1"/>
  <c r="BF523" i="16"/>
  <c r="BE471" i="16"/>
  <c r="BG471" i="16" s="1"/>
  <c r="BF471" i="16"/>
  <c r="BE470" i="16"/>
  <c r="BG470" i="16" s="1"/>
  <c r="BF470" i="16"/>
  <c r="BE538" i="16"/>
  <c r="BG538" i="16" s="1"/>
  <c r="BF538" i="16"/>
  <c r="BE469" i="16"/>
  <c r="BG469" i="16" s="1"/>
  <c r="BF469" i="16"/>
  <c r="BF537" i="16"/>
  <c r="BE537" i="16"/>
  <c r="BG537" i="16" s="1"/>
  <c r="BE468" i="16"/>
  <c r="BG468" i="16" s="1"/>
  <c r="BF468" i="16"/>
  <c r="BE522" i="16"/>
  <c r="BG522" i="16" s="1"/>
  <c r="BF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2" i="16"/>
  <c r="BE592" i="16"/>
  <c r="BG592" i="16" s="1"/>
  <c r="E592" i="16"/>
  <c r="BE553" i="16"/>
  <c r="BG553" i="16" s="1"/>
  <c r="BF553" i="16"/>
  <c r="BE551" i="16"/>
  <c r="BG551" i="16" s="1"/>
  <c r="BF551" i="16"/>
  <c r="BF554" i="16"/>
  <c r="BE554" i="16"/>
  <c r="BG554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F307" i="16"/>
  <c r="BE305" i="16"/>
  <c r="BG305" i="16" s="1"/>
  <c r="BF305" i="16"/>
  <c r="BE306" i="16"/>
  <c r="BG306" i="16" s="1"/>
  <c r="BE307" i="16"/>
  <c r="BG307" i="16" s="1"/>
  <c r="BF304" i="16"/>
  <c r="BE304" i="16"/>
  <c r="BG304" i="16" s="1"/>
  <c r="BF303" i="16"/>
  <c r="BE303" i="16"/>
  <c r="BG303" i="16" s="1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3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1" i="16"/>
  <c r="Q591" i="16"/>
  <c r="O591" i="16"/>
  <c r="N591" i="16"/>
  <c r="M591" i="16"/>
  <c r="L591" i="16"/>
  <c r="K591" i="16"/>
  <c r="J591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U587" i="16" s="1"/>
  <c r="V587" i="16" s="1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U581" i="16" s="1"/>
  <c r="V581" i="16" s="1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U578" i="16" s="1"/>
  <c r="V578" i="16" s="1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7" i="16"/>
  <c r="V557" i="16" s="1"/>
  <c r="U561" i="16"/>
  <c r="V561" i="16" s="1"/>
  <c r="U562" i="16"/>
  <c r="V562" i="16" s="1"/>
  <c r="U573" i="16"/>
  <c r="V573" i="16" s="1"/>
  <c r="U575" i="16"/>
  <c r="V575" i="16" s="1"/>
  <c r="U577" i="16"/>
  <c r="V577" i="16" s="1"/>
  <c r="U583" i="16"/>
  <c r="V583" i="16" s="1"/>
  <c r="U584" i="16"/>
  <c r="V584" i="16" s="1"/>
  <c r="U588" i="16"/>
  <c r="V588" i="16" s="1"/>
  <c r="U589" i="16"/>
  <c r="V589" i="16" s="1"/>
  <c r="U590" i="16"/>
  <c r="V590" i="16" s="1"/>
  <c r="U591" i="16"/>
  <c r="V591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9" i="16"/>
  <c r="V559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5" i="16"/>
  <c r="V555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6" i="16"/>
  <c r="V556" i="16" s="1"/>
  <c r="U571" i="16"/>
  <c r="V571" i="16" s="1"/>
  <c r="U572" i="16"/>
  <c r="V572" i="16" s="1"/>
  <c r="U574" i="16"/>
  <c r="V574" i="16" s="1"/>
  <c r="U580" i="16"/>
  <c r="V580" i="16" s="1"/>
  <c r="U585" i="16"/>
  <c r="V58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5" i="16"/>
  <c r="S555" i="16"/>
  <c r="T556" i="16"/>
  <c r="S556" i="16"/>
  <c r="T557" i="16"/>
  <c r="S557" i="16"/>
  <c r="T559" i="16"/>
  <c r="S559" i="16"/>
  <c r="T561" i="16"/>
  <c r="S561" i="16"/>
  <c r="T562" i="16"/>
  <c r="S562" i="16"/>
  <c r="T566" i="16"/>
  <c r="W566" i="16" s="1"/>
  <c r="Z566" i="16" s="1"/>
  <c r="S566" i="16"/>
  <c r="T570" i="16"/>
  <c r="W570" i="16" s="1"/>
  <c r="Z570" i="16" s="1"/>
  <c r="S570" i="16"/>
  <c r="S571" i="16"/>
  <c r="T571" i="16"/>
  <c r="T572" i="16"/>
  <c r="S572" i="16"/>
  <c r="S573" i="16"/>
  <c r="T573" i="16"/>
  <c r="T574" i="16"/>
  <c r="S574" i="16"/>
  <c r="S575" i="16"/>
  <c r="T575" i="16"/>
  <c r="T577" i="16"/>
  <c r="S577" i="16"/>
  <c r="T578" i="16"/>
  <c r="W578" i="16" s="1"/>
  <c r="Z578" i="16" s="1"/>
  <c r="S578" i="16"/>
  <c r="T580" i="16"/>
  <c r="S580" i="16"/>
  <c r="T581" i="16"/>
  <c r="W581" i="16" s="1"/>
  <c r="Z581" i="16" s="1"/>
  <c r="S581" i="16"/>
  <c r="T583" i="16"/>
  <c r="S583" i="16"/>
  <c r="S584" i="16"/>
  <c r="T584" i="16"/>
  <c r="T585" i="16"/>
  <c r="S585" i="16"/>
  <c r="T587" i="16"/>
  <c r="W587" i="16" s="1"/>
  <c r="Z587" i="16" s="1"/>
  <c r="S587" i="16"/>
  <c r="T588" i="16"/>
  <c r="S588" i="16"/>
  <c r="T589" i="16"/>
  <c r="S589" i="16"/>
  <c r="T590" i="16"/>
  <c r="S590" i="16"/>
  <c r="T591" i="16"/>
  <c r="S591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7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3" i="16"/>
  <c r="U563" i="16" s="1"/>
  <c r="V563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5" i="16"/>
  <c r="P578" i="16"/>
  <c r="P570" i="16"/>
  <c r="P562" i="16"/>
  <c r="P556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4" i="16"/>
  <c r="P577" i="16"/>
  <c r="P569" i="16"/>
  <c r="U569" i="16" s="1"/>
  <c r="V569" i="16" s="1"/>
  <c r="W569" i="16" s="1"/>
  <c r="Z569" i="16" s="1"/>
  <c r="P561" i="16"/>
  <c r="P555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1" i="16"/>
  <c r="P583" i="16"/>
  <c r="P576" i="16"/>
  <c r="U576" i="16" s="1"/>
  <c r="V576" i="16" s="1"/>
  <c r="W576" i="16" s="1"/>
  <c r="Z576" i="16" s="1"/>
  <c r="P568" i="16"/>
  <c r="U568" i="16" s="1"/>
  <c r="V568" i="16" s="1"/>
  <c r="P554" i="16"/>
  <c r="U554" i="16" s="1"/>
  <c r="V554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90" i="16"/>
  <c r="P582" i="16"/>
  <c r="U582" i="16" s="1"/>
  <c r="V582" i="16" s="1"/>
  <c r="P575" i="16"/>
  <c r="P567" i="16"/>
  <c r="U567" i="16" s="1"/>
  <c r="V567" i="16" s="1"/>
  <c r="P553" i="16"/>
  <c r="U553" i="16" s="1"/>
  <c r="V553" i="16" s="1"/>
  <c r="W553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9" i="16"/>
  <c r="P581" i="16"/>
  <c r="P574" i="16"/>
  <c r="P566" i="16"/>
  <c r="P560" i="16"/>
  <c r="U560" i="16" s="1"/>
  <c r="V560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8" i="16"/>
  <c r="P580" i="16"/>
  <c r="P573" i="16"/>
  <c r="P565" i="16"/>
  <c r="U565" i="16" s="1"/>
  <c r="V565" i="16" s="1"/>
  <c r="P559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7" i="16"/>
  <c r="P579" i="16"/>
  <c r="U579" i="16" s="1"/>
  <c r="V579" i="16" s="1"/>
  <c r="P572" i="16"/>
  <c r="P564" i="16"/>
  <c r="U564" i="16" s="1"/>
  <c r="V564" i="16" s="1"/>
  <c r="P558" i="16"/>
  <c r="U558" i="16" s="1"/>
  <c r="V558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1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6" i="16"/>
  <c r="U586" i="16" s="1"/>
  <c r="V58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3" i="16"/>
  <c r="Z573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1" i="16"/>
  <c r="Z591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90" i="16"/>
  <c r="Z590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8" i="16"/>
  <c r="Z588" i="16" s="1"/>
  <c r="W562" i="16"/>
  <c r="Z562" i="16" s="1"/>
  <c r="W557" i="16"/>
  <c r="Z557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4" i="16"/>
  <c r="Z584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3" i="16"/>
  <c r="Z583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9" i="16"/>
  <c r="Z589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1" i="16"/>
  <c r="Z561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7" i="16"/>
  <c r="Z577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5" i="16"/>
  <c r="Z575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5" i="16"/>
  <c r="Z585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80" i="16"/>
  <c r="Z580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4" i="16"/>
  <c r="Z574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5" i="16"/>
  <c r="Z555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2" i="16"/>
  <c r="Z572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1" i="16"/>
  <c r="Z571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6" i="16"/>
  <c r="Z556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9" i="16"/>
  <c r="Z559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3" i="16"/>
  <c r="T563" i="16"/>
  <c r="W563" i="16" s="1"/>
  <c r="Z563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9" i="16"/>
  <c r="T569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9" i="16"/>
  <c r="T579" i="16"/>
  <c r="W579" i="16" s="1"/>
  <c r="Z579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4" i="16"/>
  <c r="T554" i="16"/>
  <c r="W554" i="16" s="1"/>
  <c r="Z554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3" i="16"/>
  <c r="T553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7" i="16"/>
  <c r="T567" i="16"/>
  <c r="W567" i="16" s="1"/>
  <c r="Z567" i="16" s="1"/>
  <c r="S568" i="16"/>
  <c r="T568" i="16"/>
  <c r="W568" i="16" s="1"/>
  <c r="Z568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8" i="16"/>
  <c r="T558" i="16"/>
  <c r="W558" i="16" s="1"/>
  <c r="Z558" i="16" s="1"/>
  <c r="S565" i="16"/>
  <c r="T565" i="16"/>
  <c r="W565" i="16" s="1"/>
  <c r="Z565" i="16" s="1"/>
  <c r="S75" i="16"/>
  <c r="T75" i="16"/>
  <c r="W75" i="16" s="1"/>
  <c r="Z75" i="16" s="1"/>
  <c r="S564" i="16"/>
  <c r="T564" i="16"/>
  <c r="W564" i="16" s="1"/>
  <c r="Z564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60" i="16"/>
  <c r="T560" i="16"/>
  <c r="W560" i="16" s="1"/>
  <c r="Z560" i="16" s="1"/>
  <c r="S504" i="16"/>
  <c r="T504" i="16"/>
  <c r="W504" i="16" s="1"/>
  <c r="Z504" i="16" s="1"/>
  <c r="S125" i="16"/>
  <c r="T125" i="16"/>
  <c r="W125" i="16" s="1"/>
  <c r="Z125" i="16" s="1"/>
  <c r="S586" i="16"/>
  <c r="T586" i="16"/>
  <c r="W586" i="16" s="1"/>
  <c r="Z586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6" i="16"/>
  <c r="T576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2" i="16"/>
  <c r="T582" i="16"/>
  <c r="W582" i="16" s="1"/>
  <c r="Z582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<sst xmlns="http://schemas.openxmlformats.org/spreadsheetml/2006/main" count="8608" uniqueCount="2104">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</sst>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A223" activePane="bottomRight" state="frozen"/>
      <selection pane="topRight" activeCell="B1" sqref="B1"/>
      <selection pane="bottomLeft" activeCell="A2" sqref="A2"/>
      <selection pane="bottomRight" activeCell="AF231" sqref="AF231:AG23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Y231" s="76" t="s">
        <v>2103</v>
      </c>
      <c r="Z231" s="9" t="str">
        <f t="shared" ref="Z231:Z240" si="90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5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5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5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56" si="97">_xlfn.CONCAT(V249, "_", T249)</f>
        <v>wand_ai_450_DI</v>
      </c>
      <c r="Z249" s="9" t="str">
        <f t="shared" ref="Z249:Z25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6" si="99">IF(BD249="", "", BD249+1)</f>
        <v>4053</v>
      </c>
      <c r="BF249" s="57" t="b">
        <f t="shared" ref="BF249:BF256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6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ref="E257:E277" si="102"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ref="S257:S266" si="103"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 t="shared" ref="T257:T266" si="104"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ref="W257:W266" si="105">_xlfn.CONCAT(V257, "_", T257)</f>
        <v>wand_ai_970_EV</v>
      </c>
      <c r="Z257" s="9" t="str">
        <f t="shared" ref="Z257:Z266" si="106"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ref="BE257:BE304" si="107">IF(BD257="", "", BD257+1)</f>
        <v>4069</v>
      </c>
      <c r="BF257" s="57" t="b">
        <f t="shared" ref="BF257:BF304" si="108"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 t="shared" ref="BG257:BG304" si="109"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102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103"/>
        <v>Conjuration</v>
      </c>
      <c r="T258" s="9" t="str">
        <f t="shared" si="104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105"/>
        <v>wand_ai_640_CO</v>
      </c>
      <c r="Z258" s="9" t="str">
        <f t="shared" si="106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107"/>
        <v>4071</v>
      </c>
      <c r="BF258" s="57" t="b">
        <f t="shared" si="108"/>
        <v>1</v>
      </c>
      <c r="BG258" s="57" t="b">
        <f t="shared" si="109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102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103"/>
        <v>Invocation</v>
      </c>
      <c r="T259" s="9" t="str">
        <f t="shared" si="104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105"/>
        <v>wand_ai_580_EV</v>
      </c>
      <c r="Z259" s="9" t="str">
        <f t="shared" si="106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107"/>
        <v>4073</v>
      </c>
      <c r="BF259" s="57" t="b">
        <f t="shared" si="108"/>
        <v>1</v>
      </c>
      <c r="BG259" s="57" t="b">
        <f t="shared" si="109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102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103"/>
        <v>Illusion</v>
      </c>
      <c r="T260" s="9" t="str">
        <f t="shared" ca="1" si="104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105"/>
        <v>wand_ai_570_IL</v>
      </c>
      <c r="Z260" s="9" t="str">
        <f t="shared" ca="1" si="106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107"/>
        <v>4075</v>
      </c>
      <c r="BF260" s="57" t="b">
        <f t="shared" si="108"/>
        <v>1</v>
      </c>
      <c r="BG260" s="57" t="b">
        <f t="shared" si="109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102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103"/>
        <v>Necromancy</v>
      </c>
      <c r="T261" s="9" t="str">
        <f t="shared" ca="1" si="104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105"/>
        <v>wand_ai_580_NE</v>
      </c>
      <c r="Z261" s="9" t="str">
        <f t="shared" ca="1" si="106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107"/>
        <v>4077</v>
      </c>
      <c r="BF261" s="57" t="b">
        <f t="shared" si="108"/>
        <v>1</v>
      </c>
      <c r="BG261" s="57" t="b">
        <f t="shared" si="109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102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103"/>
        <v>Illusion</v>
      </c>
      <c r="T262" s="9" t="str">
        <f t="shared" ca="1" si="104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105"/>
        <v>wand_ai_600_IL</v>
      </c>
      <c r="Z262" s="9" t="str">
        <f t="shared" ca="1" si="106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107"/>
        <v>4079</v>
      </c>
      <c r="BF262" s="57" t="b">
        <f t="shared" si="108"/>
        <v>1</v>
      </c>
      <c r="BG262" s="57" t="b">
        <f t="shared" si="109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102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103"/>
        <v>Transmutation</v>
      </c>
      <c r="T263" s="9" t="str">
        <f t="shared" si="104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105"/>
        <v>wand_ai_470_TR</v>
      </c>
      <c r="Z263" s="9" t="str">
        <f t="shared" si="106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107"/>
        <v>4081</v>
      </c>
      <c r="BF263" s="57" t="b">
        <f t="shared" si="108"/>
        <v>1</v>
      </c>
      <c r="BG263" s="57" t="b">
        <f t="shared" si="109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102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103"/>
        <v>Conjuration</v>
      </c>
      <c r="T264" s="9" t="str">
        <f t="shared" si="104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105"/>
        <v>wand_ai_850_CO</v>
      </c>
      <c r="Z264" s="9" t="str">
        <f t="shared" si="106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107"/>
        <v>4083</v>
      </c>
      <c r="BF264" s="57" t="b">
        <f t="shared" si="108"/>
        <v>1</v>
      </c>
      <c r="BG264" s="57" t="b">
        <f t="shared" si="109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102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103"/>
        <v>Conjuration</v>
      </c>
      <c r="T265" s="9" t="str">
        <f t="shared" si="104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105"/>
        <v>wand_ai_780_CO</v>
      </c>
      <c r="Z265" s="9" t="str">
        <f t="shared" si="106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107"/>
        <v>4085</v>
      </c>
      <c r="BF265" s="9" t="b">
        <f t="shared" si="108"/>
        <v>1</v>
      </c>
      <c r="BG265" s="9" t="b">
        <f t="shared" si="109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102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103"/>
        <v>Necromancy</v>
      </c>
      <c r="T266" s="9" t="str">
        <f t="shared" ca="1" si="104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105"/>
        <v>wand_ai_310_NE</v>
      </c>
      <c r="Z266" s="9" t="str">
        <f t="shared" ca="1" si="106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107"/>
        <v>4087</v>
      </c>
      <c r="BF266" s="57" t="b">
        <f t="shared" si="108"/>
        <v>1</v>
      </c>
      <c r="BG266" s="57" t="b">
        <f t="shared" si="109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102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107"/>
        <v>4089</v>
      </c>
      <c r="BF267" s="57" t="b">
        <f t="shared" si="108"/>
        <v>1</v>
      </c>
      <c r="BG267" s="57" t="b">
        <f t="shared" si="109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102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110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11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112">_xlfn.CONCAT(V268, "_", T268)</f>
        <v>wand_ai_240_NE</v>
      </c>
      <c r="Z268" s="9" t="str">
        <f t="shared" ref="Z268:Z277" ca="1" si="113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107"/>
        <v>4501</v>
      </c>
      <c r="BF268" s="57" t="b">
        <f t="shared" si="108"/>
        <v>1</v>
      </c>
      <c r="BG268" s="57" t="b">
        <f t="shared" si="109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102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110"/>
        <v>Conjuration</v>
      </c>
      <c r="T269" s="9" t="str">
        <f t="shared" si="111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112"/>
        <v>wand_ai_970_CO</v>
      </c>
      <c r="Z269" s="9" t="str">
        <f t="shared" si="113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107"/>
        <v>4503</v>
      </c>
      <c r="BF269" s="57" t="b">
        <f t="shared" si="108"/>
        <v>1</v>
      </c>
      <c r="BG269" s="57" t="b">
        <f t="shared" si="109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102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110"/>
        <v>Abjuration</v>
      </c>
      <c r="T270" s="9" t="str">
        <f t="shared" si="111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112"/>
        <v>wand_ai_710_AB</v>
      </c>
      <c r="Z270" s="9" t="str">
        <f t="shared" si="113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107"/>
        <v>4505</v>
      </c>
      <c r="BF270" s="57" t="b">
        <f t="shared" si="108"/>
        <v>1</v>
      </c>
      <c r="BG270" s="57" t="b">
        <f t="shared" si="109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102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110"/>
        <v>Necromancy</v>
      </c>
      <c r="T271" s="9" t="str">
        <f t="shared" ca="1" si="111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112"/>
        <v>wand_ai_130_NE</v>
      </c>
      <c r="Z271" s="9" t="str">
        <f t="shared" ca="1" si="113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107"/>
        <v>4507</v>
      </c>
      <c r="BF271" s="57" t="b">
        <f t="shared" si="108"/>
        <v>1</v>
      </c>
      <c r="BG271" s="57" t="b">
        <f t="shared" si="109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102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110"/>
        <v>Enchantment</v>
      </c>
      <c r="T272" s="9" t="str">
        <f t="shared" si="111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112"/>
        <v>wand_ai_870_EN</v>
      </c>
      <c r="Z272" s="9" t="str">
        <f t="shared" si="113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107"/>
        <v>4509</v>
      </c>
      <c r="BF272" s="57" t="b">
        <f t="shared" si="108"/>
        <v>1</v>
      </c>
      <c r="BG272" s="57" t="b">
        <f t="shared" si="109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102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110"/>
        <v>Enchantment</v>
      </c>
      <c r="T273" s="9" t="str">
        <f t="shared" si="111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112"/>
        <v>wand_ai_690_EN</v>
      </c>
      <c r="Z273" s="9" t="str">
        <f t="shared" si="113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107"/>
        <v>4511</v>
      </c>
      <c r="BF273" s="57" t="b">
        <f t="shared" si="108"/>
        <v>1</v>
      </c>
      <c r="BG273" s="57" t="b">
        <f t="shared" si="109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102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110"/>
        <v>###error###</v>
      </c>
      <c r="T274" s="9" t="str">
        <f t="shared" ca="1" si="111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112"/>
        <v>#VALUE!</v>
      </c>
      <c r="X274" s="9" t="s">
        <v>1945</v>
      </c>
      <c r="Y274" s="9" t="s">
        <v>51</v>
      </c>
      <c r="Z274" s="9" t="str">
        <f t="shared" si="113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107"/>
        <v>4513</v>
      </c>
      <c r="BF274" s="57" t="b">
        <f t="shared" si="108"/>
        <v>1</v>
      </c>
      <c r="BG274" s="57" t="b">
        <f t="shared" si="109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102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110"/>
        <v>Abjuration</v>
      </c>
      <c r="T275" s="9" t="str">
        <f t="shared" si="111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112"/>
        <v>wand_ai_970_AB</v>
      </c>
      <c r="Y275" s="73" t="s">
        <v>2092</v>
      </c>
      <c r="Z275" s="9" t="str">
        <f t="shared" si="113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107"/>
        <v>4515</v>
      </c>
      <c r="BF275" s="57" t="b">
        <f t="shared" si="108"/>
        <v>1</v>
      </c>
      <c r="BG275" s="57" t="b">
        <f t="shared" si="109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102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110"/>
        <v>Necromancy</v>
      </c>
      <c r="T276" s="9" t="str">
        <f t="shared" ca="1" si="111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112"/>
        <v>wand_ai_450_NE</v>
      </c>
      <c r="Z276" s="9" t="str">
        <f t="shared" ca="1" si="113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107"/>
        <v>4517</v>
      </c>
      <c r="BF276" s="57" t="b">
        <f t="shared" si="108"/>
        <v>1</v>
      </c>
      <c r="BG276" s="57" t="b">
        <f t="shared" si="109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102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110"/>
        <v>Conjuration</v>
      </c>
      <c r="T277" s="9" t="str">
        <f t="shared" si="111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112"/>
        <v>wand_ai_730_CO</v>
      </c>
      <c r="Z277" s="9" t="str">
        <f t="shared" si="113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107"/>
        <v>4519</v>
      </c>
      <c r="BF277" s="57" t="b">
        <f t="shared" si="108"/>
        <v>1</v>
      </c>
      <c r="BG277" s="57" t="b">
        <f t="shared" si="109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si="107"/>
        <v>4521</v>
      </c>
      <c r="BF278" s="57" t="b">
        <f t="shared" si="108"/>
        <v>1</v>
      </c>
      <c r="BG278" s="57" t="b">
        <f t="shared" si="109"/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7"/>
        <v>4523</v>
      </c>
      <c r="BF279" s="57" t="b">
        <f t="shared" si="108"/>
        <v>1</v>
      </c>
      <c r="BG279" s="57" t="b">
        <f t="shared" si="109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5" si="114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1" ca="1" si="115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1" ca="1" si="116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1" ca="1" si="117">_xlfn.CONCAT(V280, "_", T280)</f>
        <v>wand_ai_670_NE</v>
      </c>
      <c r="Z280" s="9" t="str">
        <f t="shared" ref="Z280:Z301" ca="1" si="118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7"/>
        <v>4525</v>
      </c>
      <c r="BF280" s="57" t="b">
        <f t="shared" si="108"/>
        <v>1</v>
      </c>
      <c r="BG280" s="57" t="b">
        <f t="shared" si="109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14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15"/>
        <v>Invocation</v>
      </c>
      <c r="T281" s="9" t="str">
        <f t="shared" si="116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17"/>
        <v>wand_ai_390_EV</v>
      </c>
      <c r="Z281" s="9" t="str">
        <f t="shared" si="118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7"/>
        <v>4527</v>
      </c>
      <c r="BF281" s="57" t="b">
        <f t="shared" si="108"/>
        <v>1</v>
      </c>
      <c r="BG281" s="57" t="b">
        <f t="shared" si="109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14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15"/>
        <v>Abjuration</v>
      </c>
      <c r="T282" s="9" t="str">
        <f t="shared" si="116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17"/>
        <v>wand_ai_380_AB</v>
      </c>
      <c r="Z282" s="9" t="str">
        <f t="shared" si="118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7"/>
        <v>4529</v>
      </c>
      <c r="BF282" s="57" t="b">
        <f t="shared" si="108"/>
        <v>1</v>
      </c>
      <c r="BG282" s="57" t="b">
        <f t="shared" si="109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14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15"/>
        <v>Necromancy</v>
      </c>
      <c r="T283" s="9" t="str">
        <f t="shared" ca="1" si="116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17"/>
        <v>wand_ai_830_NE</v>
      </c>
      <c r="Z283" s="9" t="str">
        <f t="shared" ca="1" si="118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7"/>
        <v>4531</v>
      </c>
      <c r="BF283" s="57" t="b">
        <f t="shared" si="108"/>
        <v>1</v>
      </c>
      <c r="BG283" s="57" t="b">
        <f t="shared" si="109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14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15"/>
        <v>Conjuration</v>
      </c>
      <c r="T284" s="9" t="str">
        <f t="shared" si="116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17"/>
        <v>wand_ai_560_CO</v>
      </c>
      <c r="Z284" s="9" t="str">
        <f t="shared" si="118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7"/>
        <v>4533</v>
      </c>
      <c r="BF284" s="57" t="b">
        <f t="shared" si="108"/>
        <v>1</v>
      </c>
      <c r="BG284" s="57" t="b">
        <f t="shared" si="109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14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15"/>
        <v>Necromancy</v>
      </c>
      <c r="T285" s="9" t="str">
        <f t="shared" ca="1" si="116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17"/>
        <v>wand_ai_750_NE</v>
      </c>
      <c r="Z285" s="9" t="str">
        <f t="shared" ca="1" si="118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7"/>
        <v>4535</v>
      </c>
      <c r="BF285" s="57" t="b">
        <f t="shared" si="108"/>
        <v>1</v>
      </c>
      <c r="BG285" s="57" t="b">
        <f t="shared" si="109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14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15"/>
        <v>Conjuration</v>
      </c>
      <c r="T286" s="9" t="str">
        <f t="shared" si="116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17"/>
        <v>wand_ai_250_CO</v>
      </c>
      <c r="Z286" s="9" t="str">
        <f t="shared" si="118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7"/>
        <v>4537</v>
      </c>
      <c r="BF286" s="57" t="b">
        <f t="shared" si="108"/>
        <v>1</v>
      </c>
      <c r="BG286" s="57" t="b">
        <f t="shared" si="109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14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15"/>
        <v>Transmutation</v>
      </c>
      <c r="T287" s="9" t="str">
        <f t="shared" si="116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17"/>
        <v>wand_ai_720_TR</v>
      </c>
      <c r="Z287" s="9" t="str">
        <f t="shared" si="118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7"/>
        <v>4539</v>
      </c>
      <c r="BF287" s="57" t="b">
        <f t="shared" si="108"/>
        <v>1</v>
      </c>
      <c r="BG287" s="57" t="b">
        <f t="shared" si="109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14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15"/>
        <v>Transmutation</v>
      </c>
      <c r="T288" s="9" t="str">
        <f t="shared" si="116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17"/>
        <v>wand_ai_440_TR</v>
      </c>
      <c r="Z288" s="9" t="str">
        <f t="shared" si="118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7"/>
        <v>4541</v>
      </c>
      <c r="BF288" s="57" t="b">
        <f t="shared" si="108"/>
        <v>1</v>
      </c>
      <c r="BG288" s="57" t="b">
        <f t="shared" si="109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14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15"/>
        <v>Transmutation</v>
      </c>
      <c r="T289" s="9" t="str">
        <f t="shared" si="116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17"/>
        <v>wand_ai_540_TR</v>
      </c>
      <c r="Z289" s="9" t="str">
        <f t="shared" si="118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7"/>
        <v>4543</v>
      </c>
      <c r="BF289" s="57" t="b">
        <f t="shared" si="108"/>
        <v>1</v>
      </c>
      <c r="BG289" s="57" t="b">
        <f t="shared" si="109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14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15"/>
        <v>Abjuration</v>
      </c>
      <c r="T290" s="9" t="str">
        <f t="shared" si="116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17"/>
        <v>wand_ai_120_AB</v>
      </c>
      <c r="Z290" s="9" t="str">
        <f t="shared" si="118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7"/>
        <v>4545</v>
      </c>
      <c r="BF290" s="57" t="b">
        <f t="shared" si="108"/>
        <v>1</v>
      </c>
      <c r="BG290" s="57" t="b">
        <f t="shared" si="109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14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15"/>
        <v>Transmutation</v>
      </c>
      <c r="T291" s="9" t="str">
        <f t="shared" si="116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17"/>
        <v>wand_ai_410_TR</v>
      </c>
      <c r="Z291" s="9" t="str">
        <f t="shared" si="118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7"/>
        <v>4547</v>
      </c>
      <c r="BF291" s="57" t="b">
        <f t="shared" si="108"/>
        <v>1</v>
      </c>
      <c r="BG291" s="57" t="b">
        <f t="shared" si="109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14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15"/>
        <v>Transmutation</v>
      </c>
      <c r="T292" s="9" t="str">
        <f t="shared" si="116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17"/>
        <v>wand_ai_710_TR</v>
      </c>
      <c r="Z292" s="9" t="str">
        <f t="shared" si="118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7"/>
        <v>4549</v>
      </c>
      <c r="BF292" s="57" t="b">
        <f t="shared" si="108"/>
        <v>1</v>
      </c>
      <c r="BG292" s="57" t="b">
        <f t="shared" si="109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14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15"/>
        <v>Necromancy</v>
      </c>
      <c r="T293" s="9" t="str">
        <f t="shared" ca="1" si="116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17"/>
        <v>wand_ai_480_NE</v>
      </c>
      <c r="Z293" s="9" t="str">
        <f t="shared" ca="1" si="118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7"/>
        <v>4551</v>
      </c>
      <c r="BF293" s="57" t="b">
        <f t="shared" si="108"/>
        <v>1</v>
      </c>
      <c r="BG293" s="57" t="b">
        <f t="shared" si="109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14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15"/>
        <v>Conjuration</v>
      </c>
      <c r="T294" s="9" t="str">
        <f t="shared" si="116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17"/>
        <v>wand_ai_680_CO</v>
      </c>
      <c r="Z294" s="9" t="str">
        <f t="shared" si="118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7"/>
        <v>4553</v>
      </c>
      <c r="BF294" s="57" t="b">
        <f t="shared" si="108"/>
        <v>1</v>
      </c>
      <c r="BG294" s="57" t="b">
        <f t="shared" si="109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14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15"/>
        <v>Invocation</v>
      </c>
      <c r="T295" s="9" t="str">
        <f t="shared" si="116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17"/>
        <v>wand_ai_370_EV</v>
      </c>
      <c r="Z295" s="9" t="str">
        <f t="shared" si="118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7"/>
        <v>4555</v>
      </c>
      <c r="BF295" s="57" t="b">
        <f t="shared" si="108"/>
        <v>1</v>
      </c>
      <c r="BG295" s="57" t="b">
        <f t="shared" si="109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14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15"/>
        <v>Transmutation</v>
      </c>
      <c r="T296" s="9" t="str">
        <f t="shared" si="116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17"/>
        <v>wand_ai_660_TR</v>
      </c>
      <c r="Z296" s="9" t="str">
        <f t="shared" si="118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7"/>
        <v>4557</v>
      </c>
      <c r="BF296" s="57" t="b">
        <f t="shared" si="108"/>
        <v>1</v>
      </c>
      <c r="BG296" s="57" t="b">
        <f t="shared" si="109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14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15"/>
        <v>Invocation</v>
      </c>
      <c r="T297" s="9" t="str">
        <f t="shared" si="116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17"/>
        <v>wand_ai_430_EV</v>
      </c>
      <c r="Z297" s="9" t="str">
        <f t="shared" si="118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7"/>
        <v>4559</v>
      </c>
      <c r="BF297" s="57" t="b">
        <f t="shared" si="108"/>
        <v>1</v>
      </c>
      <c r="BG297" s="57" t="b">
        <f t="shared" si="109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14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15"/>
        <v>Enchantment</v>
      </c>
      <c r="T298" s="9" t="str">
        <f t="shared" si="116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17"/>
        <v>wand_ai_290_EN</v>
      </c>
      <c r="Z298" s="9" t="str">
        <f t="shared" si="118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7"/>
        <v>4561</v>
      </c>
      <c r="BF298" s="57" t="b">
        <f t="shared" si="108"/>
        <v>1</v>
      </c>
      <c r="BG298" s="57" t="b">
        <f t="shared" si="109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14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15"/>
        <v>Conjuration</v>
      </c>
      <c r="T299" s="9" t="str">
        <f t="shared" si="116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17"/>
        <v>wand_ai_740_CO</v>
      </c>
      <c r="Z299" s="9" t="str">
        <f t="shared" si="118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7"/>
        <v>4563</v>
      </c>
      <c r="BF299" s="57" t="b">
        <f t="shared" si="108"/>
        <v>1</v>
      </c>
      <c r="BG299" s="57" t="b">
        <f t="shared" si="109"/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 t="shared" si="114"/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15"/>
        <v>Transmutation</v>
      </c>
      <c r="T300" s="9" t="str">
        <f t="shared" si="116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 t="shared" si="117"/>
        <v>wand_ai_680_TR</v>
      </c>
      <c r="Z300" s="9" t="str">
        <f t="shared" si="118"/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 t="shared" si="107"/>
        <v>4567</v>
      </c>
      <c r="BF300" s="57" t="b">
        <f t="shared" si="108"/>
        <v>1</v>
      </c>
      <c r="BG300" s="57" t="b">
        <f t="shared" si="109"/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 t="shared" si="114"/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15"/>
        <v>Transmutation</v>
      </c>
      <c r="T301" s="9" t="str">
        <f t="shared" si="116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 t="shared" si="117"/>
        <v>wand_ai_140_TR</v>
      </c>
      <c r="Z301" s="9" t="str">
        <f t="shared" si="118"/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 t="shared" si="107"/>
        <v>4569</v>
      </c>
      <c r="BF301" s="57" t="b">
        <f t="shared" si="108"/>
        <v>1</v>
      </c>
      <c r="BG301" s="57" t="b">
        <f t="shared" si="109"/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 t="shared" si="114"/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 t="shared" si="107"/>
        <v>4571</v>
      </c>
      <c r="BF302" s="57" t="b">
        <f t="shared" si="108"/>
        <v>1</v>
      </c>
      <c r="BG302" s="57" t="b">
        <f t="shared" si="109"/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 t="shared" si="114"/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 t="shared" si="107"/>
        <v>5001</v>
      </c>
      <c r="BF303" s="57" t="b">
        <f t="shared" si="108"/>
        <v>1</v>
      </c>
      <c r="BG303" s="57" t="b">
        <f t="shared" si="109"/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 t="shared" si="114"/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 t="shared" si="107"/>
        <v>5003</v>
      </c>
      <c r="BF304" s="57" t="b">
        <f t="shared" si="108"/>
        <v>1</v>
      </c>
      <c r="BG304" s="57" t="b">
        <f t="shared" si="109"/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 t="shared" si="114"/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19">IF(BD305="", "", BD305+1)</f>
        <v>5005</v>
      </c>
      <c r="BF305" s="57" t="b">
        <f t="shared" ref="BF305" si="120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" si="121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19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19"/>
        <v>5009</v>
      </c>
      <c r="BF307" s="57" t="b">
        <f t="shared" ref="BF307:BF308" si="122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23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 t="shared" ref="E308:E371" si="124"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t="shared" ref="S308:S371" ca="1" si="125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t="shared" ref="T308:T371" ca="1" si="126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t="shared" ref="W308:W371" ca="1" si="127">_xlfn.CONCAT(V308, "_", T308)</f>
        <v>wand_ai_790_IL</v>
      </c>
      <c r="Z308" s="9" t="str">
        <f t="shared" ref="Z308:Z371" ca="1" si="128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19"/>
        <v>5011</v>
      </c>
      <c r="BF308" s="57" t="b">
        <f t="shared" si="122"/>
        <v>1</v>
      </c>
      <c r="BG308" s="57" t="b">
        <f t="shared" si="123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 t="shared" si="124"/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125"/>
        <v>Enchantment</v>
      </c>
      <c r="T309" s="9" t="str">
        <f t="shared" si="126"/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 t="shared" si="127"/>
        <v>wand_ai_670_EN</v>
      </c>
      <c r="Z309" s="9" t="str">
        <f t="shared" si="128"/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19"/>
        <v>5013</v>
      </c>
      <c r="BF309" s="57" t="b">
        <f t="shared" ref="BF309:BF311" si="129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30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 t="shared" si="124"/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25"/>
        <v>Enchantment</v>
      </c>
      <c r="T310" s="9" t="str">
        <f t="shared" si="126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 t="shared" si="127"/>
        <v>wand_ai_770_EN</v>
      </c>
      <c r="Z310" s="9" t="str">
        <f t="shared" si="128"/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19"/>
        <v>5015</v>
      </c>
      <c r="BF310" s="57" t="b">
        <f t="shared" si="129"/>
        <v>1</v>
      </c>
      <c r="BG310" s="57" t="b">
        <f t="shared" si="130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 t="shared" si="124"/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25"/>
        <v>Enchantment</v>
      </c>
      <c r="T311" s="9" t="str">
        <f t="shared" si="126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 t="shared" si="127"/>
        <v>wand_ai_060_EN</v>
      </c>
      <c r="Z311" s="9" t="str">
        <f t="shared" si="128"/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19"/>
        <v>5017</v>
      </c>
      <c r="BF311" s="57" t="b">
        <f t="shared" si="129"/>
        <v>1</v>
      </c>
      <c r="BG311" s="57" t="b">
        <f t="shared" si="130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 t="shared" si="124"/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25"/>
        <v>Enchantment</v>
      </c>
      <c r="T312" s="9" t="str">
        <f t="shared" si="126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 t="shared" si="127"/>
        <v>wand_ai_930_EN</v>
      </c>
      <c r="Z312" s="9" t="str">
        <f t="shared" si="128"/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19"/>
        <v>5019</v>
      </c>
      <c r="BF312" s="57" t="b">
        <f t="shared" ref="BF312:BF313" si="131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32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 t="shared" si="124"/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25"/>
        <v>Abjuration</v>
      </c>
      <c r="T313" s="9" t="str">
        <f t="shared" si="126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 t="shared" si="127"/>
        <v>wand_ai_680_AB</v>
      </c>
      <c r="Z313" s="9" t="str">
        <f t="shared" si="128"/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19"/>
        <v>5021</v>
      </c>
      <c r="BF313" s="57" t="b">
        <f t="shared" si="131"/>
        <v>1</v>
      </c>
      <c r="BG313" s="57" t="b">
        <f t="shared" si="132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 t="shared" si="124"/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25"/>
        <v>Abjuration</v>
      </c>
      <c r="T314" s="9" t="str">
        <f t="shared" si="126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 t="shared" si="127"/>
        <v>wand_ai_240_AB</v>
      </c>
      <c r="Z314" s="9" t="str">
        <f t="shared" si="128"/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19"/>
        <v>5023</v>
      </c>
      <c r="BF314" s="57" t="b">
        <f t="shared" ref="BF314:BF317" si="133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34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 t="shared" si="124"/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25"/>
        <v>Abjuration</v>
      </c>
      <c r="T315" s="9" t="str">
        <f t="shared" si="126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 t="shared" si="127"/>
        <v>wand_ai_170_AB</v>
      </c>
      <c r="Z315" s="9" t="str">
        <f t="shared" si="128"/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19"/>
        <v>5025</v>
      </c>
      <c r="BF315" s="57" t="b">
        <f t="shared" si="133"/>
        <v>1</v>
      </c>
      <c r="BG315" s="57" t="b">
        <f t="shared" si="134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 t="shared" si="124"/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25"/>
        <v>Transmutation</v>
      </c>
      <c r="T316" s="9" t="str">
        <f t="shared" si="126"/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 t="shared" si="127"/>
        <v>wand_ai_880_TR</v>
      </c>
      <c r="Z316" s="9" t="str">
        <f t="shared" si="128"/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19"/>
        <v>5027</v>
      </c>
      <c r="BF316" s="57" t="b">
        <f t="shared" si="133"/>
        <v>1</v>
      </c>
      <c r="BG316" s="57" t="b">
        <f t="shared" si="134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 t="shared" si="124"/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25"/>
        <v>Divination</v>
      </c>
      <c r="T317" s="9" t="str">
        <f t="shared" si="126"/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 t="shared" si="127"/>
        <v>wand_ai_210_DI</v>
      </c>
      <c r="Z317" s="9" t="str">
        <f t="shared" si="128"/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19"/>
        <v>5029</v>
      </c>
      <c r="BF317" s="57" t="b">
        <f t="shared" si="133"/>
        <v>1</v>
      </c>
      <c r="BG317" s="57" t="b">
        <f t="shared" si="134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 t="shared" si="124"/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25"/>
        <v>Conjuration</v>
      </c>
      <c r="T318" s="9" t="str">
        <f t="shared" si="126"/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 t="shared" si="127"/>
        <v>#N/A</v>
      </c>
      <c r="X318" s="60" t="s">
        <v>1956</v>
      </c>
      <c r="Z318" s="9" t="str">
        <f t="shared" si="128"/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19"/>
        <v>5031</v>
      </c>
      <c r="BF318" s="57" t="b">
        <f t="shared" ref="BF318:BF319" si="135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36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 t="shared" si="124"/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25"/>
        <v>Abjuration</v>
      </c>
      <c r="T319" s="9" t="str">
        <f t="shared" si="126"/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 t="shared" si="127"/>
        <v>wand_ai_420_AB</v>
      </c>
      <c r="Z319" s="9" t="str">
        <f t="shared" si="128"/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19"/>
        <v>5033</v>
      </c>
      <c r="BF319" s="57" t="b">
        <f t="shared" si="135"/>
        <v>1</v>
      </c>
      <c r="BG319" s="57" t="b">
        <f t="shared" si="136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 t="shared" si="124"/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25"/>
        <v>Invocation</v>
      </c>
      <c r="T320" s="9" t="str">
        <f t="shared" si="126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 t="shared" si="127"/>
        <v>wand_ai_530_EV</v>
      </c>
      <c r="Z320" s="9" t="str">
        <f t="shared" si="128"/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19"/>
        <v>5035</v>
      </c>
      <c r="BF320" s="57" t="b">
        <f t="shared" ref="BF320:BF322" si="137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38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 t="shared" si="124"/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25"/>
        <v>Abjuration</v>
      </c>
      <c r="T321" s="9" t="str">
        <f t="shared" si="126"/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 t="shared" si="127"/>
        <v>wand_ai_560_AB</v>
      </c>
      <c r="Z321" s="9" t="str">
        <f t="shared" si="128"/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19"/>
        <v>5037</v>
      </c>
      <c r="BF321" s="57" t="b">
        <f t="shared" si="137"/>
        <v>1</v>
      </c>
      <c r="BG321" s="57" t="b">
        <f t="shared" si="138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 t="shared" si="124"/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25"/>
        <v>Conjuration</v>
      </c>
      <c r="T322" s="9" t="str">
        <f t="shared" si="126"/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 t="shared" si="127"/>
        <v>#N/A</v>
      </c>
      <c r="X322" s="60" t="s">
        <v>1955</v>
      </c>
      <c r="Z322" s="9" t="str">
        <f t="shared" si="128"/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19"/>
        <v>5039</v>
      </c>
      <c r="BF322" s="57" t="b">
        <f t="shared" si="137"/>
        <v>1</v>
      </c>
      <c r="BG322" s="57" t="b">
        <f t="shared" si="138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 t="shared" si="124"/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25"/>
        <v>Conjuration</v>
      </c>
      <c r="T323" s="9" t="str">
        <f t="shared" si="126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27"/>
        <v>#N/A</v>
      </c>
      <c r="X323" s="60" t="s">
        <v>1954</v>
      </c>
      <c r="Z323" s="9" t="str">
        <f t="shared" si="128"/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19"/>
        <v>5041</v>
      </c>
      <c r="BF323" s="57" t="b">
        <f t="shared" ref="BF323:BF325" si="139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40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 t="shared" si="124"/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25"/>
        <v>Abjuration</v>
      </c>
      <c r="T324" s="9" t="str">
        <f t="shared" si="126"/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 t="shared" si="127"/>
        <v>wand_ai_110_AB</v>
      </c>
      <c r="Z324" s="9" t="str">
        <f t="shared" si="128"/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19"/>
        <v>5043</v>
      </c>
      <c r="BF324" s="57" t="b">
        <f t="shared" si="139"/>
        <v>1</v>
      </c>
      <c r="BG324" s="57" t="b">
        <f t="shared" si="140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 t="shared" si="124"/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25"/>
        <v>Invocation</v>
      </c>
      <c r="T325" s="9" t="str">
        <f t="shared" si="126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 t="shared" si="127"/>
        <v>wand_ai_350_EV</v>
      </c>
      <c r="Z325" s="9" t="str">
        <f t="shared" si="128"/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19"/>
        <v>5045</v>
      </c>
      <c r="BF325" s="57" t="b">
        <f t="shared" si="139"/>
        <v>1</v>
      </c>
      <c r="BG325" s="57" t="b">
        <f t="shared" si="140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 t="shared" si="124"/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25"/>
        <v>Conjuration</v>
      </c>
      <c r="T326" s="9" t="str">
        <f t="shared" si="126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 t="shared" si="127"/>
        <v>wand_ai_940_CO</v>
      </c>
      <c r="Z326" s="9" t="str">
        <f t="shared" si="128"/>
        <v>wand_ai_940_CO</v>
      </c>
      <c r="AB326" s="68" t="s">
        <v>2033</v>
      </c>
      <c r="AC326" s="9" t="b">
        <v>1</v>
      </c>
      <c r="AE326" s="68" t="s">
        <v>2033</v>
      </c>
      <c r="AF326" s="9" t="b">
        <v>1</v>
      </c>
      <c r="AG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65500</v>
      </c>
      <c r="AW326" s="55">
        <v>65501</v>
      </c>
      <c r="AX326" s="55">
        <v>75500</v>
      </c>
      <c r="AY326" s="55">
        <v>75501</v>
      </c>
      <c r="BB326" s="55">
        <v>95500</v>
      </c>
      <c r="BC326" s="55">
        <v>95501</v>
      </c>
      <c r="BD326" s="9">
        <v>5500</v>
      </c>
      <c r="BE326" s="9">
        <f t="shared" ref="BE326" si="141">IF(BD326="", "", BD326+1)</f>
        <v>5501</v>
      </c>
      <c r="BF326" s="57" t="b">
        <f t="shared" ref="BF326" si="142"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 t="shared" ref="BG326" si="143"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 t="shared" si="124"/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125"/>
        <v>Necromancy</v>
      </c>
      <c r="T327" s="9" t="str">
        <f t="shared" ca="1" si="126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t="shared" ca="1" si="127"/>
        <v>wand_ai_500_NE</v>
      </c>
      <c r="Z327" s="9" t="str">
        <f t="shared" ca="1" si="128"/>
        <v>wand_ai_500_NE</v>
      </c>
      <c r="AB327" s="9" t="b">
        <v>1</v>
      </c>
      <c r="AC327" s="9" t="b">
        <v>1</v>
      </c>
      <c r="AE327" s="9" t="b">
        <v>1</v>
      </c>
      <c r="AF327" s="9" t="b">
        <v>1</v>
      </c>
      <c r="AG327" s="9" t="b">
        <v>1</v>
      </c>
      <c r="AH327" s="9" t="b">
        <v>1</v>
      </c>
      <c r="AI327" s="9" t="b">
        <v>1</v>
      </c>
      <c r="AJ327" s="68" t="s">
        <v>2033</v>
      </c>
      <c r="AK327" s="9" t="b">
        <v>1</v>
      </c>
      <c r="AL327" s="9" t="b">
        <v>1</v>
      </c>
      <c r="AM327" s="9" t="b">
        <v>1</v>
      </c>
      <c r="AV327" s="55">
        <v>65502</v>
      </c>
      <c r="AW327" s="55">
        <v>65503</v>
      </c>
      <c r="AX327" s="55">
        <v>75502</v>
      </c>
      <c r="AY327" s="55">
        <v>75503</v>
      </c>
      <c r="BD327" s="9">
        <v>5502</v>
      </c>
      <c r="BE327" s="9">
        <f t="shared" ref="BE327:BE328" si="144">IF(BD327="", "", BD327+1)</f>
        <v>5503</v>
      </c>
      <c r="BF327" s="57" t="b">
        <f t="shared" ref="BF327:BF328" si="145"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 t="shared" ref="BG327:BG328" si="146"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 t="shared" si="124"/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ca="1" si="125"/>
        <v>###error###</v>
      </c>
      <c r="T328" s="9" t="str">
        <f t="shared" ca="1" si="126"/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t="shared" ca="1" si="127"/>
        <v>#VALUE!</v>
      </c>
      <c r="X328" s="9" t="s">
        <v>1941</v>
      </c>
      <c r="Z328" s="9" t="str">
        <f t="shared" si="128"/>
        <v>IWAND11</v>
      </c>
      <c r="AB328" s="9" t="b">
        <v>1</v>
      </c>
      <c r="AE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V328" s="55">
        <v>65504</v>
      </c>
      <c r="AW328" s="55">
        <v>65505</v>
      </c>
      <c r="AX328" s="55">
        <v>75504</v>
      </c>
      <c r="AY328" s="55">
        <v>75505</v>
      </c>
      <c r="BB328" s="55">
        <v>95504</v>
      </c>
      <c r="BC328" s="55">
        <v>95505</v>
      </c>
      <c r="BD328" s="9">
        <v>5504</v>
      </c>
      <c r="BE328" s="9">
        <f t="shared" si="144"/>
        <v>5505</v>
      </c>
      <c r="BF328" s="57" t="b">
        <f t="shared" si="145"/>
        <v>1</v>
      </c>
      <c r="BG328" s="57" t="b">
        <f t="shared" si="146"/>
        <v>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 t="shared" si="124"/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25"/>
        <v>Necromancy</v>
      </c>
      <c r="T329" s="9" t="str">
        <f t="shared" ca="1" si="126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t="shared" ca="1" si="127"/>
        <v>wand_ai_120_NE</v>
      </c>
      <c r="Z329" s="9" t="str">
        <f t="shared" ca="1" si="128"/>
        <v>wand_ai_120_NE</v>
      </c>
      <c r="AB329" s="9" t="b">
        <v>1</v>
      </c>
      <c r="AE329" s="9" t="b">
        <v>1</v>
      </c>
      <c r="AH329" s="9" t="b">
        <v>1</v>
      </c>
      <c r="AI329" s="9" t="b">
        <v>1</v>
      </c>
      <c r="AJ329" s="68" t="s">
        <v>2033</v>
      </c>
      <c r="AK329" s="9" t="b">
        <v>1</v>
      </c>
      <c r="AL329" s="9" t="b">
        <v>1</v>
      </c>
      <c r="AM329" s="9" t="b">
        <v>1</v>
      </c>
      <c r="AV329" s="55">
        <v>65506</v>
      </c>
      <c r="AW329" s="55">
        <v>65507</v>
      </c>
      <c r="AX329" s="55">
        <v>75506</v>
      </c>
      <c r="AY329" s="55">
        <v>75507</v>
      </c>
      <c r="BB329" s="55">
        <v>95506</v>
      </c>
      <c r="BC329" s="55">
        <v>95507</v>
      </c>
      <c r="BD329" s="9">
        <v>5506</v>
      </c>
      <c r="BE329" s="9">
        <f t="shared" ref="BE329:BE330" si="147">IF(BD329="", "", BD329+1)</f>
        <v>5507</v>
      </c>
      <c r="BF329" s="57" t="b">
        <f t="shared" ref="BF329:BF330" si="148"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 t="shared" ref="BG329:BG330" si="149"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 t="shared" si="124"/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ca="1" si="125"/>
        <v>###error###</v>
      </c>
      <c r="T330" s="9" t="str">
        <f t="shared" ca="1" si="126"/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t="shared" ca="1" si="127"/>
        <v>#VALUE!</v>
      </c>
      <c r="X330" s="61" t="s">
        <v>1947</v>
      </c>
      <c r="Y330" s="9" t="s">
        <v>243</v>
      </c>
      <c r="Z330" s="9" t="str">
        <f t="shared" si="128"/>
        <v>wand_ai_400_DI</v>
      </c>
      <c r="AB330" s="9" t="b">
        <v>1</v>
      </c>
      <c r="AC330" s="9" t="b">
        <v>1</v>
      </c>
      <c r="AE330" s="9" t="b">
        <v>1</v>
      </c>
      <c r="AF330" s="9" t="b">
        <v>1</v>
      </c>
      <c r="AG330" s="9" t="b">
        <v>1</v>
      </c>
      <c r="AH330" s="9" t="b">
        <v>1</v>
      </c>
      <c r="AI330" s="9" t="b">
        <v>1</v>
      </c>
      <c r="AJ330" s="9" t="b">
        <v>1</v>
      </c>
      <c r="AK330" s="9" t="b">
        <v>1</v>
      </c>
      <c r="AL330" s="9" t="b">
        <v>1</v>
      </c>
      <c r="AM330" s="9" t="b">
        <v>1</v>
      </c>
      <c r="AV330" s="55">
        <v>65508</v>
      </c>
      <c r="AW330" s="55">
        <v>65509</v>
      </c>
      <c r="AX330" s="55">
        <v>75508</v>
      </c>
      <c r="AY330" s="55">
        <v>75509</v>
      </c>
      <c r="BB330" s="55">
        <v>95508</v>
      </c>
      <c r="BC330" s="55">
        <v>95509</v>
      </c>
      <c r="BD330" s="9">
        <v>5508</v>
      </c>
      <c r="BE330" s="9">
        <f t="shared" si="147"/>
        <v>5509</v>
      </c>
      <c r="BF330" s="57" t="b">
        <f t="shared" si="148"/>
        <v>1</v>
      </c>
      <c r="BG330" s="57" t="b">
        <f t="shared" si="149"/>
        <v>1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 t="shared" si="124"/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125"/>
        <v>Transmutation</v>
      </c>
      <c r="T331" s="9" t="str">
        <f t="shared" si="126"/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127"/>
        <v>wand_ai_820_TR</v>
      </c>
      <c r="Z331" s="9" t="str">
        <f t="shared" si="128"/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 t="shared" si="124"/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125"/>
        <v>Enchantment</v>
      </c>
      <c r="T332" s="9" t="str">
        <f t="shared" si="126"/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 t="shared" si="127"/>
        <v>wand_ai_750_EN</v>
      </c>
      <c r="Z332" s="9" t="str">
        <f t="shared" si="128"/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 t="shared" si="124"/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125"/>
        <v>Transmutation</v>
      </c>
      <c r="T333" s="9" t="str">
        <f t="shared" si="126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 t="shared" si="127"/>
        <v>wand_ai_810_TR</v>
      </c>
      <c r="Z333" s="9" t="str">
        <f t="shared" si="128"/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 t="shared" si="124"/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ca="1" si="125"/>
        <v>Necromancy</v>
      </c>
      <c r="T334" s="9" t="str">
        <f t="shared" ca="1" si="126"/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t="shared" ca="1" si="127"/>
        <v>wand_ai_060_NE</v>
      </c>
      <c r="Z334" s="9" t="str">
        <f t="shared" ca="1" si="128"/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 t="shared" si="124"/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ca="1" si="125"/>
        <v>Necromancy</v>
      </c>
      <c r="T335" s="9" t="str">
        <f t="shared" ca="1" si="126"/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t="shared" ca="1" si="127"/>
        <v>wand_ai_110_NE</v>
      </c>
      <c r="Z335" s="9" t="str">
        <f t="shared" ca="1" si="128"/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 t="shared" si="124"/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125"/>
        <v>Enchantment</v>
      </c>
      <c r="T336" s="9" t="str">
        <f t="shared" si="126"/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 t="shared" si="127"/>
        <v>wand_ai_920_EN</v>
      </c>
      <c r="Z336" s="9" t="str">
        <f t="shared" si="128"/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 t="shared" si="124"/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25"/>
        <v>Transmutation</v>
      </c>
      <c r="T337" s="9" t="str">
        <f t="shared" si="126"/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 t="shared" si="127"/>
        <v>wand_ai_890_TR</v>
      </c>
      <c r="Z337" s="9" t="str">
        <f t="shared" si="128"/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 t="shared" si="124"/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125"/>
        <v>Necromancy</v>
      </c>
      <c r="T338" s="9" t="str">
        <f t="shared" ca="1" si="126"/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t="shared" ca="1" si="127"/>
        <v>#N/A</v>
      </c>
      <c r="X338" s="60" t="s">
        <v>1962</v>
      </c>
      <c r="Z338" s="9" t="str">
        <f t="shared" si="128"/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 t="shared" si="124"/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25"/>
        <v>Abjuration</v>
      </c>
      <c r="T339" s="9" t="str">
        <f t="shared" si="126"/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 t="shared" si="127"/>
        <v>wand_ai_610_AB</v>
      </c>
      <c r="Z339" s="9" t="str">
        <f t="shared" si="128"/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 t="shared" si="124"/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t="shared" ca="1" si="125"/>
        <v>Illusion</v>
      </c>
      <c r="T340" s="9" t="str">
        <f t="shared" ca="1" si="126"/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t="shared" ca="1" si="127"/>
        <v>wand_ai_750_IL</v>
      </c>
      <c r="Z340" s="9" t="str">
        <f t="shared" ca="1" si="128"/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 t="shared" si="124"/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25"/>
        <v>Conjuration</v>
      </c>
      <c r="T341" s="9" t="str">
        <f t="shared" si="126"/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 t="shared" si="127"/>
        <v>wand_ai_630_CO</v>
      </c>
      <c r="Z341" s="9" t="str">
        <f t="shared" si="128"/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 t="shared" si="124"/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ca="1" si="125"/>
        <v>Necromancy</v>
      </c>
      <c r="T342" s="9" t="str">
        <f t="shared" ca="1" si="126"/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t="shared" ca="1" si="127"/>
        <v>wand_ai_270_NE</v>
      </c>
      <c r="Z342" s="9" t="str">
        <f t="shared" ca="1" si="128"/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 t="shared" si="124"/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25"/>
        <v>Conjuration</v>
      </c>
      <c r="T343" s="9" t="str">
        <f t="shared" si="126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 t="shared" si="127"/>
        <v>wand_ai_830_CO</v>
      </c>
      <c r="Z343" s="9" t="str">
        <f t="shared" si="128"/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 t="shared" si="124"/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125"/>
        <v>Abjuration</v>
      </c>
      <c r="T344" s="9" t="str">
        <f t="shared" si="126"/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 t="shared" si="127"/>
        <v>wand_ai_550_AB</v>
      </c>
      <c r="Z344" s="9" t="str">
        <f t="shared" si="128"/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 t="shared" si="124"/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25"/>
        <v>Transmutation</v>
      </c>
      <c r="T345" s="9" t="str">
        <f t="shared" si="126"/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 t="shared" si="127"/>
        <v>wand_ai_280_TR</v>
      </c>
      <c r="Z345" s="9" t="str">
        <f t="shared" si="128"/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 t="shared" si="124"/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25"/>
        <v>Transmutation</v>
      </c>
      <c r="T346" s="9" t="str">
        <f t="shared" si="126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 t="shared" si="127"/>
        <v>wand_ai_500_TR</v>
      </c>
      <c r="Z346" s="9" t="str">
        <f t="shared" si="128"/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 t="shared" si="124"/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125"/>
        <v>Necromancy</v>
      </c>
      <c r="T347" s="9" t="str">
        <f t="shared" ca="1" si="126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t="shared" ca="1" si="127"/>
        <v>wand_ai_020_NE</v>
      </c>
      <c r="Z347" s="9" t="str">
        <f t="shared" ca="1" si="128"/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 t="shared" si="124"/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125"/>
        <v>Abjuration</v>
      </c>
      <c r="T348" s="9" t="str">
        <f t="shared" si="126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 t="shared" si="127"/>
        <v>wand_ai_730_AB</v>
      </c>
      <c r="Z348" s="9" t="str">
        <f t="shared" si="128"/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 t="shared" si="124"/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t="shared" ca="1" si="125"/>
        <v>Illusion</v>
      </c>
      <c r="T349" s="9" t="str">
        <f t="shared" ca="1" si="126"/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t="shared" ca="1" si="127"/>
        <v>wand_ai_430_IL</v>
      </c>
      <c r="Z349" s="9" t="str">
        <f t="shared" ca="1" si="128"/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 t="shared" si="124"/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125"/>
        <v>Abjuration</v>
      </c>
      <c r="T350" s="9" t="str">
        <f t="shared" si="126"/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 t="shared" si="127"/>
        <v>wand_ai_880_AB</v>
      </c>
      <c r="Z350" s="9" t="str">
        <f t="shared" si="128"/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 t="shared" si="124"/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125"/>
        <v>Abjuration</v>
      </c>
      <c r="T351" s="9" t="str">
        <f t="shared" si="126"/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 t="shared" si="127"/>
        <v>wand_ai_670_AB</v>
      </c>
      <c r="Z351" s="9" t="str">
        <f t="shared" si="128"/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 t="shared" si="124"/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125"/>
        <v>Conjuration</v>
      </c>
      <c r="T352" s="9" t="str">
        <f t="shared" si="126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 t="shared" si="127"/>
        <v>wand_ai_880_CO</v>
      </c>
      <c r="Z352" s="9" t="str">
        <f t="shared" si="128"/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 t="shared" si="124"/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125"/>
        <v>Transmutation</v>
      </c>
      <c r="T353" s="9" t="str">
        <f t="shared" si="126"/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 t="shared" si="127"/>
        <v>wand_ai_520_TR</v>
      </c>
      <c r="Z353" s="9" t="str">
        <f t="shared" si="128"/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 t="shared" si="124"/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125"/>
        <v>Invocation</v>
      </c>
      <c r="T354" s="9" t="str">
        <f t="shared" si="126"/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 t="shared" si="127"/>
        <v>wand_ai_410_EV</v>
      </c>
      <c r="Z354" s="9" t="str">
        <f t="shared" si="128"/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 t="shared" si="124"/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125"/>
        <v>Invocation</v>
      </c>
      <c r="T355" s="9" t="str">
        <f t="shared" si="126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 t="shared" si="127"/>
        <v>wand_ai_230_EV</v>
      </c>
      <c r="Z355" s="9" t="str">
        <f t="shared" si="128"/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 t="shared" si="124"/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5"/>
        <v>Transmutation</v>
      </c>
      <c r="T356" s="9" t="str">
        <f t="shared" si="126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 t="shared" si="127"/>
        <v>wand_ai_550_TR</v>
      </c>
      <c r="Z356" s="9" t="str">
        <f t="shared" si="128"/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 t="shared" si="124"/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5"/>
        <v>Invocation</v>
      </c>
      <c r="T357" s="9" t="str">
        <f t="shared" si="126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 t="shared" si="127"/>
        <v>wand_ai_760_EV</v>
      </c>
      <c r="Z357" s="9" t="str">
        <f t="shared" si="128"/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 t="shared" si="124"/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5"/>
        <v>Abjuration</v>
      </c>
      <c r="T358" s="9" t="str">
        <f t="shared" si="126"/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 t="shared" si="127"/>
        <v>wand_ai_470_AB</v>
      </c>
      <c r="Z358" s="9" t="str">
        <f t="shared" si="128"/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 t="shared" si="124"/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125"/>
        <v>Conjuration</v>
      </c>
      <c r="T359" s="9" t="str">
        <f t="shared" si="126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 t="shared" si="127"/>
        <v>wand_ai_340_CO</v>
      </c>
      <c r="Z359" s="9" t="str">
        <f t="shared" si="128"/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 t="shared" si="124"/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125"/>
        <v>Conjuration</v>
      </c>
      <c r="T360" s="9" t="str">
        <f t="shared" si="126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 t="shared" si="127"/>
        <v>wand_ai_100_CO</v>
      </c>
      <c r="Z360" s="9" t="str">
        <f t="shared" si="128"/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 t="shared" si="124"/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5"/>
        <v>Conjuration</v>
      </c>
      <c r="T361" s="9" t="str">
        <f t="shared" si="126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 t="shared" si="127"/>
        <v>wand_ai_750_CO</v>
      </c>
      <c r="Z361" s="9" t="str">
        <f t="shared" si="128"/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 t="shared" si="124"/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5"/>
        <v>Conjuration</v>
      </c>
      <c r="T362" s="9" t="str">
        <f t="shared" si="126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 t="shared" si="127"/>
        <v>wand_ai_210_CO</v>
      </c>
      <c r="Z362" s="9" t="str">
        <f t="shared" si="128"/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 t="shared" si="124"/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125"/>
        <v>Conjuration</v>
      </c>
      <c r="T363" s="9" t="str">
        <f t="shared" si="126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 t="shared" si="127"/>
        <v>wand_ai_480_CO</v>
      </c>
      <c r="Z363" s="9" t="str">
        <f t="shared" si="128"/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 t="shared" si="124"/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5"/>
        <v>Conjuration</v>
      </c>
      <c r="T364" s="9" t="str">
        <f t="shared" si="126"/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 t="shared" si="127"/>
        <v>wand_ai_450_CO</v>
      </c>
      <c r="Z364" s="9" t="str">
        <f t="shared" si="128"/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 t="shared" si="124"/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125"/>
        <v>Transmutation</v>
      </c>
      <c r="T365" s="9" t="str">
        <f t="shared" si="126"/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 t="shared" si="127"/>
        <v>wand_ai_990_TR</v>
      </c>
      <c r="Z365" s="9" t="str">
        <f t="shared" si="128"/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 t="shared" si="124"/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5"/>
        <v>Conjuration</v>
      </c>
      <c r="T366" s="9" t="str">
        <f t="shared" si="126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 t="shared" si="127"/>
        <v>wand_ai_600_CO</v>
      </c>
      <c r="Z366" s="9" t="str">
        <f t="shared" si="128"/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 t="shared" si="124"/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125"/>
        <v>Conjuration</v>
      </c>
      <c r="T367" s="9" t="str">
        <f t="shared" si="126"/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 t="shared" si="127"/>
        <v>wand_ai_620_CO</v>
      </c>
      <c r="Z367" s="9" t="str">
        <f t="shared" si="128"/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 t="shared" si="124"/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5"/>
        <v>Invocation</v>
      </c>
      <c r="T368" s="9" t="str">
        <f t="shared" si="126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 t="shared" si="127"/>
        <v>wand_ai_020_EV</v>
      </c>
      <c r="Z368" s="9" t="str">
        <f t="shared" si="128"/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 t="shared" si="124"/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5"/>
        <v>Conjuration</v>
      </c>
      <c r="T369" s="9" t="str">
        <f t="shared" si="126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 t="shared" si="127"/>
        <v>wand_ai_020_CO</v>
      </c>
      <c r="Z369" s="9" t="str">
        <f t="shared" si="128"/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 t="shared" si="124"/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5"/>
        <v>Conjuration</v>
      </c>
      <c r="T370" s="9" t="str">
        <f t="shared" si="126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 t="shared" si="127"/>
        <v>wand_ai_090_CO</v>
      </c>
      <c r="Z370" s="9" t="str">
        <f t="shared" si="128"/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 t="shared" si="124"/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ca="1" si="125"/>
        <v>Necromancy</v>
      </c>
      <c r="T371" s="9" t="str">
        <f t="shared" ca="1" si="126"/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t="shared" ca="1" si="127"/>
        <v>wand_ai_490_NE</v>
      </c>
      <c r="Z371" s="9" t="str">
        <f t="shared" ca="1" si="128"/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 t="shared" ref="E372:E435" si="150"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ref="S372:S435" ca="1" si="15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t="shared" ref="T372:T435" ca="1" si="152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t="shared" ref="W372:W435" ca="1" si="153">_xlfn.CONCAT(V372, "_", T372)</f>
        <v>wand_ai_570_NE</v>
      </c>
      <c r="Z372" s="9" t="str">
        <f t="shared" ref="Z372:Z435" ca="1" si="154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 t="shared" si="150"/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51"/>
        <v>Invocation</v>
      </c>
      <c r="T373" s="9" t="str">
        <f t="shared" si="152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 t="shared" si="153"/>
        <v>wand_ai_910_EV</v>
      </c>
      <c r="Z373" s="9" t="str">
        <f t="shared" si="154"/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 t="shared" si="150"/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151"/>
        <v>Transmutation</v>
      </c>
      <c r="T374" s="9" t="str">
        <f t="shared" si="152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 t="shared" si="153"/>
        <v>wand_ai_670_TR</v>
      </c>
      <c r="Z374" s="9" t="str">
        <f t="shared" si="154"/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 t="shared" si="150"/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51"/>
        <v>Transmutation</v>
      </c>
      <c r="T375" s="9" t="str">
        <f t="shared" si="152"/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 t="shared" si="153"/>
        <v>wand_ai_200_TR</v>
      </c>
      <c r="Z375" s="9" t="str">
        <f t="shared" si="154"/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 t="shared" si="150"/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51"/>
        <v>Invocation</v>
      </c>
      <c r="T376" s="9" t="str">
        <f t="shared" si="15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 t="shared" si="153"/>
        <v>wand_ai_290_EV</v>
      </c>
      <c r="Z376" s="9" t="str">
        <f t="shared" si="154"/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 t="shared" si="150"/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51"/>
        <v>Transmutation</v>
      </c>
      <c r="T377" s="9" t="str">
        <f t="shared" si="152"/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 t="shared" si="153"/>
        <v>wand_ai_570_TR</v>
      </c>
      <c r="Y377" s="9" t="s">
        <v>1988</v>
      </c>
      <c r="Z377" s="9" t="str">
        <f t="shared" si="154"/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 t="shared" si="150"/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51"/>
        <v>Invocation</v>
      </c>
      <c r="T378" s="9" t="str">
        <f t="shared" si="152"/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 t="shared" si="153"/>
        <v>wand_ai_650_EV</v>
      </c>
      <c r="Z378" s="9" t="str">
        <f t="shared" si="154"/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 t="shared" si="150"/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51"/>
        <v>Enchantment</v>
      </c>
      <c r="T379" s="9" t="str">
        <f t="shared" si="152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 t="shared" si="153"/>
        <v>wand_ai_760_EN</v>
      </c>
      <c r="Z379" s="9" t="str">
        <f t="shared" si="154"/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 t="shared" si="150"/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51"/>
        <v>Abjuration</v>
      </c>
      <c r="T380" s="9" t="str">
        <f t="shared" si="152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 t="shared" si="153"/>
        <v>wand_ai_580_AB</v>
      </c>
      <c r="Z380" s="9" t="str">
        <f t="shared" si="154"/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 t="shared" si="150"/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51"/>
        <v>Abjuration</v>
      </c>
      <c r="T381" s="9" t="str">
        <f t="shared" si="152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 t="shared" si="153"/>
        <v>wand_ai_490_AB</v>
      </c>
      <c r="Y381" s="9" t="s">
        <v>1953</v>
      </c>
      <c r="Z381" s="9" t="str">
        <f t="shared" si="154"/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 t="shared" si="150"/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t="shared" ca="1" si="151"/>
        <v>Illusion</v>
      </c>
      <c r="T382" s="9" t="str">
        <f t="shared" ca="1" si="152"/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t="shared" ca="1" si="153"/>
        <v>wand_ai_520_IL</v>
      </c>
      <c r="Z382" s="9" t="str">
        <f t="shared" ca="1" si="154"/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 t="shared" si="150"/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51"/>
        <v>Transmutation</v>
      </c>
      <c r="T383" s="9" t="str">
        <f t="shared" si="152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 t="shared" si="153"/>
        <v>wand_ai_830_TR</v>
      </c>
      <c r="Z383" s="9" t="str">
        <f t="shared" si="154"/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 t="shared" si="150"/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51"/>
        <v>Abjuration</v>
      </c>
      <c r="T384" s="9" t="str">
        <f t="shared" si="152"/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 t="shared" si="153"/>
        <v>wand_ai_600_AB</v>
      </c>
      <c r="Z384" s="9" t="str">
        <f t="shared" si="154"/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 t="shared" si="150"/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51"/>
        <v>Conjuration</v>
      </c>
      <c r="T385" s="9" t="str">
        <f t="shared" si="152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 t="shared" si="153"/>
        <v>wand_ai_400_CO</v>
      </c>
      <c r="Z385" s="9" t="str">
        <f t="shared" si="154"/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 t="shared" si="150"/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51"/>
        <v>Abjuration</v>
      </c>
      <c r="T386" s="9" t="str">
        <f t="shared" si="152"/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 t="shared" si="153"/>
        <v>wand_ai_330_AB</v>
      </c>
      <c r="Z386" s="9" t="str">
        <f t="shared" si="154"/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 t="shared" si="150"/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51"/>
        <v>Invocation</v>
      </c>
      <c r="T387" s="9" t="str">
        <f t="shared" si="152"/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 t="shared" si="153"/>
        <v>wand_ai_560_EV</v>
      </c>
      <c r="Z387" s="9" t="str">
        <f t="shared" si="154"/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 t="shared" si="150"/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51"/>
        <v>Transmutation</v>
      </c>
      <c r="T388" s="9" t="str">
        <f t="shared" si="152"/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 t="shared" si="153"/>
        <v>wand_ai_120_TR</v>
      </c>
      <c r="Z388" s="9" t="str">
        <f t="shared" si="154"/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 t="shared" si="150"/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51"/>
        <v>Invocation</v>
      </c>
      <c r="T389" s="9" t="str">
        <f t="shared" si="152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 t="shared" si="153"/>
        <v>wand_ai_060_EV</v>
      </c>
      <c r="Z389" s="9" t="str">
        <f t="shared" si="154"/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 t="shared" si="150"/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ca="1" si="151"/>
        <v>Necromancy</v>
      </c>
      <c r="T390" s="9" t="str">
        <f t="shared" ca="1" si="152"/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t="shared" ca="1" si="153"/>
        <v>wand_ai_190_NE</v>
      </c>
      <c r="Z390" s="9" t="str">
        <f t="shared" ca="1" si="154"/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 t="shared" si="150"/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51"/>
        <v>Conjuration</v>
      </c>
      <c r="T391" s="9" t="str">
        <f t="shared" si="152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 t="shared" si="153"/>
        <v>wand_ai_460_CO</v>
      </c>
      <c r="Z391" s="9" t="str">
        <f t="shared" si="154"/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 t="shared" si="150"/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151"/>
        <v>###error###</v>
      </c>
      <c r="T392" s="9" t="str">
        <f t="shared" ca="1" si="152"/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t="shared" ca="1" si="153"/>
        <v>#VALUE!</v>
      </c>
      <c r="X392" s="9" t="s">
        <v>1944</v>
      </c>
      <c r="Z392" s="9" t="str">
        <f t="shared" si="154"/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 t="shared" si="150"/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51"/>
        <v>Invocation</v>
      </c>
      <c r="T393" s="9" t="str">
        <f t="shared" si="152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 t="shared" si="153"/>
        <v>wand_ai_840_EV</v>
      </c>
      <c r="Z393" s="9" t="str">
        <f t="shared" si="154"/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 t="shared" si="150"/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51"/>
        <v>Conjuration</v>
      </c>
      <c r="T394" s="9" t="str">
        <f t="shared" si="152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 t="shared" si="153"/>
        <v>wand_ai_540_CO</v>
      </c>
      <c r="Z394" s="9" t="str">
        <f t="shared" si="154"/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 t="shared" si="150"/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51"/>
        <v>Conjuration</v>
      </c>
      <c r="T395" s="9" t="str">
        <f t="shared" si="152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 t="shared" si="153"/>
        <v>wand_ai_500_CO</v>
      </c>
      <c r="Z395" s="9" t="str">
        <f t="shared" si="154"/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 t="shared" si="150"/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151"/>
        <v>Conjuration</v>
      </c>
      <c r="T396" s="9" t="str">
        <f t="shared" si="152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 t="shared" si="153"/>
        <v>wand_ai_550_CO</v>
      </c>
      <c r="Z396" s="9" t="str">
        <f t="shared" si="154"/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 t="shared" si="150"/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51"/>
        <v>Necromancy</v>
      </c>
      <c r="T397" s="9" t="str">
        <f t="shared" ca="1" si="152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t="shared" ca="1" si="153"/>
        <v>wand_ai_760_NE</v>
      </c>
      <c r="Z397" s="9" t="str">
        <f t="shared" ca="1" si="154"/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 t="shared" si="150"/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t="shared" ca="1" si="151"/>
        <v>Illusion</v>
      </c>
      <c r="T398" s="9" t="str">
        <f t="shared" ca="1" si="152"/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t="shared" ca="1" si="153"/>
        <v>wand_ai_470_IL</v>
      </c>
      <c r="Z398" s="9" t="str">
        <f t="shared" ca="1" si="154"/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 t="shared" si="150"/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51"/>
        <v>Conjuration</v>
      </c>
      <c r="T399" s="9" t="str">
        <f t="shared" si="152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 t="shared" si="153"/>
        <v>wand_ai_140_CO</v>
      </c>
      <c r="Z399" s="9" t="str">
        <f t="shared" si="154"/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 t="shared" si="150"/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t="shared" ca="1" si="151"/>
        <v>Wild Magic</v>
      </c>
      <c r="T400" s="9" t="str">
        <f t="shared" ca="1" si="152"/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t="shared" ca="1" si="153"/>
        <v>wand_ai_600_WM</v>
      </c>
      <c r="Z400" s="9" t="str">
        <f t="shared" ca="1" si="154"/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 t="shared" si="150"/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51"/>
        <v>Abjuration</v>
      </c>
      <c r="T401" s="9" t="str">
        <f t="shared" si="152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 t="shared" si="153"/>
        <v>wand_ai_890_AB</v>
      </c>
      <c r="Z401" s="9" t="str">
        <f t="shared" si="154"/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 t="shared" si="150"/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51"/>
        <v>Conjuration</v>
      </c>
      <c r="T402" s="9" t="str">
        <f t="shared" si="152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 t="shared" si="153"/>
        <v>wand_ai_410_CO</v>
      </c>
      <c r="Z402" s="9" t="str">
        <f t="shared" si="154"/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 t="shared" si="150"/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t="shared" ca="1" si="151"/>
        <v>Illusion</v>
      </c>
      <c r="T403" s="9" t="str">
        <f t="shared" ca="1" si="152"/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t="shared" ca="1" si="153"/>
        <v>wand_ai_990_IL</v>
      </c>
      <c r="Z403" s="9" t="str">
        <f t="shared" ca="1" si="154"/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 t="shared" si="150"/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51"/>
        <v>Invocation</v>
      </c>
      <c r="T404" s="9" t="str">
        <f t="shared" si="152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 t="shared" si="153"/>
        <v>wand_ai_960_EV</v>
      </c>
      <c r="Z404" s="9" t="str">
        <f t="shared" si="154"/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 t="shared" si="150"/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51"/>
        <v>Conjuration</v>
      </c>
      <c r="T405" s="9" t="str">
        <f t="shared" si="152"/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 t="shared" si="153"/>
        <v>wand_ai_720_CO</v>
      </c>
      <c r="Z405" s="9" t="str">
        <f t="shared" si="154"/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 t="shared" si="150"/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51"/>
        <v>Invocation</v>
      </c>
      <c r="T406" s="9" t="str">
        <f t="shared" si="152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 t="shared" si="153"/>
        <v>wand_ai_920_EV</v>
      </c>
      <c r="Z406" s="9" t="str">
        <f t="shared" si="154"/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 t="shared" si="150"/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151"/>
        <v>Conjuration</v>
      </c>
      <c r="T407" s="9" t="str">
        <f t="shared" si="152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 t="shared" si="153"/>
        <v>wand_ai_960_CO</v>
      </c>
      <c r="Z407" s="9" t="str">
        <f t="shared" si="154"/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 t="shared" si="150"/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151"/>
        <v>Necromancy</v>
      </c>
      <c r="T408" s="9" t="str">
        <f t="shared" ca="1" si="152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t="shared" ca="1" si="153"/>
        <v>wand_ai_990_NE</v>
      </c>
      <c r="Z408" s="9" t="str">
        <f t="shared" ca="1" si="154"/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 t="shared" si="150"/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151"/>
        <v>Necromancy</v>
      </c>
      <c r="T409" s="9" t="str">
        <f t="shared" ca="1" si="152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t="shared" ca="1" si="153"/>
        <v>wand_ai_150_NE</v>
      </c>
      <c r="Z409" s="9" t="str">
        <f t="shared" ca="1" si="154"/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 t="shared" si="150"/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151"/>
        <v>Necromancy</v>
      </c>
      <c r="T410" s="9" t="str">
        <f t="shared" ca="1" si="152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t="shared" ca="1" si="153"/>
        <v>wand_ai_790_NE</v>
      </c>
      <c r="Z410" s="9" t="str">
        <f t="shared" ca="1" si="154"/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 t="shared" si="150"/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51"/>
        <v>Conjuration</v>
      </c>
      <c r="T411" s="9" t="str">
        <f t="shared" si="152"/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 t="shared" si="153"/>
        <v>wand_ai_700_CO</v>
      </c>
      <c r="Z411" s="9" t="str">
        <f t="shared" si="154"/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 t="shared" si="150"/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51"/>
        <v>Conjuration</v>
      </c>
      <c r="T412" s="9" t="str">
        <f t="shared" si="152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 t="shared" si="153"/>
        <v>wand_ai_650_CO</v>
      </c>
      <c r="Z412" s="9" t="str">
        <f t="shared" si="154"/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 t="shared" si="150"/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51"/>
        <v>Conjuration</v>
      </c>
      <c r="T413" s="9" t="str">
        <f t="shared" si="152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 t="shared" si="153"/>
        <v>wand_ai_290_CO</v>
      </c>
      <c r="Z413" s="9" t="str">
        <f t="shared" si="154"/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 t="shared" si="150"/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51"/>
        <v>Conjuration</v>
      </c>
      <c r="T414" s="9" t="str">
        <f t="shared" si="152"/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 t="shared" si="153"/>
        <v>wand_ai_170_CO</v>
      </c>
      <c r="Z414" s="9" t="str">
        <f t="shared" si="154"/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 t="shared" si="150"/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151"/>
        <v>Transmutation</v>
      </c>
      <c r="T415" s="9" t="str">
        <f t="shared" si="152"/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 t="shared" si="153"/>
        <v>wand_ai_510_TR</v>
      </c>
      <c r="Z415" s="9" t="str">
        <f t="shared" si="154"/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 t="shared" si="150"/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151"/>
        <v>Necromancy</v>
      </c>
      <c r="T416" s="9" t="str">
        <f t="shared" ca="1" si="152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t="shared" ca="1" si="153"/>
        <v>wand_ai_140_NE</v>
      </c>
      <c r="Z416" s="9" t="str">
        <f t="shared" ca="1" si="154"/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 t="shared" si="150"/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151"/>
        <v>Transmutation</v>
      </c>
      <c r="T417" s="9" t="str">
        <f t="shared" si="152"/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 t="shared" si="153"/>
        <v>wand_ai_430_TR</v>
      </c>
      <c r="Z417" s="9" t="str">
        <f t="shared" si="154"/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 t="shared" si="150"/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51"/>
        <v>Abjuration</v>
      </c>
      <c r="T418" s="9" t="str">
        <f t="shared" si="152"/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 t="shared" si="153"/>
        <v>wand_ai_760_AB</v>
      </c>
      <c r="Z418" s="9" t="str">
        <f t="shared" si="154"/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 t="shared" si="150"/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t="shared" ca="1" si="151"/>
        <v>Illusion</v>
      </c>
      <c r="T419" s="9" t="str">
        <f t="shared" ca="1" si="152"/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t="shared" ca="1" si="153"/>
        <v>wand_ai_450_IL</v>
      </c>
      <c r="Z419" s="9" t="str">
        <f t="shared" ca="1" si="154"/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 t="shared" si="150"/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51"/>
        <v>Abjuration</v>
      </c>
      <c r="T420" s="9" t="str">
        <f t="shared" si="152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153"/>
        <v>wand_ai_040_AB</v>
      </c>
      <c r="Z420" s="9" t="str">
        <f t="shared" si="154"/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 t="shared" si="150"/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51"/>
        <v>Conjuration</v>
      </c>
      <c r="T421" s="9" t="str">
        <f t="shared" si="15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 t="shared" si="153"/>
        <v>wand_ai_310_CO</v>
      </c>
      <c r="Z421" s="9" t="str">
        <f t="shared" si="154"/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 t="shared" si="150"/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151"/>
        <v>Abjuration</v>
      </c>
      <c r="T422" s="9" t="str">
        <f t="shared" si="152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 t="shared" si="153"/>
        <v>wand_ai_630_AB</v>
      </c>
      <c r="Z422" s="9" t="str">
        <f t="shared" si="154"/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 t="shared" si="150"/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151"/>
        <v>Invocation</v>
      </c>
      <c r="T423" s="9" t="str">
        <f t="shared" si="152"/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 t="shared" si="153"/>
        <v>wand_ai_510_EV</v>
      </c>
      <c r="Z423" s="9" t="str">
        <f t="shared" si="154"/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 t="shared" si="150"/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51"/>
        <v>Invocation</v>
      </c>
      <c r="T424" s="9" t="str">
        <f t="shared" si="152"/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 t="shared" si="153"/>
        <v>wand_ai_120_EV</v>
      </c>
      <c r="Z424" s="9" t="str">
        <f t="shared" si="154"/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 t="shared" si="150"/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ca="1" si="151"/>
        <v>Necromancy</v>
      </c>
      <c r="T425" s="9" t="str">
        <f t="shared" ca="1" si="152"/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t="shared" ca="1" si="153"/>
        <v>wand_ai_320_NE</v>
      </c>
      <c r="Z425" s="9" t="str">
        <f t="shared" ca="1" si="154"/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 t="shared" si="150"/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51"/>
        <v>Conjuration</v>
      </c>
      <c r="T426" s="9" t="str">
        <f t="shared" si="152"/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 t="shared" si="153"/>
        <v>wand_ai_050_CO</v>
      </c>
      <c r="Z426" s="9" t="str">
        <f t="shared" si="154"/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 t="shared" si="150"/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51"/>
        <v>Conjuration</v>
      </c>
      <c r="T427" s="9" t="str">
        <f t="shared" si="15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 t="shared" si="153"/>
        <v>wand_ai_770_CO</v>
      </c>
      <c r="Z427" s="9" t="str">
        <f t="shared" si="154"/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 t="shared" si="150"/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151"/>
        <v>Invocation</v>
      </c>
      <c r="T428" s="9" t="str">
        <f t="shared" si="152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 t="shared" si="153"/>
        <v>wand_ai_380_EV</v>
      </c>
      <c r="Z428" s="9" t="str">
        <f t="shared" si="154"/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 t="shared" si="150"/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51"/>
        <v>Abjuration</v>
      </c>
      <c r="T429" s="9" t="str">
        <f t="shared" si="152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 t="shared" si="153"/>
        <v>wand_ai_940_AB</v>
      </c>
      <c r="Z429" s="9" t="str">
        <f t="shared" si="154"/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 t="shared" si="150"/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51"/>
        <v>Abjuration</v>
      </c>
      <c r="T430" s="9" t="str">
        <f t="shared" si="152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 t="shared" si="153"/>
        <v>wand_ai_060_AB</v>
      </c>
      <c r="Z430" s="9" t="str">
        <f t="shared" si="154"/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 t="shared" si="150"/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51"/>
        <v>Abjuration</v>
      </c>
      <c r="T431" s="9" t="str">
        <f t="shared" si="152"/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 t="shared" si="153"/>
        <v>wand_ai_430_AB</v>
      </c>
      <c r="Z431" s="9" t="str">
        <f t="shared" si="154"/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 t="shared" si="150"/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51"/>
        <v>Invocation</v>
      </c>
      <c r="T432" s="9" t="str">
        <f t="shared" si="152"/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 t="shared" si="153"/>
        <v>wand_ai_140_EV</v>
      </c>
      <c r="Z432" s="9" t="str">
        <f t="shared" si="154"/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 t="shared" si="150"/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151"/>
        <v>Transmutation</v>
      </c>
      <c r="T433" s="9" t="str">
        <f t="shared" si="152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 t="shared" si="153"/>
        <v>wand_ai_740_TR</v>
      </c>
      <c r="Z433" s="9" t="str">
        <f t="shared" si="154"/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 t="shared" si="150"/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151"/>
        <v>Abjuration</v>
      </c>
      <c r="T434" s="9" t="str">
        <f t="shared" si="152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 t="shared" si="153"/>
        <v>wand_ai_310_AB</v>
      </c>
      <c r="Z434" s="9" t="str">
        <f t="shared" si="154"/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 t="shared" si="150"/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151"/>
        <v>Invocation</v>
      </c>
      <c r="T435" s="9" t="str">
        <f t="shared" si="152"/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 t="shared" si="153"/>
        <v>wand_ai_710_EV</v>
      </c>
      <c r="Z435" s="9" t="str">
        <f t="shared" si="154"/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 t="shared" ref="E436:E499" si="155"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ref="S436:S499" si="156"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 t="shared" ref="T436:T499" si="157"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 t="shared" ref="W436:W499" si="158">_xlfn.CONCAT(V436, "_", T436)</f>
        <v>wand_ai_120_CO</v>
      </c>
      <c r="Z436" s="9" t="str">
        <f t="shared" ref="Z436:Z499" si="159"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 t="shared" si="155"/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ca="1" si="156"/>
        <v>Necromancy</v>
      </c>
      <c r="T437" s="9" t="str">
        <f t="shared" ca="1" si="157"/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t="shared" ca="1" si="158"/>
        <v>wand_ai_290_NE</v>
      </c>
      <c r="Z437" s="9" t="str">
        <f t="shared" ca="1" si="159"/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 t="shared" si="155"/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ca="1" si="156"/>
        <v>Necromancy</v>
      </c>
      <c r="T438" s="9" t="str">
        <f t="shared" ca="1" si="157"/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t="shared" ca="1" si="158"/>
        <v>wand_ai_930_NE</v>
      </c>
      <c r="Y438" s="9" t="s">
        <v>1987</v>
      </c>
      <c r="Z438" s="9" t="str">
        <f t="shared" ca="1" si="159"/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 t="shared" si="155"/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56"/>
        <v>Invocation</v>
      </c>
      <c r="T439" s="9" t="str">
        <f t="shared" si="157"/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 t="shared" si="158"/>
        <v>wand_ai_000_EV</v>
      </c>
      <c r="Z439" s="9" t="str">
        <f t="shared" si="159"/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 t="shared" si="155"/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56"/>
        <v>Transmutation</v>
      </c>
      <c r="T440" s="9" t="str">
        <f t="shared" si="157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 t="shared" si="158"/>
        <v>wand_ai_460_TR</v>
      </c>
      <c r="Z440" s="9" t="str">
        <f t="shared" si="159"/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 t="shared" si="155"/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156"/>
        <v>Abjuration</v>
      </c>
      <c r="T441" s="9" t="str">
        <f t="shared" si="157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 t="shared" si="158"/>
        <v>wand_ai_300_AB</v>
      </c>
      <c r="Z441" s="9" t="str">
        <f t="shared" si="159"/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 t="shared" si="155"/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56"/>
        <v>Invocation</v>
      </c>
      <c r="T442" s="9" t="str">
        <f t="shared" si="157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 t="shared" si="158"/>
        <v>wand_ai_900_EV</v>
      </c>
      <c r="Z442" s="9" t="str">
        <f t="shared" si="159"/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 t="shared" si="155"/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56"/>
        <v>Conjuration</v>
      </c>
      <c r="T443" s="9" t="str">
        <f t="shared" si="157"/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 t="shared" si="158"/>
        <v>wand_ai_240_CO</v>
      </c>
      <c r="Z443" s="9" t="str">
        <f t="shared" si="159"/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 t="shared" si="155"/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156"/>
        <v>Invocation</v>
      </c>
      <c r="T444" s="9" t="str">
        <f t="shared" si="157"/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 t="shared" si="158"/>
        <v>wand_ai_280_EV</v>
      </c>
      <c r="Z444" s="9" t="str">
        <f t="shared" si="159"/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 t="shared" si="155"/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56"/>
        <v>Abjuration</v>
      </c>
      <c r="T445" s="9" t="str">
        <f t="shared" si="157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 t="shared" si="158"/>
        <v>wand_ai_690_AB</v>
      </c>
      <c r="Z445" s="9" t="str">
        <f t="shared" si="159"/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 t="shared" si="155"/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56"/>
        <v>Invocation</v>
      </c>
      <c r="T446" s="9" t="str">
        <f t="shared" si="157"/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 t="shared" si="158"/>
        <v>wand_ai_770_EV</v>
      </c>
      <c r="Z446" s="9" t="str">
        <f t="shared" si="159"/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 t="shared" si="155"/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56"/>
        <v>Conjuration</v>
      </c>
      <c r="T447" s="9" t="str">
        <f t="shared" si="157"/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 t="shared" si="158"/>
        <v>wand_ai_790_CO</v>
      </c>
      <c r="Z447" s="9" t="str">
        <f t="shared" si="159"/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 t="shared" si="155"/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56"/>
        <v>Conjuration</v>
      </c>
      <c r="T448" s="9" t="str">
        <f t="shared" si="157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 t="shared" si="158"/>
        <v>wand_ai_870_CO</v>
      </c>
      <c r="Z448" s="9" t="str">
        <f t="shared" si="159"/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 t="shared" si="155"/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56"/>
        <v>Conjuration</v>
      </c>
      <c r="T449" s="9" t="str">
        <f t="shared" si="157"/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 t="shared" si="158"/>
        <v>wand_ai_820_CO</v>
      </c>
      <c r="Z449" s="9" t="str">
        <f t="shared" si="159"/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 t="shared" si="155"/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156"/>
        <v>Conjuration</v>
      </c>
      <c r="T450" s="9" t="str">
        <f t="shared" si="157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 t="shared" si="158"/>
        <v>wand_ai_370_CO</v>
      </c>
      <c r="Z450" s="9" t="str">
        <f t="shared" si="159"/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 t="shared" si="155"/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56"/>
        <v>Conjuration</v>
      </c>
      <c r="T451" s="9" t="str">
        <f t="shared" si="157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 t="shared" si="158"/>
        <v>wand_ai_040_CO</v>
      </c>
      <c r="Z451" s="9" t="str">
        <f t="shared" si="159"/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 t="shared" si="155"/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56"/>
        <v>Conjuration</v>
      </c>
      <c r="T452" s="9" t="str">
        <f t="shared" si="157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 t="shared" si="158"/>
        <v>wand_ai_580_CO</v>
      </c>
      <c r="Z452" s="9" t="str">
        <f t="shared" si="159"/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 t="shared" si="155"/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56"/>
        <v>Invocation</v>
      </c>
      <c r="T453" s="9" t="str">
        <f t="shared" si="157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 t="shared" si="158"/>
        <v>wand_ai_790_EV</v>
      </c>
      <c r="Z453" s="9" t="str">
        <f t="shared" si="159"/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 t="shared" si="155"/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56"/>
        <v>Conjuration</v>
      </c>
      <c r="T454" s="9" t="str">
        <f t="shared" si="157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 t="shared" si="158"/>
        <v>wand_ai_810_CO</v>
      </c>
      <c r="Z454" s="9" t="str">
        <f t="shared" si="159"/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 t="shared" si="155"/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56"/>
        <v>Conjuration</v>
      </c>
      <c r="T455" s="9" t="str">
        <f t="shared" si="157"/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 t="shared" si="158"/>
        <v>wand_ai_510_CO</v>
      </c>
      <c r="Z455" s="9" t="str">
        <f t="shared" si="159"/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 t="shared" si="155"/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56"/>
        <v>Transmutation</v>
      </c>
      <c r="T456" s="9" t="str">
        <f t="shared" si="157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 t="shared" si="158"/>
        <v>wand_ai_870_TR</v>
      </c>
      <c r="Z456" s="9" t="str">
        <f t="shared" si="159"/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 t="shared" si="155"/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56"/>
        <v>Invocation</v>
      </c>
      <c r="T457" s="9" t="str">
        <f t="shared" si="157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 t="shared" si="158"/>
        <v>wand_ai_400_EV</v>
      </c>
      <c r="Z457" s="9" t="str">
        <f t="shared" si="159"/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 t="shared" si="155"/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56"/>
        <v>Transmutation</v>
      </c>
      <c r="T458" s="9" t="str">
        <f t="shared" si="157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 t="shared" si="158"/>
        <v>wand_ai_340_TR</v>
      </c>
      <c r="Z458" s="9" t="str">
        <f t="shared" si="159"/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 t="shared" si="155"/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56"/>
        <v>Transmutation</v>
      </c>
      <c r="T459" s="9" t="str">
        <f t="shared" si="157"/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 t="shared" si="158"/>
        <v>wand_ai_100_TR</v>
      </c>
      <c r="Z459" s="9" t="str">
        <f t="shared" si="159"/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 t="shared" si="155"/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56"/>
        <v>Conjuration</v>
      </c>
      <c r="T460" s="9" t="str">
        <f t="shared" si="157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 t="shared" si="158"/>
        <v>wand_ai_230_CO</v>
      </c>
      <c r="Z460" s="9" t="str">
        <f t="shared" si="159"/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 t="shared" si="155"/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56"/>
        <v>Divination</v>
      </c>
      <c r="T461" s="9" t="str">
        <f t="shared" si="157"/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 t="shared" si="158"/>
        <v>wand_ai_600_DI</v>
      </c>
      <c r="Z461" s="9" t="str">
        <f t="shared" si="159"/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 t="shared" si="155"/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156"/>
        <v>Invocation</v>
      </c>
      <c r="T462" s="9" t="str">
        <f t="shared" si="157"/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 t="shared" si="158"/>
        <v>wand_ai_440_EV</v>
      </c>
      <c r="Z462" s="9" t="str">
        <f t="shared" si="159"/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 t="shared" si="155"/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156"/>
        <v>Transmutation</v>
      </c>
      <c r="T463" s="9" t="str">
        <f t="shared" si="157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 t="shared" si="158"/>
        <v>wand_ai_600_TR</v>
      </c>
      <c r="Z463" s="9" t="str">
        <f t="shared" si="159"/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 t="shared" si="155"/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56"/>
        <v>Abjuration</v>
      </c>
      <c r="T464" s="9" t="str">
        <f t="shared" si="157"/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 t="shared" si="158"/>
        <v>wand_ai_500_AB</v>
      </c>
      <c r="Z464" s="9" t="str">
        <f t="shared" si="159"/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71" si="160">IF(BD464="", "", BD464+1)</f>
        <v>4565</v>
      </c>
      <c r="BF464" s="57" t="b">
        <f t="shared" ref="BF464" si="161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62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 t="shared" si="155"/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56"/>
        <v>Invocation</v>
      </c>
      <c r="T465" s="9" t="str">
        <f t="shared" si="157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 t="shared" si="158"/>
        <v>wand_ai_180_EV</v>
      </c>
      <c r="Z465" s="9" t="str">
        <f t="shared" si="159"/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60"/>
        <v>5061</v>
      </c>
      <c r="BF465" s="57" t="b">
        <f t="shared" ref="BF465" si="163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64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 t="shared" si="155"/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t="shared" ca="1" si="156"/>
        <v>Illusion</v>
      </c>
      <c r="T466" s="9" t="str">
        <f t="shared" ca="1" si="157"/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t="shared" ca="1" si="158"/>
        <v>wand_ai_510_IL</v>
      </c>
      <c r="Z466" s="9" t="str">
        <f t="shared" ca="1" si="159"/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60"/>
        <v>5063</v>
      </c>
      <c r="BF466" s="57" t="b">
        <f t="shared" ref="BF466:BF471" si="165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71" si="166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 t="shared" si="155"/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56"/>
        <v>Conjuration</v>
      </c>
      <c r="T467" s="9" t="str">
        <f t="shared" si="157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 t="shared" si="158"/>
        <v>wand_ai_420_CO</v>
      </c>
      <c r="Z467" s="9" t="str">
        <f t="shared" si="159"/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60"/>
        <v>5065</v>
      </c>
      <c r="BF467" s="57" t="b">
        <f t="shared" si="165"/>
        <v>1</v>
      </c>
      <c r="BG467" s="57" t="b">
        <f t="shared" si="166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 t="shared" si="155"/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56"/>
        <v>Conjuration</v>
      </c>
      <c r="T468" s="9" t="str">
        <f t="shared" si="157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 t="shared" si="158"/>
        <v>wand_ai_330_CO</v>
      </c>
      <c r="Z468" s="9" t="str">
        <f t="shared" si="159"/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60"/>
        <v>5071</v>
      </c>
      <c r="BF468" s="9" t="b">
        <f t="shared" si="165"/>
        <v>1</v>
      </c>
      <c r="BG468" s="9" t="b">
        <f t="shared" si="166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 t="shared" si="155"/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t="shared" ca="1" si="156"/>
        <v>Illusion</v>
      </c>
      <c r="T469" s="9" t="str">
        <f t="shared" ca="1" si="157"/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t="shared" ca="1" si="158"/>
        <v>wand_ai_080_IL</v>
      </c>
      <c r="Z469" s="9" t="str">
        <f t="shared" ca="1" si="159"/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60"/>
        <v>5075</v>
      </c>
      <c r="BF469" s="9" t="b">
        <f t="shared" si="165"/>
        <v>1</v>
      </c>
      <c r="BG469" s="9" t="b">
        <f t="shared" si="166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 t="shared" si="155"/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156"/>
        <v>Necromancy</v>
      </c>
      <c r="T470" s="9" t="str">
        <f t="shared" ca="1" si="157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t="shared" ca="1" si="158"/>
        <v>wand_ai_160_NE</v>
      </c>
      <c r="Z470" s="9" t="str">
        <f t="shared" ca="1" si="159"/>
        <v>wand_ai_160_NE</v>
      </c>
      <c r="AA470" s="73" t="b">
        <v>1</v>
      </c>
      <c r="AD470" s="73" t="b">
        <v>1</v>
      </c>
      <c r="AH470" s="73" t="b">
        <v>1</v>
      </c>
      <c r="AI470" s="73" t="b">
        <v>1</v>
      </c>
      <c r="AJ470" s="73" t="b">
        <v>1</v>
      </c>
      <c r="AK470" s="73" t="b">
        <v>1</v>
      </c>
      <c r="AL470" s="73" t="b">
        <v>1</v>
      </c>
      <c r="AM470" s="73" t="b">
        <v>1</v>
      </c>
      <c r="AZ470" s="55">
        <v>85078</v>
      </c>
      <c r="BA470" s="55">
        <v>85079</v>
      </c>
      <c r="BD470" s="9">
        <v>5078</v>
      </c>
      <c r="BE470" s="9">
        <f t="shared" si="160"/>
        <v>5079</v>
      </c>
      <c r="BF470" s="9" t="b">
        <f t="shared" si="165"/>
        <v>1</v>
      </c>
      <c r="BG470" s="9" t="b">
        <f t="shared" si="166"/>
        <v>1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 t="shared" si="155"/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56"/>
        <v>Invocation</v>
      </c>
      <c r="T471" s="9" t="str">
        <f t="shared" si="157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158"/>
        <v>wand_ai_930_EV</v>
      </c>
      <c r="Z471" s="9" t="str">
        <f t="shared" si="159"/>
        <v>wand_ai_930_EV</v>
      </c>
      <c r="AA471" s="73" t="b">
        <v>1</v>
      </c>
      <c r="AD471" s="73" t="b">
        <v>1</v>
      </c>
      <c r="AH471" s="73" t="b">
        <v>1</v>
      </c>
      <c r="AI471" s="73" t="b">
        <v>1</v>
      </c>
      <c r="AJ471" s="73" t="b">
        <v>1</v>
      </c>
      <c r="AK471" s="73" t="b">
        <v>1</v>
      </c>
      <c r="AL471" s="73" t="b">
        <v>1</v>
      </c>
      <c r="AM471" s="73" t="b">
        <v>1</v>
      </c>
      <c r="AZ471" s="55">
        <v>85080</v>
      </c>
      <c r="BA471" s="55">
        <v>85081</v>
      </c>
      <c r="BD471" s="9">
        <v>5080</v>
      </c>
      <c r="BE471" s="9">
        <f t="shared" si="160"/>
        <v>5081</v>
      </c>
      <c r="BF471" s="9" t="b">
        <f t="shared" si="165"/>
        <v>1</v>
      </c>
      <c r="BG471" s="9" t="b">
        <f t="shared" si="166"/>
        <v>1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 t="shared" si="155"/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56"/>
        <v>Abjuration</v>
      </c>
      <c r="T472" s="9" t="str">
        <f t="shared" si="157"/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 t="shared" si="158"/>
        <v>wand_ai_640_AB</v>
      </c>
      <c r="Z472" s="9" t="str">
        <f t="shared" si="159"/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 t="shared" si="155"/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56"/>
        <v>Abjuration</v>
      </c>
      <c r="T473" s="9" t="str">
        <f t="shared" si="157"/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 t="shared" si="158"/>
        <v>wand_ai_700_AB</v>
      </c>
      <c r="Z473" s="9" t="str">
        <f t="shared" si="159"/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 t="shared" si="155"/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56"/>
        <v>Invocation</v>
      </c>
      <c r="T474" s="9" t="str">
        <f t="shared" si="157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 t="shared" si="158"/>
        <v>wand_ai_170_EV</v>
      </c>
      <c r="Z474" s="9" t="str">
        <f t="shared" si="159"/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 t="shared" si="155"/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56"/>
        <v>Transmutation</v>
      </c>
      <c r="T475" s="9" t="str">
        <f t="shared" si="157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 t="shared" si="158"/>
        <v>wand_ai_560_TR</v>
      </c>
      <c r="Z475" s="9" t="str">
        <f t="shared" si="159"/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 t="shared" si="155"/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56"/>
        <v>Enchantment</v>
      </c>
      <c r="T476" s="9" t="str">
        <f t="shared" si="157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 t="shared" si="158"/>
        <v>wand_ai_600_EN</v>
      </c>
      <c r="Z476" s="9" t="str">
        <f t="shared" si="159"/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 t="shared" si="155"/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56"/>
        <v>Enchantment</v>
      </c>
      <c r="T477" s="9" t="str">
        <f t="shared" si="157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 t="shared" si="158"/>
        <v>wand_ai_430_EN</v>
      </c>
      <c r="Z477" s="9" t="str">
        <f t="shared" si="159"/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 t="shared" si="155"/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56"/>
        <v>Enchantment</v>
      </c>
      <c r="T478" s="9" t="str">
        <f t="shared" si="157"/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 t="shared" si="158"/>
        <v>wand_ai_910_EN</v>
      </c>
      <c r="Z478" s="9" t="str">
        <f t="shared" si="159"/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 t="shared" si="155"/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156"/>
        <v>Conjuration</v>
      </c>
      <c r="T479" s="9" t="str">
        <f t="shared" si="157"/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 t="shared" si="158"/>
        <v>wand_ai_010_CO</v>
      </c>
      <c r="Z479" s="9" t="str">
        <f t="shared" si="159"/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 t="shared" si="155"/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56"/>
        <v>Transmutation</v>
      </c>
      <c r="T480" s="9" t="str">
        <f t="shared" si="157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 t="shared" si="158"/>
        <v>wand_ai_240_TR</v>
      </c>
      <c r="Z480" s="9" t="str">
        <f t="shared" si="159"/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 t="shared" si="155"/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56"/>
        <v>Invocation</v>
      </c>
      <c r="T481" s="9" t="str">
        <f t="shared" si="157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 t="shared" si="158"/>
        <v>wand_ai_460_EV</v>
      </c>
      <c r="Z481" s="9" t="str">
        <f t="shared" si="159"/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 t="shared" si="155"/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56"/>
        <v>Abjuration</v>
      </c>
      <c r="T482" s="9" t="str">
        <f t="shared" si="157"/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 t="shared" si="158"/>
        <v>wand_ai_320_AB</v>
      </c>
      <c r="Z482" s="9" t="str">
        <f t="shared" si="159"/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 t="shared" si="155"/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56"/>
        <v>Invocation</v>
      </c>
      <c r="T483" s="9" t="str">
        <f t="shared" si="157"/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158"/>
        <v>wand_ai_470_EV</v>
      </c>
      <c r="Z483" s="9" t="str">
        <f t="shared" si="159"/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 t="shared" si="155"/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56"/>
        <v>Conjuration</v>
      </c>
      <c r="T484" s="9" t="str">
        <f t="shared" si="157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 t="shared" si="158"/>
        <v>wand_ai_180_CO</v>
      </c>
      <c r="Z484" s="9" t="str">
        <f t="shared" si="159"/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 t="shared" si="155"/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56"/>
        <v>Enchantment</v>
      </c>
      <c r="T485" s="9" t="str">
        <f t="shared" si="157"/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 t="shared" si="158"/>
        <v>wand_ai_780_EN</v>
      </c>
      <c r="Z485" s="9" t="str">
        <f t="shared" si="159"/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 t="shared" si="155"/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56"/>
        <v>Invocation</v>
      </c>
      <c r="T486" s="9" t="str">
        <f t="shared" si="157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 t="shared" si="158"/>
        <v>wand_ai_420_EV</v>
      </c>
      <c r="Z486" s="9" t="str">
        <f t="shared" si="159"/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 t="shared" si="155"/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156"/>
        <v>Necromancy</v>
      </c>
      <c r="T487" s="9" t="str">
        <f t="shared" ca="1" si="157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t="shared" ca="1" si="158"/>
        <v>wand_ai_470_NE</v>
      </c>
      <c r="Z487" s="9" t="str">
        <f t="shared" ca="1" si="159"/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 t="shared" si="155"/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56"/>
        <v>Transmutation</v>
      </c>
      <c r="T488" s="9" t="str">
        <f t="shared" si="15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 t="shared" si="158"/>
        <v>wand_ai_490_TR</v>
      </c>
      <c r="Z488" s="9" t="str">
        <f t="shared" si="159"/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 t="shared" si="155"/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t="shared" ca="1" si="156"/>
        <v>Illusion</v>
      </c>
      <c r="T489" s="9" t="str">
        <f t="shared" ca="1" si="157"/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t="shared" ca="1" si="158"/>
        <v>wand_ai_780_IL</v>
      </c>
      <c r="Z489" s="9" t="str">
        <f t="shared" ca="1" si="159"/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 t="shared" si="155"/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56"/>
        <v>Divination</v>
      </c>
      <c r="T490" s="9" t="str">
        <f t="shared" si="157"/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 t="shared" si="158"/>
        <v>wand_ai_240_DI</v>
      </c>
      <c r="Z490" s="9" t="str">
        <f t="shared" si="159"/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 t="shared" si="155"/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156"/>
        <v>Necromancy</v>
      </c>
      <c r="T491" s="9" t="str">
        <f t="shared" ca="1" si="157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t="shared" ca="1" si="158"/>
        <v>wand_ai_000_NE</v>
      </c>
      <c r="Z491" s="9" t="str">
        <f t="shared" ca="1" si="159"/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 t="shared" si="155"/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56"/>
        <v>Enchantment</v>
      </c>
      <c r="T492" s="9" t="str">
        <f t="shared" si="157"/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 t="shared" si="158"/>
        <v>wand_ai_510_EN</v>
      </c>
      <c r="Z492" s="9" t="str">
        <f t="shared" si="159"/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 t="shared" si="155"/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56"/>
        <v>Invocation</v>
      </c>
      <c r="T493" s="9" t="str">
        <f t="shared" si="157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 t="shared" si="158"/>
        <v>wand_ai_850_EV</v>
      </c>
      <c r="Z493" s="9" t="str">
        <f t="shared" si="159"/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 t="shared" si="155"/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t="shared" ca="1" si="156"/>
        <v>Illusion</v>
      </c>
      <c r="T494" s="9" t="str">
        <f t="shared" ca="1" si="157"/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t="shared" ca="1" si="158"/>
        <v>wand_ai_890_IL</v>
      </c>
      <c r="Z494" s="9" t="str">
        <f t="shared" ca="1" si="159"/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 t="shared" si="155"/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t="shared" ca="1" si="156"/>
        <v>Illusion</v>
      </c>
      <c r="T495" s="9" t="str">
        <f t="shared" ca="1" si="157"/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t="shared" ca="1" si="158"/>
        <v>wand_ai_170_IL</v>
      </c>
      <c r="Z495" s="9" t="str">
        <f t="shared" ca="1" si="159"/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 t="shared" si="155"/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56"/>
        <v>Enchantment</v>
      </c>
      <c r="T496" s="9" t="str">
        <f t="shared" si="157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 t="shared" si="158"/>
        <v>wand_ai_450_EN</v>
      </c>
      <c r="Z496" s="9" t="str">
        <f t="shared" si="159"/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 t="shared" si="155"/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56"/>
        <v>Transmutation</v>
      </c>
      <c r="T497" s="9" t="str">
        <f t="shared" si="15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 t="shared" si="158"/>
        <v>wand_ai_790_TR</v>
      </c>
      <c r="Z497" s="9" t="str">
        <f t="shared" si="159"/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 t="shared" si="155"/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156"/>
        <v>Necromancy</v>
      </c>
      <c r="T498" s="9" t="str">
        <f t="shared" ca="1" si="157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t="shared" ca="1" si="158"/>
        <v>wand_ai_090_NE</v>
      </c>
      <c r="Z498" s="9" t="str">
        <f t="shared" ca="1" si="159"/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 t="shared" si="155"/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56"/>
        <v>Abjuration</v>
      </c>
      <c r="T499" s="9" t="str">
        <f t="shared" si="15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 t="shared" si="158"/>
        <v>wand_ai_410_AB</v>
      </c>
      <c r="Z499" s="9" t="str">
        <f t="shared" si="159"/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 t="shared" ref="E500:E563" si="167"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ref="S500:S563" si="168"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 t="shared" ref="T500:T551" si="169"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 t="shared" ref="W500:W563" si="170">_xlfn.CONCAT(V500, "_", T500)</f>
        <v>wand_ai_810_EN</v>
      </c>
      <c r="Z500" s="9" t="str">
        <f t="shared" ref="Z500:Z551" si="171"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 t="shared" si="167"/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68"/>
        <v>Invocation</v>
      </c>
      <c r="T501" s="9" t="str">
        <f t="shared" si="169"/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 t="shared" si="170"/>
        <v>wand_ai_300_EV</v>
      </c>
      <c r="Z501" s="9" t="str">
        <f t="shared" si="171"/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 t="shared" si="167"/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68"/>
        <v>Invocation</v>
      </c>
      <c r="T502" s="9" t="str">
        <f t="shared" si="169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 t="shared" si="170"/>
        <v>wand_ai_360_EV</v>
      </c>
      <c r="Z502" s="9" t="str">
        <f t="shared" si="171"/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 t="shared" si="167"/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68"/>
        <v>Conjuration</v>
      </c>
      <c r="T503" s="9" t="str">
        <f t="shared" si="169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 t="shared" si="170"/>
        <v>wand_ai_980_CO</v>
      </c>
      <c r="Z503" s="9" t="str">
        <f t="shared" si="171"/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 t="shared" si="167"/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68"/>
        <v>Necromancy</v>
      </c>
      <c r="T504" s="9" t="str">
        <f t="shared" ca="1" si="169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t="shared" ca="1" si="170"/>
        <v>wand_ai_440_NE</v>
      </c>
      <c r="Z504" s="9" t="str">
        <f t="shared" ca="1" si="171"/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 t="shared" si="167"/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168"/>
        <v>Necromancy</v>
      </c>
      <c r="T505" s="9" t="str">
        <f t="shared" ca="1" si="169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t="shared" ca="1" si="170"/>
        <v>wand_ai_070_NE</v>
      </c>
      <c r="Z505" s="9" t="str">
        <f t="shared" ca="1" si="171"/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 t="shared" si="167"/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168"/>
        <v>Enchantment</v>
      </c>
      <c r="T506" s="9" t="str">
        <f t="shared" si="169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 t="shared" si="170"/>
        <v>wand_ai_900_EN</v>
      </c>
      <c r="Z506" s="9" t="str">
        <f t="shared" si="171"/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 t="shared" si="167"/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ca="1" si="168"/>
        <v>Necromancy</v>
      </c>
      <c r="T507" s="9" t="str">
        <f t="shared" ca="1" si="169"/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t="shared" ca="1" si="170"/>
        <v>wand_ai_820_NE</v>
      </c>
      <c r="Z507" s="9" t="str">
        <f t="shared" ca="1" si="171"/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72">IF(BD507="", "", BD507+1)</f>
        <v>5057</v>
      </c>
      <c r="BF507" s="57" t="b">
        <f t="shared" ref="BF507" si="173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74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 t="shared" si="167"/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168"/>
        <v>Invocation</v>
      </c>
      <c r="T508" s="9" t="str">
        <f t="shared" si="169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 t="shared" si="170"/>
        <v>wand_ai_680_EV</v>
      </c>
      <c r="Z508" s="9" t="str">
        <f t="shared" si="171"/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72"/>
        <v>5067</v>
      </c>
      <c r="BF508" s="57" t="b">
        <f t="shared" ref="BF508" si="175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76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 t="shared" si="167"/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68"/>
        <v>Abjuration</v>
      </c>
      <c r="T509" s="9" t="str">
        <f t="shared" si="169"/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 t="shared" si="170"/>
        <v>wand_ai_210_AB</v>
      </c>
      <c r="Z509" s="9" t="str">
        <f t="shared" si="171"/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 t="shared" si="167"/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68"/>
        <v>Conjuration</v>
      </c>
      <c r="T510" s="9" t="str">
        <f t="shared" si="169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 t="shared" si="170"/>
        <v>wand_ai_890_CO</v>
      </c>
      <c r="Z510" s="9" t="str">
        <f t="shared" si="171"/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 t="shared" si="167"/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168"/>
        <v>Transmutation</v>
      </c>
      <c r="T511" s="9" t="str">
        <f t="shared" si="169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 t="shared" si="170"/>
        <v>wand_ai_450_TR</v>
      </c>
      <c r="Z511" s="9" t="str">
        <f t="shared" si="171"/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 t="shared" si="167"/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168"/>
        <v>Abjuration</v>
      </c>
      <c r="T512" s="9" t="str">
        <f t="shared" si="169"/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 t="shared" si="170"/>
        <v>wand_ai_920_AB</v>
      </c>
      <c r="Z512" s="9" t="str">
        <f t="shared" si="171"/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 t="shared" si="167"/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68"/>
        <v>Invocation</v>
      </c>
      <c r="T513" s="9" t="str">
        <f t="shared" si="169"/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 t="shared" si="170"/>
        <v>wand_ai_780_EV</v>
      </c>
      <c r="Z513" s="9" t="str">
        <f t="shared" si="171"/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 t="shared" si="167"/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68"/>
        <v>Invocation</v>
      </c>
      <c r="T514" s="9" t="str">
        <f t="shared" si="169"/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 t="shared" si="170"/>
        <v>wand_ai_670_EV</v>
      </c>
      <c r="Z514" s="9" t="str">
        <f t="shared" si="171"/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 t="shared" si="167"/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168"/>
        <v>Divination</v>
      </c>
      <c r="T515" s="9" t="str">
        <f t="shared" si="169"/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 t="shared" si="170"/>
        <v>wand_ai_040_DI</v>
      </c>
      <c r="Z515" s="9" t="str">
        <f t="shared" si="171"/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 t="shared" si="167"/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t="shared" ca="1" si="168"/>
        <v>Illusion</v>
      </c>
      <c r="T516" s="9" t="str">
        <f t="shared" ca="1" si="169"/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t="shared" ca="1" si="170"/>
        <v>wand_ai_300_IL</v>
      </c>
      <c r="Z516" s="9" t="str">
        <f t="shared" ca="1" si="171"/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 t="shared" si="167"/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68"/>
        <v>Abjuration</v>
      </c>
      <c r="T517" s="9" t="str">
        <f t="shared" si="169"/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 t="shared" si="170"/>
        <v>wand_ai_050_AB</v>
      </c>
      <c r="Z517" s="9" t="str">
        <f t="shared" si="171"/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 t="shared" si="167"/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168"/>
        <v>Necromancy</v>
      </c>
      <c r="T518" s="9" t="str">
        <f t="shared" ca="1" si="169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t="shared" ca="1" si="170"/>
        <v>wand_ai_300_NE</v>
      </c>
      <c r="Z518" s="9" t="str">
        <f t="shared" ca="1" si="171"/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 t="shared" si="167"/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68"/>
        <v>Enchantment</v>
      </c>
      <c r="T519" s="9" t="str">
        <f t="shared" si="169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 t="shared" si="170"/>
        <v>wand_ai_970_EN</v>
      </c>
      <c r="Z519" s="9" t="str">
        <f t="shared" si="171"/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 t="shared" si="167"/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68"/>
        <v>Conjuration</v>
      </c>
      <c r="T520" s="9" t="str">
        <f t="shared" si="169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 t="shared" si="170"/>
        <v>wand_ai_320_CO</v>
      </c>
      <c r="Z520" s="9" t="str">
        <f t="shared" si="171"/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 t="shared" si="167"/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68"/>
        <v>Transmutation</v>
      </c>
      <c r="T521" s="9" t="str">
        <f t="shared" si="169"/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 t="shared" si="170"/>
        <v>wand_ai_170_TR</v>
      </c>
      <c r="Z521" s="9" t="str">
        <f t="shared" si="171"/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4" si="177">IF(BD521="", "", BD521+1)</f>
        <v>5059</v>
      </c>
      <c r="BF521" s="57" t="b">
        <f t="shared" ref="BF521" si="178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79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 t="shared" si="167"/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68"/>
        <v>Transmutation</v>
      </c>
      <c r="T522" s="9" t="str">
        <f t="shared" si="169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 t="shared" si="170"/>
        <v>wand_ai_770_TR</v>
      </c>
      <c r="Z522" s="9" t="str">
        <f t="shared" si="171"/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77"/>
        <v>5069</v>
      </c>
      <c r="BF522" s="57" t="b">
        <f t="shared" ref="BF522" si="180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81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 t="shared" si="167"/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68"/>
        <v>Transmutation</v>
      </c>
      <c r="T523" s="9" t="str">
        <f t="shared" si="169"/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 t="shared" si="170"/>
        <v>wand_ai_300_TR</v>
      </c>
      <c r="Z523" s="9" t="str">
        <f t="shared" si="171"/>
        <v>wand_ai_300_TR</v>
      </c>
      <c r="AA523" s="9" t="b">
        <v>1</v>
      </c>
      <c r="AD523" s="9" t="b">
        <v>1</v>
      </c>
      <c r="AH523" s="9" t="b">
        <v>1</v>
      </c>
      <c r="AI523" s="9" t="b">
        <v>1</v>
      </c>
      <c r="AJ523" s="9" t="b">
        <v>1</v>
      </c>
      <c r="AK523" s="9" t="b">
        <v>1</v>
      </c>
      <c r="AL523" s="9" t="b">
        <v>1</v>
      </c>
      <c r="AM523" s="9" t="b">
        <v>1</v>
      </c>
      <c r="AZ523" s="55">
        <v>85082</v>
      </c>
      <c r="BA523" s="55">
        <v>85083</v>
      </c>
      <c r="BD523" s="9">
        <v>5082</v>
      </c>
      <c r="BE523" s="9">
        <f t="shared" si="177"/>
        <v>5083</v>
      </c>
      <c r="BF523" s="57" t="b">
        <f t="shared" ref="BF523" si="182">AND(
OR(ISBLANK(AV523), AND(MOD(AV523, 10000) = BD523, QUOTIENT(AV523, 10000) = 6)),
OR(ISBLANK(AX523), AND(MOD(AX523, 10000) = BD523, QUOTIENT(AX523, 10000) = 7)),
OR(ISBLANK(AZ523), AND(MOD(AZ523, 10000) = BD523, QUOTIENT(AZ523, 10000) = 8)),
OR(ISBLANK(BB523), AND(MOD(BB523, 10000) = BD523, QUOTIENT(BB523, 10000) = 9))
)</f>
        <v>1</v>
      </c>
      <c r="BG523" s="57" t="b">
        <f t="shared" ref="BG523" si="183">AND(
OR(ISBLANK(AW523), AND(MOD(AW523, 10000) = BE523, QUOTIENT(AW523, 10000) = 6)),
OR(ISBLANK(AY523), AND(MOD(AY523, 10000) = BE523, QUOTIENT(AY523, 10000) = 7)),
OR(ISBLANK(BA523), AND(MOD(BA523, 10000) = BE523, QUOTIENT(BA523, 10000) = 8)),
OR(ISBLANK(BC523), AND(MOD(BC523, 10000) = BE523, QUOTIENT(BC523, 10000) = 9))
)</f>
        <v>1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 t="shared" si="167"/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68"/>
        <v>Conjuration</v>
      </c>
      <c r="T524" s="9" t="str">
        <f t="shared" si="169"/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 t="shared" si="170"/>
        <v>wand_ai_570_CO</v>
      </c>
      <c r="Z524" s="9" t="str">
        <f t="shared" si="171"/>
        <v>wand_ai_570_CO</v>
      </c>
      <c r="AA524" s="9" t="b">
        <v>1</v>
      </c>
      <c r="AD524" s="9" t="b">
        <v>1</v>
      </c>
      <c r="AH524" s="9" t="b">
        <v>1</v>
      </c>
      <c r="AI524" s="9" t="b">
        <v>1</v>
      </c>
      <c r="AJ524" s="9" t="b">
        <v>1</v>
      </c>
      <c r="AK524" s="9" t="b">
        <v>1</v>
      </c>
      <c r="AL524" s="9" t="b">
        <v>1</v>
      </c>
      <c r="AM524" s="9" t="b">
        <v>1</v>
      </c>
      <c r="AZ524" s="55">
        <v>85084</v>
      </c>
      <c r="BA524" s="55">
        <v>85085</v>
      </c>
      <c r="BD524" s="9">
        <v>5084</v>
      </c>
      <c r="BE524" s="9">
        <f t="shared" si="177"/>
        <v>5085</v>
      </c>
      <c r="BF524" s="57" t="b">
        <f t="shared" ref="BF524" si="184">AND(
OR(ISBLANK(AV524), AND(MOD(AV524, 10000) = BD524, QUOTIENT(AV524, 10000) = 6)),
OR(ISBLANK(AX524), AND(MOD(AX524, 10000) = BD524, QUOTIENT(AX524, 10000) = 7)),
OR(ISBLANK(AZ524), AND(MOD(AZ524, 10000) = BD524, QUOTIENT(AZ524, 10000) = 8)),
OR(ISBLANK(BB524), AND(MOD(BB524, 10000) = BD524, QUOTIENT(BB524, 10000) = 9))
)</f>
        <v>1</v>
      </c>
      <c r="BG524" s="57" t="b">
        <f t="shared" ref="BG524" si="185">AND(
OR(ISBLANK(AW524), AND(MOD(AW524, 10000) = BE524, QUOTIENT(AW524, 10000) = 6)),
OR(ISBLANK(AY524), AND(MOD(AY524, 10000) = BE524, QUOTIENT(AY524, 10000) = 7)),
OR(ISBLANK(BA524), AND(MOD(BA524, 10000) = BE524, QUOTIENT(BA524, 10000) = 8)),
OR(ISBLANK(BC524), AND(MOD(BC524, 10000) = BE524, QUOTIENT(BC524, 10000) = 9))
)</f>
        <v>1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 t="shared" si="167"/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68"/>
        <v>Transmutation</v>
      </c>
      <c r="T525" s="9" t="str">
        <f t="shared" si="169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 t="shared" si="170"/>
        <v>wand_ai_150_TR</v>
      </c>
      <c r="Z525" s="9" t="str">
        <f t="shared" si="171"/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 t="shared" si="167"/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68"/>
        <v>Transmutation</v>
      </c>
      <c r="T526" s="9" t="str">
        <f t="shared" si="169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 t="shared" si="170"/>
        <v>wand_ai_130_TR</v>
      </c>
      <c r="Z526" s="9" t="str">
        <f t="shared" si="171"/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 t="shared" si="167"/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68"/>
        <v>Abjuration</v>
      </c>
      <c r="T527" s="9" t="str">
        <f t="shared" si="169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 t="shared" si="170"/>
        <v>wand_ai_750_AB</v>
      </c>
      <c r="Z527" s="9" t="str">
        <f t="shared" si="171"/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 t="shared" si="167"/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68"/>
        <v>Abjuration</v>
      </c>
      <c r="T528" s="9" t="str">
        <f t="shared" si="169"/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 t="shared" si="170"/>
        <v>wand_ai_370_AB</v>
      </c>
      <c r="Z528" s="9" t="str">
        <f t="shared" si="171"/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 t="shared" si="167"/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168"/>
        <v>Necromancy</v>
      </c>
      <c r="T529" s="9" t="str">
        <f t="shared" ca="1" si="169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t="shared" ca="1" si="170"/>
        <v>wand_ai_900_NE</v>
      </c>
      <c r="Z529" s="9" t="str">
        <f t="shared" ca="1" si="171"/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 t="shared" si="167"/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68"/>
        <v>Necromancy</v>
      </c>
      <c r="T530" s="9" t="str">
        <f t="shared" ca="1" si="169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t="shared" ca="1" si="170"/>
        <v>wand_ai_030_NE</v>
      </c>
      <c r="Z530" s="9" t="str">
        <f t="shared" ca="1" si="171"/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 t="shared" si="167"/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68"/>
        <v>Transmutation</v>
      </c>
      <c r="T531" s="9" t="str">
        <f t="shared" si="169"/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 t="shared" si="170"/>
        <v>wand_ai_350_TR</v>
      </c>
      <c r="Z531" s="9" t="str">
        <f t="shared" si="171"/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 t="shared" si="167"/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68"/>
        <v>Conjuration</v>
      </c>
      <c r="T532" s="9" t="str">
        <f t="shared" si="169"/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 t="shared" si="170"/>
        <v>wand_ai_380_CO</v>
      </c>
      <c r="Z532" s="9" t="str">
        <f t="shared" si="171"/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 t="shared" si="167"/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68"/>
        <v>Enchantment</v>
      </c>
      <c r="T533" s="9" t="str">
        <f t="shared" si="169"/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 t="shared" si="170"/>
        <v>wand_ai_390_EN</v>
      </c>
      <c r="Z533" s="9" t="str">
        <f t="shared" si="171"/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 t="shared" si="167"/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68"/>
        <v>Transmutation</v>
      </c>
      <c r="T534" s="9" t="str">
        <f t="shared" si="169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 t="shared" si="170"/>
        <v>wand_ai_320_TR</v>
      </c>
      <c r="Z534" s="9" t="str">
        <f t="shared" si="171"/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 t="shared" si="167"/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68"/>
        <v>Transmutation</v>
      </c>
      <c r="T535" s="9" t="str">
        <f t="shared" si="169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 t="shared" si="170"/>
        <v>wand_ai_220_TR</v>
      </c>
      <c r="Z535" s="9" t="str">
        <f t="shared" si="171"/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 t="shared" si="167"/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68"/>
        <v>Necromancy</v>
      </c>
      <c r="T536" s="9" t="str">
        <f t="shared" ca="1" si="169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t="shared" ca="1" si="170"/>
        <v>wand_ai_850_NE</v>
      </c>
      <c r="Z536" s="9" t="str">
        <f t="shared" ca="1" si="171"/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 t="shared" si="167"/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68"/>
        <v>Enchantment</v>
      </c>
      <c r="T537" s="9" t="str">
        <f t="shared" si="169"/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 t="shared" si="170"/>
        <v>wand_ai_860_EN</v>
      </c>
      <c r="Z537" s="9" t="str">
        <f t="shared" si="171"/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:BE538" si="186">IF(BD537="", "", BD537+1)</f>
        <v>5073</v>
      </c>
      <c r="BF537" s="57" t="b">
        <f t="shared" ref="BF537" si="187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88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 t="shared" si="167"/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68"/>
        <v>Abjuration</v>
      </c>
      <c r="T538" s="9" t="str">
        <f t="shared" si="169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 t="shared" si="170"/>
        <v>wand_ai_650_AB</v>
      </c>
      <c r="Z538" s="9" t="str">
        <f t="shared" si="171"/>
        <v>wand_ai_650_AB</v>
      </c>
      <c r="AA538" s="9" t="b">
        <v>1</v>
      </c>
      <c r="AD538" s="9" t="b">
        <v>1</v>
      </c>
      <c r="AH538" s="9" t="b">
        <v>1</v>
      </c>
      <c r="AI538" s="9" t="b">
        <v>1</v>
      </c>
      <c r="AJ538" s="9" t="b">
        <v>1</v>
      </c>
      <c r="AK538" s="9" t="b">
        <v>1</v>
      </c>
      <c r="AL538" s="9" t="b">
        <v>1</v>
      </c>
      <c r="AM538" s="9" t="b">
        <v>1</v>
      </c>
      <c r="AZ538" s="55">
        <v>85076</v>
      </c>
      <c r="BA538" s="55">
        <v>85077</v>
      </c>
      <c r="BD538" s="9">
        <v>5076</v>
      </c>
      <c r="BE538" s="9">
        <f t="shared" si="186"/>
        <v>5077</v>
      </c>
      <c r="BF538" s="57" t="b">
        <f t="shared" ref="BF538" si="189"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 t="shared" ref="BG538" si="190"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 t="shared" si="167"/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68"/>
        <v>Transmutation</v>
      </c>
      <c r="T539" s="9" t="str">
        <f t="shared" si="169"/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 t="shared" si="170"/>
        <v>wand_ai_630_TR</v>
      </c>
      <c r="Z539" s="9" t="str">
        <f t="shared" si="171"/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 t="shared" si="167"/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68"/>
        <v>Transmutation</v>
      </c>
      <c r="T540" s="9" t="str">
        <f t="shared" si="169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 t="shared" si="170"/>
        <v>wand_ai_930_TR</v>
      </c>
      <c r="Z540" s="9" t="str">
        <f t="shared" si="171"/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 t="shared" si="167"/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68"/>
        <v>Necromancy</v>
      </c>
      <c r="T541" s="9" t="str">
        <f t="shared" ca="1" si="169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t="shared" ca="1" si="170"/>
        <v>wand_ai_560_NE</v>
      </c>
      <c r="Z541" s="9" t="str">
        <f t="shared" ca="1" si="171"/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 t="shared" si="167"/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68"/>
        <v>Conjuration</v>
      </c>
      <c r="T542" s="9" t="str">
        <f t="shared" si="169"/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 t="shared" si="170"/>
        <v>wand_ai_760_CO</v>
      </c>
      <c r="Z542" s="9" t="str">
        <f t="shared" si="171"/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 t="shared" si="167"/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168"/>
        <v>Necromancy</v>
      </c>
      <c r="T543" s="9" t="str">
        <f t="shared" ca="1" si="169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t="shared" ca="1" si="170"/>
        <v>wand_ai_380_NE</v>
      </c>
      <c r="Z543" s="9" t="str">
        <f t="shared" ca="1" si="171"/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 t="shared" si="167"/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68"/>
        <v>Transmutation</v>
      </c>
      <c r="T544" s="9" t="str">
        <f t="shared" si="169"/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 t="shared" si="170"/>
        <v>wand_ai_110_TR</v>
      </c>
      <c r="Z544" s="9" t="str">
        <f t="shared" si="171"/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 t="shared" si="167"/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68"/>
        <v>Conjuration</v>
      </c>
      <c r="T545" s="9" t="str">
        <f t="shared" si="169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 t="shared" si="170"/>
        <v>wand_ai_430_CO</v>
      </c>
      <c r="Z545" s="9" t="str">
        <f t="shared" si="171"/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 t="shared" si="167"/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68"/>
        <v>Enchantment</v>
      </c>
      <c r="T546" s="9" t="str">
        <f t="shared" si="169"/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 t="shared" si="170"/>
        <v>wand_ai_400_EN</v>
      </c>
      <c r="Z546" s="9" t="str">
        <f t="shared" si="171"/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 t="shared" si="167"/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68"/>
        <v>Transmutation</v>
      </c>
      <c r="T547" s="9" t="str">
        <f t="shared" si="169"/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 t="shared" si="170"/>
        <v>wand_ai_420_TR</v>
      </c>
      <c r="Z547" s="9" t="str">
        <f t="shared" si="171"/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 t="shared" si="167"/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68"/>
        <v>Invocation</v>
      </c>
      <c r="T548" s="9" t="str">
        <f t="shared" si="169"/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 t="shared" si="170"/>
        <v>wand_ai_490_EV</v>
      </c>
      <c r="Z548" s="9" t="str">
        <f t="shared" si="171"/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 t="shared" si="167"/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68"/>
        <v>Necromancy</v>
      </c>
      <c r="T549" s="9" t="str">
        <f t="shared" ca="1" si="169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t="shared" ca="1" si="170"/>
        <v>wand_ai_640_NE</v>
      </c>
      <c r="Z549" s="9" t="str">
        <f t="shared" ca="1" si="171"/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 t="shared" si="167"/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68"/>
        <v>Invocation</v>
      </c>
      <c r="T550" s="9" t="str">
        <f t="shared" si="169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 t="shared" si="170"/>
        <v>wand_ai_720_EV</v>
      </c>
      <c r="Z550" s="9" t="str">
        <f t="shared" si="171"/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3" si="191">IF(BD550="", "", BD550+1)</f>
        <v>5047</v>
      </c>
      <c r="BF550" s="57" t="b">
        <f t="shared" ref="BF550" si="192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93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 t="shared" si="167"/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68"/>
        <v>Necromancy</v>
      </c>
      <c r="T551" s="9" t="str">
        <f t="shared" ca="1" si="169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t="shared" ca="1" si="170"/>
        <v>wand_ai_590_NE</v>
      </c>
      <c r="Z551" s="9" t="str">
        <f t="shared" ca="1" si="171"/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B551" s="55">
        <v>95050</v>
      </c>
      <c r="BC551" s="55">
        <v>95051</v>
      </c>
      <c r="BD551" s="9">
        <v>5050</v>
      </c>
      <c r="BE551" s="9">
        <f t="shared" si="191"/>
        <v>5051</v>
      </c>
      <c r="BF551" s="57" t="b">
        <f t="shared" ref="BF551:BF552" si="194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:BG552" si="195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74" t="s">
        <v>2101</v>
      </c>
      <c r="AX552" s="55"/>
      <c r="AY552" s="55"/>
      <c r="BB552" s="55">
        <v>95090</v>
      </c>
      <c r="BC552" s="55">
        <v>95091</v>
      </c>
      <c r="BD552" s="9">
        <v>5090</v>
      </c>
      <c r="BE552" s="9">
        <f t="shared" si="191"/>
        <v>5091</v>
      </c>
      <c r="BF552" s="57" t="b">
        <f t="shared" si="194"/>
        <v>1</v>
      </c>
      <c r="BG552" s="57" t="b">
        <f t="shared" si="195"/>
        <v>1</v>
      </c>
    </row>
    <row r="553" spans="1:59">
      <c r="A553" s="9" t="s">
        <v>1475</v>
      </c>
      <c r="B553" s="9" t="s">
        <v>1874</v>
      </c>
      <c r="C553" s="9">
        <v>5</v>
      </c>
      <c r="D553" s="9">
        <v>9</v>
      </c>
      <c r="E553" s="9" t="str">
        <f t="shared" ref="E553:E595" si="196">_xlfn.CONCAT(B553, RIGHT(_xlfn.CONCAT("0", D553), 2))</f>
        <v>BZ-WX09</v>
      </c>
      <c r="F553" s="9" t="s">
        <v>1466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101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ref="S553:S591" si="197"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 t="shared" ref="T553:T591" si="198">IF(ISNA($J553), IF(ISNA($K553), IF(ISNA($L553), IF(ISNA($M553), IF(ISNA($N553), IF(ISNA($O553), IF(ISNA($P553), IF(ISNA($Q553), IF(ISNA($R553), "###error###", "WM"),"IL"),"NE"),"EN"),"EV"),"TR"),"DI"),"CO"),"AB")</f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ref="W553:W591" si="199">_xlfn.CONCAT(V553, "_", T553)</f>
        <v>#N/A</v>
      </c>
      <c r="X553" s="60" t="s">
        <v>1958</v>
      </c>
      <c r="Z553" s="9" t="str">
        <f t="shared" ref="Z553:Z591" si="200">IF(ISBLANK(X553), W553, X553)</f>
        <v>wand_ai_610_CO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75052</v>
      </c>
      <c r="AY553" s="55">
        <v>75053</v>
      </c>
      <c r="BD553" s="9">
        <v>5052</v>
      </c>
      <c r="BE553" s="9">
        <f t="shared" si="191"/>
        <v>5053</v>
      </c>
      <c r="BF553" s="57" t="b">
        <f t="shared" ref="BF553" si="201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202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394</v>
      </c>
      <c r="B554" s="9" t="s">
        <v>1875</v>
      </c>
      <c r="C554" s="9">
        <v>5</v>
      </c>
      <c r="D554" s="9">
        <v>9</v>
      </c>
      <c r="E554" s="9" t="str">
        <f t="shared" si="196"/>
        <v>BZ-WY09</v>
      </c>
      <c r="F554" s="9" t="s">
        <v>1467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>
        <f>MATCH($A554, 'Spells By School'!H:H, 0)</f>
        <v>8</v>
      </c>
      <c r="R554" s="9" t="e">
        <f>MATCH($A554, 'Spells By School'!I:I, 0)</f>
        <v>#N/A</v>
      </c>
      <c r="S554" s="9" t="str">
        <f t="shared" ca="1" si="197"/>
        <v>Illusion</v>
      </c>
      <c r="T554" s="9" t="str">
        <f t="shared" ca="1" si="198"/>
        <v>IL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64</v>
      </c>
      <c r="V554" s="9" t="str">
        <f ca="1">INDEX('Wand Mapping'!K:K, U554)</f>
        <v>wand_ai_620</v>
      </c>
      <c r="W554" s="9" t="str">
        <f t="shared" ca="1" si="199"/>
        <v>wand_ai_620_IL</v>
      </c>
      <c r="Z554" s="9" t="str">
        <f t="shared" ca="1" si="200"/>
        <v>wand_ai_620_IL</v>
      </c>
      <c r="AA554" s="9" t="b">
        <v>1</v>
      </c>
      <c r="AD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75048</v>
      </c>
      <c r="AY554" s="55">
        <v>75049</v>
      </c>
      <c r="BD554" s="9">
        <v>5048</v>
      </c>
      <c r="BE554" s="9">
        <f t="shared" ref="BE554" si="203">IF(BD554="", "", BD554+1)</f>
        <v>5049</v>
      </c>
      <c r="BF554" s="57" t="b">
        <f t="shared" ref="BF554" si="204">AND(
OR(ISBLANK(AV554), AND(MOD(AV554, 10000) = BD554, QUOTIENT(AV554, 10000) = 6)),
OR(ISBLANK(AX554), AND(MOD(AX554, 10000) = BD554, QUOTIENT(AX554, 10000) = 7)),
OR(ISBLANK(AZ554), AND(MOD(AZ554, 10000) = BD554, QUOTIENT(AZ554, 10000) = 8)),
OR(ISBLANK(BB554), AND(MOD(BB554, 10000) = BD554, QUOTIENT(BB554, 10000) = 9))
)</f>
        <v>1</v>
      </c>
      <c r="BG554" s="57" t="b">
        <f t="shared" ref="BG554" si="205">AND(
OR(ISBLANK(AW554), AND(MOD(AW554, 10000) = BE554, QUOTIENT(AW554, 10000) = 6)),
OR(ISBLANK(AY554), AND(MOD(AY554, 10000) = BE554, QUOTIENT(AY554, 10000) = 7)),
OR(ISBLANK(BA554), AND(MOD(BA554, 10000) = BE554, QUOTIENT(BA554, 10000) = 8)),
OR(ISBLANK(BC554), AND(MOD(BC554, 10000) = BE554, QUOTIENT(BC554, 10000) = 9))
)</f>
        <v>1</v>
      </c>
    </row>
    <row r="555" spans="1:59">
      <c r="A555" s="9" t="s">
        <v>47</v>
      </c>
      <c r="B555" s="9" t="s">
        <v>1876</v>
      </c>
      <c r="C555" s="9">
        <v>5</v>
      </c>
      <c r="D555" s="9">
        <v>9</v>
      </c>
      <c r="E555" s="9" t="str">
        <f t="shared" si="196"/>
        <v>BZ-WZ09</v>
      </c>
      <c r="F555" s="9" t="s">
        <v>1468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44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97"/>
        <v>Enchantment</v>
      </c>
      <c r="T555" s="9" t="str">
        <f t="shared" si="198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9</v>
      </c>
      <c r="V555" s="9" t="str">
        <f>INDEX('Wand Mapping'!K:K, U555)</f>
        <v>wand_ai_070</v>
      </c>
      <c r="W555" s="9" t="str">
        <f t="shared" si="199"/>
        <v>wand_ai_070_EN</v>
      </c>
      <c r="Z555" s="9" t="str">
        <f t="shared" si="200"/>
        <v>wand_ai_070_EN</v>
      </c>
    </row>
    <row r="556" spans="1:59">
      <c r="A556" s="9" t="s">
        <v>244</v>
      </c>
      <c r="B556" s="9" t="s">
        <v>1877</v>
      </c>
      <c r="C556" s="9">
        <v>5</v>
      </c>
      <c r="D556" s="9">
        <v>9</v>
      </c>
      <c r="E556" s="9" t="str">
        <f t="shared" si="196"/>
        <v>BZ-X_09</v>
      </c>
      <c r="F556" s="9" t="s">
        <v>1469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73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97"/>
        <v>Transmutation</v>
      </c>
      <c r="T556" s="9" t="str">
        <f t="shared" si="198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42</v>
      </c>
      <c r="V556" s="9" t="str">
        <f>INDEX('Wand Mapping'!K:K, U556)</f>
        <v>wand_ai_400</v>
      </c>
      <c r="W556" s="9" t="str">
        <f t="shared" si="199"/>
        <v>wand_ai_400_TR</v>
      </c>
      <c r="Z556" s="9" t="str">
        <f t="shared" si="200"/>
        <v>wand_ai_400_TR</v>
      </c>
    </row>
    <row r="557" spans="1:59">
      <c r="A557" s="9" t="s">
        <v>539</v>
      </c>
      <c r="B557" s="9" t="s">
        <v>1878</v>
      </c>
      <c r="C557" s="9">
        <v>5</v>
      </c>
      <c r="D557" s="9">
        <v>9</v>
      </c>
      <c r="E557" s="9" t="str">
        <f t="shared" si="196"/>
        <v>BZ-X009</v>
      </c>
      <c r="F557" s="9" t="s">
        <v>1470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66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97"/>
        <v>Conjuration</v>
      </c>
      <c r="T557" s="9" t="str">
        <f t="shared" si="198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86</v>
      </c>
      <c r="V557" s="9" t="str">
        <f>INDEX('Wand Mapping'!K:K, U557)</f>
        <v>wand_ai_840</v>
      </c>
      <c r="W557" s="9" t="str">
        <f t="shared" si="199"/>
        <v>wand_ai_840_CO</v>
      </c>
      <c r="Z557" s="9" t="str">
        <f t="shared" si="200"/>
        <v>wand_ai_840_CO</v>
      </c>
    </row>
    <row r="558" spans="1:59">
      <c r="A558" s="9" t="s">
        <v>132</v>
      </c>
      <c r="B558" s="9" t="s">
        <v>1879</v>
      </c>
      <c r="C558" s="9">
        <v>5</v>
      </c>
      <c r="D558" s="9">
        <v>9</v>
      </c>
      <c r="E558" s="9" t="str">
        <f t="shared" si="196"/>
        <v>BZ-X109</v>
      </c>
      <c r="F558" s="9" t="s">
        <v>1471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71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97"/>
        <v>Necromancy</v>
      </c>
      <c r="T558" s="9" t="str">
        <f t="shared" ca="1" si="198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23</v>
      </c>
      <c r="V558" s="9" t="str">
        <f ca="1">INDEX('Wand Mapping'!K:K, U558)</f>
        <v>wand_ai_210</v>
      </c>
      <c r="W558" s="9" t="str">
        <f t="shared" ca="1" si="199"/>
        <v>wand_ai_210_NE</v>
      </c>
      <c r="Z558" s="9" t="str">
        <f t="shared" ca="1" si="200"/>
        <v>wand_ai_210_NE</v>
      </c>
    </row>
    <row r="559" spans="1:59">
      <c r="A559" s="9" t="s">
        <v>615</v>
      </c>
      <c r="B559" s="9" t="s">
        <v>1880</v>
      </c>
      <c r="C559" s="9">
        <v>5</v>
      </c>
      <c r="D559" s="9">
        <v>9</v>
      </c>
      <c r="E559" s="9" t="str">
        <f t="shared" si="196"/>
        <v>BZ-X209</v>
      </c>
      <c r="F559" s="9" t="s">
        <v>1472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2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97"/>
        <v>Enchantment</v>
      </c>
      <c r="T559" s="9" t="str">
        <f t="shared" si="198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 t="shared" si="199"/>
        <v>wand_ai_960_EN</v>
      </c>
      <c r="Z559" s="9" t="str">
        <f t="shared" si="200"/>
        <v>wand_ai_960_EN</v>
      </c>
    </row>
    <row r="560" spans="1:59">
      <c r="A560" s="9" t="s">
        <v>412</v>
      </c>
      <c r="B560" s="9" t="s">
        <v>1881</v>
      </c>
      <c r="C560" s="9">
        <v>5</v>
      </c>
      <c r="D560" s="9">
        <v>9</v>
      </c>
      <c r="E560" s="9" t="str">
        <f t="shared" si="196"/>
        <v>BZ-X309</v>
      </c>
      <c r="F560" s="9" t="s">
        <v>1473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45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ca="1" si="197"/>
        <v>Necromancy</v>
      </c>
      <c r="T560" s="9" t="str">
        <f t="shared" ca="1" si="198"/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t="shared" ca="1" si="199"/>
        <v>wand_ai_650_NE</v>
      </c>
      <c r="Z560" s="9" t="str">
        <f t="shared" ca="1" si="200"/>
        <v>wand_ai_650_NE</v>
      </c>
    </row>
    <row r="561" spans="1:26">
      <c r="A561" s="9" t="s">
        <v>583</v>
      </c>
      <c r="B561" s="9" t="s">
        <v>1884</v>
      </c>
      <c r="C561" s="9">
        <v>6</v>
      </c>
      <c r="D561" s="9">
        <v>12</v>
      </c>
      <c r="E561" s="9" t="str">
        <f t="shared" si="196"/>
        <v>BZ-X612</v>
      </c>
      <c r="F561" s="9" t="s">
        <v>1476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97"/>
        <v>Conjuration</v>
      </c>
      <c r="T561" s="9" t="str">
        <f t="shared" si="198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93</v>
      </c>
      <c r="V561" s="9" t="str">
        <f>INDEX('Wand Mapping'!K:K, U561)</f>
        <v>wand_ai_910</v>
      </c>
      <c r="W561" s="9" t="str">
        <f t="shared" si="199"/>
        <v>wand_ai_910_CO</v>
      </c>
      <c r="Z561" s="9" t="str">
        <f t="shared" si="200"/>
        <v>wand_ai_910_CO</v>
      </c>
    </row>
    <row r="562" spans="1:26">
      <c r="A562" s="9" t="s">
        <v>119</v>
      </c>
      <c r="B562" s="9" t="s">
        <v>1885</v>
      </c>
      <c r="C562" s="9">
        <v>6</v>
      </c>
      <c r="D562" s="9">
        <v>12</v>
      </c>
      <c r="E562" s="9" t="str">
        <f t="shared" si="196"/>
        <v>BZ-X712</v>
      </c>
      <c r="F562" s="9" t="s">
        <v>1477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58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97"/>
        <v>Invocation</v>
      </c>
      <c r="T562" s="9" t="str">
        <f t="shared" si="198"/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21</v>
      </c>
      <c r="V562" s="9" t="str">
        <f>INDEX('Wand Mapping'!K:K, U562)</f>
        <v>wand_ai_190</v>
      </c>
      <c r="W562" s="9" t="str">
        <f t="shared" si="199"/>
        <v>wand_ai_190_EV</v>
      </c>
      <c r="Z562" s="9" t="str">
        <f t="shared" si="200"/>
        <v>wand_ai_190_EV</v>
      </c>
    </row>
    <row r="563" spans="1:26">
      <c r="A563" s="9" t="s">
        <v>256</v>
      </c>
      <c r="B563" s="9" t="s">
        <v>1886</v>
      </c>
      <c r="C563" s="9">
        <v>6</v>
      </c>
      <c r="D563" s="9">
        <v>12</v>
      </c>
      <c r="E563" s="9" t="str">
        <f t="shared" si="196"/>
        <v>BZ-X812</v>
      </c>
      <c r="F563" s="9" t="s">
        <v>1478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22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97"/>
        <v>Necromancy</v>
      </c>
      <c r="T563" s="9" t="str">
        <f t="shared" ca="1" si="198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43</v>
      </c>
      <c r="V563" s="9" t="str">
        <f ca="1">INDEX('Wand Mapping'!K:K, U563)</f>
        <v>wand_ai_410</v>
      </c>
      <c r="W563" s="9" t="str">
        <f t="shared" ca="1" si="199"/>
        <v>wand_ai_410_NE</v>
      </c>
      <c r="Z563" s="9" t="str">
        <f t="shared" ca="1" si="200"/>
        <v>wand_ai_410_NE</v>
      </c>
    </row>
    <row r="564" spans="1:26">
      <c r="A564" s="9" t="s">
        <v>31</v>
      </c>
      <c r="B564" s="9" t="s">
        <v>1887</v>
      </c>
      <c r="C564" s="9">
        <v>6</v>
      </c>
      <c r="D564" s="9">
        <v>12</v>
      </c>
      <c r="E564" s="9" t="str">
        <f t="shared" si="196"/>
        <v>BZ-X912</v>
      </c>
      <c r="F564" s="9" t="s">
        <v>1479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65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97"/>
        <v>Necromancy</v>
      </c>
      <c r="T564" s="9" t="str">
        <f t="shared" ca="1" si="198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</v>
      </c>
      <c r="V564" s="9" t="str">
        <f ca="1">INDEX('Wand Mapping'!K:K, U564)</f>
        <v>wand_ai_040</v>
      </c>
      <c r="W564" s="9" t="str">
        <f t="shared" ca="1" si="199"/>
        <v>wand_ai_040_NE</v>
      </c>
      <c r="Z564" s="9" t="str">
        <f t="shared" ca="1" si="200"/>
        <v>wand_ai_040_NE</v>
      </c>
    </row>
    <row r="565" spans="1:26">
      <c r="A565" s="9" t="s">
        <v>399</v>
      </c>
      <c r="B565" s="9" t="s">
        <v>1888</v>
      </c>
      <c r="C565" s="9">
        <v>6</v>
      </c>
      <c r="D565" s="9">
        <v>12</v>
      </c>
      <c r="E565" s="9" t="str">
        <f t="shared" si="196"/>
        <v>BZ-XA12</v>
      </c>
      <c r="F565" s="9" t="s">
        <v>1480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70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ca="1" si="197"/>
        <v>Necromancy</v>
      </c>
      <c r="T565" s="9" t="str">
        <f t="shared" ca="1" si="198"/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65</v>
      </c>
      <c r="V565" s="9" t="str">
        <f ca="1">INDEX('Wand Mapping'!K:K, U565)</f>
        <v>wand_ai_630</v>
      </c>
      <c r="W565" s="9" t="str">
        <f t="shared" ca="1" si="199"/>
        <v>wand_ai_630_NE</v>
      </c>
      <c r="Z565" s="9" t="str">
        <f t="shared" ca="1" si="200"/>
        <v>wand_ai_630_NE</v>
      </c>
    </row>
    <row r="566" spans="1:26">
      <c r="A566" s="9" t="s">
        <v>24</v>
      </c>
      <c r="B566" s="9" t="s">
        <v>1889</v>
      </c>
      <c r="C566" s="9">
        <v>6</v>
      </c>
      <c r="D566" s="9">
        <v>12</v>
      </c>
      <c r="E566" s="9" t="str">
        <f t="shared" si="196"/>
        <v>BZ-XB12</v>
      </c>
      <c r="F566" s="9" t="s">
        <v>1481</v>
      </c>
      <c r="G566" s="9" t="s">
        <v>655</v>
      </c>
      <c r="H566" s="9" t="s">
        <v>656</v>
      </c>
      <c r="J566" s="9">
        <f>MATCH($A566, 'Spells By School'!A:A, 0)</f>
        <v>6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97"/>
        <v>Abjuration</v>
      </c>
      <c r="T566" s="9" t="str">
        <f t="shared" si="198"/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</v>
      </c>
      <c r="V566" s="9" t="str">
        <f>INDEX('Wand Mapping'!K:K, U566)</f>
        <v>wand_ai_030</v>
      </c>
      <c r="W566" s="9" t="str">
        <f t="shared" si="199"/>
        <v>wand_ai_030_AB</v>
      </c>
      <c r="Z566" s="9" t="str">
        <f t="shared" si="200"/>
        <v>wand_ai_030_AB</v>
      </c>
    </row>
    <row r="567" spans="1:26">
      <c r="A567" s="9" t="s">
        <v>338</v>
      </c>
      <c r="B567" s="9" t="s">
        <v>1890</v>
      </c>
      <c r="C567" s="9">
        <v>6</v>
      </c>
      <c r="D567" s="9">
        <v>12</v>
      </c>
      <c r="E567" s="9" t="str">
        <f t="shared" si="196"/>
        <v>BZ-XC12</v>
      </c>
      <c r="F567" s="9" t="s">
        <v>1482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42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97"/>
        <v>Necromancy</v>
      </c>
      <c r="T567" s="9" t="str">
        <f t="shared" ca="1" si="198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55</v>
      </c>
      <c r="V567" s="9" t="str">
        <f ca="1">INDEX('Wand Mapping'!K:K, U567)</f>
        <v>wand_ai_530</v>
      </c>
      <c r="W567" s="9" t="str">
        <f t="shared" ca="1" si="199"/>
        <v>wand_ai_530_NE</v>
      </c>
      <c r="Z567" s="9" t="str">
        <f t="shared" ca="1" si="200"/>
        <v>wand_ai_530_NE</v>
      </c>
    </row>
    <row r="568" spans="1:26">
      <c r="A568" s="9" t="s">
        <v>413</v>
      </c>
      <c r="B568" s="9" t="s">
        <v>1891</v>
      </c>
      <c r="C568" s="9">
        <v>6</v>
      </c>
      <c r="D568" s="9">
        <v>12</v>
      </c>
      <c r="E568" s="9" t="str">
        <f t="shared" si="196"/>
        <v>BZ-XD12</v>
      </c>
      <c r="F568" s="9" t="s">
        <v>1483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>
        <f>MATCH($A568, 'Spells By School'!H:H, 0)</f>
        <v>25</v>
      </c>
      <c r="R568" s="9" t="e">
        <f>MATCH($A568, 'Spells By School'!I:I, 0)</f>
        <v>#N/A</v>
      </c>
      <c r="S568" s="9" t="str">
        <f t="shared" ca="1" si="197"/>
        <v>Illusion</v>
      </c>
      <c r="T568" s="9" t="str">
        <f t="shared" ca="1" si="198"/>
        <v>IL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67</v>
      </c>
      <c r="V568" s="9" t="str">
        <f ca="1">INDEX('Wand Mapping'!K:K, U568)</f>
        <v>wand_ai_650</v>
      </c>
      <c r="W568" s="9" t="str">
        <f t="shared" ca="1" si="199"/>
        <v>wand_ai_650_IL</v>
      </c>
      <c r="Z568" s="9" t="str">
        <f t="shared" ca="1" si="200"/>
        <v>wand_ai_650_IL</v>
      </c>
    </row>
    <row r="569" spans="1:26">
      <c r="A569" s="9" t="s">
        <v>1484</v>
      </c>
      <c r="B569" s="9" t="s">
        <v>1892</v>
      </c>
      <c r="C569" s="9">
        <v>6</v>
      </c>
      <c r="D569" s="9">
        <v>12</v>
      </c>
      <c r="E569" s="9" t="str">
        <f t="shared" si="196"/>
        <v>BZ-XE12</v>
      </c>
      <c r="F569" s="9" t="s">
        <v>793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102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97"/>
        <v>Conjuration</v>
      </c>
      <c r="T569" s="9" t="str">
        <f t="shared" si="198"/>
        <v>CO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 t="shared" si="199"/>
        <v>#N/A</v>
      </c>
      <c r="X569" s="60" t="s">
        <v>1957</v>
      </c>
      <c r="Z569" s="9" t="str">
        <f t="shared" si="200"/>
        <v>wand_ai_590_CO</v>
      </c>
    </row>
    <row r="570" spans="1:26">
      <c r="A570" s="9" t="s">
        <v>151</v>
      </c>
      <c r="B570" s="9" t="s">
        <v>1893</v>
      </c>
      <c r="C570" s="9">
        <v>6</v>
      </c>
      <c r="D570" s="9">
        <v>12</v>
      </c>
      <c r="E570" s="9" t="str">
        <f t="shared" si="196"/>
        <v>BZ-XF12</v>
      </c>
      <c r="F570" s="9" t="s">
        <v>1485</v>
      </c>
      <c r="G570" s="9" t="s">
        <v>655</v>
      </c>
      <c r="H570" s="9" t="s">
        <v>656</v>
      </c>
      <c r="J570" s="9">
        <f>MATCH($A570, 'Spells By School'!A:A, 0)</f>
        <v>14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97"/>
        <v>Abjuration</v>
      </c>
      <c r="T570" s="9" t="str">
        <f t="shared" si="198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27</v>
      </c>
      <c r="V570" s="9" t="str">
        <f>INDEX('Wand Mapping'!K:K, U570)</f>
        <v>wand_ai_250</v>
      </c>
      <c r="W570" s="9" t="str">
        <f t="shared" si="199"/>
        <v>wand_ai_250_AB</v>
      </c>
      <c r="Z570" s="9" t="str">
        <f t="shared" si="200"/>
        <v>wand_ai_250_AB</v>
      </c>
    </row>
    <row r="571" spans="1:26">
      <c r="A571" s="9" t="s">
        <v>200</v>
      </c>
      <c r="B571" s="9" t="s">
        <v>1894</v>
      </c>
      <c r="C571" s="9">
        <v>6</v>
      </c>
      <c r="D571" s="9">
        <v>12</v>
      </c>
      <c r="E571" s="9" t="str">
        <f t="shared" si="196"/>
        <v>BZ-XG12</v>
      </c>
      <c r="F571" s="9" t="s">
        <v>1486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84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97"/>
        <v>Invocation</v>
      </c>
      <c r="T571" s="9" t="str">
        <f t="shared" si="198"/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35</v>
      </c>
      <c r="V571" s="9" t="str">
        <f>INDEX('Wand Mapping'!K:K, U571)</f>
        <v>wand_ai_330</v>
      </c>
      <c r="W571" s="9" t="str">
        <f t="shared" si="199"/>
        <v>wand_ai_330_EV</v>
      </c>
      <c r="Z571" s="9" t="str">
        <f t="shared" si="200"/>
        <v>wand_ai_330_EV</v>
      </c>
    </row>
    <row r="572" spans="1:26">
      <c r="A572" s="9" t="s">
        <v>194</v>
      </c>
      <c r="B572" s="9" t="s">
        <v>1895</v>
      </c>
      <c r="C572" s="9">
        <v>6</v>
      </c>
      <c r="D572" s="9">
        <v>12</v>
      </c>
      <c r="E572" s="9" t="str">
        <f t="shared" si="196"/>
        <v>BZ-XH12</v>
      </c>
      <c r="F572" s="9" t="s">
        <v>1487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73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97"/>
        <v>Invocation</v>
      </c>
      <c r="T572" s="9" t="str">
        <f t="shared" si="198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34</v>
      </c>
      <c r="V572" s="9" t="str">
        <f>INDEX('Wand Mapping'!K:K, U572)</f>
        <v>wand_ai_320</v>
      </c>
      <c r="W572" s="9" t="str">
        <f t="shared" si="199"/>
        <v>wand_ai_320_EV</v>
      </c>
      <c r="Z572" s="9" t="str">
        <f t="shared" si="200"/>
        <v>wand_ai_320_EV</v>
      </c>
    </row>
    <row r="573" spans="1:26">
      <c r="A573" s="9" t="s">
        <v>101</v>
      </c>
      <c r="B573" s="9" t="s">
        <v>1896</v>
      </c>
      <c r="C573" s="9">
        <v>7</v>
      </c>
      <c r="D573" s="9">
        <v>14</v>
      </c>
      <c r="E573" s="9" t="str">
        <f t="shared" si="196"/>
        <v>BZ-XI14</v>
      </c>
      <c r="F573" s="9" t="s">
        <v>1488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2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97"/>
        <v>Invocation</v>
      </c>
      <c r="T573" s="9" t="str">
        <f t="shared" si="198"/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18</v>
      </c>
      <c r="V573" s="9" t="str">
        <f>INDEX('Wand Mapping'!K:K, U573)</f>
        <v>wand_ai_160</v>
      </c>
      <c r="W573" s="9" t="str">
        <f t="shared" si="199"/>
        <v>wand_ai_160_EV</v>
      </c>
      <c r="Z573" s="9" t="str">
        <f t="shared" si="200"/>
        <v>wand_ai_160_EV</v>
      </c>
    </row>
    <row r="574" spans="1:26">
      <c r="A574" s="9" t="s">
        <v>443</v>
      </c>
      <c r="B574" s="9" t="s">
        <v>1897</v>
      </c>
      <c r="C574" s="9">
        <v>7</v>
      </c>
      <c r="D574" s="9">
        <v>14</v>
      </c>
      <c r="E574" s="9" t="str">
        <f t="shared" si="196"/>
        <v>BZ-XJ14</v>
      </c>
      <c r="F574" s="9" t="s">
        <v>1489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>
        <f>MATCH($A574, 'Spells By School'!D:D, 0)</f>
        <v>81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97"/>
        <v>Transmutation</v>
      </c>
      <c r="T574" s="9" t="str">
        <f t="shared" si="198"/>
        <v>TR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72</v>
      </c>
      <c r="V574" s="9" t="str">
        <f>INDEX('Wand Mapping'!K:K, U574)</f>
        <v>wand_ai_700</v>
      </c>
      <c r="W574" s="9" t="str">
        <f t="shared" si="199"/>
        <v>wand_ai_700_TR</v>
      </c>
      <c r="Z574" s="9" t="str">
        <f t="shared" si="200"/>
        <v>wand_ai_700_TR</v>
      </c>
    </row>
    <row r="575" spans="1:26">
      <c r="A575" s="9" t="s">
        <v>180</v>
      </c>
      <c r="B575" s="9" t="s">
        <v>1898</v>
      </c>
      <c r="C575" s="9">
        <v>7</v>
      </c>
      <c r="D575" s="9">
        <v>14</v>
      </c>
      <c r="E575" s="9" t="str">
        <f t="shared" si="196"/>
        <v>BZ-XK14</v>
      </c>
      <c r="F575" s="9" t="s">
        <v>1490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53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97"/>
        <v>Conjuration</v>
      </c>
      <c r="T575" s="9" t="str">
        <f t="shared" si="198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32</v>
      </c>
      <c r="V575" s="9" t="str">
        <f>INDEX('Wand Mapping'!K:K, U575)</f>
        <v>wand_ai_300</v>
      </c>
      <c r="W575" s="9" t="str">
        <f t="shared" si="199"/>
        <v>wand_ai_300_CO</v>
      </c>
      <c r="Z575" s="9" t="str">
        <f t="shared" si="200"/>
        <v>wand_ai_300_CO</v>
      </c>
    </row>
    <row r="576" spans="1:26">
      <c r="A576" s="9" t="s">
        <v>1494</v>
      </c>
      <c r="B576" s="9" t="s">
        <v>1899</v>
      </c>
      <c r="C576" s="9">
        <v>7</v>
      </c>
      <c r="D576" s="9">
        <v>14</v>
      </c>
      <c r="E576" s="9" t="str">
        <f t="shared" si="196"/>
        <v>BZ-XL14</v>
      </c>
      <c r="F576" s="9" t="s">
        <v>1491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85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97"/>
        <v>Invocation</v>
      </c>
      <c r="T576" s="9" t="str">
        <f t="shared" si="198"/>
        <v>EV</v>
      </c>
      <c r="U576" s="9" t="e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#N/A</v>
      </c>
      <c r="V576" s="9" t="e">
        <f>INDEX('Wand Mapping'!K:K, U576)</f>
        <v>#N/A</v>
      </c>
      <c r="W576" s="9" t="e">
        <f t="shared" si="199"/>
        <v>#N/A</v>
      </c>
      <c r="X576" s="60" t="s">
        <v>1961</v>
      </c>
      <c r="Z576" s="9" t="str">
        <f t="shared" si="200"/>
        <v>wand_ai_520_EV</v>
      </c>
    </row>
    <row r="577" spans="1:59">
      <c r="A577" s="9" t="s">
        <v>437</v>
      </c>
      <c r="B577" s="9" t="s">
        <v>1900</v>
      </c>
      <c r="C577" s="9">
        <v>7</v>
      </c>
      <c r="D577" s="9">
        <v>14</v>
      </c>
      <c r="E577" s="9" t="str">
        <f t="shared" si="196"/>
        <v>BZ-XM14</v>
      </c>
      <c r="F577" s="9" t="s">
        <v>1492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47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97"/>
        <v>Invocation</v>
      </c>
      <c r="T577" s="9" t="str">
        <f t="shared" si="198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>INDEX('Wand Mapping'!K:K, U577)</f>
        <v>wand_ai_690</v>
      </c>
      <c r="W577" s="9" t="str">
        <f t="shared" si="199"/>
        <v>wand_ai_690_EV</v>
      </c>
      <c r="Z577" s="9" t="str">
        <f t="shared" si="200"/>
        <v>wand_ai_690_EV</v>
      </c>
    </row>
    <row r="578" spans="1:59">
      <c r="A578" s="9" t="s">
        <v>514</v>
      </c>
      <c r="B578" s="9" t="s">
        <v>1901</v>
      </c>
      <c r="C578" s="9">
        <v>7</v>
      </c>
      <c r="D578" s="9">
        <v>14</v>
      </c>
      <c r="E578" s="9" t="str">
        <f t="shared" si="196"/>
        <v>BZ-XN14</v>
      </c>
      <c r="F578" s="9" t="s">
        <v>1493</v>
      </c>
      <c r="G578" s="9" t="s">
        <v>655</v>
      </c>
      <c r="H578" s="9" t="s">
        <v>656</v>
      </c>
      <c r="J578" s="9">
        <f>MATCH($A578, 'Spells By School'!A:A, 0)</f>
        <v>65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97"/>
        <v>Abjuration</v>
      </c>
      <c r="T578" s="9" t="str">
        <f t="shared" si="198"/>
        <v>AB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83</v>
      </c>
      <c r="V578" s="9" t="str">
        <f>INDEX('Wand Mapping'!K:K, U578)</f>
        <v>wand_ai_810</v>
      </c>
      <c r="W578" s="9" t="str">
        <f t="shared" si="199"/>
        <v>wand_ai_810_AB</v>
      </c>
      <c r="Z578" s="9" t="str">
        <f t="shared" si="200"/>
        <v>wand_ai_810_AB</v>
      </c>
    </row>
    <row r="579" spans="1:59">
      <c r="A579" s="9" t="s">
        <v>271</v>
      </c>
      <c r="B579" s="9" t="s">
        <v>1903</v>
      </c>
      <c r="C579" s="9">
        <v>7</v>
      </c>
      <c r="D579" s="9">
        <v>14</v>
      </c>
      <c r="E579" s="9" t="str">
        <f t="shared" si="196"/>
        <v>BZ-XP14</v>
      </c>
      <c r="F579" s="9" t="s">
        <v>1496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68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ca="1" si="197"/>
        <v>Necromancy</v>
      </c>
      <c r="T579" s="9" t="str">
        <f t="shared" ca="1" si="198"/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45</v>
      </c>
      <c r="V579" s="9" t="str">
        <f ca="1">INDEX('Wand Mapping'!K:K, U579)</f>
        <v>wand_ai_430</v>
      </c>
      <c r="W579" s="9" t="str">
        <f t="shared" ca="1" si="199"/>
        <v>wand_ai_430_NE</v>
      </c>
      <c r="Z579" s="9" t="str">
        <f t="shared" ca="1" si="200"/>
        <v>wand_ai_430_NE</v>
      </c>
    </row>
    <row r="580" spans="1:59">
      <c r="A580" s="9" t="s">
        <v>448</v>
      </c>
      <c r="B580" s="9" t="s">
        <v>1904</v>
      </c>
      <c r="C580" s="9">
        <v>7</v>
      </c>
      <c r="D580" s="9">
        <v>14</v>
      </c>
      <c r="E580" s="9" t="str">
        <f t="shared" si="196"/>
        <v>BZ-XQ14</v>
      </c>
      <c r="F580" s="9" t="s">
        <v>1497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90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97"/>
        <v>Conjuration</v>
      </c>
      <c r="T580" s="9" t="str">
        <f t="shared" si="198"/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73</v>
      </c>
      <c r="V580" s="9" t="str">
        <f>INDEX('Wand Mapping'!K:K, U580)</f>
        <v>wand_ai_710</v>
      </c>
      <c r="W580" s="9" t="str">
        <f t="shared" si="199"/>
        <v>wand_ai_710_CO</v>
      </c>
      <c r="Z580" s="9" t="str">
        <f t="shared" si="200"/>
        <v>wand_ai_710_CO</v>
      </c>
    </row>
    <row r="581" spans="1:59">
      <c r="A581" s="9" t="s">
        <v>321</v>
      </c>
      <c r="B581" s="9" t="s">
        <v>1905</v>
      </c>
      <c r="C581" s="9">
        <v>7</v>
      </c>
      <c r="D581" s="9">
        <v>14</v>
      </c>
      <c r="E581" s="9" t="str">
        <f t="shared" si="196"/>
        <v>BZ-XR14</v>
      </c>
      <c r="F581" s="9" t="s">
        <v>1498</v>
      </c>
      <c r="G581" s="9" t="s">
        <v>655</v>
      </c>
      <c r="H581" s="9" t="s">
        <v>656</v>
      </c>
      <c r="J581" s="9">
        <f>MATCH($A581, 'Spells By School'!A:A, 0)</f>
        <v>25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97"/>
        <v>Abjuration</v>
      </c>
      <c r="T581" s="9" t="str">
        <f t="shared" si="198"/>
        <v>AB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53</v>
      </c>
      <c r="V581" s="9" t="str">
        <f>INDEX('Wand Mapping'!K:K, U581)</f>
        <v>wand_ai_510</v>
      </c>
      <c r="W581" s="9" t="str">
        <f t="shared" si="199"/>
        <v>wand_ai_510_AB</v>
      </c>
      <c r="Z581" s="9" t="str">
        <f t="shared" si="200"/>
        <v>wand_ai_510_AB</v>
      </c>
    </row>
    <row r="582" spans="1:59">
      <c r="A582" s="9" t="s">
        <v>439</v>
      </c>
      <c r="B582" s="9" t="s">
        <v>1906</v>
      </c>
      <c r="C582" s="9">
        <v>7</v>
      </c>
      <c r="D582" s="9">
        <v>14</v>
      </c>
      <c r="E582" s="9" t="str">
        <f t="shared" si="196"/>
        <v>BZ-XS14</v>
      </c>
      <c r="F582" s="9" t="s">
        <v>1499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>
        <f ca="1">MATCH($A582, 'Spells By School'!G:G, 0)</f>
        <v>26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ca="1" si="197"/>
        <v>Necromancy</v>
      </c>
      <c r="T582" s="9" t="str">
        <f t="shared" ca="1" si="198"/>
        <v>NE</v>
      </c>
      <c r="U582" s="9">
        <f ca="1"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71</v>
      </c>
      <c r="V582" s="9" t="str">
        <f ca="1">INDEX('Wand Mapping'!K:K, U582)</f>
        <v>wand_ai_690</v>
      </c>
      <c r="W582" s="9" t="str">
        <f t="shared" ca="1" si="199"/>
        <v>wand_ai_690_NE</v>
      </c>
      <c r="Z582" s="9" t="str">
        <f t="shared" ca="1" si="200"/>
        <v>wand_ai_690_NE</v>
      </c>
    </row>
    <row r="583" spans="1:59">
      <c r="A583" s="9" t="s">
        <v>122</v>
      </c>
      <c r="B583" s="9" t="s">
        <v>1907</v>
      </c>
      <c r="C583" s="9">
        <v>7</v>
      </c>
      <c r="D583" s="9">
        <v>14</v>
      </c>
      <c r="E583" s="9" t="str">
        <f t="shared" si="196"/>
        <v>BZ-XT14</v>
      </c>
      <c r="F583" s="9" t="s">
        <v>1500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40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si="197"/>
        <v>Conjuration</v>
      </c>
      <c r="T583" s="9" t="str">
        <f t="shared" si="198"/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22</v>
      </c>
      <c r="V583" s="9" t="str">
        <f>INDEX('Wand Mapping'!K:K, U583)</f>
        <v>wand_ai_200</v>
      </c>
      <c r="W583" s="9" t="str">
        <f t="shared" si="199"/>
        <v>wand_ai_200_CO</v>
      </c>
      <c r="Z583" s="9" t="str">
        <f t="shared" si="200"/>
        <v>wand_ai_200_CO</v>
      </c>
    </row>
    <row r="584" spans="1:59">
      <c r="A584" s="9" t="s">
        <v>96</v>
      </c>
      <c r="B584" s="9" t="s">
        <v>1908</v>
      </c>
      <c r="C584" s="9">
        <v>7</v>
      </c>
      <c r="D584" s="9">
        <v>14</v>
      </c>
      <c r="E584" s="9" t="str">
        <f t="shared" si="196"/>
        <v>BZ-XU14</v>
      </c>
      <c r="F584" s="9" t="s">
        <v>1501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54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97"/>
        <v>Invocation</v>
      </c>
      <c r="T584" s="9" t="str">
        <f t="shared" si="198"/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17</v>
      </c>
      <c r="V584" s="9" t="str">
        <f>INDEX('Wand Mapping'!K:K, U584)</f>
        <v>wand_ai_150</v>
      </c>
      <c r="W584" s="9" t="str">
        <f t="shared" si="199"/>
        <v>wand_ai_150_EV</v>
      </c>
      <c r="Z584" s="9" t="str">
        <f t="shared" si="200"/>
        <v>wand_ai_150_EV</v>
      </c>
    </row>
    <row r="585" spans="1:59">
      <c r="A585" s="9" t="s">
        <v>633</v>
      </c>
      <c r="B585" s="9" t="s">
        <v>1909</v>
      </c>
      <c r="C585" s="9">
        <v>7</v>
      </c>
      <c r="D585" s="9">
        <v>14</v>
      </c>
      <c r="E585" s="9" t="str">
        <f t="shared" si="196"/>
        <v>BZ-XV14</v>
      </c>
      <c r="F585" s="9" t="s">
        <v>1502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71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97"/>
        <v>Conjuration</v>
      </c>
      <c r="T585" s="9" t="str">
        <f t="shared" si="198"/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101</v>
      </c>
      <c r="V585" s="9" t="str">
        <f>INDEX('Wand Mapping'!K:K, U585)</f>
        <v>wand_ai_990</v>
      </c>
      <c r="W585" s="9" t="str">
        <f t="shared" si="199"/>
        <v>wand_ai_990_CO</v>
      </c>
      <c r="Z585" s="9" t="str">
        <f t="shared" si="200"/>
        <v>wand_ai_990_CO</v>
      </c>
    </row>
    <row r="586" spans="1:59">
      <c r="A586" s="9" t="s">
        <v>630</v>
      </c>
      <c r="B586" s="9" t="s">
        <v>1910</v>
      </c>
      <c r="C586" s="9">
        <v>7</v>
      </c>
      <c r="D586" s="9">
        <v>14</v>
      </c>
      <c r="E586" s="9" t="str">
        <f t="shared" si="196"/>
        <v>BZ-XW14</v>
      </c>
      <c r="F586" s="9" t="s">
        <v>1503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78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97"/>
        <v>Necromancy</v>
      </c>
      <c r="T586" s="9" t="str">
        <f t="shared" ca="1" si="198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100</v>
      </c>
      <c r="V586" s="9" t="str">
        <f ca="1">INDEX('Wand Mapping'!K:K, U586)</f>
        <v>wand_ai_980</v>
      </c>
      <c r="W586" s="9" t="str">
        <f t="shared" ca="1" si="199"/>
        <v>wand_ai_980_NE</v>
      </c>
      <c r="Z586" s="9" t="str">
        <f t="shared" ca="1" si="200"/>
        <v>wand_ai_980_NE</v>
      </c>
    </row>
    <row r="587" spans="1:59">
      <c r="A587" s="9" t="s">
        <v>210</v>
      </c>
      <c r="B587" s="9" t="s">
        <v>1911</v>
      </c>
      <c r="C587" s="9">
        <v>8</v>
      </c>
      <c r="D587" s="9">
        <v>16</v>
      </c>
      <c r="E587" s="9" t="str">
        <f t="shared" si="196"/>
        <v>BZ-XX16</v>
      </c>
      <c r="F587" s="9" t="s">
        <v>1504</v>
      </c>
      <c r="G587" s="9" t="s">
        <v>655</v>
      </c>
      <c r="H587" s="9" t="s">
        <v>656</v>
      </c>
      <c r="J587" s="9">
        <f>MATCH($A587, 'Spells By School'!A:A, 0)</f>
        <v>31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97"/>
        <v>Abjuration</v>
      </c>
      <c r="T587" s="9" t="str">
        <f t="shared" si="198"/>
        <v>AB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37</v>
      </c>
      <c r="V587" s="9" t="str">
        <f>INDEX('Wand Mapping'!K:K, U587)</f>
        <v>wand_ai_350</v>
      </c>
      <c r="W587" s="9" t="str">
        <f t="shared" si="199"/>
        <v>wand_ai_350_AB</v>
      </c>
      <c r="Z587" s="9" t="str">
        <f t="shared" si="200"/>
        <v>wand_ai_350_AB</v>
      </c>
    </row>
    <row r="588" spans="1:59">
      <c r="A588" s="9" t="s">
        <v>511</v>
      </c>
      <c r="B588" s="9" t="s">
        <v>1912</v>
      </c>
      <c r="C588" s="9">
        <v>8</v>
      </c>
      <c r="D588" s="9">
        <v>16</v>
      </c>
      <c r="E588" s="9" t="str">
        <f t="shared" si="196"/>
        <v>BZ-XY16</v>
      </c>
      <c r="F588" s="9" t="s">
        <v>1505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35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97"/>
        <v>Invocation</v>
      </c>
      <c r="T588" s="9" t="str">
        <f t="shared" si="198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82</v>
      </c>
      <c r="V588" s="9" t="str">
        <f>INDEX('Wand Mapping'!K:K, U588)</f>
        <v>wand_ai_800</v>
      </c>
      <c r="W588" s="9" t="str">
        <f t="shared" si="199"/>
        <v>wand_ai_800_EV</v>
      </c>
      <c r="Z588" s="9" t="str">
        <f t="shared" si="200"/>
        <v>wand_ai_800_EV</v>
      </c>
    </row>
    <row r="589" spans="1:59">
      <c r="A589" s="9" t="s">
        <v>613</v>
      </c>
      <c r="B589" s="9" t="s">
        <v>1913</v>
      </c>
      <c r="C589" s="9">
        <v>8</v>
      </c>
      <c r="D589" s="9">
        <v>16</v>
      </c>
      <c r="E589" s="9" t="str">
        <f t="shared" si="196"/>
        <v>BZ-XZ16</v>
      </c>
      <c r="F589" s="9" t="s">
        <v>1506</v>
      </c>
      <c r="G589" s="9" t="s">
        <v>655</v>
      </c>
      <c r="H589" s="9" t="s">
        <v>656</v>
      </c>
      <c r="J589" s="9" t="e">
        <f>MATCH($A589, 'Spells By School'!A:A, 0)</f>
        <v>#N/A</v>
      </c>
      <c r="K589" s="9" t="e">
        <f>MATCH($A589, 'Spells By School'!B:B, 0)</f>
        <v>#N/A</v>
      </c>
      <c r="L589" s="9" t="e">
        <f>MATCH($A589, 'Spells By School'!C:C, 0)</f>
        <v>#N/A</v>
      </c>
      <c r="M589" s="9">
        <f>MATCH($A589, 'Spells By School'!D:D, 0)</f>
        <v>41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97"/>
        <v>Transmutation</v>
      </c>
      <c r="T589" s="9" t="str">
        <f t="shared" si="198"/>
        <v>TR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98</v>
      </c>
      <c r="V589" s="9" t="str">
        <f>INDEX('Wand Mapping'!K:K, U589)</f>
        <v>wand_ai_960</v>
      </c>
      <c r="W589" s="9" t="str">
        <f t="shared" si="199"/>
        <v>wand_ai_960_TR</v>
      </c>
      <c r="Z589" s="9" t="str">
        <f t="shared" si="200"/>
        <v>wand_ai_960_TR</v>
      </c>
    </row>
    <row r="590" spans="1:59">
      <c r="A590" s="9" t="s">
        <v>575</v>
      </c>
      <c r="B590" s="9" t="s">
        <v>1914</v>
      </c>
      <c r="C590" s="9">
        <v>8</v>
      </c>
      <c r="D590" s="9">
        <v>16</v>
      </c>
      <c r="E590" s="9" t="str">
        <f t="shared" si="196"/>
        <v>BZ-Y_16</v>
      </c>
      <c r="F590" s="9" t="s">
        <v>1507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54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si="197"/>
        <v>Conjuration</v>
      </c>
      <c r="T590" s="9" t="str">
        <f t="shared" si="198"/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92</v>
      </c>
      <c r="V590" s="9" t="str">
        <f>INDEX('Wand Mapping'!K:K, U590)</f>
        <v>wand_ai_900</v>
      </c>
      <c r="W590" s="9" t="str">
        <f t="shared" si="199"/>
        <v>wand_ai_900_CO</v>
      </c>
      <c r="Z590" s="9" t="str">
        <f t="shared" si="200"/>
        <v>wand_ai_900_CO</v>
      </c>
    </row>
    <row r="591" spans="1:59">
      <c r="A591" s="9" t="s">
        <v>158</v>
      </c>
      <c r="B591" s="9" t="s">
        <v>1915</v>
      </c>
      <c r="C591" s="9">
        <v>9</v>
      </c>
      <c r="D591" s="9">
        <v>18</v>
      </c>
      <c r="E591" s="9" t="str">
        <f t="shared" si="196"/>
        <v>BZ-Y018</v>
      </c>
      <c r="F591" s="9" t="s">
        <v>1508</v>
      </c>
      <c r="G591" s="9" t="s">
        <v>655</v>
      </c>
      <c r="H591" s="9" t="s">
        <v>656</v>
      </c>
      <c r="J591" s="9" t="e">
        <f>MATCH($A591, 'Spells By School'!A:A, 0)</f>
        <v>#N/A</v>
      </c>
      <c r="K591" s="9">
        <f>MATCH($A591, 'Spells By School'!B:B, 0)</f>
        <v>55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97"/>
        <v>Conjuration</v>
      </c>
      <c r="T591" s="9" t="str">
        <f t="shared" si="198"/>
        <v>CO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28</v>
      </c>
      <c r="V591" s="9" t="str">
        <f>INDEX('Wand Mapping'!K:K, U591)</f>
        <v>wand_ai_260</v>
      </c>
      <c r="W591" s="9" t="str">
        <f t="shared" si="199"/>
        <v>wand_ai_260_CO</v>
      </c>
      <c r="Z591" s="9" t="str">
        <f t="shared" si="200"/>
        <v>wand_ai_260_CO</v>
      </c>
    </row>
    <row r="592" spans="1:59">
      <c r="A592" s="73" t="s">
        <v>173</v>
      </c>
      <c r="B592" s="73" t="s">
        <v>2077</v>
      </c>
      <c r="C592" s="9">
        <v>5</v>
      </c>
      <c r="D592" s="9">
        <v>9</v>
      </c>
      <c r="E592" s="9" t="str">
        <f t="shared" si="196"/>
        <v>BZ-Z!09</v>
      </c>
      <c r="G592" s="9" t="s">
        <v>655</v>
      </c>
      <c r="H592" s="9" t="s">
        <v>656</v>
      </c>
      <c r="S592" s="73" t="s">
        <v>3</v>
      </c>
      <c r="AA592" s="9" t="b">
        <v>1</v>
      </c>
      <c r="AD592" s="9" t="b">
        <v>1</v>
      </c>
      <c r="AH592" s="9" t="b">
        <v>1</v>
      </c>
      <c r="AI592" s="9" t="b">
        <v>1</v>
      </c>
      <c r="AJ592" s="9" t="b">
        <v>1</v>
      </c>
      <c r="AK592" s="9" t="b">
        <v>1</v>
      </c>
      <c r="AL592" s="9" t="b">
        <v>1</v>
      </c>
      <c r="AM592" s="9" t="b">
        <v>1</v>
      </c>
      <c r="AX592" s="55">
        <v>75054</v>
      </c>
      <c r="AY592" s="55">
        <v>75055</v>
      </c>
      <c r="BD592" s="9">
        <v>5054</v>
      </c>
      <c r="BE592" s="9">
        <f t="shared" ref="BE592:BE595" si="206">IF(BD592="", "", BD592+1)</f>
        <v>5055</v>
      </c>
      <c r="BF592" s="57" t="b">
        <f t="shared" ref="BF592:BF593" si="207">AND(
OR(ISBLANK(AV592), AND(MOD(AV592, 10000) = BD592, QUOTIENT(AV592, 10000) = 6)),
OR(ISBLANK(AX592), AND(MOD(AX592, 10000) = BD592, QUOTIENT(AX592, 10000) = 7)),
OR(ISBLANK(AZ592), AND(MOD(AZ592, 10000) = BD592, QUOTIENT(AZ592, 10000) = 8)),
OR(ISBLANK(BB592), AND(MOD(BB592, 10000) = BD592, QUOTIENT(BB592, 10000) = 9))
)</f>
        <v>1</v>
      </c>
      <c r="BG592" s="57" t="b">
        <f t="shared" ref="BG592:BG593" si="208">AND(
OR(ISBLANK(AW592), AND(MOD(AW592, 10000) = BE592, QUOTIENT(AW592, 10000) = 6)),
OR(ISBLANK(AY592), AND(MOD(AY592, 10000) = BE592, QUOTIENT(AY592, 10000) = 7)),
OR(ISBLANK(BA592), AND(MOD(BA592, 10000) = BE592, QUOTIENT(BA592, 10000) = 8)),
OR(ISBLANK(BC592), AND(MOD(BC592, 10000) = BE592, QUOTIENT(BC592, 10000) = 9))
)</f>
        <v>1</v>
      </c>
    </row>
    <row r="593" spans="1:59">
      <c r="A593" s="73" t="s">
        <v>2099</v>
      </c>
      <c r="B593" s="73" t="s">
        <v>2078</v>
      </c>
      <c r="C593" s="9">
        <v>5</v>
      </c>
      <c r="D593" s="9">
        <v>9</v>
      </c>
      <c r="E593" s="9" t="str">
        <f t="shared" si="196"/>
        <v>BZ-Z(09</v>
      </c>
      <c r="G593" s="73" t="s">
        <v>2008</v>
      </c>
      <c r="S593" s="9" t="s">
        <v>2</v>
      </c>
      <c r="AA593" s="9" t="b">
        <v>1</v>
      </c>
      <c r="AD593" s="9" t="b">
        <v>1</v>
      </c>
      <c r="AH593" s="9" t="b">
        <v>1</v>
      </c>
      <c r="AI593" s="9" t="b">
        <v>1</v>
      </c>
      <c r="AJ593" s="9" t="b">
        <v>1</v>
      </c>
      <c r="AK593" s="9" t="b">
        <v>1</v>
      </c>
      <c r="AL593" s="9" t="b">
        <v>1</v>
      </c>
      <c r="AM593" s="9" t="b">
        <v>1</v>
      </c>
      <c r="BB593" s="55">
        <v>95086</v>
      </c>
      <c r="BC593" s="55">
        <v>95087</v>
      </c>
      <c r="BD593" s="9">
        <v>5086</v>
      </c>
      <c r="BE593" s="9">
        <f t="shared" si="206"/>
        <v>5087</v>
      </c>
      <c r="BF593" s="57" t="b">
        <f t="shared" si="207"/>
        <v>1</v>
      </c>
      <c r="BG593" s="57" t="b">
        <f t="shared" si="208"/>
        <v>1</v>
      </c>
    </row>
    <row r="594" spans="1:59">
      <c r="A594" s="73" t="s">
        <v>2100</v>
      </c>
      <c r="B594" s="73" t="s">
        <v>2079</v>
      </c>
      <c r="C594" s="9">
        <v>5</v>
      </c>
      <c r="D594" s="9">
        <v>9</v>
      </c>
      <c r="E594" s="9" t="str">
        <f t="shared" si="196"/>
        <v>BZ-Z)09</v>
      </c>
      <c r="G594" s="73" t="s">
        <v>2008</v>
      </c>
      <c r="AA594" s="9" t="b">
        <v>1</v>
      </c>
      <c r="AD594" s="9" t="b">
        <v>1</v>
      </c>
      <c r="AH594" s="9" t="b">
        <v>1</v>
      </c>
      <c r="AI594" s="9" t="b">
        <v>1</v>
      </c>
      <c r="AJ594" s="9" t="b">
        <v>1</v>
      </c>
      <c r="AK594" s="9" t="b">
        <v>1</v>
      </c>
      <c r="AL594" s="9" t="b">
        <v>1</v>
      </c>
      <c r="AM594" s="9" t="b">
        <v>1</v>
      </c>
      <c r="BB594" s="55">
        <v>95088</v>
      </c>
      <c r="BC594" s="55">
        <v>95089</v>
      </c>
      <c r="BD594" s="9">
        <v>5088</v>
      </c>
      <c r="BE594" s="9">
        <f t="shared" si="206"/>
        <v>5089</v>
      </c>
      <c r="BF594" s="57" t="b">
        <f t="shared" ref="BF594" si="209">AND(
OR(ISBLANK(AV594), AND(MOD(AV594, 10000) = BD594, QUOTIENT(AV594, 10000) = 6)),
OR(ISBLANK(AX594), AND(MOD(AX594, 10000) = BD594, QUOTIENT(AX594, 10000) = 7)),
OR(ISBLANK(AZ594), AND(MOD(AZ594, 10000) = BD594, QUOTIENT(AZ594, 10000) = 8)),
OR(ISBLANK(BB594), AND(MOD(BB594, 10000) = BD594, QUOTIENT(BB594, 10000) = 9))
)</f>
        <v>1</v>
      </c>
      <c r="BG594" s="57" t="b">
        <f t="shared" ref="BG594" si="210">AND(
OR(ISBLANK(AW594), AND(MOD(AW594, 10000) = BE594, QUOTIENT(AW594, 10000) = 6)),
OR(ISBLANK(AY594), AND(MOD(AY594, 10000) = BE594, QUOTIENT(AY594, 10000) = 7)),
OR(ISBLANK(BA594), AND(MOD(BA594, 10000) = BE594, QUOTIENT(BA594, 10000) = 8)),
OR(ISBLANK(BC594), AND(MOD(BC594, 10000) = BE594, QUOTIENT(BC594, 10000) = 9))
)</f>
        <v>1</v>
      </c>
    </row>
    <row r="595" spans="1:59">
      <c r="A595" s="73" t="s">
        <v>2102</v>
      </c>
      <c r="B595" s="73" t="s">
        <v>2080</v>
      </c>
      <c r="C595" s="9">
        <v>5</v>
      </c>
      <c r="D595" s="9">
        <v>9</v>
      </c>
      <c r="E595" s="9" t="str">
        <f t="shared" si="196"/>
        <v>BZ-Z[09</v>
      </c>
      <c r="G595" s="73" t="s">
        <v>2008</v>
      </c>
      <c r="AA595" s="9" t="b">
        <v>1</v>
      </c>
      <c r="AD595" s="9" t="b">
        <v>1</v>
      </c>
      <c r="AH595" s="9" t="b">
        <v>1</v>
      </c>
      <c r="AI595" s="9" t="b">
        <v>1</v>
      </c>
      <c r="AJ595" s="9" t="b">
        <v>1</v>
      </c>
      <c r="AK595" s="9" t="b">
        <v>1</v>
      </c>
      <c r="AL595" s="9" t="b">
        <v>1</v>
      </c>
      <c r="AM595" s="9" t="b">
        <v>1</v>
      </c>
      <c r="BB595" s="55">
        <v>95092</v>
      </c>
      <c r="BC595" s="55">
        <v>95093</v>
      </c>
      <c r="BD595" s="9">
        <v>5092</v>
      </c>
      <c r="BE595" s="9">
        <f t="shared" si="206"/>
        <v>5093</v>
      </c>
      <c r="BF595" s="57" t="b">
        <f t="shared" ref="BF595" si="211">AND(
OR(ISBLANK(AV595), AND(MOD(AV595, 10000) = BD595, QUOTIENT(AV595, 10000) = 6)),
OR(ISBLANK(AX595), AND(MOD(AX595, 10000) = BD595, QUOTIENT(AX595, 10000) = 7)),
OR(ISBLANK(AZ595), AND(MOD(AZ595, 10000) = BD595, QUOTIENT(AZ595, 10000) = 8)),
OR(ISBLANK(BB595), AND(MOD(BB595, 10000) = BD595, QUOTIENT(BB595, 10000) = 9))
)</f>
        <v>1</v>
      </c>
      <c r="BG595" s="57" t="b">
        <f t="shared" ref="BG595" si="212">AND(
OR(ISBLANK(AW595), AND(MOD(AW595, 10000) = BE595, QUOTIENT(AW595, 10000) = 6)),
OR(ISBLANK(AY595), AND(MOD(AY595, 10000) = BE595, QUOTIENT(AY595, 10000) = 7)),
OR(ISBLANK(BA595), AND(MOD(BA595, 10000) = BE595, QUOTIENT(BA595, 10000) = 8)),
OR(ISBLANK(BC595), AND(MOD(BC595, 10000) = BE595, QUOTIENT(BC595, 10000) = 9))
)</f>
        <v>1</v>
      </c>
    </row>
    <row r="596" spans="1:59">
      <c r="B596" s="73" t="s">
        <v>2081</v>
      </c>
    </row>
    <row r="597" spans="1:59">
      <c r="B597" s="73" t="s">
        <v>2082</v>
      </c>
    </row>
    <row r="598" spans="1:59">
      <c r="B598" s="73" t="s">
        <v>2083</v>
      </c>
    </row>
    <row r="599" spans="1:59">
      <c r="B599" s="73" t="s">
        <v>2084</v>
      </c>
    </row>
    <row r="600" spans="1:59">
      <c r="B600" s="73" t="s">
        <v>2085</v>
      </c>
    </row>
    <row r="601" spans="1:59">
      <c r="B601" s="73" t="s">
        <v>2086</v>
      </c>
    </row>
    <row r="602" spans="1:59">
      <c r="B602" s="73" t="s">
        <v>2087</v>
      </c>
    </row>
    <row r="603" spans="1:59">
      <c r="B603" s="73" t="s">
        <v>2088</v>
      </c>
    </row>
    <row r="604" spans="1:59">
      <c r="B604" s="73" t="s">
        <v>2089</v>
      </c>
    </row>
    <row r="605" spans="1:59">
      <c r="B605" s="73" t="s">
        <v>2090</v>
      </c>
    </row>
    <row r="606" spans="1:59">
      <c r="B606" s="73" t="s">
        <v>2091</v>
      </c>
    </row>
  </sheetData>
  <sortState xmlns:xlrd2="http://schemas.microsoft.com/office/spreadsheetml/2017/richdata2" ref="A295:BG591">
    <sortCondition ref="BD295:BD591"/>
    <sortCondition ref="B295:B591"/>
    <sortCondition ref="AN295:AN591"/>
    <sortCondition ref="A295:A591"/>
    <sortCondition ref="Z295:Z591"/>
    <sortCondition ref="S295:S591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2026-02-10T20:05:27Z</dcterms:modified>
</cp:coreProperties>
</file>