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Wands\"/>
    </mc:Choice>
  </mc:AlternateContent>
  <xr:revisionPtr revIDLastSave="0" documentId="8_{90151F20-46B1-4668-AE07-018E549752C1}" xr6:coauthVersionLast="47" xr6:coauthVersionMax="47" xr10:uidLastSave="{00000000-0000-0000-0000-000000000000}"/>
  <bookViews>
    <workbookView xWindow="-110" yWindow="-110" windowWidth="19420" windowHeight="11620" activeTab="1" xr2:uid="{8CF9573E-13AE-43A8-A0C8-325B0CBEC5AB}"/>
  </bookViews>
  <sheets>
    <sheet name="Sheet1" sheetId="1" r:id="rId1"/>
    <sheet name="Strict" sheetId="2" r:id="rId2"/>
    <sheet name="Loose" sheetId="3" r:id="rId3"/>
    <sheet name="3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D12" i="4" s="1"/>
  <c r="E12" i="4" s="1"/>
  <c r="C11" i="4"/>
  <c r="D11" i="4"/>
  <c r="E11" i="4" s="1"/>
  <c r="C3" i="4"/>
  <c r="D3" i="4" s="1"/>
  <c r="E3" i="4" s="1"/>
  <c r="C4" i="4"/>
  <c r="C5" i="4"/>
  <c r="C6" i="4"/>
  <c r="C7" i="4"/>
  <c r="C8" i="4"/>
  <c r="C9" i="4"/>
  <c r="D9" i="4" s="1"/>
  <c r="E9" i="4" s="1"/>
  <c r="C10" i="4"/>
  <c r="C2" i="4"/>
  <c r="D10" i="4"/>
  <c r="E10" i="4" s="1"/>
  <c r="D8" i="4"/>
  <c r="E8" i="4" s="1"/>
  <c r="D7" i="4"/>
  <c r="E7" i="4" s="1"/>
  <c r="D6" i="4"/>
  <c r="E6" i="4" s="1"/>
  <c r="D5" i="4"/>
  <c r="E5" i="4" s="1"/>
  <c r="D4" i="4"/>
  <c r="E4" i="4" s="1"/>
  <c r="D2" i="4"/>
  <c r="E2" i="4" s="1"/>
  <c r="B12" i="3"/>
  <c r="C12" i="3" s="1"/>
  <c r="D12" i="3" s="1"/>
  <c r="B11" i="3"/>
  <c r="B4" i="3"/>
  <c r="C4" i="3" s="1"/>
  <c r="D4" i="3" s="1"/>
  <c r="B5" i="3"/>
  <c r="C5" i="3" s="1"/>
  <c r="D5" i="3" s="1"/>
  <c r="B6" i="3"/>
  <c r="B7" i="3"/>
  <c r="B8" i="3"/>
  <c r="B9" i="3"/>
  <c r="B10" i="3"/>
  <c r="C10" i="3" s="1"/>
  <c r="D10" i="3" s="1"/>
  <c r="C11" i="3"/>
  <c r="D11" i="3" s="1"/>
  <c r="B2" i="3"/>
  <c r="C2" i="3" s="1"/>
  <c r="D2" i="3" s="1"/>
  <c r="B3" i="3"/>
  <c r="C9" i="3"/>
  <c r="D9" i="3" s="1"/>
  <c r="C8" i="3"/>
  <c r="D8" i="3" s="1"/>
  <c r="C7" i="3"/>
  <c r="D7" i="3" s="1"/>
  <c r="C6" i="3"/>
  <c r="D6" i="3" s="1"/>
  <c r="C3" i="3"/>
  <c r="D3" i="3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2" i="2"/>
  <c r="D2" i="2" s="1"/>
  <c r="S5" i="1"/>
  <c r="S6" i="1" s="1"/>
  <c r="S7" i="1" s="1"/>
  <c r="S8" i="1" s="1"/>
  <c r="S9" i="1" s="1"/>
  <c r="S10" i="1" s="1"/>
  <c r="S11" i="1" s="1"/>
  <c r="S4" i="1"/>
  <c r="T4" i="1"/>
  <c r="T5" i="1"/>
  <c r="T3" i="1"/>
  <c r="P12" i="1"/>
  <c r="P11" i="1"/>
  <c r="P10" i="1"/>
  <c r="P9" i="1"/>
  <c r="P8" i="1"/>
  <c r="P7" i="1"/>
  <c r="P6" i="1"/>
  <c r="P5" i="1"/>
  <c r="P4" i="1"/>
  <c r="J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H4" i="1"/>
  <c r="L4" i="1" s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3" i="1"/>
  <c r="T6" i="1" l="1"/>
  <c r="T7" i="1" l="1"/>
  <c r="T8" i="1" l="1"/>
  <c r="T9" i="1" l="1"/>
  <c r="T11" i="1" l="1"/>
  <c r="T10" i="1"/>
</calcChain>
</file>

<file path=xl/sharedStrings.xml><?xml version="1.0" encoding="utf-8"?>
<sst xmlns="http://schemas.openxmlformats.org/spreadsheetml/2006/main" count="62" uniqueCount="17">
  <si>
    <t>=</t>
  </si>
  <si>
    <t>×</t>
  </si>
  <si>
    <t>Terrible</t>
  </si>
  <si>
    <t>SQRT</t>
  </si>
  <si>
    <t>Needed</t>
  </si>
  <si>
    <t>Level</t>
  </si>
  <si>
    <t>Cost</t>
  </si>
  <si>
    <t>3E</t>
  </si>
  <si>
    <t>Linear</t>
  </si>
  <si>
    <t>Markup</t>
  </si>
  <si>
    <t>Gold</t>
  </si>
  <si>
    <t>per 1000</t>
  </si>
  <si>
    <t>hours to craft</t>
  </si>
  <si>
    <t>A</t>
  </si>
  <si>
    <t>Q</t>
  </si>
  <si>
    <t>Min CL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</si>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</sst>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A574-F91C-4782-81A5-774B0707FD66}">
  <dimension ref="A1:T12"/>
  <sheetViews>
    <sheetView workbookViewId="0">
      <selection activeCell="T3" sqref="T3"/>
    </sheetView>
  </sheetViews>
  <sheetFormatPr defaultRowHeight="14.5" x14ac:dyDescent="0.35"/>
  <cols>
    <col min="1" max="2" width="2.81640625" bestFit="1" customWidth="1"/>
    <col min="3" max="3" width="1.81640625" bestFit="1" customWidth="1"/>
    <col min="4" max="4" width="2.81640625" bestFit="1" customWidth="1"/>
    <col min="5" max="5" width="1.81640625" bestFit="1" customWidth="1"/>
    <col min="6" max="6" width="3.81640625" bestFit="1" customWidth="1"/>
    <col min="7" max="7" width="1.81640625" bestFit="1" customWidth="1"/>
    <col min="8" max="8" width="6.81640625" bestFit="1" customWidth="1"/>
    <col min="11" max="11" width="6.6328125" customWidth="1"/>
    <col min="15" max="15" width="5" bestFit="1" customWidth="1"/>
    <col min="18" max="18" width="5" bestFit="1" customWidth="1"/>
  </cols>
  <sheetData>
    <row r="1" spans="1:20" x14ac:dyDescent="0.35">
      <c r="J1" t="s">
        <v>2</v>
      </c>
      <c r="K1" t="s">
        <v>3</v>
      </c>
      <c r="L1" t="s">
        <v>4</v>
      </c>
      <c r="R1" s="2" t="s">
        <v>8</v>
      </c>
      <c r="S1" s="2"/>
      <c r="T1" s="2"/>
    </row>
    <row r="2" spans="1:20" x14ac:dyDescent="0.35">
      <c r="A2" t="s">
        <v>5</v>
      </c>
      <c r="H2" t="s">
        <v>7</v>
      </c>
      <c r="L2" t="s">
        <v>6</v>
      </c>
      <c r="O2" t="s">
        <v>5</v>
      </c>
      <c r="P2" t="s">
        <v>6</v>
      </c>
      <c r="R2" t="s">
        <v>5</v>
      </c>
      <c r="S2" t="s">
        <v>6</v>
      </c>
      <c r="T2" t="s">
        <v>9</v>
      </c>
    </row>
    <row r="3" spans="1:20" x14ac:dyDescent="0.35">
      <c r="A3">
        <v>1</v>
      </c>
      <c r="B3">
        <v>1</v>
      </c>
      <c r="C3" s="1" t="s">
        <v>1</v>
      </c>
      <c r="D3">
        <v>1</v>
      </c>
      <c r="E3" s="1" t="s">
        <v>1</v>
      </c>
      <c r="F3">
        <v>750</v>
      </c>
      <c r="G3" s="1" t="s">
        <v>0</v>
      </c>
      <c r="H3">
        <f>$B3*$D3*$F3</f>
        <v>750</v>
      </c>
      <c r="J3">
        <f t="shared" ref="J3:J12" si="0">$B3*$D3*$F3*(10-B3+1)</f>
        <v>7500</v>
      </c>
      <c r="K3">
        <f>$B3*$D3*$F3*SQRT(100/$B3)</f>
        <v>7500</v>
      </c>
      <c r="L3">
        <v>5000</v>
      </c>
      <c r="O3">
        <v>1</v>
      </c>
      <c r="P3">
        <v>5000</v>
      </c>
      <c r="R3">
        <v>1</v>
      </c>
      <c r="S3">
        <v>5000</v>
      </c>
      <c r="T3">
        <f>S3*1.5</f>
        <v>7500</v>
      </c>
    </row>
    <row r="4" spans="1:20" x14ac:dyDescent="0.35">
      <c r="A4">
        <v>2</v>
      </c>
      <c r="B4">
        <v>2</v>
      </c>
      <c r="C4" s="1" t="s">
        <v>1</v>
      </c>
      <c r="D4">
        <v>3</v>
      </c>
      <c r="E4" s="1" t="s">
        <v>1</v>
      </c>
      <c r="F4">
        <v>750</v>
      </c>
      <c r="G4" s="1" t="s">
        <v>0</v>
      </c>
      <c r="H4">
        <f>$B4*$D4*$F4</f>
        <v>4500</v>
      </c>
      <c r="J4">
        <f t="shared" si="0"/>
        <v>40500</v>
      </c>
      <c r="K4">
        <f t="shared" ref="K4:K12" si="1">$B4*$D4*$F4*SQRT(100/$B4)</f>
        <v>31819.805153394638</v>
      </c>
      <c r="L4">
        <f>H4*2</f>
        <v>9000</v>
      </c>
      <c r="O4">
        <v>2</v>
      </c>
      <c r="P4">
        <f>L4*2</f>
        <v>18000</v>
      </c>
      <c r="R4">
        <v>2</v>
      </c>
      <c r="S4">
        <f>S3+3150</f>
        <v>8150</v>
      </c>
      <c r="T4">
        <f t="shared" ref="T4:T12" si="2">S4*1.5</f>
        <v>12225</v>
      </c>
    </row>
    <row r="5" spans="1:20" x14ac:dyDescent="0.35">
      <c r="A5">
        <v>3</v>
      </c>
      <c r="B5">
        <v>3</v>
      </c>
      <c r="C5" s="1" t="s">
        <v>1</v>
      </c>
      <c r="D5">
        <v>5</v>
      </c>
      <c r="E5" s="1" t="s">
        <v>1</v>
      </c>
      <c r="F5">
        <v>750</v>
      </c>
      <c r="G5" s="1" t="s">
        <v>0</v>
      </c>
      <c r="H5">
        <f>$B5*$D5*$F5</f>
        <v>11250</v>
      </c>
      <c r="J5">
        <f t="shared" si="0"/>
        <v>90000</v>
      </c>
      <c r="K5">
        <f t="shared" si="1"/>
        <v>64951.905283832908</v>
      </c>
      <c r="L5">
        <f>H5*1.1</f>
        <v>12375.000000000002</v>
      </c>
      <c r="O5">
        <v>3</v>
      </c>
      <c r="P5">
        <f>L5*1.1</f>
        <v>13612.500000000004</v>
      </c>
      <c r="R5">
        <v>3</v>
      </c>
      <c r="S5">
        <f t="shared" ref="S5:S11" si="3">S4+3150</f>
        <v>11300</v>
      </c>
      <c r="T5">
        <f t="shared" si="2"/>
        <v>16950</v>
      </c>
    </row>
    <row r="6" spans="1:20" x14ac:dyDescent="0.35">
      <c r="A6">
        <v>4</v>
      </c>
      <c r="B6">
        <v>4</v>
      </c>
      <c r="C6" s="1" t="s">
        <v>1</v>
      </c>
      <c r="D6">
        <v>7</v>
      </c>
      <c r="E6" s="1" t="s">
        <v>1</v>
      </c>
      <c r="F6">
        <v>750</v>
      </c>
      <c r="G6" s="1" t="s">
        <v>0</v>
      </c>
      <c r="H6">
        <f>$B6*$D6*$F6</f>
        <v>21000</v>
      </c>
      <c r="J6">
        <f t="shared" si="0"/>
        <v>147000</v>
      </c>
      <c r="K6">
        <f t="shared" si="1"/>
        <v>105000</v>
      </c>
      <c r="L6">
        <f t="shared" ref="L6:L11" si="4">H6*0.66</f>
        <v>13860</v>
      </c>
      <c r="O6">
        <v>4</v>
      </c>
      <c r="P6">
        <f t="shared" ref="P6:P11" si="5">L6*0.66</f>
        <v>9147.6</v>
      </c>
      <c r="R6">
        <v>4</v>
      </c>
      <c r="S6">
        <f t="shared" si="3"/>
        <v>14450</v>
      </c>
      <c r="T6">
        <f t="shared" si="2"/>
        <v>21675</v>
      </c>
    </row>
    <row r="7" spans="1:20" x14ac:dyDescent="0.35">
      <c r="A7">
        <v>5</v>
      </c>
      <c r="B7">
        <v>5</v>
      </c>
      <c r="C7" s="1" t="s">
        <v>1</v>
      </c>
      <c r="D7">
        <v>9</v>
      </c>
      <c r="E7" s="1" t="s">
        <v>1</v>
      </c>
      <c r="F7">
        <v>750</v>
      </c>
      <c r="G7" s="1" t="s">
        <v>0</v>
      </c>
      <c r="H7">
        <f>$B7*$D7*$F7</f>
        <v>33750</v>
      </c>
      <c r="J7">
        <f t="shared" si="0"/>
        <v>202500</v>
      </c>
      <c r="K7">
        <f t="shared" si="1"/>
        <v>150934.58848123581</v>
      </c>
      <c r="L7">
        <f t="shared" si="4"/>
        <v>22275</v>
      </c>
      <c r="O7">
        <v>5</v>
      </c>
      <c r="P7">
        <f t="shared" si="5"/>
        <v>14701.5</v>
      </c>
      <c r="R7">
        <v>5</v>
      </c>
      <c r="S7">
        <f t="shared" si="3"/>
        <v>17600</v>
      </c>
      <c r="T7">
        <f t="shared" si="2"/>
        <v>26400</v>
      </c>
    </row>
    <row r="8" spans="1:20" x14ac:dyDescent="0.35">
      <c r="A8">
        <v>6</v>
      </c>
      <c r="B8">
        <v>6</v>
      </c>
      <c r="C8" s="1" t="s">
        <v>1</v>
      </c>
      <c r="D8">
        <v>12</v>
      </c>
      <c r="E8" s="1" t="s">
        <v>1</v>
      </c>
      <c r="F8">
        <v>750</v>
      </c>
      <c r="G8" s="1" t="s">
        <v>0</v>
      </c>
      <c r="H8">
        <f>$B8*$D8*$F8</f>
        <v>54000</v>
      </c>
      <c r="J8">
        <f t="shared" si="0"/>
        <v>270000</v>
      </c>
      <c r="K8">
        <f t="shared" si="1"/>
        <v>220454.07685048605</v>
      </c>
      <c r="L8">
        <f t="shared" si="4"/>
        <v>35640</v>
      </c>
      <c r="O8">
        <v>6</v>
      </c>
      <c r="P8">
        <f t="shared" si="5"/>
        <v>23522.400000000001</v>
      </c>
      <c r="R8">
        <v>6</v>
      </c>
      <c r="S8">
        <f t="shared" si="3"/>
        <v>20750</v>
      </c>
      <c r="T8">
        <f t="shared" si="2"/>
        <v>31125</v>
      </c>
    </row>
    <row r="9" spans="1:20" x14ac:dyDescent="0.35">
      <c r="A9">
        <v>7</v>
      </c>
      <c r="B9">
        <v>7</v>
      </c>
      <c r="C9" s="1" t="s">
        <v>1</v>
      </c>
      <c r="D9">
        <v>14</v>
      </c>
      <c r="E9" s="1" t="s">
        <v>1</v>
      </c>
      <c r="F9">
        <v>750</v>
      </c>
      <c r="G9" s="1" t="s">
        <v>0</v>
      </c>
      <c r="H9">
        <f>$B9*$D9*$F9</f>
        <v>73500</v>
      </c>
      <c r="J9">
        <f t="shared" si="0"/>
        <v>294000</v>
      </c>
      <c r="K9">
        <f t="shared" si="1"/>
        <v>277803.88766178204</v>
      </c>
      <c r="L9">
        <f t="shared" si="4"/>
        <v>48510</v>
      </c>
      <c r="O9">
        <v>7</v>
      </c>
      <c r="P9">
        <f t="shared" si="5"/>
        <v>32016.600000000002</v>
      </c>
      <c r="R9">
        <v>7</v>
      </c>
      <c r="S9">
        <f t="shared" si="3"/>
        <v>23900</v>
      </c>
      <c r="T9">
        <f t="shared" si="2"/>
        <v>35850</v>
      </c>
    </row>
    <row r="10" spans="1:20" x14ac:dyDescent="0.35">
      <c r="A10">
        <v>8</v>
      </c>
      <c r="B10">
        <v>8</v>
      </c>
      <c r="C10" s="1" t="s">
        <v>1</v>
      </c>
      <c r="D10">
        <v>16</v>
      </c>
      <c r="E10" s="1" t="s">
        <v>1</v>
      </c>
      <c r="F10">
        <v>750</v>
      </c>
      <c r="G10" s="1" t="s">
        <v>0</v>
      </c>
      <c r="H10">
        <f>$B10*$D10*$F10</f>
        <v>96000</v>
      </c>
      <c r="J10">
        <f t="shared" si="0"/>
        <v>288000</v>
      </c>
      <c r="K10">
        <f t="shared" si="1"/>
        <v>339411.25496954285</v>
      </c>
      <c r="L10">
        <f t="shared" si="4"/>
        <v>63360</v>
      </c>
      <c r="O10">
        <v>8</v>
      </c>
      <c r="P10">
        <f t="shared" si="5"/>
        <v>41817.599999999999</v>
      </c>
      <c r="R10">
        <v>8</v>
      </c>
      <c r="S10">
        <f t="shared" si="3"/>
        <v>27050</v>
      </c>
      <c r="T10">
        <f t="shared" si="2"/>
        <v>40575</v>
      </c>
    </row>
    <row r="11" spans="1:20" x14ac:dyDescent="0.35">
      <c r="A11">
        <v>9</v>
      </c>
      <c r="B11">
        <v>9</v>
      </c>
      <c r="C11" s="1" t="s">
        <v>1</v>
      </c>
      <c r="D11">
        <v>18</v>
      </c>
      <c r="E11" s="1" t="s">
        <v>1</v>
      </c>
      <c r="F11">
        <v>750</v>
      </c>
      <c r="G11" s="1" t="s">
        <v>0</v>
      </c>
      <c r="H11">
        <f>$B11*$D11*$F11</f>
        <v>121500</v>
      </c>
      <c r="J11">
        <f t="shared" si="0"/>
        <v>243000</v>
      </c>
      <c r="K11">
        <f t="shared" si="1"/>
        <v>405000</v>
      </c>
      <c r="L11">
        <f t="shared" si="4"/>
        <v>80190</v>
      </c>
      <c r="O11">
        <v>9</v>
      </c>
      <c r="P11">
        <f t="shared" si="5"/>
        <v>52925.4</v>
      </c>
      <c r="R11">
        <v>9</v>
      </c>
      <c r="S11">
        <f t="shared" si="3"/>
        <v>30200</v>
      </c>
      <c r="T11">
        <f t="shared" si="2"/>
        <v>45300</v>
      </c>
    </row>
    <row r="12" spans="1:20" x14ac:dyDescent="0.35">
      <c r="A12">
        <v>10</v>
      </c>
      <c r="B12">
        <v>10</v>
      </c>
      <c r="C12" s="1" t="s">
        <v>1</v>
      </c>
      <c r="D12">
        <v>18</v>
      </c>
      <c r="E12" s="1" t="s">
        <v>1</v>
      </c>
      <c r="F12">
        <v>750</v>
      </c>
      <c r="G12" s="1" t="s">
        <v>0</v>
      </c>
      <c r="H12">
        <f>$B12*$D12*$F12</f>
        <v>135000</v>
      </c>
      <c r="J12">
        <f t="shared" si="0"/>
        <v>135000</v>
      </c>
      <c r="K12">
        <f t="shared" si="1"/>
        <v>426907.48412273126</v>
      </c>
      <c r="L12">
        <f>H12*0.66</f>
        <v>89100</v>
      </c>
      <c r="O12">
        <v>10</v>
      </c>
      <c r="P12">
        <f>L12*0.66</f>
        <v>58806</v>
      </c>
      <c r="R12">
        <v>10</v>
      </c>
      <c r="S12">
        <v>33333</v>
      </c>
      <c r="T12">
        <v>50000</v>
      </c>
    </row>
  </sheetData>
  <mergeCells count="1">
    <mergeCell ref="R1:T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28ED-CAFF-4A6B-BDC6-4D260B2704D1}">
  <dimension ref="A1:D12"/>
  <sheetViews>
    <sheetView tabSelected="1" workbookViewId="0">
      <selection activeCell="G12" sqref="G12"/>
    </sheetView>
  </sheetViews>
  <sheetFormatPr defaultRowHeight="14.5" x14ac:dyDescent="0.35"/>
  <cols>
    <col min="1" max="1" width="5.7265625" bestFit="1" customWidth="1"/>
    <col min="2" max="2" width="5.81640625" bestFit="1" customWidth="1"/>
    <col min="3" max="3" width="8.08984375" bestFit="1" customWidth="1"/>
    <col min="4" max="4" width="12.08984375" bestFit="1" customWidth="1"/>
  </cols>
  <sheetData>
    <row r="1" spans="1:4" x14ac:dyDescent="0.35">
      <c r="A1" s="3" t="s">
        <v>5</v>
      </c>
      <c r="B1" s="3" t="s">
        <v>10</v>
      </c>
      <c r="C1" s="3" t="s">
        <v>11</v>
      </c>
      <c r="D1" s="3" t="s">
        <v>12</v>
      </c>
    </row>
    <row r="2" spans="1:4" x14ac:dyDescent="0.35">
      <c r="A2">
        <v>1</v>
      </c>
      <c r="B2">
        <v>7500</v>
      </c>
      <c r="C2">
        <f>B2/1000</f>
        <v>7.5</v>
      </c>
      <c r="D2">
        <f>C2*8</f>
        <v>60</v>
      </c>
    </row>
    <row r="3" spans="1:4" x14ac:dyDescent="0.35">
      <c r="A3">
        <v>2</v>
      </c>
      <c r="B3">
        <v>8750</v>
      </c>
      <c r="C3">
        <f t="shared" ref="C3:C12" si="0">B3/1000</f>
        <v>8.75</v>
      </c>
      <c r="D3">
        <f t="shared" ref="D3:D12" si="1">C3*8</f>
        <v>70</v>
      </c>
    </row>
    <row r="4" spans="1:4" x14ac:dyDescent="0.35">
      <c r="A4">
        <v>3</v>
      </c>
      <c r="B4">
        <v>10900</v>
      </c>
      <c r="C4">
        <f t="shared" si="0"/>
        <v>10.9</v>
      </c>
      <c r="D4">
        <f t="shared" si="1"/>
        <v>87.2</v>
      </c>
    </row>
    <row r="5" spans="1:4" x14ac:dyDescent="0.35">
      <c r="A5">
        <v>4</v>
      </c>
      <c r="B5">
        <v>13900</v>
      </c>
      <c r="C5">
        <f t="shared" si="0"/>
        <v>13.9</v>
      </c>
      <c r="D5">
        <f t="shared" si="1"/>
        <v>111.2</v>
      </c>
    </row>
    <row r="6" spans="1:4" x14ac:dyDescent="0.35">
      <c r="A6">
        <v>5</v>
      </c>
      <c r="B6">
        <v>17750</v>
      </c>
      <c r="C6">
        <f t="shared" si="0"/>
        <v>17.75</v>
      </c>
      <c r="D6">
        <f t="shared" si="1"/>
        <v>142</v>
      </c>
    </row>
    <row r="7" spans="1:4" x14ac:dyDescent="0.35">
      <c r="A7">
        <v>6</v>
      </c>
      <c r="B7">
        <v>22500</v>
      </c>
      <c r="C7">
        <f t="shared" si="0"/>
        <v>22.5</v>
      </c>
      <c r="D7">
        <f t="shared" si="1"/>
        <v>180</v>
      </c>
    </row>
    <row r="8" spans="1:4" x14ac:dyDescent="0.35">
      <c r="A8">
        <v>7</v>
      </c>
      <c r="B8">
        <v>28050</v>
      </c>
      <c r="C8">
        <f t="shared" si="0"/>
        <v>28.05</v>
      </c>
      <c r="D8">
        <f t="shared" si="1"/>
        <v>224.4</v>
      </c>
    </row>
    <row r="9" spans="1:4" x14ac:dyDescent="0.35">
      <c r="A9">
        <v>8</v>
      </c>
      <c r="B9">
        <v>34500</v>
      </c>
      <c r="C9">
        <f t="shared" si="0"/>
        <v>34.5</v>
      </c>
      <c r="D9">
        <f t="shared" si="1"/>
        <v>276</v>
      </c>
    </row>
    <row r="10" spans="1:4" x14ac:dyDescent="0.35">
      <c r="A10">
        <v>9</v>
      </c>
      <c r="B10">
        <v>41800</v>
      </c>
      <c r="C10">
        <f t="shared" si="0"/>
        <v>41.8</v>
      </c>
      <c r="D10">
        <f t="shared" si="1"/>
        <v>334.4</v>
      </c>
    </row>
    <row r="11" spans="1:4" x14ac:dyDescent="0.35">
      <c r="A11" t="s">
        <v>13</v>
      </c>
      <c r="B11">
        <v>50000</v>
      </c>
      <c r="C11">
        <f t="shared" si="0"/>
        <v>50</v>
      </c>
      <c r="D11">
        <f t="shared" si="1"/>
        <v>400</v>
      </c>
    </row>
    <row r="12" spans="1:4" x14ac:dyDescent="0.35">
      <c r="A12" t="s">
        <v>14</v>
      </c>
      <c r="B12">
        <v>50000</v>
      </c>
      <c r="C12">
        <f t="shared" si="0"/>
        <v>50</v>
      </c>
      <c r="D12">
        <f t="shared" si="1"/>
        <v>400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3325-A5E6-42F6-87AA-DF4AA1E4F55E}">
  <dimension ref="A1:D12"/>
  <sheetViews>
    <sheetView workbookViewId="0">
      <selection activeCell="D2" sqref="D2:D12"/>
    </sheetView>
  </sheetViews>
  <sheetFormatPr defaultRowHeight="14.5" x14ac:dyDescent="0.35"/>
  <cols>
    <col min="1" max="1" width="5.7265625" bestFit="1" customWidth="1"/>
    <col min="2" max="2" width="5.81640625" bestFit="1" customWidth="1"/>
    <col min="3" max="3" width="8.08984375" bestFit="1" customWidth="1"/>
    <col min="4" max="4" width="12.08984375" bestFit="1" customWidth="1"/>
  </cols>
  <sheetData>
    <row r="1" spans="1:4" x14ac:dyDescent="0.35">
      <c r="A1" s="3" t="s">
        <v>5</v>
      </c>
      <c r="B1" s="3" t="s">
        <v>10</v>
      </c>
      <c r="C1" s="3" t="s">
        <v>11</v>
      </c>
      <c r="D1" s="3" t="s">
        <v>12</v>
      </c>
    </row>
    <row r="2" spans="1:4" x14ac:dyDescent="0.35">
      <c r="A2">
        <v>1</v>
      </c>
      <c r="B2">
        <f>500*(A2*A2+A2+10)</f>
        <v>6000</v>
      </c>
      <c r="C2">
        <f>B2/1000</f>
        <v>6</v>
      </c>
      <c r="D2">
        <f>C2*8</f>
        <v>48</v>
      </c>
    </row>
    <row r="3" spans="1:4" x14ac:dyDescent="0.35">
      <c r="A3">
        <v>2</v>
      </c>
      <c r="B3">
        <f>500*(A3*A3+A3+10)</f>
        <v>8000</v>
      </c>
      <c r="C3">
        <f>B3/1000</f>
        <v>8</v>
      </c>
      <c r="D3">
        <f t="shared" ref="D3:D12" si="0">C3*8</f>
        <v>64</v>
      </c>
    </row>
    <row r="4" spans="1:4" x14ac:dyDescent="0.35">
      <c r="A4">
        <v>3</v>
      </c>
      <c r="B4">
        <f t="shared" ref="B4:B12" si="1">500*(A4*A4+A4+10)</f>
        <v>11000</v>
      </c>
      <c r="C4">
        <f t="shared" ref="C3:C12" si="2">B4/1000</f>
        <v>11</v>
      </c>
      <c r="D4">
        <f t="shared" si="0"/>
        <v>88</v>
      </c>
    </row>
    <row r="5" spans="1:4" x14ac:dyDescent="0.35">
      <c r="A5">
        <v>4</v>
      </c>
      <c r="B5">
        <f t="shared" si="1"/>
        <v>15000</v>
      </c>
      <c r="C5">
        <f t="shared" si="2"/>
        <v>15</v>
      </c>
      <c r="D5">
        <f t="shared" si="0"/>
        <v>120</v>
      </c>
    </row>
    <row r="6" spans="1:4" x14ac:dyDescent="0.35">
      <c r="A6">
        <v>5</v>
      </c>
      <c r="B6">
        <f t="shared" si="1"/>
        <v>20000</v>
      </c>
      <c r="C6">
        <f t="shared" si="2"/>
        <v>20</v>
      </c>
      <c r="D6">
        <f t="shared" si="0"/>
        <v>160</v>
      </c>
    </row>
    <row r="7" spans="1:4" x14ac:dyDescent="0.35">
      <c r="A7">
        <v>6</v>
      </c>
      <c r="B7">
        <f t="shared" si="1"/>
        <v>26000</v>
      </c>
      <c r="C7">
        <f t="shared" si="2"/>
        <v>26</v>
      </c>
      <c r="D7">
        <f t="shared" si="0"/>
        <v>208</v>
      </c>
    </row>
    <row r="8" spans="1:4" x14ac:dyDescent="0.35">
      <c r="A8">
        <v>7</v>
      </c>
      <c r="B8">
        <f t="shared" si="1"/>
        <v>33000</v>
      </c>
      <c r="C8">
        <f t="shared" si="2"/>
        <v>33</v>
      </c>
      <c r="D8">
        <f t="shared" si="0"/>
        <v>264</v>
      </c>
    </row>
    <row r="9" spans="1:4" x14ac:dyDescent="0.35">
      <c r="A9">
        <v>8</v>
      </c>
      <c r="B9">
        <f t="shared" si="1"/>
        <v>41000</v>
      </c>
      <c r="C9">
        <f t="shared" si="2"/>
        <v>41</v>
      </c>
      <c r="D9">
        <f t="shared" si="0"/>
        <v>328</v>
      </c>
    </row>
    <row r="10" spans="1:4" x14ac:dyDescent="0.35">
      <c r="A10">
        <v>9</v>
      </c>
      <c r="B10">
        <f t="shared" si="1"/>
        <v>50000</v>
      </c>
      <c r="C10">
        <f t="shared" si="2"/>
        <v>50</v>
      </c>
      <c r="D10">
        <f t="shared" si="0"/>
        <v>400</v>
      </c>
    </row>
    <row r="11" spans="1:4" x14ac:dyDescent="0.35">
      <c r="A11" t="s">
        <v>13</v>
      </c>
      <c r="B11">
        <f>500*(10*10+10+10)</f>
        <v>60000</v>
      </c>
      <c r="C11">
        <f t="shared" si="2"/>
        <v>60</v>
      </c>
      <c r="D11">
        <f t="shared" si="0"/>
        <v>480</v>
      </c>
    </row>
    <row r="12" spans="1:4" x14ac:dyDescent="0.35">
      <c r="A12" t="s">
        <v>14</v>
      </c>
      <c r="B12">
        <f>500*(10*10+10+10)</f>
        <v>60000</v>
      </c>
      <c r="C12">
        <f t="shared" si="2"/>
        <v>60</v>
      </c>
      <c r="D12">
        <f t="shared" si="0"/>
        <v>480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A9A1-3C14-4691-82A6-3253E5C8AD7E}">
  <dimension ref="A1:E23"/>
  <sheetViews>
    <sheetView workbookViewId="0">
      <selection activeCell="E23" sqref="E21:E23"/>
    </sheetView>
  </sheetViews>
  <sheetFormatPr defaultRowHeight="14.5" x14ac:dyDescent="0.35"/>
  <cols>
    <col min="1" max="1" width="5.7265625" bestFit="1" customWidth="1"/>
    <col min="2" max="2" width="7.08984375" bestFit="1" customWidth="1"/>
    <col min="3" max="3" width="6.81640625" bestFit="1" customWidth="1"/>
    <col min="4" max="4" width="8.08984375" bestFit="1" customWidth="1"/>
    <col min="5" max="5" width="13.08984375" bestFit="1" customWidth="1"/>
  </cols>
  <sheetData>
    <row r="1" spans="1:5" x14ac:dyDescent="0.35">
      <c r="A1" s="3" t="s">
        <v>5</v>
      </c>
      <c r="B1" s="3" t="s">
        <v>15</v>
      </c>
      <c r="C1" s="3" t="s">
        <v>10</v>
      </c>
      <c r="D1" s="3" t="s">
        <v>11</v>
      </c>
      <c r="E1" s="3" t="s">
        <v>12</v>
      </c>
    </row>
    <row r="2" spans="1:5" x14ac:dyDescent="0.35">
      <c r="A2">
        <v>1</v>
      </c>
      <c r="B2">
        <v>1</v>
      </c>
      <c r="C2">
        <f>A2*B2*750</f>
        <v>750</v>
      </c>
      <c r="D2">
        <f>C2/1000</f>
        <v>0.75</v>
      </c>
      <c r="E2">
        <f>D2*8</f>
        <v>6</v>
      </c>
    </row>
    <row r="3" spans="1:5" x14ac:dyDescent="0.35">
      <c r="A3">
        <v>2</v>
      </c>
      <c r="B3">
        <v>3</v>
      </c>
      <c r="C3">
        <f t="shared" ref="C3:C11" si="0">A3*B3*750</f>
        <v>4500</v>
      </c>
      <c r="D3">
        <f>C3/1000</f>
        <v>4.5</v>
      </c>
      <c r="E3">
        <f t="shared" ref="E3:E12" si="1">D3*8</f>
        <v>36</v>
      </c>
    </row>
    <row r="4" spans="1:5" x14ac:dyDescent="0.35">
      <c r="A4">
        <v>3</v>
      </c>
      <c r="B4">
        <v>5</v>
      </c>
      <c r="C4">
        <f t="shared" si="0"/>
        <v>11250</v>
      </c>
      <c r="D4">
        <f t="shared" ref="D4:D12" si="2">C4/1000</f>
        <v>11.25</v>
      </c>
      <c r="E4">
        <f t="shared" si="1"/>
        <v>90</v>
      </c>
    </row>
    <row r="5" spans="1:5" x14ac:dyDescent="0.35">
      <c r="A5">
        <v>4</v>
      </c>
      <c r="B5">
        <v>7</v>
      </c>
      <c r="C5">
        <f t="shared" si="0"/>
        <v>21000</v>
      </c>
      <c r="D5">
        <f t="shared" si="2"/>
        <v>21</v>
      </c>
      <c r="E5">
        <f t="shared" si="1"/>
        <v>168</v>
      </c>
    </row>
    <row r="6" spans="1:5" x14ac:dyDescent="0.35">
      <c r="A6">
        <v>5</v>
      </c>
      <c r="B6">
        <v>9</v>
      </c>
      <c r="C6">
        <f t="shared" si="0"/>
        <v>33750</v>
      </c>
      <c r="D6">
        <f t="shared" si="2"/>
        <v>33.75</v>
      </c>
      <c r="E6">
        <f t="shared" si="1"/>
        <v>270</v>
      </c>
    </row>
    <row r="7" spans="1:5" x14ac:dyDescent="0.35">
      <c r="A7">
        <v>6</v>
      </c>
      <c r="B7">
        <v>12</v>
      </c>
      <c r="C7">
        <f t="shared" si="0"/>
        <v>54000</v>
      </c>
      <c r="D7">
        <f t="shared" si="2"/>
        <v>54</v>
      </c>
      <c r="E7">
        <f t="shared" si="1"/>
        <v>432</v>
      </c>
    </row>
    <row r="8" spans="1:5" x14ac:dyDescent="0.35">
      <c r="A8">
        <v>7</v>
      </c>
      <c r="B8">
        <v>14</v>
      </c>
      <c r="C8">
        <f t="shared" si="0"/>
        <v>73500</v>
      </c>
      <c r="D8">
        <f t="shared" si="2"/>
        <v>73.5</v>
      </c>
      <c r="E8">
        <f t="shared" si="1"/>
        <v>588</v>
      </c>
    </row>
    <row r="9" spans="1:5" x14ac:dyDescent="0.35">
      <c r="A9">
        <v>8</v>
      </c>
      <c r="B9">
        <v>16</v>
      </c>
      <c r="C9">
        <f t="shared" si="0"/>
        <v>96000</v>
      </c>
      <c r="D9">
        <f t="shared" si="2"/>
        <v>96</v>
      </c>
      <c r="E9">
        <f t="shared" si="1"/>
        <v>768</v>
      </c>
    </row>
    <row r="10" spans="1:5" x14ac:dyDescent="0.35">
      <c r="A10">
        <v>9</v>
      </c>
      <c r="B10">
        <v>18</v>
      </c>
      <c r="C10">
        <f t="shared" si="0"/>
        <v>121500</v>
      </c>
      <c r="D10">
        <f t="shared" si="2"/>
        <v>121.5</v>
      </c>
      <c r="E10">
        <f t="shared" si="1"/>
        <v>972</v>
      </c>
    </row>
    <row r="11" spans="1:5" x14ac:dyDescent="0.35">
      <c r="A11" t="s">
        <v>13</v>
      </c>
      <c r="B11">
        <v>18</v>
      </c>
      <c r="C11">
        <f>10*B11*750</f>
        <v>135000</v>
      </c>
      <c r="D11">
        <f t="shared" si="2"/>
        <v>135</v>
      </c>
      <c r="E11">
        <f t="shared" si="1"/>
        <v>1080</v>
      </c>
    </row>
    <row r="12" spans="1:5" x14ac:dyDescent="0.35">
      <c r="A12" t="s">
        <v>14</v>
      </c>
      <c r="B12">
        <v>18</v>
      </c>
      <c r="C12">
        <f>10*B12*750</f>
        <v>135000</v>
      </c>
      <c r="D12">
        <f t="shared" si="2"/>
        <v>135</v>
      </c>
      <c r="E12">
        <f t="shared" si="1"/>
        <v>1080</v>
      </c>
    </row>
    <row r="23" spans="5:5" x14ac:dyDescent="0.35">
      <c r="E23" t="s">
        <v>16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Strict</vt:lpstr>
      <vt:lpstr>Loose</vt:lpstr>
      <vt:lpstr>3E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2024-08-22T03:41:31Z</dcterms:created>
  <dcterms:modified xsi:type="dcterms:W3CDTF">2024-08-25T04:56:30Z</dcterms:modified>
</cp:coreProperties>
</file>