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 0" sheetId="1" r:id="rId1"/>
    <sheet name="Full 1" sheetId="2" r:id="rId2"/>
  </sheets>
  <calcPr calcId="124519" fullCalcOnLoad="1"/>
</workbook>
</file>

<file path=xl/sharedStrings.xml><?xml version="1.0" encoding="utf-8"?>
<sst xmlns="http://schemas.openxmlformats.org/spreadsheetml/2006/main" count="60" uniqueCount="45">
  <si>
    <t>Name</t>
  </si>
  <si>
    <t>PR01</t>
  </si>
  <si>
    <t>PR02</t>
  </si>
  <si>
    <t>PR03</t>
  </si>
  <si>
    <t>PR04</t>
  </si>
  <si>
    <t>EX01</t>
  </si>
  <si>
    <t>%Faltes</t>
  </si>
  <si>
    <t>Valid</t>
  </si>
  <si>
    <t>Nota Final</t>
  </si>
  <si>
    <t>10%</t>
  </si>
  <si>
    <t>20%</t>
  </si>
  <si>
    <t>50%</t>
  </si>
  <si>
    <t>Leonardo da Vinci</t>
  </si>
  <si>
    <t>Albert Einstein</t>
  </si>
  <si>
    <t>Isaac Newton</t>
  </si>
  <si>
    <t>Marie Curie</t>
  </si>
  <si>
    <t>Galileo Galilei</t>
  </si>
  <si>
    <t>Nikola Tesla</t>
  </si>
  <si>
    <t>Aristotle</t>
  </si>
  <si>
    <t>Plato</t>
  </si>
  <si>
    <t>Confucius</t>
  </si>
  <si>
    <t>Charles Darwin</t>
  </si>
  <si>
    <t>Socrates</t>
  </si>
  <si>
    <t>Alexander the Great</t>
  </si>
  <si>
    <t>Julius Caesar</t>
  </si>
  <si>
    <t>Hippocrates</t>
  </si>
  <si>
    <t>Homer</t>
  </si>
  <si>
    <t>Genghis Khan</t>
  </si>
  <si>
    <t>Sun Tzu</t>
  </si>
  <si>
    <t>Ramses II</t>
  </si>
  <si>
    <t>Cleopatra</t>
  </si>
  <si>
    <t>Martin Luther</t>
  </si>
  <si>
    <t>Shakespeare</t>
  </si>
  <si>
    <t>Marco Polo</t>
  </si>
  <si>
    <t>Johannes Gutenberg</t>
  </si>
  <si>
    <t>Christopher Columbus</t>
  </si>
  <si>
    <t>Ferdinand Magellan</t>
  </si>
  <si>
    <t>Joan of Arc</t>
  </si>
  <si>
    <t>Catherine the Great</t>
  </si>
  <si>
    <t>Mahatma Gandhi</t>
  </si>
  <si>
    <t>Winston Churchill</t>
  </si>
  <si>
    <t>Abraham Lincoln</t>
  </si>
  <si>
    <t>Napoleon Bonaparte</t>
  </si>
  <si>
    <t>William the Conqueror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</si>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</sst>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 t="s">
        <v>12</v>
      </c>
      <c r="B3">
        <v>8.9</v>
      </c>
      <c r="C3">
        <v>6.5</v>
      </c>
      <c r="D3">
        <v>8</v>
      </c>
      <c r="E3">
        <v>7.3</v>
      </c>
      <c r="F3">
        <v>4.5</v>
      </c>
      <c r="G3">
        <v>6</v>
      </c>
      <c r="H3">
        <f>IF(AND(F3 &gt; 4, G3 &lt; 20), "Valid", "No Valid")</f>
        <v>0</v>
      </c>
      <c r="I3">
        <f>IF(H3 = "Valid", SUMPRODUCT(B3:F3, B2:F2), 1)</f>
        <v>0</v>
      </c>
    </row>
    <row r="4" spans="1:9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>
        <f>IF(AND(F4 &gt; 4, G4 &lt; 20), "Valid", "No Valid")</f>
        <v>0</v>
      </c>
      <c r="I4">
        <f>IF(H4 = "Valid", SUMPRODUCT(B4:F4, B2:F2), 1)</f>
        <v>0</v>
      </c>
    </row>
    <row r="5" spans="1:9">
      <c r="A5" t="s">
        <v>14</v>
      </c>
      <c r="B5">
        <v>3.5</v>
      </c>
      <c r="C5">
        <v>1.3</v>
      </c>
      <c r="D5">
        <v>3.5</v>
      </c>
      <c r="E5">
        <v>7.5</v>
      </c>
      <c r="F5">
        <v>4.5</v>
      </c>
      <c r="G5">
        <v>9</v>
      </c>
      <c r="H5">
        <f>IF(AND(F5 &gt; 4, G5 &lt; 20), "Valid", "No Valid")</f>
        <v>0</v>
      </c>
      <c r="I5">
        <f>IF(H5 = "Valid", SUMPRODUCT(B5:F5, B2:F2), 1)</f>
        <v>0</v>
      </c>
    </row>
    <row r="6" spans="1:9">
      <c r="A6" t="s">
        <v>15</v>
      </c>
      <c r="B6">
        <v>5</v>
      </c>
      <c r="C6">
        <v>5.5</v>
      </c>
      <c r="D6">
        <v>4</v>
      </c>
      <c r="E6">
        <v>6.3</v>
      </c>
      <c r="F6">
        <v>3</v>
      </c>
      <c r="G6">
        <v>3</v>
      </c>
      <c r="H6">
        <f>IF(AND(F6 &gt; 4, G6 &lt; 20), "Valid", "No Valid")</f>
        <v>0</v>
      </c>
      <c r="I6">
        <f>IF(H6 = "Valid", SUMPRODUCT(B6:F6, B2:F2), 1)</f>
        <v>0</v>
      </c>
    </row>
    <row r="7" spans="1:9">
      <c r="A7" t="s">
        <v>16</v>
      </c>
      <c r="B7">
        <v>5.9</v>
      </c>
      <c r="C7">
        <v>7.3</v>
      </c>
      <c r="D7">
        <v>4.5</v>
      </c>
      <c r="E7">
        <v>6.3</v>
      </c>
      <c r="F7">
        <v>4</v>
      </c>
      <c r="G7">
        <v>9</v>
      </c>
      <c r="H7">
        <f>IF(AND(F7 &gt; 4, G7 &lt; 20), "Valid", "No Valid")</f>
        <v>0</v>
      </c>
      <c r="I7">
        <f>IF(H7 = "Valid", SUMPRODUCT(B7:F7, B2:F2), 1)</f>
        <v>0</v>
      </c>
    </row>
    <row r="8" spans="1:9">
      <c r="A8" t="s">
        <v>17</v>
      </c>
      <c r="B8">
        <v>4.3</v>
      </c>
      <c r="C8">
        <v>4.8</v>
      </c>
      <c r="D8">
        <v>3.5</v>
      </c>
      <c r="E8">
        <v>6.3</v>
      </c>
      <c r="F8">
        <v>0.5</v>
      </c>
      <c r="G8">
        <v>6</v>
      </c>
      <c r="H8">
        <f>IF(AND(F8 &gt; 4, G8 &lt; 20), "Valid", "No Valid")</f>
        <v>0</v>
      </c>
      <c r="I8">
        <f>IF(H8 = "Valid", SUMPRODUCT(B8:F8, B2:F2), 1)</f>
        <v>0</v>
      </c>
    </row>
    <row r="9" spans="1:9">
      <c r="A9" t="s">
        <v>18</v>
      </c>
      <c r="B9">
        <v>2.1</v>
      </c>
      <c r="C9">
        <v>4.8</v>
      </c>
      <c r="D9">
        <v>0</v>
      </c>
      <c r="E9">
        <v>0</v>
      </c>
      <c r="F9">
        <v>0</v>
      </c>
      <c r="G9">
        <v>55</v>
      </c>
      <c r="H9">
        <f>IF(AND(F9 &gt; 4, G9 &lt; 20), "Valid", "No Valid")</f>
        <v>0</v>
      </c>
      <c r="I9">
        <f>IF(H9 = "Valid", SUMPRODUCT(B9:F9, B2:F2), 1)</f>
        <v>0</v>
      </c>
    </row>
    <row r="10" spans="1:9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94</v>
      </c>
      <c r="H10">
        <f>IF(AND(F10 &gt; 4, G10 &lt; 20), "Valid", "No Valid")</f>
        <v>0</v>
      </c>
      <c r="I10">
        <f>IF(H10 = "Valid", SUMPRODUCT(B10:F10, B2:F2), 1)</f>
        <v>0</v>
      </c>
    </row>
    <row r="11" spans="1:9">
      <c r="A11" t="s">
        <v>20</v>
      </c>
      <c r="B11">
        <v>3.6</v>
      </c>
      <c r="C11">
        <v>3.5</v>
      </c>
      <c r="D11">
        <v>1.5</v>
      </c>
      <c r="E11">
        <v>0</v>
      </c>
      <c r="F11">
        <v>0</v>
      </c>
      <c r="G11">
        <v>42</v>
      </c>
      <c r="H11">
        <f>IF(AND(F11 &gt; 4, G11 &lt; 20), "Valid", "No Valid")</f>
        <v>0</v>
      </c>
      <c r="I11">
        <f>IF(H11 = "Valid", SUMPRODUCT(B11:F11, B2:F2), 1)</f>
        <v>0</v>
      </c>
    </row>
    <row r="12" spans="1:9">
      <c r="A12" t="s">
        <v>21</v>
      </c>
      <c r="B12">
        <v>6.3</v>
      </c>
      <c r="C12">
        <v>6</v>
      </c>
      <c r="D12">
        <v>4</v>
      </c>
      <c r="E12">
        <v>7.8</v>
      </c>
      <c r="F12">
        <v>8</v>
      </c>
      <c r="G12">
        <v>18</v>
      </c>
      <c r="H12">
        <f>IF(AND(F12 &gt; 4, G12 &lt; 20), "Valid", "No Valid")</f>
        <v>0</v>
      </c>
      <c r="I12">
        <f>IF(H12 = "Valid", SUMPRODUCT(B12:F12, B2:F2), 1)</f>
        <v>0</v>
      </c>
    </row>
    <row r="13" spans="1:9">
      <c r="A13" t="s">
        <v>22</v>
      </c>
      <c r="B13">
        <v>3.9</v>
      </c>
      <c r="C13">
        <v>6</v>
      </c>
      <c r="D13">
        <v>5.5</v>
      </c>
      <c r="E13">
        <v>7.8</v>
      </c>
      <c r="F13">
        <v>5</v>
      </c>
      <c r="G13">
        <v>9</v>
      </c>
      <c r="H13">
        <f>IF(AND(F13 &gt; 4, G13 &lt; 20), "Valid", "No Valid")</f>
        <v>0</v>
      </c>
      <c r="I13">
        <f>IF(H13 = "Valid", SUMPRODUCT(B13:F13, B2:F2), 1)</f>
        <v>0</v>
      </c>
    </row>
    <row r="14" spans="1:9">
      <c r="A14" t="s">
        <v>23</v>
      </c>
      <c r="B14">
        <v>7.9</v>
      </c>
      <c r="C14">
        <v>5.5</v>
      </c>
      <c r="D14">
        <v>5</v>
      </c>
      <c r="E14">
        <v>9</v>
      </c>
      <c r="F14">
        <v>6.5</v>
      </c>
      <c r="G14">
        <v>6</v>
      </c>
      <c r="H14">
        <f>IF(AND(F14 &gt; 4, G14 &lt; 20), "Valid", "No Valid")</f>
        <v>0</v>
      </c>
      <c r="I14">
        <f>IF(H14 = "Valid", SUMPRODUCT(B14:F14, B2:F2), 1)</f>
        <v>0</v>
      </c>
    </row>
    <row r="15" spans="1:9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94</v>
      </c>
      <c r="H15">
        <f>IF(AND(F15 &gt; 4, G15 &lt; 20), "Valid", "No Valid")</f>
        <v>0</v>
      </c>
      <c r="I15">
        <f>IF(H15 = "Valid", SUMPRODUCT(B15:F15, B2:F2), 1)</f>
        <v>0</v>
      </c>
    </row>
    <row r="16" spans="1:9">
      <c r="A16" t="s">
        <v>25</v>
      </c>
      <c r="B16">
        <v>7.1</v>
      </c>
      <c r="C16">
        <v>8</v>
      </c>
      <c r="D16">
        <v>8</v>
      </c>
      <c r="E16">
        <v>9</v>
      </c>
      <c r="F16">
        <v>9</v>
      </c>
      <c r="G16">
        <v>6</v>
      </c>
      <c r="H16">
        <f>IF(AND(F16 &gt; 4, G16 &lt; 20), "Valid", "No Valid")</f>
        <v>0</v>
      </c>
      <c r="I16">
        <f>IF(H16 = "Valid", SUMPRODUCT(B16:F16, B2:F2), 1)</f>
        <v>0</v>
      </c>
    </row>
    <row r="17" spans="1:9">
      <c r="A17" t="s">
        <v>26</v>
      </c>
      <c r="B17">
        <v>6.6</v>
      </c>
      <c r="C17">
        <v>5.3</v>
      </c>
      <c r="D17">
        <v>7.5</v>
      </c>
      <c r="E17">
        <v>9</v>
      </c>
      <c r="F17">
        <v>8</v>
      </c>
      <c r="G17">
        <v>15</v>
      </c>
      <c r="H17">
        <f>IF(AND(F17 &gt; 4, G17 &lt; 20), "Valid", "No Valid")</f>
        <v>0</v>
      </c>
      <c r="I17">
        <f>IF(H17 = "Valid", SUMPRODUCT(B17:F17, B2:F2), 1)</f>
        <v>0</v>
      </c>
    </row>
    <row r="18" spans="1:9">
      <c r="A18" t="s">
        <v>27</v>
      </c>
      <c r="B18">
        <v>8.9</v>
      </c>
      <c r="C18">
        <v>6</v>
      </c>
      <c r="D18">
        <v>5</v>
      </c>
      <c r="E18">
        <v>7.8</v>
      </c>
      <c r="F18">
        <v>8.5</v>
      </c>
      <c r="G18">
        <v>6</v>
      </c>
      <c r="H18">
        <f>IF(AND(F18 &gt; 4, G18 &lt; 20), "Valid", "No Valid")</f>
        <v>0</v>
      </c>
      <c r="I18">
        <f>IF(H18 = "Valid", SUMPRODUCT(B18:F18, B2:F2), 1)</f>
        <v>0</v>
      </c>
    </row>
    <row r="19" spans="1:9">
      <c r="A19" t="s">
        <v>28</v>
      </c>
      <c r="B19">
        <v>4.3</v>
      </c>
      <c r="C19">
        <v>6.8</v>
      </c>
      <c r="D19">
        <v>4.5</v>
      </c>
      <c r="E19">
        <v>4.8</v>
      </c>
      <c r="F19">
        <v>4.5</v>
      </c>
      <c r="G19">
        <v>6</v>
      </c>
      <c r="H19">
        <f>IF(AND(F19 &gt; 4, G19 &lt; 20), "Valid", "No Valid")</f>
        <v>0</v>
      </c>
      <c r="I19">
        <f>IF(H19 = "Valid", SUMPRODUCT(B19:F19, B2:F2), 1)</f>
        <v>0</v>
      </c>
    </row>
    <row r="20" spans="1:9">
      <c r="A20" t="s">
        <v>29</v>
      </c>
      <c r="B20">
        <v>6</v>
      </c>
      <c r="C20">
        <v>4.3</v>
      </c>
      <c r="D20">
        <v>4</v>
      </c>
      <c r="E20">
        <v>5.3</v>
      </c>
      <c r="F20">
        <v>4</v>
      </c>
      <c r="G20">
        <v>15</v>
      </c>
      <c r="H20">
        <f>IF(AND(F20 &gt; 4, G20 &lt; 20), "Valid", "No Valid")</f>
        <v>0</v>
      </c>
      <c r="I20">
        <f>IF(H20 = "Valid", SUMPRODUCT(B20:F20, B2:F2), 1)</f>
        <v>0</v>
      </c>
    </row>
    <row r="21" spans="1:9">
      <c r="A21" t="s">
        <v>30</v>
      </c>
      <c r="B21">
        <v>5.3</v>
      </c>
      <c r="C21">
        <v>4.3</v>
      </c>
      <c r="D21">
        <v>4.5</v>
      </c>
      <c r="E21">
        <v>3</v>
      </c>
      <c r="F21">
        <v>6</v>
      </c>
      <c r="G21">
        <v>0</v>
      </c>
      <c r="H21">
        <f>IF(AND(F21 &gt; 4, G21 &lt; 20), "Valid", "No Valid")</f>
        <v>0</v>
      </c>
      <c r="I21">
        <f>IF(H21 = "Valid", SUMPRODUCT(B21:F21, B2:F2), 1)</f>
        <v>0</v>
      </c>
    </row>
    <row r="22" spans="1:9">
      <c r="A22" t="s">
        <v>31</v>
      </c>
      <c r="B22">
        <v>5.9</v>
      </c>
      <c r="C22">
        <v>3.5</v>
      </c>
      <c r="D22">
        <v>2.5</v>
      </c>
      <c r="E22">
        <v>7.8</v>
      </c>
      <c r="F22">
        <v>5.5</v>
      </c>
      <c r="G22">
        <v>15</v>
      </c>
      <c r="H22">
        <f>IF(AND(F22 &gt; 4, G22 &lt; 20), "Valid", "No Valid")</f>
        <v>0</v>
      </c>
      <c r="I22">
        <f>IF(H22 = "Valid", SUMPRODUCT(B22:F22, B2:F2), 1)</f>
        <v>0</v>
      </c>
    </row>
    <row r="23" spans="1:9">
      <c r="A23" t="s">
        <v>32</v>
      </c>
      <c r="B23">
        <v>7.1</v>
      </c>
      <c r="C23">
        <v>7.8</v>
      </c>
      <c r="D23">
        <v>6</v>
      </c>
      <c r="E23">
        <v>9</v>
      </c>
      <c r="F23">
        <v>8</v>
      </c>
      <c r="G23">
        <v>6</v>
      </c>
      <c r="H23">
        <f>IF(AND(F23 &gt; 4, G23 &lt; 20), "Valid", "No Valid")</f>
        <v>0</v>
      </c>
      <c r="I23">
        <f>IF(H23 = "Valid", SUMPRODUCT(B23:F23, B2:F2), 1)</f>
        <v>0</v>
      </c>
    </row>
    <row r="24" spans="1:9">
      <c r="A24" t="s">
        <v>33</v>
      </c>
      <c r="B24">
        <v>5.5</v>
      </c>
      <c r="C24">
        <v>3</v>
      </c>
      <c r="D24">
        <v>5.5</v>
      </c>
      <c r="E24">
        <v>6</v>
      </c>
      <c r="F24">
        <v>4</v>
      </c>
      <c r="G24">
        <v>6</v>
      </c>
      <c r="H24">
        <f>IF(AND(F24 &gt; 4, G24 &lt; 20), "Valid", "No Valid")</f>
        <v>0</v>
      </c>
      <c r="I24">
        <f>IF(H24 = "Valid", SUMPRODUCT(B24:F24, B2:F2), 1)</f>
        <v>0</v>
      </c>
    </row>
    <row r="25" spans="1:9">
      <c r="A25" t="s">
        <v>34</v>
      </c>
      <c r="B25">
        <v>4.9</v>
      </c>
      <c r="C25">
        <v>2.5</v>
      </c>
      <c r="D25">
        <v>3</v>
      </c>
      <c r="E25">
        <v>4.8</v>
      </c>
      <c r="F25">
        <v>1.5</v>
      </c>
      <c r="G25">
        <v>3</v>
      </c>
      <c r="H25">
        <f>IF(AND(F25 &gt; 4, G25 &lt; 20), "Valid", "No Valid")</f>
        <v>0</v>
      </c>
      <c r="I25">
        <f>IF(H25 = "Valid", SUMPRODUCT(B25:F25, B2:F2), 1)</f>
        <v>0</v>
      </c>
    </row>
    <row r="26" spans="1:9">
      <c r="A26" t="s">
        <v>35</v>
      </c>
      <c r="B26">
        <v>3.4</v>
      </c>
      <c r="C26">
        <v>5</v>
      </c>
      <c r="D26">
        <v>5.5</v>
      </c>
      <c r="E26">
        <v>8.5</v>
      </c>
      <c r="F26">
        <v>4.5</v>
      </c>
      <c r="G26">
        <v>0</v>
      </c>
      <c r="H26">
        <f>IF(AND(F26 &gt; 4, G26 &lt; 20), "Valid", "No Valid")</f>
        <v>0</v>
      </c>
      <c r="I26">
        <f>IF(H26 = "Valid", SUMPRODUCT(B26:F26, B2:F2), 1)</f>
        <v>0</v>
      </c>
    </row>
    <row r="27" spans="1:9">
      <c r="A27" t="s">
        <v>36</v>
      </c>
      <c r="B27">
        <v>6.8</v>
      </c>
      <c r="C27">
        <v>3</v>
      </c>
      <c r="D27">
        <v>3.5</v>
      </c>
      <c r="E27">
        <v>4.8</v>
      </c>
      <c r="F27">
        <v>5</v>
      </c>
      <c r="G27">
        <v>6</v>
      </c>
      <c r="H27">
        <f>IF(AND(F27 &gt; 4, G27 &lt; 20), "Valid", "No Valid")</f>
        <v>0</v>
      </c>
      <c r="I27">
        <f>IF(H27 = "Valid", SUMPRODUCT(B27:F27, B2:F2), 1)</f>
        <v>0</v>
      </c>
    </row>
    <row r="28" spans="1:9">
      <c r="A28" t="s">
        <v>37</v>
      </c>
      <c r="B28">
        <v>7.9</v>
      </c>
      <c r="C28">
        <v>5.5</v>
      </c>
      <c r="D28">
        <v>6</v>
      </c>
      <c r="E28">
        <v>7</v>
      </c>
      <c r="F28">
        <v>7</v>
      </c>
      <c r="G28">
        <v>3</v>
      </c>
      <c r="H28">
        <f>IF(AND(F28 &gt; 4, G28 &lt; 20), "Valid", "No Valid")</f>
        <v>0</v>
      </c>
      <c r="I28">
        <f>IF(H28 = "Valid", SUMPRODUCT(B28:F28, B2:F2), 1)</f>
        <v>0</v>
      </c>
    </row>
    <row r="29" spans="1:9">
      <c r="A29" t="s">
        <v>38</v>
      </c>
      <c r="B29">
        <v>5.4</v>
      </c>
      <c r="C29">
        <v>4.3</v>
      </c>
      <c r="D29">
        <v>7.5</v>
      </c>
      <c r="E29">
        <v>8.300000000000001</v>
      </c>
      <c r="F29">
        <v>6.5</v>
      </c>
      <c r="G29">
        <v>0</v>
      </c>
      <c r="H29">
        <f>IF(AND(F29 &gt; 4, G29 &lt; 20), "Valid", "No Valid")</f>
        <v>0</v>
      </c>
      <c r="I29">
        <f>IF(H29 = "Valid", SUMPRODUCT(B29:F29, B2:F2), 1)</f>
        <v>0</v>
      </c>
    </row>
    <row r="30" spans="1:9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79</v>
      </c>
      <c r="H30">
        <f>IF(AND(F30 &gt; 4, G30 &lt; 20), "Valid", "No Valid")</f>
        <v>0</v>
      </c>
      <c r="I30">
        <f>IF(H30 = "Valid", SUMPRODUCT(B30:F30, B2:F2), 1)</f>
        <v>0</v>
      </c>
    </row>
    <row r="31" spans="1:9">
      <c r="A31" t="s">
        <v>40</v>
      </c>
      <c r="B31">
        <v>3</v>
      </c>
      <c r="C31">
        <v>1.5</v>
      </c>
      <c r="D31">
        <v>0</v>
      </c>
      <c r="E31">
        <v>0</v>
      </c>
      <c r="F31">
        <v>0</v>
      </c>
      <c r="G31">
        <v>42</v>
      </c>
      <c r="H31">
        <f>IF(AND(F31 &gt; 4, G31 &lt; 20), "Valid", "No Valid")</f>
        <v>0</v>
      </c>
      <c r="I31">
        <f>IF(H31 = "Valid", SUMPRODUCT(B31:F31, B2:F2), 1)</f>
        <v>0</v>
      </c>
    </row>
    <row r="32" spans="1:9">
      <c r="A32" t="s">
        <v>41</v>
      </c>
      <c r="B32">
        <v>6.3</v>
      </c>
      <c r="C32">
        <v>4</v>
      </c>
      <c r="D32">
        <v>9</v>
      </c>
      <c r="E32">
        <v>7.3</v>
      </c>
      <c r="F32">
        <v>7</v>
      </c>
      <c r="G32">
        <v>6</v>
      </c>
      <c r="H32">
        <f>IF(AND(F32 &gt; 4, G32 &lt; 20), "Valid", "No Valid")</f>
        <v>0</v>
      </c>
      <c r="I32">
        <f>IF(H32 = "Valid", SUMPRODUCT(B32:F32, B2:F2), 1)</f>
        <v>0</v>
      </c>
    </row>
    <row r="33" spans="1:9">
      <c r="A33" t="s">
        <v>42</v>
      </c>
      <c r="B33">
        <v>4.1</v>
      </c>
      <c r="C33">
        <v>3.8</v>
      </c>
      <c r="D33">
        <v>3.5</v>
      </c>
      <c r="E33">
        <v>8.300000000000001</v>
      </c>
      <c r="F33">
        <v>4</v>
      </c>
      <c r="G33">
        <v>0</v>
      </c>
      <c r="H33">
        <f>IF(AND(F33 &gt; 4, G33 &lt; 20), "Valid", "No Valid")</f>
        <v>0</v>
      </c>
      <c r="I33">
        <f>IF(H33 = "Valid", SUMPRODUCT(B33:F33, B2:F2), 1)</f>
        <v>0</v>
      </c>
    </row>
    <row r="34" spans="1:9">
      <c r="A34" t="s">
        <v>43</v>
      </c>
      <c r="B34">
        <v>5.4</v>
      </c>
      <c r="C34">
        <v>7.3</v>
      </c>
      <c r="D34">
        <v>4.5</v>
      </c>
      <c r="E34">
        <v>6.3</v>
      </c>
      <c r="F34">
        <v>3.5</v>
      </c>
      <c r="G34">
        <v>0</v>
      </c>
      <c r="H34">
        <f>IF(AND(F34 &gt; 4, G34 &lt; 20), "Valid", "No Valid")</f>
        <v>0</v>
      </c>
      <c r="I34">
        <f>IF(H34 = "Valid", SUMPRODUCT(B34:F34, B2:F2), 1)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sheetData>
    <row r="1" spans="1:9">
      <c r="A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>
        <f>MID("=483920A",4,4)</f>
        <v>0</v>
      </c>
      <c r="B3">
        <f>'Full 0'!B3</f>
        <v>0</v>
      </c>
      <c r="C3">
        <f>'Full 0'!C3</f>
        <v>0</v>
      </c>
      <c r="D3">
        <f>'Full 0'!D3</f>
        <v>0</v>
      </c>
      <c r="E3">
        <f>'Full 0'!E3</f>
        <v>0</v>
      </c>
      <c r="F3">
        <f>'Full 0'!F3</f>
        <v>0</v>
      </c>
      <c r="G3">
        <f>'Full 0'!G3</f>
        <v>0</v>
      </c>
      <c r="H3">
        <f>'Full 0'!H3</f>
        <v>0</v>
      </c>
      <c r="I3">
        <f>'Full 0'!I3</f>
        <v>0</v>
      </c>
    </row>
    <row r="4" spans="1:9">
      <c r="A4">
        <f>MID("=592183B",4,4)</f>
        <v>0</v>
      </c>
      <c r="B4">
        <f>'Full 0'!B4</f>
        <v>0</v>
      </c>
      <c r="C4">
        <f>'Full 0'!C4</f>
        <v>0</v>
      </c>
      <c r="D4">
        <f>'Full 0'!D4</f>
        <v>0</v>
      </c>
      <c r="E4">
        <f>'Full 0'!E4</f>
        <v>0</v>
      </c>
      <c r="F4">
        <f>'Full 0'!F4</f>
        <v>0</v>
      </c>
      <c r="G4">
        <f>'Full 0'!G4</f>
        <v>0</v>
      </c>
      <c r="H4">
        <f>'Full 0'!H4</f>
        <v>0</v>
      </c>
      <c r="I4">
        <f>'Full 0'!I4</f>
        <v>0</v>
      </c>
    </row>
    <row r="5" spans="1:9">
      <c r="A5">
        <f>MID("=618392C",4,4)</f>
        <v>0</v>
      </c>
      <c r="B5">
        <f>'Full 0'!B5</f>
        <v>0</v>
      </c>
      <c r="C5">
        <f>'Full 0'!C5</f>
        <v>0</v>
      </c>
      <c r="D5">
        <f>'Full 0'!D5</f>
        <v>0</v>
      </c>
      <c r="E5">
        <f>'Full 0'!E5</f>
        <v>0</v>
      </c>
      <c r="F5">
        <f>'Full 0'!F5</f>
        <v>0</v>
      </c>
      <c r="G5">
        <f>'Full 0'!G5</f>
        <v>0</v>
      </c>
      <c r="H5">
        <f>'Full 0'!H5</f>
        <v>0</v>
      </c>
      <c r="I5">
        <f>'Full 0'!I5</f>
        <v>0</v>
      </c>
    </row>
    <row r="6" spans="1:9">
      <c r="A6">
        <f>MID("=329184D",4,4)</f>
        <v>0</v>
      </c>
      <c r="B6">
        <f>'Full 0'!B6</f>
        <v>0</v>
      </c>
      <c r="C6">
        <f>'Full 0'!C6</f>
        <v>0</v>
      </c>
      <c r="D6">
        <f>'Full 0'!D6</f>
        <v>0</v>
      </c>
      <c r="E6">
        <f>'Full 0'!E6</f>
        <v>0</v>
      </c>
      <c r="F6">
        <f>'Full 0'!F6</f>
        <v>0</v>
      </c>
      <c r="G6">
        <f>'Full 0'!G6</f>
        <v>0</v>
      </c>
      <c r="H6">
        <f>'Full 0'!H6</f>
        <v>0</v>
      </c>
      <c r="I6">
        <f>'Full 0'!I6</f>
        <v>0</v>
      </c>
    </row>
    <row r="7" spans="1:9">
      <c r="A7">
        <f>MID("=718392E",4,4)</f>
        <v>0</v>
      </c>
      <c r="B7">
        <f>'Full 0'!B7</f>
        <v>0</v>
      </c>
      <c r="C7">
        <f>'Full 0'!C7</f>
        <v>0</v>
      </c>
      <c r="D7">
        <f>'Full 0'!D7</f>
        <v>0</v>
      </c>
      <c r="E7">
        <f>'Full 0'!E7</f>
        <v>0</v>
      </c>
      <c r="F7">
        <f>'Full 0'!F7</f>
        <v>0</v>
      </c>
      <c r="G7">
        <f>'Full 0'!G7</f>
        <v>0</v>
      </c>
      <c r="H7">
        <f>'Full 0'!H7</f>
        <v>0</v>
      </c>
      <c r="I7">
        <f>'Full 0'!I7</f>
        <v>0</v>
      </c>
    </row>
    <row r="8" spans="1:9">
      <c r="A8">
        <f>MID("=128394F",4,4)</f>
        <v>0</v>
      </c>
      <c r="B8">
        <f>'Full 0'!B8</f>
        <v>0</v>
      </c>
      <c r="C8">
        <f>'Full 0'!C8</f>
        <v>0</v>
      </c>
      <c r="D8">
        <f>'Full 0'!D8</f>
        <v>0</v>
      </c>
      <c r="E8">
        <f>'Full 0'!E8</f>
        <v>0</v>
      </c>
      <c r="F8">
        <f>'Full 0'!F8</f>
        <v>0</v>
      </c>
      <c r="G8">
        <f>'Full 0'!G8</f>
        <v>0</v>
      </c>
      <c r="H8">
        <f>'Full 0'!H8</f>
        <v>0</v>
      </c>
      <c r="I8">
        <f>'Full 0'!I8</f>
        <v>0</v>
      </c>
    </row>
    <row r="9" spans="1:9">
      <c r="A9">
        <f>MID("=993021G",4,4)</f>
        <v>0</v>
      </c>
      <c r="B9">
        <f>'Full 0'!B9</f>
        <v>0</v>
      </c>
      <c r="C9">
        <f>'Full 0'!C9</f>
        <v>0</v>
      </c>
      <c r="D9">
        <f>'Full 0'!D9</f>
        <v>0</v>
      </c>
      <c r="E9">
        <f>'Full 0'!E9</f>
        <v>0</v>
      </c>
      <c r="F9">
        <f>'Full 0'!F9</f>
        <v>0</v>
      </c>
      <c r="G9">
        <f>'Full 0'!G9</f>
        <v>0</v>
      </c>
      <c r="H9">
        <f>'Full 0'!H9</f>
        <v>0</v>
      </c>
      <c r="I9">
        <f>'Full 0'!I9</f>
        <v>0</v>
      </c>
    </row>
    <row r="10" spans="1:9">
      <c r="A10">
        <f>MID("=540293H",4,4)</f>
        <v>0</v>
      </c>
      <c r="B10">
        <f>'Full 0'!B10</f>
        <v>0</v>
      </c>
      <c r="C10">
        <f>'Full 0'!C10</f>
        <v>0</v>
      </c>
      <c r="D10">
        <f>'Full 0'!D10</f>
        <v>0</v>
      </c>
      <c r="E10">
        <f>'Full 0'!E10</f>
        <v>0</v>
      </c>
      <c r="F10">
        <f>'Full 0'!F10</f>
        <v>0</v>
      </c>
      <c r="G10">
        <f>'Full 0'!G10</f>
        <v>0</v>
      </c>
      <c r="H10">
        <f>'Full 0'!H10</f>
        <v>0</v>
      </c>
      <c r="I10">
        <f>'Full 0'!I10</f>
        <v>0</v>
      </c>
    </row>
    <row r="11" spans="1:9">
      <c r="A11">
        <f>MID("=291837I",4,4)</f>
        <v>0</v>
      </c>
      <c r="B11">
        <f>'Full 0'!B11</f>
        <v>0</v>
      </c>
      <c r="C11">
        <f>'Full 0'!C11</f>
        <v>0</v>
      </c>
      <c r="D11">
        <f>'Full 0'!D11</f>
        <v>0</v>
      </c>
      <c r="E11">
        <f>'Full 0'!E11</f>
        <v>0</v>
      </c>
      <c r="F11">
        <f>'Full 0'!F11</f>
        <v>0</v>
      </c>
      <c r="G11">
        <f>'Full 0'!G11</f>
        <v>0</v>
      </c>
      <c r="H11">
        <f>'Full 0'!H11</f>
        <v>0</v>
      </c>
      <c r="I11">
        <f>'Full 0'!I11</f>
        <v>0</v>
      </c>
    </row>
    <row r="12" spans="1:9">
      <c r="A12">
        <f>MID("=839201J",4,4)</f>
        <v>0</v>
      </c>
      <c r="B12">
        <f>'Full 0'!B12</f>
        <v>0</v>
      </c>
      <c r="C12">
        <f>'Full 0'!C12</f>
        <v>0</v>
      </c>
      <c r="D12">
        <f>'Full 0'!D12</f>
        <v>0</v>
      </c>
      <c r="E12">
        <f>'Full 0'!E12</f>
        <v>0</v>
      </c>
      <c r="F12">
        <f>'Full 0'!F12</f>
        <v>0</v>
      </c>
      <c r="G12">
        <f>'Full 0'!G12</f>
        <v>0</v>
      </c>
      <c r="H12">
        <f>'Full 0'!H12</f>
        <v>0</v>
      </c>
      <c r="I12">
        <f>'Full 0'!I12</f>
        <v>0</v>
      </c>
    </row>
    <row r="13" spans="1:9">
      <c r="A13">
        <f>MID("=192038K",4,4)</f>
        <v>0</v>
      </c>
      <c r="B13">
        <f>'Full 0'!B13</f>
        <v>0</v>
      </c>
      <c r="C13">
        <f>'Full 0'!C13</f>
        <v>0</v>
      </c>
      <c r="D13">
        <f>'Full 0'!D13</f>
        <v>0</v>
      </c>
      <c r="E13">
        <f>'Full 0'!E13</f>
        <v>0</v>
      </c>
      <c r="F13">
        <f>'Full 0'!F13</f>
        <v>0</v>
      </c>
      <c r="G13">
        <f>'Full 0'!G13</f>
        <v>0</v>
      </c>
      <c r="H13">
        <f>'Full 0'!H13</f>
        <v>0</v>
      </c>
      <c r="I13">
        <f>'Full 0'!I13</f>
        <v>0</v>
      </c>
    </row>
    <row r="14" spans="1:9">
      <c r="A14">
        <f>MID("=302918L",4,4)</f>
        <v>0</v>
      </c>
      <c r="B14">
        <f>'Full 0'!B14</f>
        <v>0</v>
      </c>
      <c r="C14">
        <f>'Full 0'!C14</f>
        <v>0</v>
      </c>
      <c r="D14">
        <f>'Full 0'!D14</f>
        <v>0</v>
      </c>
      <c r="E14">
        <f>'Full 0'!E14</f>
        <v>0</v>
      </c>
      <c r="F14">
        <f>'Full 0'!F14</f>
        <v>0</v>
      </c>
      <c r="G14">
        <f>'Full 0'!G14</f>
        <v>0</v>
      </c>
      <c r="H14">
        <f>'Full 0'!H14</f>
        <v>0</v>
      </c>
      <c r="I14">
        <f>'Full 0'!I14</f>
        <v>0</v>
      </c>
    </row>
    <row r="15" spans="1:9">
      <c r="A15">
        <f>MID("=567123M",4,4)</f>
        <v>0</v>
      </c>
      <c r="B15">
        <f>'Full 0'!B15</f>
        <v>0</v>
      </c>
      <c r="C15">
        <f>'Full 0'!C15</f>
        <v>0</v>
      </c>
      <c r="D15">
        <f>'Full 0'!D15</f>
        <v>0</v>
      </c>
      <c r="E15">
        <f>'Full 0'!E15</f>
        <v>0</v>
      </c>
      <c r="F15">
        <f>'Full 0'!F15</f>
        <v>0</v>
      </c>
      <c r="G15">
        <f>'Full 0'!G15</f>
        <v>0</v>
      </c>
      <c r="H15">
        <f>'Full 0'!H15</f>
        <v>0</v>
      </c>
      <c r="I15">
        <f>'Full 0'!I15</f>
        <v>0</v>
      </c>
    </row>
    <row r="16" spans="1:9">
      <c r="A16">
        <f>MID("=214365N",4,4)</f>
        <v>0</v>
      </c>
      <c r="B16">
        <f>'Full 0'!B16</f>
        <v>0</v>
      </c>
      <c r="C16">
        <f>'Full 0'!C16</f>
        <v>0</v>
      </c>
      <c r="D16">
        <f>'Full 0'!D16</f>
        <v>0</v>
      </c>
      <c r="E16">
        <f>'Full 0'!E16</f>
        <v>0</v>
      </c>
      <c r="F16">
        <f>'Full 0'!F16</f>
        <v>0</v>
      </c>
      <c r="G16">
        <f>'Full 0'!G16</f>
        <v>0</v>
      </c>
      <c r="H16">
        <f>'Full 0'!H16</f>
        <v>0</v>
      </c>
      <c r="I16">
        <f>'Full 0'!I16</f>
        <v>0</v>
      </c>
    </row>
    <row r="17" spans="1:9">
      <c r="A17">
        <f>MID("=975310O",4,4)</f>
        <v>0</v>
      </c>
      <c r="B17">
        <f>'Full 0'!B17</f>
        <v>0</v>
      </c>
      <c r="C17">
        <f>'Full 0'!C17</f>
        <v>0</v>
      </c>
      <c r="D17">
        <f>'Full 0'!D17</f>
        <v>0</v>
      </c>
      <c r="E17">
        <f>'Full 0'!E17</f>
        <v>0</v>
      </c>
      <c r="F17">
        <f>'Full 0'!F17</f>
        <v>0</v>
      </c>
      <c r="G17">
        <f>'Full 0'!G17</f>
        <v>0</v>
      </c>
      <c r="H17">
        <f>'Full 0'!H17</f>
        <v>0</v>
      </c>
      <c r="I17">
        <f>'Full 0'!I17</f>
        <v>0</v>
      </c>
    </row>
    <row r="18" spans="1:9">
      <c r="A18">
        <f>MID("=456098P",4,4)</f>
        <v>0</v>
      </c>
      <c r="B18">
        <f>'Full 0'!B18</f>
        <v>0</v>
      </c>
      <c r="C18">
        <f>'Full 0'!C18</f>
        <v>0</v>
      </c>
      <c r="D18">
        <f>'Full 0'!D18</f>
        <v>0</v>
      </c>
      <c r="E18">
        <f>'Full 0'!E18</f>
        <v>0</v>
      </c>
      <c r="F18">
        <f>'Full 0'!F18</f>
        <v>0</v>
      </c>
      <c r="G18">
        <f>'Full 0'!G18</f>
        <v>0</v>
      </c>
      <c r="H18">
        <f>'Full 0'!H18</f>
        <v>0</v>
      </c>
      <c r="I18">
        <f>'Full 0'!I18</f>
        <v>0</v>
      </c>
    </row>
    <row r="19" spans="1:9">
      <c r="A19">
        <f>MID("=098765Q",4,4)</f>
        <v>0</v>
      </c>
      <c r="B19">
        <f>'Full 0'!B19</f>
        <v>0</v>
      </c>
      <c r="C19">
        <f>'Full 0'!C19</f>
        <v>0</v>
      </c>
      <c r="D19">
        <f>'Full 0'!D19</f>
        <v>0</v>
      </c>
      <c r="E19">
        <f>'Full 0'!E19</f>
        <v>0</v>
      </c>
      <c r="F19">
        <f>'Full 0'!F19</f>
        <v>0</v>
      </c>
      <c r="G19">
        <f>'Full 0'!G19</f>
        <v>0</v>
      </c>
      <c r="H19">
        <f>'Full 0'!H19</f>
        <v>0</v>
      </c>
      <c r="I19">
        <f>'Full 0'!I19</f>
        <v>0</v>
      </c>
    </row>
    <row r="20" spans="1:9">
      <c r="A20">
        <f>MID("=123789R",4,4)</f>
        <v>0</v>
      </c>
      <c r="B20">
        <f>'Full 0'!B20</f>
        <v>0</v>
      </c>
      <c r="C20">
        <f>'Full 0'!C20</f>
        <v>0</v>
      </c>
      <c r="D20">
        <f>'Full 0'!D20</f>
        <v>0</v>
      </c>
      <c r="E20">
        <f>'Full 0'!E20</f>
        <v>0</v>
      </c>
      <c r="F20">
        <f>'Full 0'!F20</f>
        <v>0</v>
      </c>
      <c r="G20">
        <f>'Full 0'!G20</f>
        <v>0</v>
      </c>
      <c r="H20">
        <f>'Full 0'!H20</f>
        <v>0</v>
      </c>
      <c r="I20">
        <f>'Full 0'!I20</f>
        <v>0</v>
      </c>
    </row>
    <row r="21" spans="1:9">
      <c r="A21">
        <f>MID("=654321S",4,4)</f>
        <v>0</v>
      </c>
      <c r="B21">
        <f>'Full 0'!B21</f>
        <v>0</v>
      </c>
      <c r="C21">
        <f>'Full 0'!C21</f>
        <v>0</v>
      </c>
      <c r="D21">
        <f>'Full 0'!D21</f>
        <v>0</v>
      </c>
      <c r="E21">
        <f>'Full 0'!E21</f>
        <v>0</v>
      </c>
      <c r="F21">
        <f>'Full 0'!F21</f>
        <v>0</v>
      </c>
      <c r="G21">
        <f>'Full 0'!G21</f>
        <v>0</v>
      </c>
      <c r="H21">
        <f>'Full 0'!H21</f>
        <v>0</v>
      </c>
      <c r="I21">
        <f>'Full 0'!I21</f>
        <v>0</v>
      </c>
    </row>
    <row r="22" spans="1:9">
      <c r="A22">
        <f>MID("=777777T",4,4)</f>
        <v>0</v>
      </c>
      <c r="B22">
        <f>'Full 0'!B22</f>
        <v>0</v>
      </c>
      <c r="C22">
        <f>'Full 0'!C22</f>
        <v>0</v>
      </c>
      <c r="D22">
        <f>'Full 0'!D22</f>
        <v>0</v>
      </c>
      <c r="E22">
        <f>'Full 0'!E22</f>
        <v>0</v>
      </c>
      <c r="F22">
        <f>'Full 0'!F22</f>
        <v>0</v>
      </c>
      <c r="G22">
        <f>'Full 0'!G22</f>
        <v>0</v>
      </c>
      <c r="H22">
        <f>'Full 0'!H22</f>
        <v>0</v>
      </c>
      <c r="I22">
        <f>'Full 0'!I22</f>
        <v>0</v>
      </c>
    </row>
    <row r="23" spans="1:9">
      <c r="A23">
        <f>MID("=000001U",4,4)</f>
        <v>0</v>
      </c>
      <c r="B23">
        <f>'Full 0'!B23</f>
        <v>0</v>
      </c>
      <c r="C23">
        <f>'Full 0'!C23</f>
        <v>0</v>
      </c>
      <c r="D23">
        <f>'Full 0'!D23</f>
        <v>0</v>
      </c>
      <c r="E23">
        <f>'Full 0'!E23</f>
        <v>0</v>
      </c>
      <c r="F23">
        <f>'Full 0'!F23</f>
        <v>0</v>
      </c>
      <c r="G23">
        <f>'Full 0'!G23</f>
        <v>0</v>
      </c>
      <c r="H23">
        <f>'Full 0'!H23</f>
        <v>0</v>
      </c>
      <c r="I23">
        <f>'Full 0'!I23</f>
        <v>0</v>
      </c>
    </row>
    <row r="24" spans="1:9">
      <c r="A24">
        <f>MID("=333333V",4,4)</f>
        <v>0</v>
      </c>
      <c r="B24">
        <f>'Full 0'!B24</f>
        <v>0</v>
      </c>
      <c r="C24">
        <f>'Full 0'!C24</f>
        <v>0</v>
      </c>
      <c r="D24">
        <f>'Full 0'!D24</f>
        <v>0</v>
      </c>
      <c r="E24">
        <f>'Full 0'!E24</f>
        <v>0</v>
      </c>
      <c r="F24">
        <f>'Full 0'!F24</f>
        <v>0</v>
      </c>
      <c r="G24">
        <f>'Full 0'!G24</f>
        <v>0</v>
      </c>
      <c r="H24">
        <f>'Full 0'!H24</f>
        <v>0</v>
      </c>
      <c r="I24">
        <f>'Full 0'!I24</f>
        <v>0</v>
      </c>
    </row>
    <row r="25" spans="1:9">
      <c r="A25">
        <f>MID("=888888W",4,4)</f>
        <v>0</v>
      </c>
      <c r="B25">
        <f>'Full 0'!B25</f>
        <v>0</v>
      </c>
      <c r="C25">
        <f>'Full 0'!C25</f>
        <v>0</v>
      </c>
      <c r="D25">
        <f>'Full 0'!D25</f>
        <v>0</v>
      </c>
      <c r="E25">
        <f>'Full 0'!E25</f>
        <v>0</v>
      </c>
      <c r="F25">
        <f>'Full 0'!F25</f>
        <v>0</v>
      </c>
      <c r="G25">
        <f>'Full 0'!G25</f>
        <v>0</v>
      </c>
      <c r="H25">
        <f>'Full 0'!H25</f>
        <v>0</v>
      </c>
      <c r="I25">
        <f>'Full 0'!I25</f>
        <v>0</v>
      </c>
    </row>
    <row r="26" spans="1:9">
      <c r="A26">
        <f>MID("=999999X",4,4)</f>
        <v>0</v>
      </c>
      <c r="B26">
        <f>'Full 0'!B26</f>
        <v>0</v>
      </c>
      <c r="C26">
        <f>'Full 0'!C26</f>
        <v>0</v>
      </c>
      <c r="D26">
        <f>'Full 0'!D26</f>
        <v>0</v>
      </c>
      <c r="E26">
        <f>'Full 0'!E26</f>
        <v>0</v>
      </c>
      <c r="F26">
        <f>'Full 0'!F26</f>
        <v>0</v>
      </c>
      <c r="G26">
        <f>'Full 0'!G26</f>
        <v>0</v>
      </c>
      <c r="H26">
        <f>'Full 0'!H26</f>
        <v>0</v>
      </c>
      <c r="I26">
        <f>'Full 0'!I26</f>
        <v>0</v>
      </c>
    </row>
    <row r="27" spans="1:9">
      <c r="A27">
        <f>MID("=222222Y",4,4)</f>
        <v>0</v>
      </c>
      <c r="B27">
        <f>'Full 0'!B27</f>
        <v>0</v>
      </c>
      <c r="C27">
        <f>'Full 0'!C27</f>
        <v>0</v>
      </c>
      <c r="D27">
        <f>'Full 0'!D27</f>
        <v>0</v>
      </c>
      <c r="E27">
        <f>'Full 0'!E27</f>
        <v>0</v>
      </c>
      <c r="F27">
        <f>'Full 0'!F27</f>
        <v>0</v>
      </c>
      <c r="G27">
        <f>'Full 0'!G27</f>
        <v>0</v>
      </c>
      <c r="H27">
        <f>'Full 0'!H27</f>
        <v>0</v>
      </c>
      <c r="I27">
        <f>'Full 0'!I27</f>
        <v>0</v>
      </c>
    </row>
    <row r="28" spans="1:9">
      <c r="A28">
        <f>MID("=111111Z",4,4)</f>
        <v>0</v>
      </c>
      <c r="B28">
        <f>'Full 0'!B28</f>
        <v>0</v>
      </c>
      <c r="C28">
        <f>'Full 0'!C28</f>
        <v>0</v>
      </c>
      <c r="D28">
        <f>'Full 0'!D28</f>
        <v>0</v>
      </c>
      <c r="E28">
        <f>'Full 0'!E28</f>
        <v>0</v>
      </c>
      <c r="F28">
        <f>'Full 0'!F28</f>
        <v>0</v>
      </c>
      <c r="G28">
        <f>'Full 0'!G28</f>
        <v>0</v>
      </c>
      <c r="H28">
        <f>'Full 0'!H28</f>
        <v>0</v>
      </c>
      <c r="I28">
        <f>'Full 0'!I28</f>
        <v>0</v>
      </c>
    </row>
    <row r="29" spans="1:9">
      <c r="A29">
        <f>MID("=666666R",4,4)</f>
        <v>0</v>
      </c>
      <c r="B29">
        <f>'Full 0'!B29</f>
        <v>0</v>
      </c>
      <c r="C29">
        <f>'Full 0'!C29</f>
        <v>0</v>
      </c>
      <c r="D29">
        <f>'Full 0'!D29</f>
        <v>0</v>
      </c>
      <c r="E29">
        <f>'Full 0'!E29</f>
        <v>0</v>
      </c>
      <c r="F29">
        <f>'Full 0'!F29</f>
        <v>0</v>
      </c>
      <c r="G29">
        <f>'Full 0'!G29</f>
        <v>0</v>
      </c>
      <c r="H29">
        <f>'Full 0'!H29</f>
        <v>0</v>
      </c>
      <c r="I29">
        <f>'Full 0'!I29</f>
        <v>0</v>
      </c>
    </row>
    <row r="30" spans="1:9">
      <c r="A30">
        <f>MID("=444444A",4,4)</f>
        <v>0</v>
      </c>
      <c r="B30">
        <f>'Full 0'!B30</f>
        <v>0</v>
      </c>
      <c r="C30">
        <f>'Full 0'!C30</f>
        <v>0</v>
      </c>
      <c r="D30">
        <f>'Full 0'!D30</f>
        <v>0</v>
      </c>
      <c r="E30">
        <f>'Full 0'!E30</f>
        <v>0</v>
      </c>
      <c r="F30">
        <f>'Full 0'!F30</f>
        <v>0</v>
      </c>
      <c r="G30">
        <f>'Full 0'!G30</f>
        <v>0</v>
      </c>
      <c r="H30">
        <f>'Full 0'!H30</f>
        <v>0</v>
      </c>
      <c r="I30">
        <f>'Full 0'!I30</f>
        <v>0</v>
      </c>
    </row>
    <row r="31" spans="1:9">
      <c r="A31">
        <f>MID("=555555B",4,4)</f>
        <v>0</v>
      </c>
      <c r="B31">
        <f>'Full 0'!B31</f>
        <v>0</v>
      </c>
      <c r="C31">
        <f>'Full 0'!C31</f>
        <v>0</v>
      </c>
      <c r="D31">
        <f>'Full 0'!D31</f>
        <v>0</v>
      </c>
      <c r="E31">
        <f>'Full 0'!E31</f>
        <v>0</v>
      </c>
      <c r="F31">
        <f>'Full 0'!F31</f>
        <v>0</v>
      </c>
      <c r="G31">
        <f>'Full 0'!G31</f>
        <v>0</v>
      </c>
      <c r="H31">
        <f>'Full 0'!H31</f>
        <v>0</v>
      </c>
      <c r="I31">
        <f>'Full 0'!I31</f>
        <v>0</v>
      </c>
    </row>
    <row r="32" spans="1:9">
      <c r="A32">
        <f>MID("=123123C",4,4)</f>
        <v>0</v>
      </c>
      <c r="B32">
        <f>'Full 0'!B32</f>
        <v>0</v>
      </c>
      <c r="C32">
        <f>'Full 0'!C32</f>
        <v>0</v>
      </c>
      <c r="D32">
        <f>'Full 0'!D32</f>
        <v>0</v>
      </c>
      <c r="E32">
        <f>'Full 0'!E32</f>
        <v>0</v>
      </c>
      <c r="F32">
        <f>'Full 0'!F32</f>
        <v>0</v>
      </c>
      <c r="G32">
        <f>'Full 0'!G32</f>
        <v>0</v>
      </c>
      <c r="H32">
        <f>'Full 0'!H32</f>
        <v>0</v>
      </c>
      <c r="I32">
        <f>'Full 0'!I32</f>
        <v>0</v>
      </c>
    </row>
    <row r="33" spans="1:9">
      <c r="A33">
        <f>MID("=321321D",4,4)</f>
        <v>0</v>
      </c>
      <c r="B33">
        <f>'Full 0'!B33</f>
        <v>0</v>
      </c>
      <c r="C33">
        <f>'Full 0'!C33</f>
        <v>0</v>
      </c>
      <c r="D33">
        <f>'Full 0'!D33</f>
        <v>0</v>
      </c>
      <c r="E33">
        <f>'Full 0'!E33</f>
        <v>0</v>
      </c>
      <c r="F33">
        <f>'Full 0'!F33</f>
        <v>0</v>
      </c>
      <c r="G33">
        <f>'Full 0'!G33</f>
        <v>0</v>
      </c>
      <c r="H33">
        <f>'Full 0'!H33</f>
        <v>0</v>
      </c>
      <c r="I33">
        <f>'Full 0'!I33</f>
        <v>0</v>
      </c>
    </row>
    <row r="34" spans="1:9">
      <c r="A34">
        <f>MID("=987654E",4,4)</f>
        <v>0</v>
      </c>
      <c r="B34">
        <f>'Full 0'!B34</f>
        <v>0</v>
      </c>
      <c r="C34">
        <f>'Full 0'!C34</f>
        <v>0</v>
      </c>
      <c r="D34">
        <f>'Full 0'!D34</f>
        <v>0</v>
      </c>
      <c r="E34">
        <f>'Full 0'!E34</f>
        <v>0</v>
      </c>
      <c r="F34">
        <f>'Full 0'!F34</f>
        <v>0</v>
      </c>
      <c r="G34">
        <f>'Full 0'!G34</f>
        <v>0</v>
      </c>
      <c r="H34">
        <f>'Full 0'!H34</f>
        <v>0</v>
      </c>
      <c r="I34">
        <f>'Full 0'!I34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0</vt:lpstr>
      <vt:lpstr>Full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2024-12-17T16:51:44Z</dcterms:created>
  <dcterms:modified xsi:type="dcterms:W3CDTF">2024-12-17T16:51:44Z</dcterms:modified>
</cp:coreProperties>
</file>