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ocs.msc.com/personal/e-barnabe_agueh_benin-terminal_com/Documents/Documents/controleur_de_gestion_junior/Studying/comptabilité/"/>
    </mc:Choice>
  </mc:AlternateContent>
  <xr:revisionPtr revIDLastSave="0" documentId="8_{903930FA-2F9A-4465-A57E-E7A1252F984C}" xr6:coauthVersionLast="47" xr6:coauthVersionMax="47" xr10:uidLastSave="{00000000-0000-0000-0000-000000000000}"/>
  <bookViews>
    <workbookView xWindow="-120" yWindow="-120" windowWidth="25440" windowHeight="15270" activeTab="1" xr2:uid="{00000000-000D-0000-FFFF-FFFF00000000}"/>
  </bookViews>
  <sheets>
    <sheet name="Accueil" sheetId="3" r:id="rId1"/>
    <sheet name="comptes_du_SMT" sheetId="2" r:id="rId2"/>
    <sheet name="Journ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3" i="1"/>
  <c r="B2" i="1"/>
  <c r="B1" i="3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<sst xmlns="http://schemas.openxmlformats.org/spreadsheetml/2006/main" count="95" uniqueCount="82">
  <si>
    <t>Date</t>
  </si>
  <si>
    <t>Pièce justificative</t>
  </si>
  <si>
    <t>Libellé</t>
  </si>
  <si>
    <t>Compte</t>
  </si>
  <si>
    <t>Intitulé du compte</t>
  </si>
  <si>
    <t>Encaissement (FCFA)</t>
  </si>
  <si>
    <t>Décaissement (FCFA)</t>
  </si>
  <si>
    <t>Mode de paiement</t>
  </si>
  <si>
    <t>Observation</t>
  </si>
  <si>
    <t>0110</t>
  </si>
  <si>
    <t>0220</t>
  </si>
  <si>
    <t>0222</t>
  </si>
  <si>
    <t>Encaissements – Ventes de biens</t>
  </si>
  <si>
    <t>Intitulé</t>
  </si>
  <si>
    <t>Nature</t>
  </si>
  <si>
    <t>Recettes</t>
  </si>
  <si>
    <t>Encaissements – Prestations de services</t>
  </si>
  <si>
    <t>Encaissements – Produits financiers</t>
  </si>
  <si>
    <t>Intérêts, dividendes</t>
  </si>
  <si>
    <t>Encaissements – Dons, subventions reçues</t>
  </si>
  <si>
    <t>Subventions/Autres</t>
  </si>
  <si>
    <t>Encaissements – Remboursements reçus</t>
  </si>
  <si>
    <t>Autres recettes</t>
  </si>
  <si>
    <t>Décaissements – Achats de marchandises</t>
  </si>
  <si>
    <t>Dépenses directes</t>
  </si>
  <si>
    <t>Décaissements – Achats de matières premières</t>
  </si>
  <si>
    <t>Décaissements – Loyer, électricité, eau</t>
  </si>
  <si>
    <t>Charges d’exploitation</t>
  </si>
  <si>
    <t>Décaissements – Transport, télécoms, carburant</t>
  </si>
  <si>
    <t>Décaissements – Frais postaux, fournitures</t>
  </si>
  <si>
    <t>Décaissements – Frais de mission, publicité</t>
  </si>
  <si>
    <t>Décaissements – Impôts et taxes</t>
  </si>
  <si>
    <t>Charges fiscales</t>
  </si>
  <si>
    <t>Décaissements – Rémunérations (si non-salarié ou occasionnel)</t>
  </si>
  <si>
    <t>Charges personnelles</t>
  </si>
  <si>
    <t>Décaissements – Acquisition d’équipement</t>
  </si>
  <si>
    <t>Sortie exceptionnelle</t>
  </si>
  <si>
    <t>Décaissements – Remboursements versés</t>
  </si>
  <si>
    <t>Solde de trésorerie en début de période</t>
  </si>
  <si>
    <t>Trésorerie initiale</t>
  </si>
  <si>
    <t>Solde de trésorerie en fin de période</t>
  </si>
  <si>
    <t>Trésorerie finale</t>
  </si>
  <si>
    <t>Comptes du SYSTÈME MINIMAL DE TRESORERIE OHADA</t>
  </si>
  <si>
    <t>résultat</t>
  </si>
  <si>
    <t>0111</t>
  </si>
  <si>
    <t>0120</t>
  </si>
  <si>
    <t>0121</t>
  </si>
  <si>
    <t>0122</t>
  </si>
  <si>
    <t>0210</t>
  </si>
  <si>
    <t>0211</t>
  </si>
  <si>
    <t>0223</t>
  </si>
  <si>
    <t>0224</t>
  </si>
  <si>
    <t>0225</t>
  </si>
  <si>
    <t>0230</t>
  </si>
  <si>
    <t>0231</t>
  </si>
  <si>
    <t>0310</t>
  </si>
  <si>
    <t>0320</t>
  </si>
  <si>
    <t>0221</t>
  </si>
  <si>
    <t xml:space="preserve">SMT de : </t>
  </si>
  <si>
    <t xml:space="preserve">Propriété de : </t>
  </si>
  <si>
    <t>reçu 001</t>
  </si>
  <si>
    <t>Vente robe sur mesure</t>
  </si>
  <si>
    <t>espèces</t>
  </si>
  <si>
    <t>payement client Awa</t>
  </si>
  <si>
    <t>RENSEIGNEMENTS ESSENTIELS</t>
  </si>
  <si>
    <t>Nom de l'entreprise</t>
  </si>
  <si>
    <t>Nom du propriétaire</t>
  </si>
  <si>
    <t>Année de création:</t>
  </si>
  <si>
    <t>Système Minimal de Trésorerie</t>
  </si>
  <si>
    <t>Exercice</t>
  </si>
  <si>
    <t xml:space="preserve">Bienvenu, aujourdh'ui c'est le </t>
  </si>
  <si>
    <t>IFU</t>
  </si>
  <si>
    <t>RCCM</t>
  </si>
  <si>
    <t>reçu002</t>
  </si>
  <si>
    <t>vente de pagne</t>
  </si>
  <si>
    <t>clients yvon</t>
  </si>
  <si>
    <t>pièce3</t>
  </si>
  <si>
    <t>tps/avril</t>
  </si>
  <si>
    <t>Etat</t>
  </si>
  <si>
    <t>solde de trésorerie</t>
  </si>
  <si>
    <t>Couture Mahugnon</t>
  </si>
  <si>
    <t>Dossou Yvonne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</si>
</sst>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rgb="FFEC4C4C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u/>
      <sz val="11"/>
      <color theme="10"/>
      <name val="Schriftart für Textkörper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EF6F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0" xfId="2" applyFont="1" applyFill="1" applyAlignment="1">
      <alignment horizontal="center"/>
    </xf>
    <xf numFmtId="0" fontId="5" fillId="0" borderId="0" xfId="1" applyFont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left" vertical="top"/>
    </xf>
    <xf numFmtId="0" fontId="4" fillId="0" borderId="0" xfId="1" applyFont="1" applyAlignment="1">
      <alignment horizontal="right"/>
    </xf>
    <xf numFmtId="14" fontId="5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8" fillId="0" borderId="0" xfId="1" applyFont="1" applyAlignment="1">
      <alignment vertic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5" fillId="0" borderId="0" xfId="0" applyNumberFormat="1" applyFont="1"/>
    <xf numFmtId="49" fontId="5" fillId="0" borderId="0" xfId="0" applyNumberFormat="1" applyFont="1"/>
    <xf numFmtId="3" fontId="5" fillId="0" borderId="0" xfId="0" applyNumberFormat="1" applyFont="1"/>
    <xf numFmtId="0" fontId="8" fillId="0" borderId="1" xfId="0" applyFont="1" applyBorder="1" applyAlignment="1">
      <alignment horizontal="center" vertical="top"/>
    </xf>
    <xf numFmtId="49" fontId="8" fillId="0" borderId="1" xfId="0" applyNumberFormat="1" applyFont="1" applyBorder="1" applyAlignment="1">
      <alignment horizontal="center" vertical="top"/>
    </xf>
    <xf numFmtId="3" fontId="8" fillId="0" borderId="1" xfId="0" applyNumberFormat="1" applyFont="1" applyBorder="1" applyAlignment="1">
      <alignment horizontal="center" vertical="top"/>
    </xf>
    <xf numFmtId="14" fontId="8" fillId="0" borderId="0" xfId="0" applyNumberFormat="1" applyFont="1"/>
    <xf numFmtId="14" fontId="8" fillId="0" borderId="1" xfId="0" applyNumberFormat="1" applyFont="1" applyBorder="1" applyAlignment="1">
      <alignment horizontal="center" vertical="top"/>
    </xf>
  </cellXfs>
  <cellStyles count="5">
    <cellStyle name="Hyperlink 2" xfId="4" xr:uid="{5C719B57-7AF2-42AC-8CBF-0E061DB187FA}"/>
    <cellStyle name="Hyperlink 3" xfId="3" xr:uid="{46E5EDC4-3B8A-47CA-A7E0-5419F6AC1F8F}"/>
    <cellStyle name="Normal" xfId="0" builtinId="0"/>
    <cellStyle name="Normal 2" xfId="1" xr:uid="{CFB44846-DB8F-4D9C-B824-F1BCC4A4825B}"/>
    <cellStyle name="Normal 3" xfId="2" xr:uid="{9EE8C15E-7BE5-4965-8128-F47B205582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https://www.xelplu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128694</xdr:colOff>
      <xdr:row>10</xdr:row>
      <xdr:rowOff>114906</xdr:rowOff>
    </xdr:from>
    <xdr:to>
      <xdr:col>8</xdr:col>
      <xdr:colOff>0</xdr:colOff>
      <xdr:row>18</xdr:row>
      <xdr:rowOff>3632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12806B7-5F05-44F2-B129-4F25FA2DA3AF}"/>
            </a:ext>
          </a:extLst>
        </xdr:cNvPr>
        <xdr:cNvSpPr/>
      </xdr:nvSpPr>
      <xdr:spPr>
        <a:xfrm>
          <a:off x="7234344" y="4829781"/>
          <a:ext cx="3208231" cy="1784201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1">
            <a:solidFill>
              <a:schemeClr val="tx1">
                <a:lumMod val="75000"/>
                <a:lumOff val="25000"/>
              </a:schemeClr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pPr algn="l"/>
          <a:endParaRPr lang="fr-FR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pPr algn="l"/>
          <a:r>
            <a:rPr lang="fr-FR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Que</a:t>
          </a:r>
          <a:r>
            <a:rPr lang="fr-FR" sz="12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tes activités florissent toujours </a:t>
          </a:r>
          <a:endParaRPr lang="en-AT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Aptos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347096</xdr:colOff>
      <xdr:row>10</xdr:row>
      <xdr:rowOff>294099</xdr:rowOff>
    </xdr:from>
    <xdr:to>
      <xdr:col>3</xdr:col>
      <xdr:colOff>571724</xdr:colOff>
      <xdr:row>10</xdr:row>
      <xdr:rowOff>441928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C7056-7806-4166-B7E7-5ADF1F67C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746" y="5008974"/>
          <a:ext cx="224628" cy="1478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120951</xdr:rowOff>
    </xdr:from>
    <xdr:to>
      <xdr:col>0</xdr:col>
      <xdr:colOff>3628572</xdr:colOff>
      <xdr:row>17</xdr:row>
      <xdr:rowOff>169333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012FACA-AB7B-4DB2-825E-D4037B1D425E}"/>
            </a:ext>
          </a:extLst>
        </xdr:cNvPr>
        <xdr:cNvSpPr/>
      </xdr:nvSpPr>
      <xdr:spPr>
        <a:xfrm>
          <a:off x="264583" y="4835826"/>
          <a:ext cx="3668789" cy="1753357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pPr marL="0" indent="0" algn="ctr"/>
          <a:r>
            <a:rPr lang="fr-FR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Utilité de ce</a:t>
          </a:r>
          <a:r>
            <a:rPr lang="fr-FR" sz="120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fichier</a:t>
          </a:r>
          <a:endParaRPr lang="en-AT" sz="1200" b="1" i="0">
            <a:solidFill>
              <a:schemeClr val="tx1">
                <a:lumMod val="75000"/>
                <a:lumOff val="25000"/>
              </a:schemeClr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pPr marL="0" indent="0" algn="l"/>
          <a:r>
            <a:rPr lang="fr-FR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Ce journal permet de suivre toutes les entrées et sorties d'argent de ton activité, conformément à la classe 0 du SYSCOHADA, qui s'adresse aux très petites entités (TPE)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Aptos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148530</xdr:colOff>
      <xdr:row>10</xdr:row>
      <xdr:rowOff>273232</xdr:rowOff>
    </xdr:from>
    <xdr:to>
      <xdr:col>0</xdr:col>
      <xdr:colOff>351819</xdr:colOff>
      <xdr:row>10</xdr:row>
      <xdr:rowOff>439347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E68DD-533F-4FD0-B216-78CA715B4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30" y="4988107"/>
          <a:ext cx="203289" cy="166115"/>
        </a:xfrm>
        <a:prstGeom prst="rect">
          <a:avLst/>
        </a:prstGeom>
      </xdr:spPr>
    </xdr:pic>
    <xdr:clientData/>
  </xdr:twoCellAnchor>
  <xdr:twoCellAnchor editAs="oneCell">
    <xdr:from>
      <xdr:col>0</xdr:col>
      <xdr:colOff>2350054</xdr:colOff>
      <xdr:row>3</xdr:row>
      <xdr:rowOff>1150065</xdr:rowOff>
    </xdr:from>
    <xdr:to>
      <xdr:col>0</xdr:col>
      <xdr:colOff>2350054</xdr:colOff>
      <xdr:row>10</xdr:row>
      <xdr:rowOff>177277</xdr:rowOff>
    </xdr:to>
    <xdr:pic>
      <xdr:nvPicPr>
        <xdr:cNvPr id="6" name="Google Shape;59;p13">
          <a:extLst>
            <a:ext uri="{FF2B5EF4-FFF2-40B4-BE49-F238E27FC236}">
              <a16:creationId xmlns:a16="http://schemas.microsoft.com/office/drawing/2014/main" id="{17DED394-4E61-446F-937C-E415D019F4BF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 rot="21080234">
          <a:off x="2654854" y="2645490"/>
          <a:ext cx="1047314" cy="99888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2984346</xdr:colOff>
      <xdr:row>4</xdr:row>
      <xdr:rowOff>255360</xdr:rowOff>
    </xdr:from>
    <xdr:to>
      <xdr:col>3</xdr:col>
      <xdr:colOff>285750</xdr:colOff>
      <xdr:row>6</xdr:row>
      <xdr:rowOff>380998</xdr:rowOff>
    </xdr:to>
    <xdr:sp macro="" textlink="">
      <xdr:nvSpPr>
        <xdr:cNvPr id="7" name="Google Shape;62;p13">
          <a:extLst>
            <a:ext uri="{FF2B5EF4-FFF2-40B4-BE49-F238E27FC236}">
              <a16:creationId xmlns:a16="http://schemas.microsoft.com/office/drawing/2014/main" id="{1469A545-4606-4173-8D69-6A8DA3EFB2B4}"/>
            </a:ext>
          </a:extLst>
        </xdr:cNvPr>
        <xdr:cNvSpPr/>
      </xdr:nvSpPr>
      <xdr:spPr>
        <a:xfrm>
          <a:off x="2984346" y="979260"/>
          <a:ext cx="4102254" cy="506638"/>
        </a:xfrm>
        <a:prstGeom prst="roundRect">
          <a:avLst>
            <a:gd name="adj" fmla="val 50000"/>
          </a:avLst>
        </a:prstGeom>
        <a:solidFill>
          <a:srgbClr val="EC4C4C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Noto Sans Symbols"/>
            <a:buNone/>
          </a:pPr>
          <a:r>
            <a:rPr lang="en-US" sz="1600" b="1" i="0">
              <a:solidFill>
                <a:schemeClr val="lt1"/>
              </a:solidFill>
              <a:latin typeface="Proxima Nova"/>
              <a:ea typeface="Proxima Nova"/>
              <a:cs typeface="Proxima Nova"/>
              <a:sym typeface="Proxima Nova"/>
            </a:rPr>
            <a:t>Pour</a:t>
          </a:r>
          <a:r>
            <a:rPr lang="en-US" sz="1600" b="1" i="0" baseline="0">
              <a:solidFill>
                <a:schemeClr val="lt1"/>
              </a:solidFill>
              <a:latin typeface="Proxima Nova"/>
              <a:ea typeface="Proxima Nova"/>
              <a:cs typeface="Proxima Nova"/>
              <a:sym typeface="Proxima Nova"/>
            </a:rPr>
            <a:t> petites et micro-entreprises</a:t>
          </a:r>
          <a:endParaRPr lang="en-US" sz="1600" b="1" i="0">
            <a:solidFill>
              <a:schemeClr val="lt1"/>
            </a:solidFill>
            <a:latin typeface="Proxima Nova"/>
            <a:ea typeface="Proxima Nova"/>
            <a:cs typeface="Proxima Nova"/>
            <a:sym typeface="Proxima Nova"/>
          </a:endParaRPr>
        </a:p>
      </xdr:txBody>
    </xdr:sp>
    <xdr:clientData/>
  </xdr:twoCellAnchor>
  <xdr:twoCellAnchor>
    <xdr:from>
      <xdr:col>0</xdr:col>
      <xdr:colOff>3840239</xdr:colOff>
      <xdr:row>10</xdr:row>
      <xdr:rowOff>133047</xdr:rowOff>
    </xdr:from>
    <xdr:to>
      <xdr:col>2</xdr:col>
      <xdr:colOff>622904</xdr:colOff>
      <xdr:row>17</xdr:row>
      <xdr:rowOff>181429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F7EB076-B180-4B78-8651-FE0D49BD1932}"/>
            </a:ext>
          </a:extLst>
        </xdr:cNvPr>
        <xdr:cNvSpPr/>
      </xdr:nvSpPr>
      <xdr:spPr>
        <a:xfrm>
          <a:off x="4145039" y="4847922"/>
          <a:ext cx="2964390" cy="1753357"/>
        </a:xfrm>
        <a:prstGeom prst="roundRect">
          <a:avLst/>
        </a:prstGeom>
        <a:solidFill>
          <a:srgbClr val="E7F3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>
            <a:buNone/>
          </a:pPr>
          <a:r>
            <a:rPr lang="fr-FR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Bonnes pratiques</a:t>
          </a:r>
        </a:p>
        <a:p>
          <a:pPr marL="0" indent="0" algn="l">
            <a:buNone/>
          </a:pPr>
          <a:r>
            <a:rPr lang="fr-FR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- Garde chaque justificatif (facture, reçu, quittance).</a:t>
          </a:r>
        </a:p>
        <a:p>
          <a:pPr marL="0" indent="0" algn="l">
            <a:buNone/>
          </a:pPr>
          <a:r>
            <a:rPr lang="fr-FR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- Enregistre les opérations chaque jour ou chaque semaine, pas en fin de mois.</a:t>
          </a:r>
        </a:p>
        <a:p>
          <a:pPr marL="0" indent="0" algn="l"/>
          <a:r>
            <a:rPr lang="fr-FR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  <a:t>- Sauvegarde ton fichier Excel régulièrement (clé USB, Google Drive, </a:t>
          </a:r>
          <a:r>
            <a:rPr lang="fr-FR" sz="1200"/>
            <a:t>etc.)</a:t>
          </a:r>
        </a:p>
        <a:p>
          <a:pPr algn="l"/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endParaRPr lang="en-US" sz="1200" i="1">
            <a:solidFill>
              <a:schemeClr val="tx1">
                <a:lumMod val="75000"/>
                <a:lumOff val="25000"/>
              </a:schemeClr>
            </a:solidFill>
            <a:latin typeface="Aptos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4025053</xdr:colOff>
      <xdr:row>10</xdr:row>
      <xdr:rowOff>321613</xdr:rowOff>
    </xdr:from>
    <xdr:to>
      <xdr:col>0</xdr:col>
      <xdr:colOff>4025053</xdr:colOff>
      <xdr:row>11</xdr:row>
      <xdr:rowOff>163878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E13A5E-DD45-49FF-9AB8-6889FCFC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9853" y="5036488"/>
          <a:ext cx="203289" cy="166115"/>
        </a:xfrm>
        <a:prstGeom prst="rect">
          <a:avLst/>
        </a:prstGeom>
      </xdr:spPr>
    </xdr:pic>
    <xdr:clientData/>
  </xdr:twoCellAnchor>
  <xdr:twoCellAnchor editAs="oneCell">
    <xdr:from>
      <xdr:col>5</xdr:col>
      <xdr:colOff>56039</xdr:colOff>
      <xdr:row>7</xdr:row>
      <xdr:rowOff>206970</xdr:rowOff>
    </xdr:from>
    <xdr:to>
      <xdr:col>5</xdr:col>
      <xdr:colOff>56039</xdr:colOff>
      <xdr:row>13</xdr:row>
      <xdr:rowOff>31446</xdr:rowOff>
    </xdr:to>
    <xdr:pic>
      <xdr:nvPicPr>
        <xdr:cNvPr id="10" name="Picture 9" descr="Logo&#10;&#10;Description automatically generated with medium confidence">
          <a:extLst>
            <a:ext uri="{FF2B5EF4-FFF2-40B4-BE49-F238E27FC236}">
              <a16:creationId xmlns:a16="http://schemas.microsoft.com/office/drawing/2014/main" id="{3397C11C-5BA4-4A82-A083-CFBB43EDD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0889" y="3940770"/>
          <a:ext cx="1940131" cy="72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1601635</xdr:colOff>
      <xdr:row>0</xdr:row>
      <xdr:rowOff>0</xdr:rowOff>
    </xdr:from>
    <xdr:to>
      <xdr:col>0</xdr:col>
      <xdr:colOff>1601635</xdr:colOff>
      <xdr:row>3</xdr:row>
      <xdr:rowOff>89945</xdr:rowOff>
    </xdr:to>
    <xdr:pic>
      <xdr:nvPicPr>
        <xdr:cNvPr id="11" name="Graphic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89CE40-E8B7-426F-9482-72E4E026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6435" y="114977"/>
          <a:ext cx="2126947" cy="537620"/>
        </a:xfrm>
        <a:prstGeom prst="rect">
          <a:avLst/>
        </a:prstGeom>
      </xdr:spPr>
    </xdr:pic>
    <xdr:clientData/>
  </xdr:twoCellAnchor>
  <xdr:oneCellAnchor>
    <xdr:from>
      <xdr:col>0</xdr:col>
      <xdr:colOff>2962275</xdr:colOff>
      <xdr:row>7</xdr:row>
      <xdr:rowOff>238126</xdr:rowOff>
    </xdr:from>
    <xdr:ext cx="4164088" cy="58251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0F2D7B-02F4-4156-ADC2-AC1D2009BD5F}"/>
            </a:ext>
          </a:extLst>
        </xdr:cNvPr>
        <xdr:cNvSpPr txBox="1"/>
      </xdr:nvSpPr>
      <xdr:spPr>
        <a:xfrm>
          <a:off x="2962275" y="1724026"/>
          <a:ext cx="4164088" cy="582516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fr-FR" sz="2000" b="1" baseline="0">
              <a:solidFill>
                <a:srgbClr val="363636"/>
              </a:solidFill>
              <a:latin typeface="Aptos" panose="020B0004020202020204" pitchFamily="34" charset="0"/>
              <a:ea typeface="Roboto Black" panose="02000000000000000000" pitchFamily="2" charset="0"/>
              <a:cs typeface="Roboto Black" panose="02000000000000000000" pitchFamily="2" charset="0"/>
            </a:rPr>
            <a:t>Avantages du SMT</a:t>
          </a:r>
          <a:r>
            <a:rPr lang="en-AT" sz="2000" b="1" baseline="0">
              <a:solidFill>
                <a:srgbClr val="363636"/>
              </a:solidFill>
              <a:latin typeface="Aptos" panose="020B0004020202020204" pitchFamily="34" charset="0"/>
              <a:ea typeface="Roboto Black" panose="02000000000000000000" pitchFamily="2" charset="0"/>
              <a:cs typeface="Roboto Black" panose="02000000000000000000" pitchFamily="2" charset="0"/>
            </a:rPr>
            <a:t>:</a:t>
          </a:r>
          <a:endParaRPr lang="en-GB" sz="2000" b="1">
            <a:solidFill>
              <a:srgbClr val="EC4C4C"/>
            </a:solidFill>
            <a:latin typeface="Aptos" panose="020B0004020202020204" pitchFamily="34" charset="0"/>
            <a:ea typeface="Roboto Black" panose="02000000000000000000" pitchFamily="2" charset="0"/>
            <a:cs typeface="Roboto Black" panose="02000000000000000000" pitchFamily="2" charset="0"/>
          </a:endParaRPr>
        </a:p>
      </xdr:txBody>
    </xdr:sp>
    <xdr:clientData/>
  </xdr:oneCellAnchor>
  <xdr:twoCellAnchor editAs="oneCell">
    <xdr:from>
      <xdr:col>1</xdr:col>
      <xdr:colOff>1</xdr:colOff>
      <xdr:row>0</xdr:row>
      <xdr:rowOff>0</xdr:rowOff>
    </xdr:from>
    <xdr:to>
      <xdr:col>1</xdr:col>
      <xdr:colOff>1</xdr:colOff>
      <xdr:row>6</xdr:row>
      <xdr:rowOff>107986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CE208D-31C4-470E-8416-AE0CDC1F1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18"/>
        <a:stretch/>
      </xdr:blipFill>
      <xdr:spPr>
        <a:xfrm>
          <a:off x="5886451" y="0"/>
          <a:ext cx="1763486" cy="908086"/>
        </a:xfrm>
        <a:prstGeom prst="round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2707-14AA-4F8F-ACA2-ABEED8B01212}">
  <dimension ref="A1:J37"/>
  <sheetViews>
    <sheetView topLeftCell="A8" workbookViewId="0">
      <selection activeCell="B27" sqref="B27"/>
    </sheetView>
  </sheetViews>
  <sheetFormatPr defaultColWidth="0" defaultRowHeight="15" zeroHeight="1"/>
  <cols>
    <col min="1" max="1" width="83.7109375" style="2" customWidth="1"/>
    <col min="2" max="8" width="9.140625" style="2" customWidth="1"/>
    <col min="9" max="10" width="0" style="2" hidden="1"/>
    <col min="11" max="16384" width="9.140625" style="2" hidden="1"/>
  </cols>
  <sheetData>
    <row r="1" spans="1:8" ht="18" customHeight="1">
      <c r="A1" s="10" t="s">
        <v>70</v>
      </c>
      <c r="B1" s="11">
        <f ca="1">TODAY()</f>
        <v>45789</v>
      </c>
      <c r="C1" s="5"/>
      <c r="D1" s="5"/>
      <c r="E1" s="5"/>
      <c r="F1" s="5"/>
      <c r="G1" s="5"/>
      <c r="H1" s="5"/>
    </row>
    <row r="2" spans="1:8" ht="18" customHeight="1">
      <c r="A2" s="12"/>
      <c r="B2" s="12"/>
      <c r="C2" s="12"/>
      <c r="D2" s="12"/>
      <c r="E2" s="12"/>
      <c r="F2" s="12"/>
      <c r="G2" s="12"/>
      <c r="H2" s="12"/>
    </row>
    <row r="3" spans="1:8" s="1" customFormat="1" ht="36" customHeight="1">
      <c r="A3" s="1" t="s">
        <v>68</v>
      </c>
    </row>
    <row r="4" spans="1:8" s="4" customFormat="1" ht="18.75" customHeight="1"/>
    <row r="5" spans="1:8" s="4" customFormat="1" ht="20.25" customHeight="1"/>
    <row r="6" spans="1:8" s="4" customFormat="1" ht="9.9499999999999993" customHeight="1">
      <c r="B6" s="3"/>
      <c r="C6" s="3"/>
      <c r="D6" s="3"/>
      <c r="E6" s="3"/>
      <c r="F6" s="3"/>
      <c r="G6" s="3"/>
      <c r="H6" s="3"/>
    </row>
    <row r="7" spans="1:8" s="4" customFormat="1" ht="30" customHeight="1"/>
    <row r="8" spans="1:8" s="4" customFormat="1" ht="33" customHeight="1"/>
    <row r="9" spans="1:8" s="4" customFormat="1" ht="14.65" customHeight="1"/>
    <row r="10" spans="1:8" s="4" customFormat="1" ht="15" customHeight="1"/>
    <row r="11" spans="1:8" s="4" customFormat="1" ht="39.75" customHeight="1"/>
    <row r="12" spans="1:8" s="4" customFormat="1" ht="15" customHeight="1"/>
    <row r="13" spans="1:8" s="4" customFormat="1" ht="10.15" customHeight="1"/>
    <row r="14" spans="1:8" s="4" customFormat="1" ht="15" customHeight="1"/>
    <row r="15" spans="1:8" s="4" customFormat="1" ht="15" customHeight="1"/>
    <row r="16" spans="1:8" s="4" customFormat="1" ht="15" customHeight="1"/>
    <row r="17" spans="1:8" s="4" customFormat="1" ht="15" customHeight="1"/>
    <row r="18" spans="1:8" s="4" customFormat="1" ht="15" customHeight="1"/>
    <row r="19" spans="1:8" s="4" customFormat="1" ht="16.5" customHeight="1"/>
    <row r="20" spans="1:8" ht="15" customHeight="1"/>
    <row r="21" spans="1:8" ht="33.75" customHeight="1">
      <c r="A21" s="1" t="s">
        <v>64</v>
      </c>
      <c r="B21" s="7"/>
      <c r="C21" s="7"/>
      <c r="D21" s="7"/>
      <c r="E21" s="7"/>
      <c r="F21" s="7"/>
      <c r="G21" s="7"/>
      <c r="H21" s="7"/>
    </row>
    <row r="22" spans="1:8" ht="15" customHeight="1"/>
    <row r="23" spans="1:8" ht="15" customHeight="1">
      <c r="A23" s="8" t="s">
        <v>65</v>
      </c>
      <c r="B23" s="14" t="s">
        <v>80</v>
      </c>
    </row>
    <row r="24" spans="1:8" ht="15" customHeight="1">
      <c r="A24" s="8" t="s">
        <v>66</v>
      </c>
      <c r="B24" s="14" t="s">
        <v>81</v>
      </c>
    </row>
    <row r="25" spans="1:8" ht="15" customHeight="1">
      <c r="A25" s="9" t="s">
        <v>67</v>
      </c>
      <c r="B25" s="14">
        <v>2016</v>
      </c>
      <c r="C25" s="7"/>
      <c r="D25" s="7"/>
      <c r="E25" s="7"/>
      <c r="F25" s="7"/>
      <c r="G25" s="7"/>
      <c r="H25" s="7"/>
    </row>
    <row r="26" spans="1:8" s="6" customFormat="1" ht="15" customHeight="1">
      <c r="A26" s="13" t="s">
        <v>71</v>
      </c>
      <c r="B26" s="15"/>
    </row>
    <row r="27" spans="1:8" s="6" customFormat="1" ht="15" customHeight="1">
      <c r="A27" s="13" t="s">
        <v>72</v>
      </c>
      <c r="B27" s="15"/>
    </row>
    <row r="28" spans="1:8" s="4" customFormat="1" ht="15" customHeight="1"/>
    <row r="29" spans="1:8" ht="15" customHeight="1"/>
    <row r="30" spans="1:8" ht="15" customHeight="1"/>
    <row r="31" spans="1:8" ht="15" customHeight="1"/>
    <row r="32" spans="1:8" ht="15" customHeight="1"/>
    <row r="33" ht="15" customHeight="1"/>
    <row r="34" ht="15" customHeight="1"/>
    <row r="35"/>
    <row r="36"/>
    <row r="37"/>
  </sheetData>
  <mergeCells count="4">
    <mergeCell ref="A3:XFD3"/>
    <mergeCell ref="A21:H21"/>
    <mergeCell ref="B1:H1"/>
    <mergeCell ref="A2:H2"/>
  </mergeCells>
  <pageMargins left="0.7" right="0.7" top="0.75" bottom="0.75" header="0.3" footer="0.3"/>
  <headerFooter>
    <oddFooter>&amp;L_x000D_&amp;1#&amp;"Calibri"&amp;10&amp;K000000 Sensitivity: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6A13-71CC-445B-A5CA-C3C494D6043B}">
  <dimension ref="B2:D21"/>
  <sheetViews>
    <sheetView tabSelected="1" workbookViewId="0">
      <selection activeCell="E19" sqref="E19"/>
    </sheetView>
  </sheetViews>
  <sheetFormatPr defaultRowHeight="15"/>
  <cols>
    <col min="1" max="1" width="9.140625" style="16"/>
    <col min="2" max="2" width="8.5703125" style="16" customWidth="1"/>
    <col min="3" max="4" width="52" style="16" customWidth="1"/>
    <col min="5" max="5" width="18" style="16" customWidth="1"/>
    <col min="6" max="16384" width="9.140625" style="16"/>
  </cols>
  <sheetData>
    <row r="2" spans="2:4">
      <c r="B2" s="17" t="s">
        <v>42</v>
      </c>
      <c r="C2" s="17"/>
      <c r="D2" s="17"/>
    </row>
    <row r="4" spans="2:4">
      <c r="B4" s="18" t="s">
        <v>3</v>
      </c>
      <c r="C4" s="18" t="s">
        <v>13</v>
      </c>
      <c r="D4" s="18" t="s">
        <v>14</v>
      </c>
    </row>
    <row r="5" spans="2:4">
      <c r="B5" s="19" t="s">
        <v>9</v>
      </c>
      <c r="C5" s="20" t="s">
        <v>12</v>
      </c>
      <c r="D5" s="20" t="s">
        <v>15</v>
      </c>
    </row>
    <row r="6" spans="2:4">
      <c r="B6" s="19" t="s">
        <v>44</v>
      </c>
      <c r="C6" s="20" t="s">
        <v>16</v>
      </c>
      <c r="D6" s="20" t="s">
        <v>15</v>
      </c>
    </row>
    <row r="7" spans="2:4">
      <c r="B7" s="19" t="s">
        <v>45</v>
      </c>
      <c r="C7" s="20" t="s">
        <v>17</v>
      </c>
      <c r="D7" s="20" t="s">
        <v>18</v>
      </c>
    </row>
    <row r="8" spans="2:4">
      <c r="B8" s="19" t="s">
        <v>46</v>
      </c>
      <c r="C8" s="20" t="s">
        <v>19</v>
      </c>
      <c r="D8" s="20" t="s">
        <v>20</v>
      </c>
    </row>
    <row r="9" spans="2:4">
      <c r="B9" s="19" t="s">
        <v>47</v>
      </c>
      <c r="C9" s="20" t="s">
        <v>21</v>
      </c>
      <c r="D9" s="20" t="s">
        <v>22</v>
      </c>
    </row>
    <row r="10" spans="2:4">
      <c r="B10" s="19" t="s">
        <v>48</v>
      </c>
      <c r="C10" s="20" t="s">
        <v>23</v>
      </c>
      <c r="D10" s="20" t="s">
        <v>24</v>
      </c>
    </row>
    <row r="11" spans="2:4">
      <c r="B11" s="19" t="s">
        <v>49</v>
      </c>
      <c r="C11" s="20" t="s">
        <v>25</v>
      </c>
      <c r="D11" s="20" t="s">
        <v>24</v>
      </c>
    </row>
    <row r="12" spans="2:4">
      <c r="B12" s="19" t="s">
        <v>10</v>
      </c>
      <c r="C12" s="20" t="s">
        <v>26</v>
      </c>
      <c r="D12" s="20" t="s">
        <v>27</v>
      </c>
    </row>
    <row r="13" spans="2:4">
      <c r="B13" s="19" t="s">
        <v>57</v>
      </c>
      <c r="C13" s="20" t="s">
        <v>28</v>
      </c>
      <c r="D13" s="20" t="s">
        <v>27</v>
      </c>
    </row>
    <row r="14" spans="2:4">
      <c r="B14" s="19" t="s">
        <v>11</v>
      </c>
      <c r="C14" s="20" t="s">
        <v>29</v>
      </c>
      <c r="D14" s="20" t="s">
        <v>27</v>
      </c>
    </row>
    <row r="15" spans="2:4">
      <c r="B15" s="19" t="s">
        <v>50</v>
      </c>
      <c r="C15" s="20" t="s">
        <v>30</v>
      </c>
      <c r="D15" s="20" t="s">
        <v>27</v>
      </c>
    </row>
    <row r="16" spans="2:4">
      <c r="B16" s="19" t="s">
        <v>51</v>
      </c>
      <c r="C16" s="20" t="s">
        <v>31</v>
      </c>
      <c r="D16" s="20" t="s">
        <v>32</v>
      </c>
    </row>
    <row r="17" spans="2:4" ht="30">
      <c r="B17" s="19" t="s">
        <v>52</v>
      </c>
      <c r="C17" s="21" t="s">
        <v>33</v>
      </c>
      <c r="D17" s="20" t="s">
        <v>34</v>
      </c>
    </row>
    <row r="18" spans="2:4">
      <c r="B18" s="19" t="s">
        <v>53</v>
      </c>
      <c r="C18" s="20" t="s">
        <v>35</v>
      </c>
      <c r="D18" s="20" t="s">
        <v>36</v>
      </c>
    </row>
    <row r="19" spans="2:4">
      <c r="B19" s="19" t="s">
        <v>54</v>
      </c>
      <c r="C19" s="20" t="s">
        <v>37</v>
      </c>
      <c r="D19" s="20" t="s">
        <v>36</v>
      </c>
    </row>
    <row r="20" spans="2:4">
      <c r="B20" s="19" t="s">
        <v>55</v>
      </c>
      <c r="C20" s="20" t="s">
        <v>38</v>
      </c>
      <c r="D20" s="20" t="s">
        <v>39</v>
      </c>
    </row>
    <row r="21" spans="2:4">
      <c r="B21" s="19" t="s">
        <v>56</v>
      </c>
      <c r="C21" s="20" t="s">
        <v>40</v>
      </c>
      <c r="D21" s="20" t="s">
        <v>41</v>
      </c>
    </row>
  </sheetData>
  <mergeCells count="1">
    <mergeCell ref="B2:D2"/>
  </mergeCells>
  <pageMargins left="0.7" right="0.7" top="0.75" bottom="0.75" header="0.3" footer="0.3"/>
  <headerFooter>
    <oddFooter>&amp;L_x000D_&amp;1#&amp;"Calibri"&amp;10&amp;K000000 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2"/>
  <sheetViews>
    <sheetView workbookViewId="0">
      <selection activeCell="A12" sqref="A12"/>
    </sheetView>
  </sheetViews>
  <sheetFormatPr defaultRowHeight="15"/>
  <cols>
    <col min="1" max="1" width="17.140625" style="22" customWidth="1"/>
    <col min="2" max="3" width="26.42578125" style="16" customWidth="1"/>
    <col min="4" max="4" width="26.42578125" style="23" customWidth="1"/>
    <col min="5" max="5" width="39.140625" style="16" customWidth="1"/>
    <col min="6" max="7" width="26.42578125" style="24" customWidth="1"/>
    <col min="8" max="10" width="26.42578125" style="16" customWidth="1"/>
    <col min="11" max="16384" width="9.140625" style="16"/>
  </cols>
  <sheetData>
    <row r="1" spans="1:9">
      <c r="A1" s="28" t="s">
        <v>69</v>
      </c>
      <c r="C1" s="22"/>
    </row>
    <row r="2" spans="1:9" ht="25.5" customHeight="1">
      <c r="A2" s="28" t="s">
        <v>58</v>
      </c>
      <c r="B2" s="16" t="str">
        <f>IFERROR(Accueil!B23,"")</f>
        <v>Couture Mahugnon</v>
      </c>
    </row>
    <row r="3" spans="1:9" ht="25.5" customHeight="1">
      <c r="A3" s="28" t="s">
        <v>59</v>
      </c>
      <c r="B3" s="16" t="str">
        <f>IFERROR(Accueil!B24,"")</f>
        <v>Dossou Yvonne</v>
      </c>
    </row>
    <row r="5" spans="1:9">
      <c r="A5" s="29" t="s">
        <v>0</v>
      </c>
      <c r="B5" s="25" t="s">
        <v>1</v>
      </c>
      <c r="C5" s="25" t="s">
        <v>2</v>
      </c>
      <c r="D5" s="26" t="s">
        <v>3</v>
      </c>
      <c r="E5" s="25" t="s">
        <v>4</v>
      </c>
      <c r="F5" s="27" t="s">
        <v>5</v>
      </c>
      <c r="G5" s="27" t="s">
        <v>6</v>
      </c>
      <c r="H5" s="25" t="s">
        <v>7</v>
      </c>
      <c r="I5" s="25" t="s">
        <v>8</v>
      </c>
    </row>
    <row r="6" spans="1:9">
      <c r="A6" s="22">
        <v>45782</v>
      </c>
      <c r="B6" s="16" t="s">
        <v>60</v>
      </c>
      <c r="C6" s="16" t="s">
        <v>61</v>
      </c>
      <c r="D6" s="23" t="s">
        <v>9</v>
      </c>
      <c r="E6" s="16" t="str">
        <f>IFERROR(VLOOKUP(D6,comptes_du_SMT!B4:C21,2,FALSE),"")</f>
        <v>Encaissements – Ventes de biens</v>
      </c>
      <c r="F6" s="24">
        <v>50000</v>
      </c>
      <c r="H6" s="16" t="s">
        <v>62</v>
      </c>
      <c r="I6" s="16" t="s">
        <v>63</v>
      </c>
    </row>
    <row r="7" spans="1:9">
      <c r="A7" s="22">
        <v>45785</v>
      </c>
      <c r="B7" s="16" t="s">
        <v>73</v>
      </c>
      <c r="C7" s="16" t="s">
        <v>74</v>
      </c>
      <c r="D7" s="23" t="s">
        <v>9</v>
      </c>
      <c r="E7" s="16" t="str">
        <f>IFERROR(VLOOKUP(D7,comptes_du_SMT!B5:C22,2,FALSE),"")</f>
        <v>Encaissements – Ventes de biens</v>
      </c>
      <c r="F7" s="24">
        <v>25000</v>
      </c>
      <c r="H7" s="16" t="s">
        <v>62</v>
      </c>
      <c r="I7" s="16" t="s">
        <v>75</v>
      </c>
    </row>
    <row r="8" spans="1:9">
      <c r="A8" s="22">
        <v>45788</v>
      </c>
      <c r="B8" s="16" t="s">
        <v>76</v>
      </c>
      <c r="C8" s="16" t="s">
        <v>77</v>
      </c>
      <c r="D8" s="23" t="s">
        <v>51</v>
      </c>
      <c r="E8" s="16" t="str">
        <f>IFERROR(VLOOKUP(D8,comptes_du_SMT!B6:C23,2,FALSE),"")</f>
        <v>Décaissements – Impôts et taxes</v>
      </c>
      <c r="G8" s="24">
        <v>15000</v>
      </c>
      <c r="H8" s="16" t="s">
        <v>62</v>
      </c>
      <c r="I8" s="16" t="s">
        <v>78</v>
      </c>
    </row>
    <row r="9" spans="1:9">
      <c r="C9" s="16" t="s">
        <v>79</v>
      </c>
      <c r="D9" s="23" t="s">
        <v>56</v>
      </c>
      <c r="E9" s="16" t="str">
        <f>IFERROR(VLOOKUP(D9,comptes_du_SMT!B7:C24,2,FALSE),"")</f>
        <v>Solde de trésorerie en fin de période</v>
      </c>
      <c r="F9" s="24">
        <f>SUM(F6:F8) - SUM(G6:G8)</f>
        <v>60000</v>
      </c>
      <c r="I9" s="16" t="s">
        <v>43</v>
      </c>
    </row>
    <row r="10" spans="1:9">
      <c r="E10" s="16" t="str">
        <f>IFERROR(VLOOKUP(D10,comptes_du_SMT!B8:C25,2,FALSE),"")</f>
        <v/>
      </c>
    </row>
    <row r="11" spans="1:9">
      <c r="E11" s="16" t="str">
        <f>IFERROR(VLOOKUP(D11,comptes_du_SMT!B9:C26,2,FALSE),"")</f>
        <v/>
      </c>
    </row>
    <row r="12" spans="1:9">
      <c r="E12" s="16" t="str">
        <f>IFERROR(VLOOKUP(D12,comptes_du_SMT!B10:C27,2,FALSE),"")</f>
        <v/>
      </c>
    </row>
    <row r="13" spans="1:9">
      <c r="E13" s="16" t="str">
        <f>IFERROR(VLOOKUP(D13,comptes_du_SMT!B11:C28,2,FALSE),"")</f>
        <v/>
      </c>
    </row>
    <row r="14" spans="1:9">
      <c r="E14" s="16" t="str">
        <f>IFERROR(VLOOKUP(D14,comptes_du_SMT!B12:C29,2,FALSE),"")</f>
        <v/>
      </c>
    </row>
    <row r="15" spans="1:9">
      <c r="E15" s="16" t="str">
        <f>IFERROR(VLOOKUP(D15,comptes_du_SMT!B13:C30,2,FALSE),"")</f>
        <v/>
      </c>
    </row>
    <row r="16" spans="1:9">
      <c r="E16" s="16" t="str">
        <f>IFERROR(VLOOKUP(D16,comptes_du_SMT!B14:C31,2,FALSE),"")</f>
        <v/>
      </c>
    </row>
    <row r="17" spans="5:5">
      <c r="E17" s="16" t="str">
        <f>IFERROR(VLOOKUP(D17,comptes_du_SMT!B15:C32,2,FALSE),"")</f>
        <v/>
      </c>
    </row>
    <row r="18" spans="5:5">
      <c r="E18" s="16" t="str">
        <f>IFERROR(VLOOKUP(D18,comptes_du_SMT!B16:C33,2,FALSE),"")</f>
        <v/>
      </c>
    </row>
    <row r="19" spans="5:5">
      <c r="E19" s="16" t="str">
        <f>IFERROR(VLOOKUP(D19,comptes_du_SMT!B17:C34,2,FALSE),"")</f>
        <v/>
      </c>
    </row>
    <row r="20" spans="5:5">
      <c r="E20" s="16" t="str">
        <f>IFERROR(VLOOKUP(D20,comptes_du_SMT!B18:C35,2,FALSE),"")</f>
        <v/>
      </c>
    </row>
    <row r="21" spans="5:5">
      <c r="E21" s="16" t="str">
        <f>IFERROR(VLOOKUP(D21,comptes_du_SMT!B19:C36,2,FALSE),"")</f>
        <v/>
      </c>
    </row>
    <row r="22" spans="5:5">
      <c r="E22" s="16" t="str">
        <f>IFERROR(VLOOKUP(D22,comptes_du_SMT!B20:C37,2,FALSE),"")</f>
        <v/>
      </c>
    </row>
    <row r="23" spans="5:5">
      <c r="E23" s="16" t="str">
        <f>IFERROR(VLOOKUP(D23,comptes_du_SMT!B21:C38,2,FALSE),"")</f>
        <v/>
      </c>
    </row>
    <row r="24" spans="5:5">
      <c r="E24" s="16" t="str">
        <f>IFERROR(VLOOKUP(D24,comptes_du_SMT!B22:C39,2,FALSE),"")</f>
        <v/>
      </c>
    </row>
    <row r="25" spans="5:5">
      <c r="E25" s="16" t="str">
        <f>IFERROR(VLOOKUP(D25,comptes_du_SMT!B23:C40,2,FALSE),"")</f>
        <v/>
      </c>
    </row>
    <row r="26" spans="5:5">
      <c r="E26" s="16" t="str">
        <f>IFERROR(VLOOKUP(D26,comptes_du_SMT!B24:C41,2,FALSE),"")</f>
        <v/>
      </c>
    </row>
    <row r="27" spans="5:5">
      <c r="E27" s="16" t="str">
        <f>IFERROR(VLOOKUP(D27,comptes_du_SMT!B25:C42,2,FALSE),"")</f>
        <v/>
      </c>
    </row>
    <row r="28" spans="5:5">
      <c r="E28" s="16" t="str">
        <f>IFERROR(VLOOKUP(D28,comptes_du_SMT!B26:C43,2,FALSE),"")</f>
        <v/>
      </c>
    </row>
    <row r="29" spans="5:5">
      <c r="E29" s="16" t="str">
        <f>IFERROR(VLOOKUP(D29,comptes_du_SMT!B27:C44,2,FALSE),"")</f>
        <v/>
      </c>
    </row>
    <row r="30" spans="5:5">
      <c r="E30" s="16" t="str">
        <f>IFERROR(VLOOKUP(D30,comptes_du_SMT!B28:C45,2,FALSE),"")</f>
        <v/>
      </c>
    </row>
    <row r="31" spans="5:5">
      <c r="E31" s="16" t="str">
        <f>IFERROR(VLOOKUP(D31,comptes_du_SMT!B29:C46,2,FALSE),"")</f>
        <v/>
      </c>
    </row>
    <row r="32" spans="5:5">
      <c r="E32" s="16" t="str">
        <f>IFERROR(VLOOKUP(D32,comptes_du_SMT!B30:C47,2,FALSE),"")</f>
        <v/>
      </c>
    </row>
    <row r="33" spans="5:5">
      <c r="E33" s="16" t="str">
        <f>IFERROR(VLOOKUP(D33,comptes_du_SMT!B31:C48,2,FALSE),"")</f>
        <v/>
      </c>
    </row>
    <row r="34" spans="5:5">
      <c r="E34" s="16" t="str">
        <f>IFERROR(VLOOKUP(D34,comptes_du_SMT!B32:C49,2,FALSE),"")</f>
        <v/>
      </c>
    </row>
    <row r="35" spans="5:5">
      <c r="E35" s="16" t="str">
        <f>IFERROR(VLOOKUP(D35,comptes_du_SMT!B33:C50,2,FALSE),"")</f>
        <v/>
      </c>
    </row>
    <row r="36" spans="5:5">
      <c r="E36" s="16" t="str">
        <f>IFERROR(VLOOKUP(D36,comptes_du_SMT!B34:C51,2,FALSE),"")</f>
        <v/>
      </c>
    </row>
    <row r="37" spans="5:5">
      <c r="E37" s="16" t="str">
        <f>IFERROR(VLOOKUP(D37,comptes_du_SMT!B35:C52,2,FALSE),"")</f>
        <v/>
      </c>
    </row>
    <row r="38" spans="5:5">
      <c r="E38" s="16" t="str">
        <f>IFERROR(VLOOKUP(D38,comptes_du_SMT!B36:C53,2,FALSE),"")</f>
        <v/>
      </c>
    </row>
    <row r="39" spans="5:5">
      <c r="E39" s="16" t="str">
        <f>IFERROR(VLOOKUP(D39,comptes_du_SMT!B37:C54,2,FALSE),"")</f>
        <v/>
      </c>
    </row>
    <row r="40" spans="5:5">
      <c r="E40" s="16" t="str">
        <f>IFERROR(VLOOKUP(D40,comptes_du_SMT!B38:C55,2,FALSE),"")</f>
        <v/>
      </c>
    </row>
    <row r="41" spans="5:5">
      <c r="E41" s="16" t="str">
        <f>IFERROR(VLOOKUP(D41,comptes_du_SMT!B39:C56,2,FALSE),"")</f>
        <v/>
      </c>
    </row>
    <row r="42" spans="5:5">
      <c r="E42" s="16" t="str">
        <f>IFERROR(VLOOKUP(D42,comptes_du_SMT!B40:C57,2,FALSE),"")</f>
        <v/>
      </c>
    </row>
    <row r="43" spans="5:5">
      <c r="E43" s="16" t="str">
        <f>IFERROR(VLOOKUP(D43,comptes_du_SMT!B41:C58,2,FALSE),"")</f>
        <v/>
      </c>
    </row>
    <row r="44" spans="5:5">
      <c r="E44" s="16" t="str">
        <f>IFERROR(VLOOKUP(D44,comptes_du_SMT!B42:C59,2,FALSE),"")</f>
        <v/>
      </c>
    </row>
    <row r="45" spans="5:5">
      <c r="E45" s="16" t="str">
        <f>IFERROR(VLOOKUP(D45,comptes_du_SMT!B43:C60,2,FALSE),"")</f>
        <v/>
      </c>
    </row>
    <row r="46" spans="5:5">
      <c r="E46" s="16" t="str">
        <f>IFERROR(VLOOKUP(D46,comptes_du_SMT!B44:C61,2,FALSE),"")</f>
        <v/>
      </c>
    </row>
    <row r="47" spans="5:5">
      <c r="E47" s="16" t="str">
        <f>IFERROR(VLOOKUP(D47,comptes_du_SMT!B45:C62,2,FALSE),"")</f>
        <v/>
      </c>
    </row>
    <row r="48" spans="5:5">
      <c r="E48" s="16" t="str">
        <f>IFERROR(VLOOKUP(D48,comptes_du_SMT!B46:C63,2,FALSE),"")</f>
        <v/>
      </c>
    </row>
    <row r="49" spans="5:5">
      <c r="E49" s="16" t="str">
        <f>IFERROR(VLOOKUP(D49,comptes_du_SMT!B47:C64,2,FALSE),"")</f>
        <v/>
      </c>
    </row>
    <row r="50" spans="5:5">
      <c r="E50" s="16" t="str">
        <f>IFERROR(VLOOKUP(D50,comptes_du_SMT!B48:C65,2,FALSE),"")</f>
        <v/>
      </c>
    </row>
    <row r="51" spans="5:5">
      <c r="E51" s="16" t="str">
        <f>IFERROR(VLOOKUP(D51,comptes_du_SMT!B49:C66,2,FALSE),"")</f>
        <v/>
      </c>
    </row>
    <row r="52" spans="5:5">
      <c r="E52" s="16" t="str">
        <f>IFERROR(VLOOKUP(D52,comptes_du_SMT!B50:C67,2,FALSE),"")</f>
        <v/>
      </c>
    </row>
    <row r="53" spans="5:5">
      <c r="E53" s="16" t="str">
        <f>IFERROR(VLOOKUP(D53,comptes_du_SMT!B51:C68,2,FALSE),"")</f>
        <v/>
      </c>
    </row>
    <row r="54" spans="5:5">
      <c r="E54" s="16" t="str">
        <f>IFERROR(VLOOKUP(D54,comptes_du_SMT!B52:C69,2,FALSE),"")</f>
        <v/>
      </c>
    </row>
    <row r="55" spans="5:5">
      <c r="E55" s="16" t="str">
        <f>IFERROR(VLOOKUP(D55,comptes_du_SMT!B53:C70,2,FALSE),"")</f>
        <v/>
      </c>
    </row>
    <row r="56" spans="5:5">
      <c r="E56" s="16" t="str">
        <f>IFERROR(VLOOKUP(D56,comptes_du_SMT!B54:C71,2,FALSE),"")</f>
        <v/>
      </c>
    </row>
    <row r="57" spans="5:5">
      <c r="E57" s="16" t="str">
        <f>IFERROR(VLOOKUP(D57,comptes_du_SMT!B55:C72,2,FALSE),"")</f>
        <v/>
      </c>
    </row>
    <row r="58" spans="5:5">
      <c r="E58" s="16" t="str">
        <f>IFERROR(VLOOKUP(D58,comptes_du_SMT!B56:C73,2,FALSE),"")</f>
        <v/>
      </c>
    </row>
    <row r="59" spans="5:5">
      <c r="E59" s="16" t="str">
        <f>IFERROR(VLOOKUP(D59,comptes_du_SMT!B57:C74,2,FALSE),"")</f>
        <v/>
      </c>
    </row>
    <row r="60" spans="5:5">
      <c r="E60" s="16" t="str">
        <f>IFERROR(VLOOKUP(D60,comptes_du_SMT!B58:C75,2,FALSE),"")</f>
        <v/>
      </c>
    </row>
    <row r="61" spans="5:5">
      <c r="E61" s="16" t="str">
        <f>IFERROR(VLOOKUP(D61,comptes_du_SMT!B59:C76,2,FALSE),"")</f>
        <v/>
      </c>
    </row>
    <row r="62" spans="5:5">
      <c r="E62" s="16" t="str">
        <f>IFERROR(VLOOKUP(D62,comptes_du_SMT!B60:C77,2,FALSE),"")</f>
        <v/>
      </c>
    </row>
    <row r="63" spans="5:5">
      <c r="E63" s="16" t="str">
        <f>IFERROR(VLOOKUP(D63,comptes_du_SMT!B61:C78,2,FALSE),"")</f>
        <v/>
      </c>
    </row>
    <row r="64" spans="5:5">
      <c r="E64" s="16" t="str">
        <f>IFERROR(VLOOKUP(D64,comptes_du_SMT!B62:C79,2,FALSE),"")</f>
        <v/>
      </c>
    </row>
    <row r="65" spans="5:5">
      <c r="E65" s="16" t="str">
        <f>IFERROR(VLOOKUP(D65,comptes_du_SMT!B63:C80,2,FALSE),"")</f>
        <v/>
      </c>
    </row>
    <row r="66" spans="5:5">
      <c r="E66" s="16" t="str">
        <f>IFERROR(VLOOKUP(D66,comptes_du_SMT!B64:C81,2,FALSE),"")</f>
        <v/>
      </c>
    </row>
    <row r="67" spans="5:5">
      <c r="E67" s="16" t="str">
        <f>IFERROR(VLOOKUP(D67,comptes_du_SMT!B65:C82,2,FALSE),"")</f>
        <v/>
      </c>
    </row>
    <row r="68" spans="5:5">
      <c r="E68" s="16" t="str">
        <f>IFERROR(VLOOKUP(D68,comptes_du_SMT!B66:C83,2,FALSE),"")</f>
        <v/>
      </c>
    </row>
    <row r="69" spans="5:5">
      <c r="E69" s="16" t="str">
        <f>IFERROR(VLOOKUP(D69,comptes_du_SMT!B67:C84,2,FALSE),"")</f>
        <v/>
      </c>
    </row>
    <row r="70" spans="5:5">
      <c r="E70" s="16" t="str">
        <f>IFERROR(VLOOKUP(D70,comptes_du_SMT!B68:C85,2,FALSE),"")</f>
        <v/>
      </c>
    </row>
    <row r="71" spans="5:5">
      <c r="E71" s="16" t="str">
        <f>IFERROR(VLOOKUP(D71,comptes_du_SMT!B69:C86,2,FALSE),"")</f>
        <v/>
      </c>
    </row>
    <row r="72" spans="5:5">
      <c r="E72" s="16" t="str">
        <f>IFERROR(VLOOKUP(D72,comptes_du_SMT!B70:C87,2,FALSE),"")</f>
        <v/>
      </c>
    </row>
    <row r="73" spans="5:5">
      <c r="E73" s="16" t="str">
        <f>IFERROR(VLOOKUP(D73,comptes_du_SMT!B71:C88,2,FALSE),"")</f>
        <v/>
      </c>
    </row>
    <row r="74" spans="5:5">
      <c r="E74" s="16" t="str">
        <f>IFERROR(VLOOKUP(D74,comptes_du_SMT!B72:C89,2,FALSE),"")</f>
        <v/>
      </c>
    </row>
    <row r="75" spans="5:5">
      <c r="E75" s="16" t="str">
        <f>IFERROR(VLOOKUP(D75,comptes_du_SMT!B73:C90,2,FALSE),"")</f>
        <v/>
      </c>
    </row>
    <row r="76" spans="5:5">
      <c r="E76" s="16" t="str">
        <f>IFERROR(VLOOKUP(D76,comptes_du_SMT!B74:C91,2,FALSE),"")</f>
        <v/>
      </c>
    </row>
    <row r="77" spans="5:5">
      <c r="E77" s="16" t="str">
        <f>IFERROR(VLOOKUP(D77,comptes_du_SMT!B75:C92,2,FALSE),"")</f>
        <v/>
      </c>
    </row>
    <row r="78" spans="5:5">
      <c r="E78" s="16" t="str">
        <f>IFERROR(VLOOKUP(D78,comptes_du_SMT!B76:C93,2,FALSE),"")</f>
        <v/>
      </c>
    </row>
    <row r="79" spans="5:5">
      <c r="E79" s="16" t="str">
        <f>IFERROR(VLOOKUP(D79,comptes_du_SMT!B77:C94,2,FALSE),"")</f>
        <v/>
      </c>
    </row>
    <row r="80" spans="5:5">
      <c r="E80" s="16" t="str">
        <f>IFERROR(VLOOKUP(D80,comptes_du_SMT!B78:C95,2,FALSE),"")</f>
        <v/>
      </c>
    </row>
    <row r="81" spans="5:5">
      <c r="E81" s="16" t="str">
        <f>IFERROR(VLOOKUP(D81,comptes_du_SMT!B79:C96,2,FALSE),"")</f>
        <v/>
      </c>
    </row>
    <row r="82" spans="5:5">
      <c r="E82" s="16" t="str">
        <f>IFERROR(VLOOKUP(D82,comptes_du_SMT!B80:C97,2,FALSE),"")</f>
        <v/>
      </c>
    </row>
    <row r="83" spans="5:5">
      <c r="E83" s="16" t="str">
        <f>IFERROR(VLOOKUP(D83,comptes_du_SMT!B81:C98,2,FALSE),"")</f>
        <v/>
      </c>
    </row>
    <row r="84" spans="5:5">
      <c r="E84" s="16" t="str">
        <f>IFERROR(VLOOKUP(D84,comptes_du_SMT!B82:C99,2,FALSE),"")</f>
        <v/>
      </c>
    </row>
    <row r="85" spans="5:5">
      <c r="E85" s="16" t="str">
        <f>IFERROR(VLOOKUP(D85,comptes_du_SMT!B83:C100,2,FALSE),"")</f>
        <v/>
      </c>
    </row>
    <row r="86" spans="5:5">
      <c r="E86" s="16" t="str">
        <f>IFERROR(VLOOKUP(D86,comptes_du_SMT!B84:C101,2,FALSE),"")</f>
        <v/>
      </c>
    </row>
    <row r="87" spans="5:5">
      <c r="E87" s="16" t="str">
        <f>IFERROR(VLOOKUP(D87,comptes_du_SMT!B85:C102,2,FALSE),"")</f>
        <v/>
      </c>
    </row>
    <row r="88" spans="5:5">
      <c r="E88" s="16" t="str">
        <f>IFERROR(VLOOKUP(D88,comptes_du_SMT!B86:C103,2,FALSE),"")</f>
        <v/>
      </c>
    </row>
    <row r="89" spans="5:5">
      <c r="E89" s="16" t="str">
        <f>IFERROR(VLOOKUP(D89,comptes_du_SMT!B87:C104,2,FALSE),"")</f>
        <v/>
      </c>
    </row>
    <row r="90" spans="5:5">
      <c r="E90" s="16" t="str">
        <f>IFERROR(VLOOKUP(D90,comptes_du_SMT!B88:C105,2,FALSE),"")</f>
        <v/>
      </c>
    </row>
    <row r="91" spans="5:5">
      <c r="E91" s="16" t="str">
        <f>IFERROR(VLOOKUP(D91,comptes_du_SMT!B89:C106,2,FALSE),"")</f>
        <v/>
      </c>
    </row>
    <row r="92" spans="5:5">
      <c r="E92" s="16" t="str">
        <f>IFERROR(VLOOKUP(D92,comptes_du_SMT!B90:C107,2,FALSE),"")</f>
        <v/>
      </c>
    </row>
    <row r="93" spans="5:5">
      <c r="E93" s="16" t="str">
        <f>IFERROR(VLOOKUP(D93,comptes_du_SMT!B91:C108,2,FALSE),"")</f>
        <v/>
      </c>
    </row>
    <row r="94" spans="5:5">
      <c r="E94" s="16" t="str">
        <f>IFERROR(VLOOKUP(D94,comptes_du_SMT!B92:C109,2,FALSE),"")</f>
        <v/>
      </c>
    </row>
    <row r="95" spans="5:5">
      <c r="E95" s="16" t="str">
        <f>IFERROR(VLOOKUP(D95,comptes_du_SMT!B93:C110,2,FALSE),"")</f>
        <v/>
      </c>
    </row>
    <row r="96" spans="5:5">
      <c r="E96" s="16" t="str">
        <f>IFERROR(VLOOKUP(D96,comptes_du_SMT!B94:C111,2,FALSE),"")</f>
        <v/>
      </c>
    </row>
    <row r="97" spans="5:5">
      <c r="E97" s="16" t="str">
        <f>IFERROR(VLOOKUP(D97,comptes_du_SMT!B95:C112,2,FALSE),"")</f>
        <v/>
      </c>
    </row>
    <row r="98" spans="5:5">
      <c r="E98" s="16" t="str">
        <f>IFERROR(VLOOKUP(D98,comptes_du_SMT!B96:C113,2,FALSE),"")</f>
        <v/>
      </c>
    </row>
    <row r="99" spans="5:5">
      <c r="E99" s="16" t="str">
        <f>IFERROR(VLOOKUP(D99,comptes_du_SMT!B97:C114,2,FALSE),"")</f>
        <v/>
      </c>
    </row>
    <row r="100" spans="5:5">
      <c r="E100" s="16" t="str">
        <f>IFERROR(VLOOKUP(D100,comptes_du_SMT!B98:C115,2,FALSE),"")</f>
        <v/>
      </c>
    </row>
    <row r="101" spans="5:5">
      <c r="E101" s="16" t="str">
        <f>IFERROR(VLOOKUP(D101,comptes_du_SMT!B99:C116,2,FALSE),"")</f>
        <v/>
      </c>
    </row>
    <row r="102" spans="5:5">
      <c r="E102" s="16" t="str">
        <f>IFERROR(VLOOKUP(D102,comptes_du_SMT!B100:C117,2,FALSE),"")</f>
        <v/>
      </c>
    </row>
    <row r="103" spans="5:5">
      <c r="E103" s="16" t="str">
        <f>IFERROR(VLOOKUP(D103,comptes_du_SMT!B101:C118,2,FALSE),"")</f>
        <v/>
      </c>
    </row>
    <row r="104" spans="5:5">
      <c r="E104" s="16" t="str">
        <f>IFERROR(VLOOKUP(D104,comptes_du_SMT!B102:C119,2,FALSE),"")</f>
        <v/>
      </c>
    </row>
    <row r="105" spans="5:5">
      <c r="E105" s="16" t="str">
        <f>IFERROR(VLOOKUP(D105,comptes_du_SMT!B103:C120,2,FALSE),"")</f>
        <v/>
      </c>
    </row>
    <row r="106" spans="5:5">
      <c r="E106" s="16" t="str">
        <f>IFERROR(VLOOKUP(D106,comptes_du_SMT!B104:C121,2,FALSE),"")</f>
        <v/>
      </c>
    </row>
    <row r="107" spans="5:5">
      <c r="E107" s="16" t="str">
        <f>IFERROR(VLOOKUP(D107,comptes_du_SMT!B105:C122,2,FALSE),"")</f>
        <v/>
      </c>
    </row>
    <row r="108" spans="5:5">
      <c r="E108" s="16" t="str">
        <f>IFERROR(VLOOKUP(D108,comptes_du_SMT!B106:C123,2,FALSE),"")</f>
        <v/>
      </c>
    </row>
    <row r="109" spans="5:5">
      <c r="E109" s="16" t="str">
        <f>IFERROR(VLOOKUP(D109,comptes_du_SMT!B107:C124,2,FALSE),"")</f>
        <v/>
      </c>
    </row>
    <row r="110" spans="5:5">
      <c r="E110" s="16" t="str">
        <f>IFERROR(VLOOKUP(D110,comptes_du_SMT!B108:C125,2,FALSE),"")</f>
        <v/>
      </c>
    </row>
    <row r="111" spans="5:5">
      <c r="E111" s="16" t="str">
        <f>IFERROR(VLOOKUP(D111,comptes_du_SMT!B109:C126,2,FALSE),"")</f>
        <v/>
      </c>
    </row>
    <row r="112" spans="5:5">
      <c r="E112" s="16" t="str">
        <f>IFERROR(VLOOKUP(D112,comptes_du_SMT!B110:C127,2,FALSE),"")</f>
        <v/>
      </c>
    </row>
    <row r="113" spans="5:5">
      <c r="E113" s="16" t="str">
        <f>IFERROR(VLOOKUP(D113,comptes_du_SMT!B111:C128,2,FALSE),"")</f>
        <v/>
      </c>
    </row>
    <row r="114" spans="5:5">
      <c r="E114" s="16" t="str">
        <f>IFERROR(VLOOKUP(D114,comptes_du_SMT!B112:C129,2,FALSE),"")</f>
        <v/>
      </c>
    </row>
    <row r="115" spans="5:5">
      <c r="E115" s="16" t="str">
        <f>IFERROR(VLOOKUP(D115,comptes_du_SMT!B113:C130,2,FALSE),"")</f>
        <v/>
      </c>
    </row>
    <row r="116" spans="5:5">
      <c r="E116" s="16" t="str">
        <f>IFERROR(VLOOKUP(D116,comptes_du_SMT!B114:C131,2,FALSE),"")</f>
        <v/>
      </c>
    </row>
    <row r="117" spans="5:5">
      <c r="E117" s="16" t="str">
        <f>IFERROR(VLOOKUP(D117,comptes_du_SMT!B115:C132,2,FALSE),"")</f>
        <v/>
      </c>
    </row>
    <row r="118" spans="5:5">
      <c r="E118" s="16" t="str">
        <f>IFERROR(VLOOKUP(D118,comptes_du_SMT!B116:C133,2,FALSE),"")</f>
        <v/>
      </c>
    </row>
    <row r="119" spans="5:5">
      <c r="E119" s="16" t="str">
        <f>IFERROR(VLOOKUP(D119,comptes_du_SMT!B117:C134,2,FALSE),"")</f>
        <v/>
      </c>
    </row>
    <row r="120" spans="5:5">
      <c r="E120" s="16" t="str">
        <f>IFERROR(VLOOKUP(D120,comptes_du_SMT!B118:C135,2,FALSE),"")</f>
        <v/>
      </c>
    </row>
    <row r="121" spans="5:5">
      <c r="E121" s="16" t="str">
        <f>IFERROR(VLOOKUP(D121,comptes_du_SMT!B119:C136,2,FALSE),"")</f>
        <v/>
      </c>
    </row>
    <row r="122" spans="5:5">
      <c r="E122" s="16" t="str">
        <f>IFERROR(VLOOKUP(D122,comptes_du_SMT!B120:C137,2,FALSE),"")</f>
        <v/>
      </c>
    </row>
    <row r="123" spans="5:5">
      <c r="E123" s="16" t="str">
        <f>IFERROR(VLOOKUP(D123,comptes_du_SMT!B121:C138,2,FALSE),"")</f>
        <v/>
      </c>
    </row>
    <row r="124" spans="5:5">
      <c r="E124" s="16" t="str">
        <f>IFERROR(VLOOKUP(D124,comptes_du_SMT!B122:C139,2,FALSE),"")</f>
        <v/>
      </c>
    </row>
    <row r="125" spans="5:5">
      <c r="E125" s="16" t="str">
        <f>IFERROR(VLOOKUP(D125,comptes_du_SMT!B123:C140,2,FALSE),"")</f>
        <v/>
      </c>
    </row>
    <row r="126" spans="5:5">
      <c r="E126" s="16" t="str">
        <f>IFERROR(VLOOKUP(D126,comptes_du_SMT!B124:C141,2,FALSE),"")</f>
        <v/>
      </c>
    </row>
    <row r="127" spans="5:5">
      <c r="E127" s="16" t="str">
        <f>IFERROR(VLOOKUP(D127,comptes_du_SMT!B125:C142,2,FALSE),"")</f>
        <v/>
      </c>
    </row>
    <row r="128" spans="5:5">
      <c r="E128" s="16" t="str">
        <f>IFERROR(VLOOKUP(D128,comptes_du_SMT!B126:C143,2,FALSE),"")</f>
        <v/>
      </c>
    </row>
    <row r="129" spans="5:5">
      <c r="E129" s="16" t="str">
        <f>IFERROR(VLOOKUP(D129,comptes_du_SMT!B127:C144,2,FALSE),"")</f>
        <v/>
      </c>
    </row>
    <row r="130" spans="5:5">
      <c r="E130" s="16" t="str">
        <f>IFERROR(VLOOKUP(D130,comptes_du_SMT!B128:C145,2,FALSE),"")</f>
        <v/>
      </c>
    </row>
    <row r="131" spans="5:5">
      <c r="E131" s="16" t="str">
        <f>IFERROR(VLOOKUP(D131,comptes_du_SMT!B129:C146,2,FALSE),"")</f>
        <v/>
      </c>
    </row>
    <row r="132" spans="5:5">
      <c r="E132" s="16" t="str">
        <f>IFERROR(VLOOKUP(D132,comptes_du_SMT!B130:C147,2,FALSE),"")</f>
        <v/>
      </c>
    </row>
    <row r="133" spans="5:5">
      <c r="E133" s="16" t="str">
        <f>IFERROR(VLOOKUP(D133,comptes_du_SMT!B131:C148,2,FALSE),"")</f>
        <v/>
      </c>
    </row>
    <row r="134" spans="5:5">
      <c r="E134" s="16" t="str">
        <f>IFERROR(VLOOKUP(D134,comptes_du_SMT!B132:C149,2,FALSE),"")</f>
        <v/>
      </c>
    </row>
    <row r="135" spans="5:5">
      <c r="E135" s="16" t="str">
        <f>IFERROR(VLOOKUP(D135,comptes_du_SMT!B133:C150,2,FALSE),"")</f>
        <v/>
      </c>
    </row>
    <row r="136" spans="5:5">
      <c r="E136" s="16" t="str">
        <f>IFERROR(VLOOKUP(D136,comptes_du_SMT!B134:C151,2,FALSE),"")</f>
        <v/>
      </c>
    </row>
    <row r="137" spans="5:5">
      <c r="E137" s="16" t="str">
        <f>IFERROR(VLOOKUP(D137,comptes_du_SMT!B135:C152,2,FALSE),"")</f>
        <v/>
      </c>
    </row>
    <row r="138" spans="5:5">
      <c r="E138" s="16" t="str">
        <f>IFERROR(VLOOKUP(D138,comptes_du_SMT!B136:C153,2,FALSE),"")</f>
        <v/>
      </c>
    </row>
    <row r="139" spans="5:5">
      <c r="E139" s="16" t="str">
        <f>IFERROR(VLOOKUP(D139,comptes_du_SMT!B137:C154,2,FALSE),"")</f>
        <v/>
      </c>
    </row>
    <row r="140" spans="5:5">
      <c r="E140" s="16" t="str">
        <f>IFERROR(VLOOKUP(D140,comptes_du_SMT!B138:C155,2,FALSE),"")</f>
        <v/>
      </c>
    </row>
    <row r="141" spans="5:5">
      <c r="E141" s="16" t="str">
        <f>IFERROR(VLOOKUP(D141,comptes_du_SMT!B139:C156,2,FALSE),"")</f>
        <v/>
      </c>
    </row>
    <row r="142" spans="5:5">
      <c r="E142" s="16" t="str">
        <f>IFERROR(VLOOKUP(D142,comptes_du_SMT!B140:C157,2,FALSE),"")</f>
        <v/>
      </c>
    </row>
    <row r="143" spans="5:5">
      <c r="E143" s="16" t="str">
        <f>IFERROR(VLOOKUP(D143,comptes_du_SMT!B141:C158,2,FALSE),"")</f>
        <v/>
      </c>
    </row>
    <row r="144" spans="5:5">
      <c r="E144" s="16" t="str">
        <f>IFERROR(VLOOKUP(D144,comptes_du_SMT!B142:C159,2,FALSE),"")</f>
        <v/>
      </c>
    </row>
    <row r="145" spans="5:5">
      <c r="E145" s="16" t="str">
        <f>IFERROR(VLOOKUP(D145,comptes_du_SMT!B143:C160,2,FALSE),"")</f>
        <v/>
      </c>
    </row>
    <row r="146" spans="5:5">
      <c r="E146" s="16" t="str">
        <f>IFERROR(VLOOKUP(D146,comptes_du_SMT!B144:C161,2,FALSE),"")</f>
        <v/>
      </c>
    </row>
    <row r="147" spans="5:5">
      <c r="E147" s="16" t="str">
        <f>IFERROR(VLOOKUP(D147,comptes_du_SMT!B145:C162,2,FALSE),"")</f>
        <v/>
      </c>
    </row>
    <row r="148" spans="5:5">
      <c r="E148" s="16" t="str">
        <f>IFERROR(VLOOKUP(D148,comptes_du_SMT!B146:C163,2,FALSE),"")</f>
        <v/>
      </c>
    </row>
    <row r="149" spans="5:5">
      <c r="E149" s="16" t="str">
        <f>IFERROR(VLOOKUP(D149,comptes_du_SMT!B147:C164,2,FALSE),"")</f>
        <v/>
      </c>
    </row>
    <row r="150" spans="5:5">
      <c r="E150" s="16" t="str">
        <f>IFERROR(VLOOKUP(D150,comptes_du_SMT!B148:C165,2,FALSE),"")</f>
        <v/>
      </c>
    </row>
    <row r="151" spans="5:5">
      <c r="E151" s="16" t="str">
        <f>IFERROR(VLOOKUP(D151,comptes_du_SMT!B149:C166,2,FALSE),"")</f>
        <v/>
      </c>
    </row>
    <row r="152" spans="5:5">
      <c r="E152" s="16" t="str">
        <f>IFERROR(VLOOKUP(D152,comptes_du_SMT!B150:C167,2,FALSE),"")</f>
        <v/>
      </c>
    </row>
    <row r="153" spans="5:5">
      <c r="E153" s="16" t="str">
        <f>IFERROR(VLOOKUP(D153,comptes_du_SMT!B151:C168,2,FALSE),"")</f>
        <v/>
      </c>
    </row>
    <row r="154" spans="5:5">
      <c r="E154" s="16" t="str">
        <f>IFERROR(VLOOKUP(D154,comptes_du_SMT!B152:C169,2,FALSE),"")</f>
        <v/>
      </c>
    </row>
    <row r="155" spans="5:5">
      <c r="E155" s="16" t="str">
        <f>IFERROR(VLOOKUP(D155,comptes_du_SMT!B153:C170,2,FALSE),"")</f>
        <v/>
      </c>
    </row>
    <row r="156" spans="5:5">
      <c r="E156" s="16" t="str">
        <f>IFERROR(VLOOKUP(D156,comptes_du_SMT!B154:C171,2,FALSE),"")</f>
        <v/>
      </c>
    </row>
    <row r="157" spans="5:5">
      <c r="E157" s="16" t="str">
        <f>IFERROR(VLOOKUP(D157,comptes_du_SMT!B155:C172,2,FALSE),"")</f>
        <v/>
      </c>
    </row>
    <row r="158" spans="5:5">
      <c r="E158" s="16" t="str">
        <f>IFERROR(VLOOKUP(D158,comptes_du_SMT!B156:C173,2,FALSE),"")</f>
        <v/>
      </c>
    </row>
    <row r="159" spans="5:5">
      <c r="E159" s="16" t="str">
        <f>IFERROR(VLOOKUP(D159,comptes_du_SMT!B157:C174,2,FALSE),"")</f>
        <v/>
      </c>
    </row>
    <row r="160" spans="5:5">
      <c r="E160" s="16" t="str">
        <f>IFERROR(VLOOKUP(D160,comptes_du_SMT!B158:C175,2,FALSE),"")</f>
        <v/>
      </c>
    </row>
    <row r="161" spans="5:5">
      <c r="E161" s="16" t="str">
        <f>IFERROR(VLOOKUP(D161,comptes_du_SMT!B159:C176,2,FALSE),"")</f>
        <v/>
      </c>
    </row>
    <row r="162" spans="5:5">
      <c r="E162" s="16" t="str">
        <f>IFERROR(VLOOKUP(D162,comptes_du_SMT!B160:C177,2,FALSE),"")</f>
        <v/>
      </c>
    </row>
    <row r="163" spans="5:5">
      <c r="E163" s="16" t="str">
        <f>IFERROR(VLOOKUP(D163,comptes_du_SMT!B161:C178,2,FALSE),"")</f>
        <v/>
      </c>
    </row>
    <row r="164" spans="5:5">
      <c r="E164" s="16" t="str">
        <f>IFERROR(VLOOKUP(D164,comptes_du_SMT!B162:C179,2,FALSE),"")</f>
        <v/>
      </c>
    </row>
    <row r="165" spans="5:5">
      <c r="E165" s="16" t="str">
        <f>IFERROR(VLOOKUP(D165,comptes_du_SMT!B163:C180,2,FALSE),"")</f>
        <v/>
      </c>
    </row>
    <row r="166" spans="5:5">
      <c r="E166" s="16" t="str">
        <f>IFERROR(VLOOKUP(D166,comptes_du_SMT!B164:C181,2,FALSE),"")</f>
        <v/>
      </c>
    </row>
    <row r="167" spans="5:5">
      <c r="E167" s="16" t="str">
        <f>IFERROR(VLOOKUP(D167,comptes_du_SMT!B165:C182,2,FALSE),"")</f>
        <v/>
      </c>
    </row>
    <row r="168" spans="5:5">
      <c r="E168" s="16" t="str">
        <f>IFERROR(VLOOKUP(D168,comptes_du_SMT!B166:C183,2,FALSE),"")</f>
        <v/>
      </c>
    </row>
    <row r="169" spans="5:5">
      <c r="E169" s="16" t="str">
        <f>IFERROR(VLOOKUP(D169,comptes_du_SMT!B167:C184,2,FALSE),"")</f>
        <v/>
      </c>
    </row>
    <row r="170" spans="5:5">
      <c r="E170" s="16" t="str">
        <f>IFERROR(VLOOKUP(D170,comptes_du_SMT!B168:C185,2,FALSE),"")</f>
        <v/>
      </c>
    </row>
    <row r="171" spans="5:5">
      <c r="E171" s="16" t="str">
        <f>IFERROR(VLOOKUP(D171,comptes_du_SMT!B169:C186,2,FALSE),"")</f>
        <v/>
      </c>
    </row>
    <row r="172" spans="5:5">
      <c r="E172" s="16" t="str">
        <f>IFERROR(VLOOKUP(D172,comptes_du_SMT!B170:C187,2,FALSE),"")</f>
        <v/>
      </c>
    </row>
    <row r="173" spans="5:5">
      <c r="E173" s="16" t="str">
        <f>IFERROR(VLOOKUP(D173,comptes_du_SMT!B171:C188,2,FALSE),"")</f>
        <v/>
      </c>
    </row>
    <row r="174" spans="5:5">
      <c r="E174" s="16" t="str">
        <f>IFERROR(VLOOKUP(D174,comptes_du_SMT!B172:C189,2,FALSE),"")</f>
        <v/>
      </c>
    </row>
    <row r="175" spans="5:5">
      <c r="E175" s="16" t="str">
        <f>IFERROR(VLOOKUP(D175,comptes_du_SMT!B173:C190,2,FALSE),"")</f>
        <v/>
      </c>
    </row>
    <row r="176" spans="5:5">
      <c r="E176" s="16" t="str">
        <f>IFERROR(VLOOKUP(D176,comptes_du_SMT!B174:C191,2,FALSE),"")</f>
        <v/>
      </c>
    </row>
    <row r="177" spans="5:5">
      <c r="E177" s="16" t="str">
        <f>IFERROR(VLOOKUP(D177,comptes_du_SMT!B175:C192,2,FALSE),"")</f>
        <v/>
      </c>
    </row>
    <row r="178" spans="5:5">
      <c r="E178" s="16" t="str">
        <f>IFERROR(VLOOKUP(D178,comptes_du_SMT!B176:C193,2,FALSE),"")</f>
        <v/>
      </c>
    </row>
    <row r="179" spans="5:5">
      <c r="E179" s="16" t="str">
        <f>IFERROR(VLOOKUP(D179,comptes_du_SMT!B177:C194,2,FALSE),"")</f>
        <v/>
      </c>
    </row>
    <row r="180" spans="5:5">
      <c r="E180" s="16" t="str">
        <f>IFERROR(VLOOKUP(D180,comptes_du_SMT!B178:C195,2,FALSE),"")</f>
        <v/>
      </c>
    </row>
    <row r="181" spans="5:5">
      <c r="E181" s="16" t="str">
        <f>IFERROR(VLOOKUP(D181,comptes_du_SMT!B179:C196,2,FALSE),"")</f>
        <v/>
      </c>
    </row>
    <row r="182" spans="5:5">
      <c r="E182" s="16" t="str">
        <f>IFERROR(VLOOKUP(D182,comptes_du_SMT!B180:C197,2,FALSE),"")</f>
        <v/>
      </c>
    </row>
    <row r="183" spans="5:5">
      <c r="E183" s="16" t="str">
        <f>IFERROR(VLOOKUP(D183,comptes_du_SMT!B181:C198,2,FALSE),"")</f>
        <v/>
      </c>
    </row>
    <row r="184" spans="5:5">
      <c r="E184" s="16" t="str">
        <f>IFERROR(VLOOKUP(D184,comptes_du_SMT!B182:C199,2,FALSE),"")</f>
        <v/>
      </c>
    </row>
    <row r="185" spans="5:5">
      <c r="E185" s="16" t="str">
        <f>IFERROR(VLOOKUP(D185,comptes_du_SMT!B183:C200,2,FALSE),"")</f>
        <v/>
      </c>
    </row>
    <row r="186" spans="5:5">
      <c r="E186" s="16" t="str">
        <f>IFERROR(VLOOKUP(D186,comptes_du_SMT!B184:C201,2,FALSE),"")</f>
        <v/>
      </c>
    </row>
    <row r="187" spans="5:5">
      <c r="E187" s="16" t="str">
        <f>IFERROR(VLOOKUP(D187,comptes_du_SMT!B185:C202,2,FALSE),"")</f>
        <v/>
      </c>
    </row>
    <row r="188" spans="5:5">
      <c r="E188" s="16" t="str">
        <f>IFERROR(VLOOKUP(D188,comptes_du_SMT!B186:C203,2,FALSE),"")</f>
        <v/>
      </c>
    </row>
    <row r="189" spans="5:5">
      <c r="E189" s="16" t="str">
        <f>IFERROR(VLOOKUP(D189,comptes_du_SMT!B187:C204,2,FALSE),"")</f>
        <v/>
      </c>
    </row>
    <row r="190" spans="5:5">
      <c r="E190" s="16" t="str">
        <f>IFERROR(VLOOKUP(D190,comptes_du_SMT!B188:C205,2,FALSE),"")</f>
        <v/>
      </c>
    </row>
    <row r="191" spans="5:5">
      <c r="E191" s="16" t="str">
        <f>IFERROR(VLOOKUP(D191,comptes_du_SMT!B189:C206,2,FALSE),"")</f>
        <v/>
      </c>
    </row>
    <row r="192" spans="5:5">
      <c r="E192" s="16" t="str">
        <f>IFERROR(VLOOKUP(D192,comptes_du_SMT!B190:C207,2,FALSE),"")</f>
        <v/>
      </c>
    </row>
    <row r="193" spans="5:5">
      <c r="E193" s="16" t="str">
        <f>IFERROR(VLOOKUP(D193,comptes_du_SMT!B191:C208,2,FALSE),"")</f>
        <v/>
      </c>
    </row>
    <row r="194" spans="5:5">
      <c r="E194" s="16" t="str">
        <f>IFERROR(VLOOKUP(D194,comptes_du_SMT!B192:C209,2,FALSE),"")</f>
        <v/>
      </c>
    </row>
    <row r="195" spans="5:5">
      <c r="E195" s="16" t="str">
        <f>IFERROR(VLOOKUP(D195,comptes_du_SMT!B193:C210,2,FALSE),"")</f>
        <v/>
      </c>
    </row>
    <row r="196" spans="5:5">
      <c r="E196" s="16" t="str">
        <f>IFERROR(VLOOKUP(D196,comptes_du_SMT!B194:C211,2,FALSE),"")</f>
        <v/>
      </c>
    </row>
    <row r="197" spans="5:5">
      <c r="E197" s="16" t="str">
        <f>IFERROR(VLOOKUP(D197,comptes_du_SMT!B195:C212,2,FALSE),"")</f>
        <v/>
      </c>
    </row>
    <row r="198" spans="5:5">
      <c r="E198" s="16" t="str">
        <f>IFERROR(VLOOKUP(D198,comptes_du_SMT!B196:C213,2,FALSE),"")</f>
        <v/>
      </c>
    </row>
    <row r="199" spans="5:5">
      <c r="E199" s="16" t="str">
        <f>IFERROR(VLOOKUP(D199,comptes_du_SMT!B197:C214,2,FALSE),"")</f>
        <v/>
      </c>
    </row>
    <row r="200" spans="5:5">
      <c r="E200" s="16" t="str">
        <f>IFERROR(VLOOKUP(D200,comptes_du_SMT!B198:C215,2,FALSE),"")</f>
        <v/>
      </c>
    </row>
    <row r="201" spans="5:5">
      <c r="E201" s="16" t="str">
        <f>IFERROR(VLOOKUP(D201,comptes_du_SMT!B199:C216,2,FALSE),"")</f>
        <v/>
      </c>
    </row>
    <row r="202" spans="5:5">
      <c r="E202" s="16" t="str">
        <f>IFERROR(VLOOKUP(D202,comptes_du_SMT!B200:C217,2,FALSE),"")</f>
        <v/>
      </c>
    </row>
    <row r="203" spans="5:5">
      <c r="E203" s="16" t="str">
        <f>IFERROR(VLOOKUP(D203,comptes_du_SMT!B201:C218,2,FALSE),"")</f>
        <v/>
      </c>
    </row>
    <row r="204" spans="5:5">
      <c r="E204" s="16" t="str">
        <f>IFERROR(VLOOKUP(D204,comptes_du_SMT!B202:C219,2,FALSE),"")</f>
        <v/>
      </c>
    </row>
    <row r="205" spans="5:5">
      <c r="E205" s="16" t="str">
        <f>IFERROR(VLOOKUP(D205,comptes_du_SMT!B203:C220,2,FALSE),"")</f>
        <v/>
      </c>
    </row>
    <row r="206" spans="5:5">
      <c r="E206" s="16" t="str">
        <f>IFERROR(VLOOKUP(D206,comptes_du_SMT!B204:C221,2,FALSE),"")</f>
        <v/>
      </c>
    </row>
    <row r="207" spans="5:5">
      <c r="E207" s="16" t="str">
        <f>IFERROR(VLOOKUP(D207,comptes_du_SMT!B205:C222,2,FALSE),"")</f>
        <v/>
      </c>
    </row>
    <row r="208" spans="5:5">
      <c r="E208" s="16" t="str">
        <f>IFERROR(VLOOKUP(D208,comptes_du_SMT!B206:C223,2,FALSE),"")</f>
        <v/>
      </c>
    </row>
    <row r="209" spans="5:5">
      <c r="E209" s="16" t="str">
        <f>IFERROR(VLOOKUP(D209,comptes_du_SMT!B207:C224,2,FALSE),"")</f>
        <v/>
      </c>
    </row>
    <row r="210" spans="5:5">
      <c r="E210" s="16" t="str">
        <f>IFERROR(VLOOKUP(D210,comptes_du_SMT!B208:C225,2,FALSE),"")</f>
        <v/>
      </c>
    </row>
    <row r="211" spans="5:5">
      <c r="E211" s="16" t="str">
        <f>IFERROR(VLOOKUP(D211,comptes_du_SMT!B209:C226,2,FALSE),"")</f>
        <v/>
      </c>
    </row>
    <row r="212" spans="5:5">
      <c r="E212" s="16" t="str">
        <f>IFERROR(VLOOKUP(D212,comptes_du_SMT!B210:C227,2,FALSE),"")</f>
        <v/>
      </c>
    </row>
    <row r="213" spans="5:5">
      <c r="E213" s="16" t="str">
        <f>IFERROR(VLOOKUP(D213,comptes_du_SMT!B211:C228,2,FALSE),"")</f>
        <v/>
      </c>
    </row>
    <row r="214" spans="5:5">
      <c r="E214" s="16" t="str">
        <f>IFERROR(VLOOKUP(D214,comptes_du_SMT!B212:C229,2,FALSE),"")</f>
        <v/>
      </c>
    </row>
    <row r="215" spans="5:5">
      <c r="E215" s="16" t="str">
        <f>IFERROR(VLOOKUP(D215,comptes_du_SMT!B213:C230,2,FALSE),"")</f>
        <v/>
      </c>
    </row>
    <row r="216" spans="5:5">
      <c r="E216" s="16" t="str">
        <f>IFERROR(VLOOKUP(D216,comptes_du_SMT!B214:C231,2,FALSE),"")</f>
        <v/>
      </c>
    </row>
    <row r="217" spans="5:5">
      <c r="E217" s="16" t="str">
        <f>IFERROR(VLOOKUP(D217,comptes_du_SMT!B215:C232,2,FALSE),"")</f>
        <v/>
      </c>
    </row>
    <row r="218" spans="5:5">
      <c r="E218" s="16" t="str">
        <f>IFERROR(VLOOKUP(D218,comptes_du_SMT!B216:C233,2,FALSE),"")</f>
        <v/>
      </c>
    </row>
    <row r="219" spans="5:5">
      <c r="E219" s="16" t="str">
        <f>IFERROR(VLOOKUP(D219,comptes_du_SMT!B217:C234,2,FALSE),"")</f>
        <v/>
      </c>
    </row>
    <row r="220" spans="5:5">
      <c r="E220" s="16" t="str">
        <f>IFERROR(VLOOKUP(D220,comptes_du_SMT!B218:C235,2,FALSE),"")</f>
        <v/>
      </c>
    </row>
    <row r="221" spans="5:5">
      <c r="E221" s="16" t="str">
        <f>IFERROR(VLOOKUP(D221,comptes_du_SMT!B219:C236,2,FALSE),"")</f>
        <v/>
      </c>
    </row>
    <row r="222" spans="5:5">
      <c r="E222" s="16" t="str">
        <f>IFERROR(VLOOKUP(D222,comptes_du_SMT!B220:C237,2,FALSE),"")</f>
        <v/>
      </c>
    </row>
    <row r="223" spans="5:5">
      <c r="E223" s="16" t="str">
        <f>IFERROR(VLOOKUP(D223,comptes_du_SMT!B221:C238,2,FALSE),"")</f>
        <v/>
      </c>
    </row>
    <row r="224" spans="5:5">
      <c r="E224" s="16" t="str">
        <f>IFERROR(VLOOKUP(D224,comptes_du_SMT!B222:C239,2,FALSE),"")</f>
        <v/>
      </c>
    </row>
    <row r="225" spans="5:5">
      <c r="E225" s="16" t="str">
        <f>IFERROR(VLOOKUP(D225,comptes_du_SMT!B223:C240,2,FALSE),"")</f>
        <v/>
      </c>
    </row>
    <row r="226" spans="5:5">
      <c r="E226" s="16" t="str">
        <f>IFERROR(VLOOKUP(D226,comptes_du_SMT!B224:C241,2,FALSE),"")</f>
        <v/>
      </c>
    </row>
    <row r="227" spans="5:5">
      <c r="E227" s="16" t="str">
        <f>IFERROR(VLOOKUP(D227,comptes_du_SMT!B225:C242,2,FALSE),"")</f>
        <v/>
      </c>
    </row>
    <row r="228" spans="5:5">
      <c r="E228" s="16" t="str">
        <f>IFERROR(VLOOKUP(D228,comptes_du_SMT!B226:C243,2,FALSE),"")</f>
        <v/>
      </c>
    </row>
    <row r="229" spans="5:5">
      <c r="E229" s="16" t="str">
        <f>IFERROR(VLOOKUP(D229,comptes_du_SMT!B227:C244,2,FALSE),"")</f>
        <v/>
      </c>
    </row>
    <row r="230" spans="5:5">
      <c r="E230" s="16" t="str">
        <f>IFERROR(VLOOKUP(D230,comptes_du_SMT!B228:C245,2,FALSE),"")</f>
        <v/>
      </c>
    </row>
    <row r="231" spans="5:5">
      <c r="E231" s="16" t="str">
        <f>IFERROR(VLOOKUP(D231,comptes_du_SMT!B229:C246,2,FALSE),"")</f>
        <v/>
      </c>
    </row>
    <row r="232" spans="5:5">
      <c r="E232" s="16" t="str">
        <f>IFERROR(VLOOKUP(D232,comptes_du_SMT!B230:C247,2,FALSE),"")</f>
        <v/>
      </c>
    </row>
    <row r="233" spans="5:5">
      <c r="E233" s="16" t="str">
        <f>IFERROR(VLOOKUP(D233,comptes_du_SMT!B231:C248,2,FALSE),"")</f>
        <v/>
      </c>
    </row>
    <row r="234" spans="5:5">
      <c r="E234" s="16" t="str">
        <f>IFERROR(VLOOKUP(D234,comptes_du_SMT!B232:C249,2,FALSE),"")</f>
        <v/>
      </c>
    </row>
    <row r="235" spans="5:5">
      <c r="E235" s="16" t="str">
        <f>IFERROR(VLOOKUP(D235,comptes_du_SMT!B233:C250,2,FALSE),"")</f>
        <v/>
      </c>
    </row>
    <row r="236" spans="5:5">
      <c r="E236" s="16" t="str">
        <f>IFERROR(VLOOKUP(D236,comptes_du_SMT!B234:C251,2,FALSE),"")</f>
        <v/>
      </c>
    </row>
    <row r="237" spans="5:5">
      <c r="E237" s="16" t="str">
        <f>IFERROR(VLOOKUP(D237,comptes_du_SMT!B235:C252,2,FALSE),"")</f>
        <v/>
      </c>
    </row>
    <row r="238" spans="5:5">
      <c r="E238" s="16" t="str">
        <f>IFERROR(VLOOKUP(D238,comptes_du_SMT!B236:C253,2,FALSE),"")</f>
        <v/>
      </c>
    </row>
    <row r="239" spans="5:5">
      <c r="E239" s="16" t="str">
        <f>IFERROR(VLOOKUP(D239,comptes_du_SMT!B237:C254,2,FALSE),"")</f>
        <v/>
      </c>
    </row>
    <row r="240" spans="5:5">
      <c r="E240" s="16" t="str">
        <f>IFERROR(VLOOKUP(D240,comptes_du_SMT!B238:C255,2,FALSE),"")</f>
        <v/>
      </c>
    </row>
    <row r="241" spans="5:5">
      <c r="E241" s="16" t="str">
        <f>IFERROR(VLOOKUP(D241,comptes_du_SMT!B239:C256,2,FALSE),"")</f>
        <v/>
      </c>
    </row>
    <row r="242" spans="5:5">
      <c r="E242" s="16" t="str">
        <f>IFERROR(VLOOKUP(D242,comptes_du_SMT!B240:C257,2,FALSE),"")</f>
        <v/>
      </c>
    </row>
    <row r="243" spans="5:5">
      <c r="E243" s="16" t="str">
        <f>IFERROR(VLOOKUP(D243,comptes_du_SMT!B241:C258,2,FALSE),"")</f>
        <v/>
      </c>
    </row>
    <row r="244" spans="5:5">
      <c r="E244" s="16" t="str">
        <f>IFERROR(VLOOKUP(D244,comptes_du_SMT!B242:C259,2,FALSE),"")</f>
        <v/>
      </c>
    </row>
    <row r="245" spans="5:5">
      <c r="E245" s="16" t="str">
        <f>IFERROR(VLOOKUP(D245,comptes_du_SMT!B243:C260,2,FALSE),"")</f>
        <v/>
      </c>
    </row>
    <row r="246" spans="5:5">
      <c r="E246" s="16" t="str">
        <f>IFERROR(VLOOKUP(D246,comptes_du_SMT!B244:C261,2,FALSE),"")</f>
        <v/>
      </c>
    </row>
    <row r="247" spans="5:5">
      <c r="E247" s="16" t="str">
        <f>IFERROR(VLOOKUP(D247,comptes_du_SMT!B245:C262,2,FALSE),"")</f>
        <v/>
      </c>
    </row>
    <row r="248" spans="5:5">
      <c r="E248" s="16" t="str">
        <f>IFERROR(VLOOKUP(D248,comptes_du_SMT!B246:C263,2,FALSE),"")</f>
        <v/>
      </c>
    </row>
    <row r="249" spans="5:5">
      <c r="E249" s="16" t="str">
        <f>IFERROR(VLOOKUP(D249,comptes_du_SMT!B247:C264,2,FALSE),"")</f>
        <v/>
      </c>
    </row>
    <row r="250" spans="5:5">
      <c r="E250" s="16" t="str">
        <f>IFERROR(VLOOKUP(D250,comptes_du_SMT!B248:C265,2,FALSE),"")</f>
        <v/>
      </c>
    </row>
    <row r="251" spans="5:5">
      <c r="E251" s="16" t="str">
        <f>IFERROR(VLOOKUP(D251,comptes_du_SMT!B249:C266,2,FALSE),"")</f>
        <v/>
      </c>
    </row>
    <row r="252" spans="5:5">
      <c r="E252" s="16" t="str">
        <f>IFERROR(VLOOKUP(D252,comptes_du_SMT!B250:C267,2,FALSE),"")</f>
        <v/>
      </c>
    </row>
    <row r="253" spans="5:5">
      <c r="E253" s="16" t="str">
        <f>IFERROR(VLOOKUP(D253,comptes_du_SMT!B251:C268,2,FALSE),"")</f>
        <v/>
      </c>
    </row>
    <row r="254" spans="5:5">
      <c r="E254" s="16" t="str">
        <f>IFERROR(VLOOKUP(D254,comptes_du_SMT!B252:C269,2,FALSE),"")</f>
        <v/>
      </c>
    </row>
    <row r="255" spans="5:5">
      <c r="E255" s="16" t="str">
        <f>IFERROR(VLOOKUP(D255,comptes_du_SMT!B253:C270,2,FALSE),"")</f>
        <v/>
      </c>
    </row>
    <row r="256" spans="5:5">
      <c r="E256" s="16" t="str">
        <f>IFERROR(VLOOKUP(D256,comptes_du_SMT!B254:C271,2,FALSE),"")</f>
        <v/>
      </c>
    </row>
    <row r="257" spans="5:5">
      <c r="E257" s="16" t="str">
        <f>IFERROR(VLOOKUP(D257,comptes_du_SMT!B255:C272,2,FALSE),"")</f>
        <v/>
      </c>
    </row>
    <row r="258" spans="5:5">
      <c r="E258" s="16" t="str">
        <f>IFERROR(VLOOKUP(D258,comptes_du_SMT!B256:C273,2,FALSE),"")</f>
        <v/>
      </c>
    </row>
    <row r="259" spans="5:5">
      <c r="E259" s="16" t="str">
        <f>IFERROR(VLOOKUP(D259,comptes_du_SMT!B257:C274,2,FALSE),"")</f>
        <v/>
      </c>
    </row>
    <row r="260" spans="5:5">
      <c r="E260" s="16" t="str">
        <f>IFERROR(VLOOKUP(D260,comptes_du_SMT!B258:C275,2,FALSE),"")</f>
        <v/>
      </c>
    </row>
    <row r="261" spans="5:5">
      <c r="E261" s="16" t="str">
        <f>IFERROR(VLOOKUP(D261,comptes_du_SMT!B259:C276,2,FALSE),"")</f>
        <v/>
      </c>
    </row>
    <row r="262" spans="5:5">
      <c r="E262" s="16" t="str">
        <f>IFERROR(VLOOKUP(D262,comptes_du_SMT!B260:C277,2,FALSE),"")</f>
        <v/>
      </c>
    </row>
    <row r="263" spans="5:5">
      <c r="E263" s="16" t="str">
        <f>IFERROR(VLOOKUP(D263,comptes_du_SMT!B261:C278,2,FALSE),"")</f>
        <v/>
      </c>
    </row>
    <row r="264" spans="5:5">
      <c r="E264" s="16" t="str">
        <f>IFERROR(VLOOKUP(D264,comptes_du_SMT!B262:C279,2,FALSE),"")</f>
        <v/>
      </c>
    </row>
    <row r="265" spans="5:5">
      <c r="E265" s="16" t="str">
        <f>IFERROR(VLOOKUP(D265,comptes_du_SMT!B263:C280,2,FALSE),"")</f>
        <v/>
      </c>
    </row>
    <row r="266" spans="5:5">
      <c r="E266" s="16" t="str">
        <f>IFERROR(VLOOKUP(D266,comptes_du_SMT!B264:C281,2,FALSE),"")</f>
        <v/>
      </c>
    </row>
    <row r="267" spans="5:5">
      <c r="E267" s="16" t="str">
        <f>IFERROR(VLOOKUP(D267,comptes_du_SMT!B265:C282,2,FALSE),"")</f>
        <v/>
      </c>
    </row>
    <row r="268" spans="5:5">
      <c r="E268" s="16" t="str">
        <f>IFERROR(VLOOKUP(D268,comptes_du_SMT!B266:C283,2,FALSE),"")</f>
        <v/>
      </c>
    </row>
    <row r="269" spans="5:5">
      <c r="E269" s="16" t="str">
        <f>IFERROR(VLOOKUP(D269,comptes_du_SMT!B267:C284,2,FALSE),"")</f>
        <v/>
      </c>
    </row>
    <row r="270" spans="5:5">
      <c r="E270" s="16" t="str">
        <f>IFERROR(VLOOKUP(D270,comptes_du_SMT!B268:C285,2,FALSE),"")</f>
        <v/>
      </c>
    </row>
    <row r="271" spans="5:5">
      <c r="E271" s="16" t="str">
        <f>IFERROR(VLOOKUP(D271,comptes_du_SMT!B269:C286,2,FALSE),"")</f>
        <v/>
      </c>
    </row>
    <row r="272" spans="5:5">
      <c r="E272" s="16" t="str">
        <f>IFERROR(VLOOKUP(D272,comptes_du_SMT!B270:C287,2,FALSE),"")</f>
        <v/>
      </c>
    </row>
    <row r="273" spans="5:5">
      <c r="E273" s="16" t="str">
        <f>IFERROR(VLOOKUP(D273,comptes_du_SMT!B271:C288,2,FALSE),"")</f>
        <v/>
      </c>
    </row>
    <row r="274" spans="5:5">
      <c r="E274" s="16" t="str">
        <f>IFERROR(VLOOKUP(D274,comptes_du_SMT!B272:C289,2,FALSE),"")</f>
        <v/>
      </c>
    </row>
    <row r="275" spans="5:5">
      <c r="E275" s="16" t="str">
        <f>IFERROR(VLOOKUP(D275,comptes_du_SMT!B273:C290,2,FALSE),"")</f>
        <v/>
      </c>
    </row>
    <row r="276" spans="5:5">
      <c r="E276" s="16" t="str">
        <f>IFERROR(VLOOKUP(D276,comptes_du_SMT!B274:C291,2,FALSE),"")</f>
        <v/>
      </c>
    </row>
    <row r="277" spans="5:5">
      <c r="E277" s="16" t="str">
        <f>IFERROR(VLOOKUP(D277,comptes_du_SMT!B275:C292,2,FALSE),"")</f>
        <v/>
      </c>
    </row>
    <row r="278" spans="5:5">
      <c r="E278" s="16" t="str">
        <f>IFERROR(VLOOKUP(D278,comptes_du_SMT!B276:C293,2,FALSE),"")</f>
        <v/>
      </c>
    </row>
    <row r="279" spans="5:5">
      <c r="E279" s="16" t="str">
        <f>IFERROR(VLOOKUP(D279,comptes_du_SMT!B277:C294,2,FALSE),"")</f>
        <v/>
      </c>
    </row>
    <row r="280" spans="5:5">
      <c r="E280" s="16" t="str">
        <f>IFERROR(VLOOKUP(D280,comptes_du_SMT!B278:C295,2,FALSE),"")</f>
        <v/>
      </c>
    </row>
    <row r="281" spans="5:5">
      <c r="E281" s="16" t="str">
        <f>IFERROR(VLOOKUP(D281,comptes_du_SMT!B279:C296,2,FALSE),"")</f>
        <v/>
      </c>
    </row>
    <row r="282" spans="5:5">
      <c r="E282" s="16" t="str">
        <f>IFERROR(VLOOKUP(D282,comptes_du_SMT!B280:C297,2,FALSE),"")</f>
        <v/>
      </c>
    </row>
    <row r="283" spans="5:5">
      <c r="E283" s="16" t="str">
        <f>IFERROR(VLOOKUP(D283,comptes_du_SMT!B281:C298,2,FALSE),"")</f>
        <v/>
      </c>
    </row>
    <row r="284" spans="5:5">
      <c r="E284" s="16" t="str">
        <f>IFERROR(VLOOKUP(D284,comptes_du_SMT!B282:C299,2,FALSE),"")</f>
        <v/>
      </c>
    </row>
    <row r="285" spans="5:5">
      <c r="E285" s="16" t="str">
        <f>IFERROR(VLOOKUP(D285,comptes_du_SMT!B283:C300,2,FALSE),"")</f>
        <v/>
      </c>
    </row>
    <row r="286" spans="5:5">
      <c r="E286" s="16" t="str">
        <f>IFERROR(VLOOKUP(D286,comptes_du_SMT!B284:C301,2,FALSE),"")</f>
        <v/>
      </c>
    </row>
    <row r="287" spans="5:5">
      <c r="E287" s="16" t="str">
        <f>IFERROR(VLOOKUP(D287,comptes_du_SMT!B285:C302,2,FALSE),"")</f>
        <v/>
      </c>
    </row>
    <row r="288" spans="5:5">
      <c r="E288" s="16" t="str">
        <f>IFERROR(VLOOKUP(D288,comptes_du_SMT!B286:C303,2,FALSE),"")</f>
        <v/>
      </c>
    </row>
    <row r="289" spans="5:5">
      <c r="E289" s="16" t="str">
        <f>IFERROR(VLOOKUP(D289,comptes_du_SMT!B287:C304,2,FALSE),"")</f>
        <v/>
      </c>
    </row>
    <row r="290" spans="5:5">
      <c r="E290" s="16" t="str">
        <f>IFERROR(VLOOKUP(D290,comptes_du_SMT!B288:C305,2,FALSE),"")</f>
        <v/>
      </c>
    </row>
    <row r="291" spans="5:5">
      <c r="E291" s="16" t="str">
        <f>IFERROR(VLOOKUP(D291,comptes_du_SMT!B289:C306,2,FALSE),"")</f>
        <v/>
      </c>
    </row>
    <row r="292" spans="5:5">
      <c r="E292" s="16" t="str">
        <f>IFERROR(VLOOKUP(D292,comptes_du_SMT!B290:C307,2,FALSE),"")</f>
        <v/>
      </c>
    </row>
    <row r="293" spans="5:5">
      <c r="E293" s="16" t="str">
        <f>IFERROR(VLOOKUP(D293,comptes_du_SMT!B291:C308,2,FALSE),"")</f>
        <v/>
      </c>
    </row>
    <row r="294" spans="5:5">
      <c r="E294" s="16" t="str">
        <f>IFERROR(VLOOKUP(D294,comptes_du_SMT!B292:C309,2,FALSE),"")</f>
        <v/>
      </c>
    </row>
    <row r="295" spans="5:5">
      <c r="E295" s="16" t="str">
        <f>IFERROR(VLOOKUP(D295,comptes_du_SMT!B293:C310,2,FALSE),"")</f>
        <v/>
      </c>
    </row>
    <row r="296" spans="5:5">
      <c r="E296" s="16" t="str">
        <f>IFERROR(VLOOKUP(D296,comptes_du_SMT!B294:C311,2,FALSE),"")</f>
        <v/>
      </c>
    </row>
    <row r="297" spans="5:5">
      <c r="E297" s="16" t="str">
        <f>IFERROR(VLOOKUP(D297,comptes_du_SMT!B295:C312,2,FALSE),"")</f>
        <v/>
      </c>
    </row>
    <row r="298" spans="5:5">
      <c r="E298" s="16" t="str">
        <f>IFERROR(VLOOKUP(D298,comptes_du_SMT!B296:C313,2,FALSE),"")</f>
        <v/>
      </c>
    </row>
    <row r="299" spans="5:5">
      <c r="E299" s="16" t="str">
        <f>IFERROR(VLOOKUP(D299,comptes_du_SMT!B297:C314,2,FALSE),"")</f>
        <v/>
      </c>
    </row>
    <row r="300" spans="5:5">
      <c r="E300" s="16" t="str">
        <f>IFERROR(VLOOKUP(D300,comptes_du_SMT!B298:C315,2,FALSE),"")</f>
        <v/>
      </c>
    </row>
    <row r="301" spans="5:5">
      <c r="E301" s="16" t="str">
        <f>IFERROR(VLOOKUP(D301,comptes_du_SMT!B299:C316,2,FALSE),"")</f>
        <v/>
      </c>
    </row>
    <row r="302" spans="5:5">
      <c r="E302" s="16" t="str">
        <f>IFERROR(VLOOKUP(D302,comptes_du_SMT!B300:C317,2,FALSE),"")</f>
        <v/>
      </c>
    </row>
    <row r="303" spans="5:5">
      <c r="E303" s="16" t="str">
        <f>IFERROR(VLOOKUP(D303,comptes_du_SMT!B301:C318,2,FALSE),"")</f>
        <v/>
      </c>
    </row>
    <row r="304" spans="5:5">
      <c r="E304" s="16" t="str">
        <f>IFERROR(VLOOKUP(D304,comptes_du_SMT!B302:C319,2,FALSE),"")</f>
        <v/>
      </c>
    </row>
    <row r="305" spans="5:5">
      <c r="E305" s="16" t="str">
        <f>IFERROR(VLOOKUP(D305,comptes_du_SMT!B303:C320,2,FALSE),"")</f>
        <v/>
      </c>
    </row>
    <row r="306" spans="5:5">
      <c r="E306" s="16" t="str">
        <f>IFERROR(VLOOKUP(D306,comptes_du_SMT!B304:C321,2,FALSE),"")</f>
        <v/>
      </c>
    </row>
    <row r="307" spans="5:5">
      <c r="E307" s="16" t="str">
        <f>IFERROR(VLOOKUP(D307,comptes_du_SMT!B305:C322,2,FALSE),"")</f>
        <v/>
      </c>
    </row>
    <row r="308" spans="5:5">
      <c r="E308" s="16" t="str">
        <f>IFERROR(VLOOKUP(D308,comptes_du_SMT!B306:C323,2,FALSE),"")</f>
        <v/>
      </c>
    </row>
    <row r="309" spans="5:5">
      <c r="E309" s="16" t="str">
        <f>IFERROR(VLOOKUP(D309,comptes_du_SMT!B307:C324,2,FALSE),"")</f>
        <v/>
      </c>
    </row>
    <row r="310" spans="5:5">
      <c r="E310" s="16" t="str">
        <f>IFERROR(VLOOKUP(D310,comptes_du_SMT!B308:C325,2,FALSE),"")</f>
        <v/>
      </c>
    </row>
    <row r="311" spans="5:5">
      <c r="E311" s="16" t="str">
        <f>IFERROR(VLOOKUP(D311,comptes_du_SMT!B309:C326,2,FALSE),"")</f>
        <v/>
      </c>
    </row>
    <row r="312" spans="5:5">
      <c r="E312" s="16" t="str">
        <f>IFERROR(VLOOKUP(D312,comptes_du_SMT!B310:C327,2,FALSE),"")</f>
        <v/>
      </c>
    </row>
    <row r="313" spans="5:5">
      <c r="E313" s="16" t="str">
        <f>IFERROR(VLOOKUP(D313,comptes_du_SMT!B311:C328,2,FALSE),"")</f>
        <v/>
      </c>
    </row>
    <row r="314" spans="5:5">
      <c r="E314" s="16" t="str">
        <f>IFERROR(VLOOKUP(D314,comptes_du_SMT!B312:C329,2,FALSE),"")</f>
        <v/>
      </c>
    </row>
    <row r="315" spans="5:5">
      <c r="E315" s="16" t="str">
        <f>IFERROR(VLOOKUP(D315,comptes_du_SMT!B313:C330,2,FALSE),"")</f>
        <v/>
      </c>
    </row>
    <row r="316" spans="5:5">
      <c r="E316" s="16" t="str">
        <f>IFERROR(VLOOKUP(D316,comptes_du_SMT!B314:C331,2,FALSE),"")</f>
        <v/>
      </c>
    </row>
    <row r="317" spans="5:5">
      <c r="E317" s="16" t="str">
        <f>IFERROR(VLOOKUP(D317,comptes_du_SMT!B315:C332,2,FALSE),"")</f>
        <v/>
      </c>
    </row>
    <row r="318" spans="5:5">
      <c r="E318" s="16" t="str">
        <f>IFERROR(VLOOKUP(D318,comptes_du_SMT!B316:C333,2,FALSE),"")</f>
        <v/>
      </c>
    </row>
    <row r="319" spans="5:5">
      <c r="E319" s="16" t="str">
        <f>IFERROR(VLOOKUP(D319,comptes_du_SMT!B317:C334,2,FALSE),"")</f>
        <v/>
      </c>
    </row>
    <row r="320" spans="5:5">
      <c r="E320" s="16" t="str">
        <f>IFERROR(VLOOKUP(D320,comptes_du_SMT!B318:C335,2,FALSE),"")</f>
        <v/>
      </c>
    </row>
    <row r="321" spans="5:5">
      <c r="E321" s="16" t="str">
        <f>IFERROR(VLOOKUP(D321,comptes_du_SMT!B319:C336,2,FALSE),"")</f>
        <v/>
      </c>
    </row>
    <row r="322" spans="5:5">
      <c r="E322" s="16" t="str">
        <f>IFERROR(VLOOKUP(D322,comptes_du_SMT!B320:C337,2,FALSE),"")</f>
        <v/>
      </c>
    </row>
    <row r="323" spans="5:5">
      <c r="E323" s="16" t="str">
        <f>IFERROR(VLOOKUP(D323,comptes_du_SMT!B321:C338,2,FALSE),"")</f>
        <v/>
      </c>
    </row>
    <row r="324" spans="5:5">
      <c r="E324" s="16" t="str">
        <f>IFERROR(VLOOKUP(D324,comptes_du_SMT!B322:C339,2,FALSE),"")</f>
        <v/>
      </c>
    </row>
    <row r="325" spans="5:5">
      <c r="E325" s="16" t="str">
        <f>IFERROR(VLOOKUP(D325,comptes_du_SMT!B323:C340,2,FALSE),"")</f>
        <v/>
      </c>
    </row>
    <row r="326" spans="5:5">
      <c r="E326" s="16" t="str">
        <f>IFERROR(VLOOKUP(D326,comptes_du_SMT!B324:C341,2,FALSE),"")</f>
        <v/>
      </c>
    </row>
    <row r="327" spans="5:5">
      <c r="E327" s="16" t="str">
        <f>IFERROR(VLOOKUP(D327,comptes_du_SMT!B325:C342,2,FALSE),"")</f>
        <v/>
      </c>
    </row>
    <row r="328" spans="5:5">
      <c r="E328" s="16" t="str">
        <f>IFERROR(VLOOKUP(D328,comptes_du_SMT!B326:C343,2,FALSE),"")</f>
        <v/>
      </c>
    </row>
    <row r="329" spans="5:5">
      <c r="E329" s="16" t="str">
        <f>IFERROR(VLOOKUP(D329,comptes_du_SMT!B327:C344,2,FALSE),"")</f>
        <v/>
      </c>
    </row>
    <row r="330" spans="5:5">
      <c r="E330" s="16" t="str">
        <f>IFERROR(VLOOKUP(D330,comptes_du_SMT!B328:C345,2,FALSE),"")</f>
        <v/>
      </c>
    </row>
    <row r="331" spans="5:5">
      <c r="E331" s="16" t="str">
        <f>IFERROR(VLOOKUP(D331,comptes_du_SMT!B329:C346,2,FALSE),"")</f>
        <v/>
      </c>
    </row>
    <row r="332" spans="5:5">
      <c r="E332" s="16" t="str">
        <f>IFERROR(VLOOKUP(D332,comptes_du_SMT!B330:C347,2,FALSE),"")</f>
        <v/>
      </c>
    </row>
    <row r="333" spans="5:5">
      <c r="E333" s="16" t="str">
        <f>IFERROR(VLOOKUP(D333,comptes_du_SMT!B331:C348,2,FALSE),"")</f>
        <v/>
      </c>
    </row>
    <row r="334" spans="5:5">
      <c r="E334" s="16" t="str">
        <f>IFERROR(VLOOKUP(D334,comptes_du_SMT!B332:C349,2,FALSE),"")</f>
        <v/>
      </c>
    </row>
    <row r="335" spans="5:5">
      <c r="E335" s="16" t="str">
        <f>IFERROR(VLOOKUP(D335,comptes_du_SMT!B333:C350,2,FALSE),"")</f>
        <v/>
      </c>
    </row>
    <row r="336" spans="5:5">
      <c r="E336" s="16" t="str">
        <f>IFERROR(VLOOKUP(D336,comptes_du_SMT!B334:C351,2,FALSE),"")</f>
        <v/>
      </c>
    </row>
    <row r="337" spans="5:5">
      <c r="E337" s="16" t="str">
        <f>IFERROR(VLOOKUP(D337,comptes_du_SMT!B335:C352,2,FALSE),"")</f>
        <v/>
      </c>
    </row>
    <row r="338" spans="5:5">
      <c r="E338" s="16" t="str">
        <f>IFERROR(VLOOKUP(D338,comptes_du_SMT!B336:C353,2,FALSE),"")</f>
        <v/>
      </c>
    </row>
    <row r="339" spans="5:5">
      <c r="E339" s="16" t="str">
        <f>IFERROR(VLOOKUP(D339,comptes_du_SMT!B337:C354,2,FALSE),"")</f>
        <v/>
      </c>
    </row>
    <row r="340" spans="5:5">
      <c r="E340" s="16" t="str">
        <f>IFERROR(VLOOKUP(D340,comptes_du_SMT!B338:C355,2,FALSE),"")</f>
        <v/>
      </c>
    </row>
    <row r="341" spans="5:5">
      <c r="E341" s="16" t="str">
        <f>IFERROR(VLOOKUP(D341,comptes_du_SMT!B339:C356,2,FALSE),"")</f>
        <v/>
      </c>
    </row>
    <row r="342" spans="5:5">
      <c r="E342" s="16" t="str">
        <f>IFERROR(VLOOKUP(D342,comptes_du_SMT!B340:C357,2,FALSE),"")</f>
        <v/>
      </c>
    </row>
    <row r="343" spans="5:5">
      <c r="E343" s="16" t="str">
        <f>IFERROR(VLOOKUP(D343,comptes_du_SMT!B341:C358,2,FALSE),"")</f>
        <v/>
      </c>
    </row>
    <row r="344" spans="5:5">
      <c r="E344" s="16" t="str">
        <f>IFERROR(VLOOKUP(D344,comptes_du_SMT!B342:C359,2,FALSE),"")</f>
        <v/>
      </c>
    </row>
    <row r="345" spans="5:5">
      <c r="E345" s="16" t="str">
        <f>IFERROR(VLOOKUP(D345,comptes_du_SMT!B343:C360,2,FALSE),"")</f>
        <v/>
      </c>
    </row>
    <row r="346" spans="5:5">
      <c r="E346" s="16" t="str">
        <f>IFERROR(VLOOKUP(D346,comptes_du_SMT!B344:C361,2,FALSE),"")</f>
        <v/>
      </c>
    </row>
    <row r="347" spans="5:5">
      <c r="E347" s="16" t="str">
        <f>IFERROR(VLOOKUP(D347,comptes_du_SMT!B345:C362,2,FALSE),"")</f>
        <v/>
      </c>
    </row>
    <row r="348" spans="5:5">
      <c r="E348" s="16" t="str">
        <f>IFERROR(VLOOKUP(D348,comptes_du_SMT!B346:C363,2,FALSE),"")</f>
        <v/>
      </c>
    </row>
    <row r="349" spans="5:5">
      <c r="E349" s="16" t="str">
        <f>IFERROR(VLOOKUP(D349,comptes_du_SMT!B347:C364,2,FALSE),"")</f>
        <v/>
      </c>
    </row>
    <row r="350" spans="5:5">
      <c r="E350" s="16" t="str">
        <f>IFERROR(VLOOKUP(D350,comptes_du_SMT!B348:C365,2,FALSE),"")</f>
        <v/>
      </c>
    </row>
    <row r="351" spans="5:5">
      <c r="E351" s="16" t="str">
        <f>IFERROR(VLOOKUP(D351,comptes_du_SMT!B349:C366,2,FALSE),"")</f>
        <v/>
      </c>
    </row>
    <row r="352" spans="5:5">
      <c r="E352" s="16" t="str">
        <f>IFERROR(VLOOKUP(D352,comptes_du_SMT!B350:C367,2,FALSE),"")</f>
        <v/>
      </c>
    </row>
    <row r="353" spans="5:5">
      <c r="E353" s="16" t="str">
        <f>IFERROR(VLOOKUP(D353,comptes_du_SMT!B351:C368,2,FALSE),"")</f>
        <v/>
      </c>
    </row>
    <row r="354" spans="5:5">
      <c r="E354" s="16" t="str">
        <f>IFERROR(VLOOKUP(D354,comptes_du_SMT!B352:C369,2,FALSE),"")</f>
        <v/>
      </c>
    </row>
    <row r="355" spans="5:5">
      <c r="E355" s="16" t="str">
        <f>IFERROR(VLOOKUP(D355,comptes_du_SMT!B353:C370,2,FALSE),"")</f>
        <v/>
      </c>
    </row>
    <row r="356" spans="5:5">
      <c r="E356" s="16" t="str">
        <f>IFERROR(VLOOKUP(D356,comptes_du_SMT!B354:C371,2,FALSE),"")</f>
        <v/>
      </c>
    </row>
    <row r="357" spans="5:5">
      <c r="E357" s="16" t="str">
        <f>IFERROR(VLOOKUP(D357,comptes_du_SMT!B355:C372,2,FALSE),"")</f>
        <v/>
      </c>
    </row>
    <row r="358" spans="5:5">
      <c r="E358" s="16" t="str">
        <f>IFERROR(VLOOKUP(D358,comptes_du_SMT!B356:C373,2,FALSE),"")</f>
        <v/>
      </c>
    </row>
    <row r="359" spans="5:5">
      <c r="E359" s="16" t="str">
        <f>IFERROR(VLOOKUP(D359,comptes_du_SMT!B357:C374,2,FALSE),"")</f>
        <v/>
      </c>
    </row>
    <row r="360" spans="5:5">
      <c r="E360" s="16" t="str">
        <f>IFERROR(VLOOKUP(D360,comptes_du_SMT!B358:C375,2,FALSE),"")</f>
        <v/>
      </c>
    </row>
    <row r="361" spans="5:5">
      <c r="E361" s="16" t="str">
        <f>IFERROR(VLOOKUP(D361,comptes_du_SMT!B359:C376,2,FALSE),"")</f>
        <v/>
      </c>
    </row>
    <row r="362" spans="5:5">
      <c r="E362" s="16" t="str">
        <f>IFERROR(VLOOKUP(D362,comptes_du_SMT!B360:C377,2,FALSE),"")</f>
        <v/>
      </c>
    </row>
    <row r="363" spans="5:5">
      <c r="E363" s="16" t="str">
        <f>IFERROR(VLOOKUP(D363,comptes_du_SMT!B361:C378,2,FALSE),"")</f>
        <v/>
      </c>
    </row>
    <row r="364" spans="5:5">
      <c r="E364" s="16" t="str">
        <f>IFERROR(VLOOKUP(D364,comptes_du_SMT!B362:C379,2,FALSE),"")</f>
        <v/>
      </c>
    </row>
    <row r="365" spans="5:5">
      <c r="E365" s="16" t="str">
        <f>IFERROR(VLOOKUP(D365,comptes_du_SMT!B363:C380,2,FALSE),"")</f>
        <v/>
      </c>
    </row>
    <row r="366" spans="5:5">
      <c r="E366" s="16" t="str">
        <f>IFERROR(VLOOKUP(D366,comptes_du_SMT!B364:C381,2,FALSE),"")</f>
        <v/>
      </c>
    </row>
    <row r="367" spans="5:5">
      <c r="E367" s="16" t="str">
        <f>IFERROR(VLOOKUP(D367,comptes_du_SMT!B365:C382,2,FALSE),"")</f>
        <v/>
      </c>
    </row>
    <row r="368" spans="5:5">
      <c r="E368" s="16" t="str">
        <f>IFERROR(VLOOKUP(D368,comptes_du_SMT!B366:C383,2,FALSE),"")</f>
        <v/>
      </c>
    </row>
    <row r="369" spans="5:5">
      <c r="E369" s="16" t="str">
        <f>IFERROR(VLOOKUP(D369,comptes_du_SMT!B367:C384,2,FALSE),"")</f>
        <v/>
      </c>
    </row>
    <row r="370" spans="5:5">
      <c r="E370" s="16" t="str">
        <f>IFERROR(VLOOKUP(D370,comptes_du_SMT!B368:C385,2,FALSE),"")</f>
        <v/>
      </c>
    </row>
    <row r="371" spans="5:5">
      <c r="E371" s="16" t="str">
        <f>IFERROR(VLOOKUP(D371,comptes_du_SMT!B369:C386,2,FALSE),"")</f>
        <v/>
      </c>
    </row>
    <row r="372" spans="5:5">
      <c r="E372" s="16" t="str">
        <f>IFERROR(VLOOKUP(D372,comptes_du_SMT!B370:C387,2,FALSE),"")</f>
        <v/>
      </c>
    </row>
    <row r="373" spans="5:5">
      <c r="E373" s="16" t="str">
        <f>IFERROR(VLOOKUP(D373,comptes_du_SMT!B371:C388,2,FALSE),"")</f>
        <v/>
      </c>
    </row>
    <row r="374" spans="5:5">
      <c r="E374" s="16" t="str">
        <f>IFERROR(VLOOKUP(D374,comptes_du_SMT!B372:C389,2,FALSE),"")</f>
        <v/>
      </c>
    </row>
    <row r="375" spans="5:5">
      <c r="E375" s="16" t="str">
        <f>IFERROR(VLOOKUP(D375,comptes_du_SMT!B373:C390,2,FALSE),"")</f>
        <v/>
      </c>
    </row>
    <row r="376" spans="5:5">
      <c r="E376" s="16" t="str">
        <f>IFERROR(VLOOKUP(D376,comptes_du_SMT!B374:C391,2,FALSE),"")</f>
        <v/>
      </c>
    </row>
    <row r="377" spans="5:5">
      <c r="E377" s="16" t="str">
        <f>IFERROR(VLOOKUP(D377,comptes_du_SMT!B375:C392,2,FALSE),"")</f>
        <v/>
      </c>
    </row>
    <row r="378" spans="5:5">
      <c r="E378" s="16" t="str">
        <f>IFERROR(VLOOKUP(D378,comptes_du_SMT!B376:C393,2,FALSE),"")</f>
        <v/>
      </c>
    </row>
    <row r="379" spans="5:5">
      <c r="E379" s="16" t="str">
        <f>IFERROR(VLOOKUP(D379,comptes_du_SMT!B377:C394,2,FALSE),"")</f>
        <v/>
      </c>
    </row>
    <row r="380" spans="5:5">
      <c r="E380" s="16" t="str">
        <f>IFERROR(VLOOKUP(D380,comptes_du_SMT!B378:C395,2,FALSE),"")</f>
        <v/>
      </c>
    </row>
    <row r="381" spans="5:5">
      <c r="E381" s="16" t="str">
        <f>IFERROR(VLOOKUP(D381,comptes_du_SMT!B379:C396,2,FALSE),"")</f>
        <v/>
      </c>
    </row>
    <row r="382" spans="5:5">
      <c r="E382" s="16" t="str">
        <f>IFERROR(VLOOKUP(D382,comptes_du_SMT!B380:C397,2,FALSE),"")</f>
        <v/>
      </c>
    </row>
    <row r="383" spans="5:5">
      <c r="E383" s="16" t="str">
        <f>IFERROR(VLOOKUP(D383,comptes_du_SMT!B381:C398,2,FALSE),"")</f>
        <v/>
      </c>
    </row>
    <row r="384" spans="5:5">
      <c r="E384" s="16" t="str">
        <f>IFERROR(VLOOKUP(D384,comptes_du_SMT!B382:C399,2,FALSE),"")</f>
        <v/>
      </c>
    </row>
    <row r="385" spans="5:5">
      <c r="E385" s="16" t="str">
        <f>IFERROR(VLOOKUP(D385,comptes_du_SMT!B383:C400,2,FALSE),"")</f>
        <v/>
      </c>
    </row>
    <row r="386" spans="5:5">
      <c r="E386" s="16" t="str">
        <f>IFERROR(VLOOKUP(D386,comptes_du_SMT!B384:C401,2,FALSE),"")</f>
        <v/>
      </c>
    </row>
    <row r="387" spans="5:5">
      <c r="E387" s="16" t="str">
        <f>IFERROR(VLOOKUP(D387,comptes_du_SMT!B385:C402,2,FALSE),"")</f>
        <v/>
      </c>
    </row>
    <row r="388" spans="5:5">
      <c r="E388" s="16" t="str">
        <f>IFERROR(VLOOKUP(D388,comptes_du_SMT!B386:C403,2,FALSE),"")</f>
        <v/>
      </c>
    </row>
    <row r="389" spans="5:5">
      <c r="E389" s="16" t="str">
        <f>IFERROR(VLOOKUP(D389,comptes_du_SMT!B387:C404,2,FALSE),"")</f>
        <v/>
      </c>
    </row>
    <row r="390" spans="5:5">
      <c r="E390" s="16" t="str">
        <f>IFERROR(VLOOKUP(D390,comptes_du_SMT!B388:C405,2,FALSE),"")</f>
        <v/>
      </c>
    </row>
    <row r="391" spans="5:5">
      <c r="E391" s="16" t="str">
        <f>IFERROR(VLOOKUP(D391,comptes_du_SMT!B389:C406,2,FALSE),"")</f>
        <v/>
      </c>
    </row>
    <row r="392" spans="5:5">
      <c r="E392" s="16" t="str">
        <f>IFERROR(VLOOKUP(D392,comptes_du_SMT!B390:C407,2,FALSE),"")</f>
        <v/>
      </c>
    </row>
  </sheetData>
  <pageMargins left="0.7" right="0.7" top="0.75" bottom="0.75" header="0.3" footer="0.3"/>
  <headerFooter>
    <oddFooter>&amp;L_x000D_&amp;1#&amp;"Calibri"&amp;10&amp;K000000 Sensitivity: Internal</oddFooter>
  </headerFooter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Accueil</vt:lpstr>
      <vt:lpstr>comptes_du_SMT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Barnabe Agueh (External)</dc:creator>
  <cp:lastModifiedBy>Barnabe Agueh (External)</cp:lastModifiedBy>
  <dcterms:created xsi:type="dcterms:W3CDTF">2025-05-12T10:13:07Z</dcterms:created>
  <dcterms:modified xsi:type="dcterms:W3CDTF">2025-05-12T11:33:55Z</dcterms:modified>
</cp:coreProperties>
</file>