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\Desktop\Barnabas\barnabas-noggin\generated\"/>
    </mc:Choice>
  </mc:AlternateContent>
  <xr:revisionPtr revIDLastSave="0" documentId="13_ncr:1_{6049E9F4-2A2B-4E69-AAAC-E908BB361F3C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Barnabas Noggin rev 3A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2" l="1"/>
  <c r="C31" i="2" s="1"/>
  <c r="C30" i="2"/>
</calcChain>
</file>

<file path=xl/sharedStrings.xml><?xml version="1.0" encoding="utf-8"?>
<sst xmlns="http://schemas.openxmlformats.org/spreadsheetml/2006/main" count="231" uniqueCount="161">
  <si>
    <t>1K</t>
  </si>
  <si>
    <t>RC0603FR-071KL</t>
  </si>
  <si>
    <t>R1, R4, R5, R6, R7, R8, R9</t>
  </si>
  <si>
    <t>Yageo</t>
  </si>
  <si>
    <t>311-1.00KHRTR-ND</t>
  </si>
  <si>
    <t>RES SMD 1K OHM 1% 1/10W 0603</t>
  </si>
  <si>
    <t>1uF</t>
  </si>
  <si>
    <t>CC0603KRX5R8BB105</t>
  </si>
  <si>
    <t>C2, C4, C5, C6, C13</t>
  </si>
  <si>
    <t>311-1445-2-ND</t>
  </si>
  <si>
    <t>CAP CER 1UF 25V X5R 0603</t>
  </si>
  <si>
    <t>2.54mm</t>
  </si>
  <si>
    <t>M20-7820646</t>
  </si>
  <si>
    <t>J6, J7, J9</t>
  </si>
  <si>
    <t>Harwin Inc.</t>
  </si>
  <si>
    <t>952-1809-ND</t>
  </si>
  <si>
    <t>CONN RCPT 6POS 0.1 TIN PCB</t>
  </si>
  <si>
    <t>*</t>
  </si>
  <si>
    <t>PPTC081LFBN-RC</t>
  </si>
  <si>
    <t>J8, J10</t>
  </si>
  <si>
    <t>Sullins Connector Solutions</t>
  </si>
  <si>
    <t>S7006-ND</t>
  </si>
  <si>
    <t>CONN HDR 8POS 0.1 TIN PCB</t>
  </si>
  <si>
    <t>4.7K</t>
  </si>
  <si>
    <t>R2</t>
  </si>
  <si>
    <t>4.7uF</t>
  </si>
  <si>
    <t>CL31A475KOHNNNE</t>
  </si>
  <si>
    <t>C3, C10</t>
  </si>
  <si>
    <t>Samsung Electro-Mechanics</t>
  </si>
  <si>
    <t>1276-3059-2-ND</t>
  </si>
  <si>
    <t>CAP CER 4.7UF 16V X5R 1206</t>
  </si>
  <si>
    <t>12MHz</t>
  </si>
  <si>
    <t>CSTNE12M0G550000R0</t>
  </si>
  <si>
    <t>X2</t>
  </si>
  <si>
    <t>Murata Electronics North America</t>
  </si>
  <si>
    <t>490-17943-2-ND</t>
  </si>
  <si>
    <t>CER RES 12.0000MHZ 33PF SMD</t>
  </si>
  <si>
    <t>3-SMD</t>
  </si>
  <si>
    <t>16MHZ</t>
  </si>
  <si>
    <t>CSTNE16M0V530000R0</t>
  </si>
  <si>
    <t>X1</t>
  </si>
  <si>
    <t>490-17948-2-ND</t>
  </si>
  <si>
    <t>CER RES 16.0000MHZ 15PF SMD</t>
  </si>
  <si>
    <t>100nF</t>
  </si>
  <si>
    <t>CC0603ZRY5V9BB104</t>
  </si>
  <si>
    <t>C1, C7, C8, C9, C11, C12, C14, C15</t>
  </si>
  <si>
    <t>311-1343-2-ND</t>
  </si>
  <si>
    <t>CAP CER 0.1UF 50V Y5V 0603</t>
  </si>
  <si>
    <t>157SW</t>
  </si>
  <si>
    <t>PTS820 J15M SMTR LFS</t>
  </si>
  <si>
    <t>PB1, PB2</t>
  </si>
  <si>
    <t>C&amp;K</t>
  </si>
  <si>
    <t>CKN10506TR-ND</t>
  </si>
  <si>
    <t>SWITCH TACTILE SPST-NO 0.05A 12V</t>
  </si>
  <si>
    <t>R3</t>
  </si>
  <si>
    <t>ATMEGA328P-32MUR</t>
  </si>
  <si>
    <t>ATMEGA328P-MUR</t>
  </si>
  <si>
    <t>U2</t>
  </si>
  <si>
    <t>Microchip Technology</t>
  </si>
  <si>
    <t>ATMEGA328P-MURCT-ND</t>
  </si>
  <si>
    <t>IC MCU 8BIT 32KB FLASH 32VQFN</t>
  </si>
  <si>
    <t>32-VQFN (5x5)</t>
  </si>
  <si>
    <t>BUZZER</t>
  </si>
  <si>
    <t>E2</t>
  </si>
  <si>
    <t>CH340G</t>
  </si>
  <si>
    <t>U4</t>
  </si>
  <si>
    <t>FUSE_6V</t>
  </si>
  <si>
    <t>MF-FSMF050X-2</t>
  </si>
  <si>
    <t>F1, F2, F3</t>
  </si>
  <si>
    <t>Bourns Inc.</t>
  </si>
  <si>
    <t>MF-FSMF050X-2CT-ND</t>
  </si>
  <si>
    <t>PTC RESET FUSE 6V 500MA 0603</t>
  </si>
  <si>
    <t>Green</t>
  </si>
  <si>
    <t>LTST-C171GKT</t>
  </si>
  <si>
    <t>LED1, LED4</t>
  </si>
  <si>
    <t>Lite-On Inc.</t>
  </si>
  <si>
    <t>160-1423-2-ND</t>
  </si>
  <si>
    <t>LED GREEN CLEAR CHIP SMD</t>
  </si>
  <si>
    <t>ICSP</t>
  </si>
  <si>
    <t>M20-9980346</t>
  </si>
  <si>
    <t>J2, J3, J5</t>
  </si>
  <si>
    <t>952-2121-ND</t>
  </si>
  <si>
    <t>CONN HEADER VERT 6POS 2.54MM</t>
  </si>
  <si>
    <t>L9110S_DRIVER</t>
  </si>
  <si>
    <t>U5</t>
  </si>
  <si>
    <t>LEDPTH</t>
  </si>
  <si>
    <t>E1</t>
  </si>
  <si>
    <t>LM1117IMPX-5.0</t>
  </si>
  <si>
    <t>LM1117IMPX-5.0/NOPB</t>
  </si>
  <si>
    <t>U1</t>
  </si>
  <si>
    <t>Texas Instruments</t>
  </si>
  <si>
    <t>LM1117IMPX-5.0/NOPBTR-ND</t>
  </si>
  <si>
    <t>IC REG LINEAR 5V 800MA SOT223-4</t>
  </si>
  <si>
    <t>SOT-223-4</t>
  </si>
  <si>
    <t>LP2985-XXDBVR</t>
  </si>
  <si>
    <t>LP2985-33DBVR</t>
  </si>
  <si>
    <t>U3</t>
  </si>
  <si>
    <t>296-18476-2-ND</t>
  </si>
  <si>
    <t>IC REG LINEAR 3.3V 150MA SOT23-5</t>
  </si>
  <si>
    <t>SOT-23-5</t>
  </si>
  <si>
    <t>POWER_JACKPTH</t>
  </si>
  <si>
    <t>EJ508A</t>
  </si>
  <si>
    <t>J1</t>
  </si>
  <si>
    <t>MPD (Memory Protection Devices)</t>
  </si>
  <si>
    <t>EJ508A-ND</t>
  </si>
  <si>
    <t>CONN PWR JACK 2.1X5.5MM SOLDER</t>
  </si>
  <si>
    <t>Red</t>
  </si>
  <si>
    <t>LTST-C170KRKT</t>
  </si>
  <si>
    <t>LED3</t>
  </si>
  <si>
    <t>160-1415-2-ND</t>
  </si>
  <si>
    <t>LED RED CLEAR SMD</t>
  </si>
  <si>
    <t>SS1P3L</t>
  </si>
  <si>
    <t>SS1P3L-M3/84A</t>
  </si>
  <si>
    <t>D1, D2, D3</t>
  </si>
  <si>
    <t>Vishay Semiconductor Diodes Division</t>
  </si>
  <si>
    <t>SS1P3L-M3/84AGITR-ND</t>
  </si>
  <si>
    <t>DIODE SCHOTTKY 30V 1.5A DO220AA</t>
  </si>
  <si>
    <t>DO-220AA</t>
  </si>
  <si>
    <t>USB-mini-90 -SMD</t>
  </si>
  <si>
    <t>UJ2-MBH-1-SMT-TR</t>
  </si>
  <si>
    <t>J4</t>
  </si>
  <si>
    <t>CUI Inc.</t>
  </si>
  <si>
    <t>102-4003-2-ND</t>
  </si>
  <si>
    <t>CONN RCPT USB2.0 MINI B SMD R/A</t>
  </si>
  <si>
    <t>Yellow</t>
  </si>
  <si>
    <t>LTST-C171KSKT</t>
  </si>
  <si>
    <t>LED2</t>
  </si>
  <si>
    <t>160-1428-2-ND</t>
  </si>
  <si>
    <t>LED YELLOW CLEAR CHIP SMD</t>
  </si>
  <si>
    <t>ITEM</t>
  </si>
  <si>
    <t>PART ID</t>
  </si>
  <si>
    <t>VALUE</t>
  </si>
  <si>
    <t>PACKAGE</t>
  </si>
  <si>
    <t>SPECIFICATION</t>
  </si>
  <si>
    <t>QTY</t>
  </si>
  <si>
    <t>NOTES</t>
  </si>
  <si>
    <t>BRAND</t>
  </si>
  <si>
    <t>DIGIKEY PART #</t>
  </si>
  <si>
    <t>MFG PART #</t>
  </si>
  <si>
    <t>Notes</t>
  </si>
  <si>
    <t>Thru-Hole</t>
  </si>
  <si>
    <t>Thru-Hole Resistor</t>
  </si>
  <si>
    <t>5V Passive Buzzer</t>
  </si>
  <si>
    <t>DC Motor Driver</t>
  </si>
  <si>
    <t>Thru-Hole 3V LED</t>
  </si>
  <si>
    <t>No Place</t>
  </si>
  <si>
    <t>https://www.alibaba.com/product-detail/Electronic-Components-Capacitor-Chip-Interface-Ic_62158426034.html?spm=a2700.7724838.2017115.1.c5293cfbv2l3JU&amp;s=p</t>
  </si>
  <si>
    <t>Total Thru Hole</t>
  </si>
  <si>
    <t>Total SMD</t>
  </si>
  <si>
    <t>Total Parts</t>
  </si>
  <si>
    <t>On Hand</t>
  </si>
  <si>
    <t>Not Sure</t>
  </si>
  <si>
    <t>From Nano</t>
  </si>
  <si>
    <t>https://www.digikey.com/product-detail/en/murata-electronics/CSTNE12M0G550000R0/490-17943-1-ND/8747751</t>
  </si>
  <si>
    <t>https://www.digikey.com/product-detail/en/c-k/PTS820-J15M-SMTR-LFS/CKN10506CT-ND/4176681</t>
  </si>
  <si>
    <t>Purchasing</t>
  </si>
  <si>
    <t>Link</t>
  </si>
  <si>
    <t>Need to purchase</t>
  </si>
  <si>
    <t>https://www.digikey.com/product-detail/en/microchip-technology/ATMEGA328P-MUR/ATMEGA328P-MURCT-ND/3440953</t>
  </si>
  <si>
    <t>https://www.digikey.com/product-detail/en/bourns-inc/MF-FSMF050X-2/MF-FSMF050X-2CT-ND/2039389</t>
  </si>
  <si>
    <t>https://www.digikey.com/product-detail/en/texas-instruments/LP2985-33DBVR/296-18476-1-ND/809911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</si>
</sst>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u/>
      <sz val="10"/>
      <color theme="10"/>
      <name val="Arial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9" fillId="0" borderId="10" xfId="42" applyFont="1" applyBorder="1" applyAlignment="1"/>
    <xf numFmtId="0" fontId="21" fillId="0" borderId="10" xfId="42" applyFont="1" applyBorder="1" applyAlignment="1"/>
    <xf numFmtId="0" fontId="21" fillId="0" borderId="10" xfId="42" applyFont="1" applyFill="1" applyBorder="1" applyAlignment="1"/>
    <xf numFmtId="0" fontId="0" fillId="0" borderId="10" xfId="0" applyBorder="1" applyAlignment="1">
      <alignment horizontal="left"/>
    </xf>
    <xf numFmtId="0" fontId="20" fillId="0" borderId="10" xfId="43" applyBorder="1" applyAlignment="1" applyProtection="1">
      <alignment horizontal="left"/>
    </xf>
    <xf numFmtId="0" fontId="0" fillId="0" borderId="0" xfId="0" applyFill="1" applyBorder="1" applyAlignment="1">
      <alignment horizontal="left"/>
    </xf>
    <xf numFmtId="0" fontId="20" fillId="0" borderId="0" xfId="43" applyAlignment="1" applyProtection="1"/>
    <xf numFmtId="0" fontId="0" fillId="0" borderId="10" xfId="0" applyBorder="1"/>
    <xf numFmtId="0" fontId="20" fillId="0" borderId="10" xfId="43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xas-instruments/LP2985-33DBVR/296-18476-1-ND/809911" TargetMode="External"/><Relationship Id="rId3" Type="http://schemas.openxmlformats.org/officeDocument/2006/relationships/hyperlink" Target="https://www.digikey.com/product-detail/en/murata-electronics/CSTNE12M0G550000R0/490-17943-1-ND/8747751" TargetMode="External"/><Relationship Id="rId7" Type="http://schemas.openxmlformats.org/officeDocument/2006/relationships/hyperlink" Target="https://www.digikey.com/product-detail/en/bourns-inc/MF-FSMF050X-2/MF-FSMF050X-2CT-ND/2039389" TargetMode="External"/><Relationship Id="rId2" Type="http://schemas.openxmlformats.org/officeDocument/2006/relationships/hyperlink" Target="https://www.digikey.com/product-detail/en/c-k/PTS820-J15M-SMTR-LFS/CKN10506CT-ND/4176681" TargetMode="External"/><Relationship Id="rId1" Type="http://schemas.openxmlformats.org/officeDocument/2006/relationships/hyperlink" Target="https://www.digikey.com/product-detail/en/murata-electronics/CSTNE12M0G550000R0/490-17943-1-ND/8747751" TargetMode="External"/><Relationship Id="rId6" Type="http://schemas.openxmlformats.org/officeDocument/2006/relationships/hyperlink" Target="https://www.digikey.com/product-detail/en/microchip-technology/ATMEGA328P-MUR/ATMEGA328P-MURCT-ND/3440953" TargetMode="External"/><Relationship Id="rId5" Type="http://schemas.openxmlformats.org/officeDocument/2006/relationships/hyperlink" Target="https://www.alibaba.com/product-detail/Electronic-Components-Capacitor-Chip-Interface-Ic_62158426034.html?spm=a2700.7724838.2017115.1.c5293cfbv2l3JU&amp;s=p" TargetMode="External"/><Relationship Id="rId4" Type="http://schemas.openxmlformats.org/officeDocument/2006/relationships/hyperlink" Target="https://www.digikey.com/product-detail/en/c-k/PTS820-J15M-SMTR-LFS/CKN10506CT-ND/41766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2"/>
  <sheetViews>
    <sheetView tabSelected="1" topLeftCell="C1" workbookViewId="0">
      <selection activeCell="M23" sqref="M23"/>
    </sheetView>
  </sheetViews>
  <sheetFormatPr defaultRowHeight="14.25" x14ac:dyDescent="0.45"/>
  <cols>
    <col min="1" max="1" width="5.06640625" hidden="1" customWidth="1"/>
    <col min="2" max="2" width="27.53125" hidden="1" customWidth="1"/>
    <col min="3" max="3" width="18.46484375" bestFit="1" customWidth="1"/>
    <col min="4" max="4" width="12.3984375" bestFit="1" customWidth="1"/>
    <col min="5" max="5" width="30.6640625" bestFit="1" customWidth="1"/>
    <col min="6" max="6" width="4.53125" bestFit="1" customWidth="1"/>
    <col min="7" max="7" width="7.59765625" bestFit="1" customWidth="1"/>
    <col min="8" max="8" width="30.796875" bestFit="1" customWidth="1"/>
    <col min="9" max="9" width="25.06640625" bestFit="1" customWidth="1"/>
    <col min="10" max="10" width="19.86328125" bestFit="1" customWidth="1"/>
    <col min="11" max="11" width="7.59765625" bestFit="1" customWidth="1"/>
    <col min="12" max="12" width="15.9296875" customWidth="1"/>
    <col min="13" max="13" width="136.33203125" bestFit="1" customWidth="1"/>
  </cols>
  <sheetData>
    <row r="2" spans="1:13" x14ac:dyDescent="0.45">
      <c r="A2" s="1" t="s">
        <v>129</v>
      </c>
      <c r="B2" s="1" t="s">
        <v>130</v>
      </c>
      <c r="C2" s="1" t="s">
        <v>131</v>
      </c>
      <c r="D2" s="1" t="s">
        <v>132</v>
      </c>
      <c r="E2" s="1" t="s">
        <v>133</v>
      </c>
      <c r="F2" s="1" t="s">
        <v>134</v>
      </c>
      <c r="G2" s="1" t="s">
        <v>135</v>
      </c>
      <c r="H2" s="1" t="s">
        <v>136</v>
      </c>
      <c r="I2" s="1" t="s">
        <v>137</v>
      </c>
      <c r="J2" s="1" t="s">
        <v>138</v>
      </c>
      <c r="K2" s="2" t="s">
        <v>139</v>
      </c>
      <c r="L2" s="3" t="s">
        <v>155</v>
      </c>
      <c r="M2" s="3" t="s">
        <v>156</v>
      </c>
    </row>
    <row r="3" spans="1:13" x14ac:dyDescent="0.45">
      <c r="A3" s="4">
        <v>1</v>
      </c>
      <c r="B3" s="4" t="s">
        <v>2</v>
      </c>
      <c r="C3" s="4" t="s">
        <v>0</v>
      </c>
      <c r="D3" s="4">
        <v>603</v>
      </c>
      <c r="E3" s="4" t="s">
        <v>5</v>
      </c>
      <c r="F3" s="4">
        <v>7</v>
      </c>
      <c r="G3" s="4"/>
      <c r="H3" s="4" t="s">
        <v>3</v>
      </c>
      <c r="I3" s="4" t="s">
        <v>4</v>
      </c>
      <c r="J3" s="4" t="s">
        <v>1</v>
      </c>
      <c r="K3" s="4"/>
      <c r="L3" s="4" t="s">
        <v>150</v>
      </c>
      <c r="M3" s="8"/>
    </row>
    <row r="4" spans="1:13" x14ac:dyDescent="0.45">
      <c r="A4" s="4">
        <v>2</v>
      </c>
      <c r="B4" s="4" t="s">
        <v>8</v>
      </c>
      <c r="C4" s="4" t="s">
        <v>6</v>
      </c>
      <c r="D4" s="4">
        <v>603</v>
      </c>
      <c r="E4" s="4" t="s">
        <v>10</v>
      </c>
      <c r="F4" s="4">
        <v>5</v>
      </c>
      <c r="G4" s="4"/>
      <c r="H4" s="4" t="s">
        <v>3</v>
      </c>
      <c r="I4" s="4" t="s">
        <v>9</v>
      </c>
      <c r="J4" s="4" t="s">
        <v>7</v>
      </c>
      <c r="K4" s="4"/>
      <c r="L4" s="4" t="s">
        <v>151</v>
      </c>
      <c r="M4" s="8"/>
    </row>
    <row r="5" spans="1:13" x14ac:dyDescent="0.45">
      <c r="A5" s="4">
        <v>3</v>
      </c>
      <c r="B5" s="4" t="s">
        <v>13</v>
      </c>
      <c r="C5" s="4" t="s">
        <v>11</v>
      </c>
      <c r="D5" s="4" t="s">
        <v>140</v>
      </c>
      <c r="E5" s="4" t="s">
        <v>16</v>
      </c>
      <c r="F5" s="4">
        <v>3</v>
      </c>
      <c r="G5" s="4"/>
      <c r="H5" s="4" t="s">
        <v>14</v>
      </c>
      <c r="I5" s="4" t="s">
        <v>15</v>
      </c>
      <c r="J5" s="4" t="s">
        <v>12</v>
      </c>
      <c r="K5" s="4"/>
      <c r="L5" s="4" t="s">
        <v>150</v>
      </c>
      <c r="M5" s="8"/>
    </row>
    <row r="6" spans="1:13" x14ac:dyDescent="0.45">
      <c r="A6" s="4">
        <v>4</v>
      </c>
      <c r="B6" s="4" t="s">
        <v>19</v>
      </c>
      <c r="C6" s="4" t="s">
        <v>11</v>
      </c>
      <c r="D6" s="4" t="s">
        <v>140</v>
      </c>
      <c r="E6" s="4" t="s">
        <v>22</v>
      </c>
      <c r="F6" s="4">
        <v>2</v>
      </c>
      <c r="G6" s="4"/>
      <c r="H6" s="4" t="s">
        <v>20</v>
      </c>
      <c r="I6" s="4" t="s">
        <v>21</v>
      </c>
      <c r="J6" s="4" t="s">
        <v>18</v>
      </c>
      <c r="K6" s="4"/>
      <c r="L6" s="4" t="s">
        <v>150</v>
      </c>
      <c r="M6" s="8"/>
    </row>
    <row r="7" spans="1:13" x14ac:dyDescent="0.45">
      <c r="A7" s="4">
        <v>5</v>
      </c>
      <c r="B7" s="4" t="s">
        <v>24</v>
      </c>
      <c r="C7" s="4" t="s">
        <v>23</v>
      </c>
      <c r="D7" s="4" t="s">
        <v>140</v>
      </c>
      <c r="E7" s="4" t="s">
        <v>141</v>
      </c>
      <c r="F7" s="4">
        <v>1</v>
      </c>
      <c r="G7" s="4" t="s">
        <v>145</v>
      </c>
      <c r="H7" s="4" t="s">
        <v>17</v>
      </c>
      <c r="I7" s="4" t="s">
        <v>17</v>
      </c>
      <c r="J7" s="4" t="s">
        <v>17</v>
      </c>
      <c r="K7" s="4" t="s">
        <v>145</v>
      </c>
      <c r="L7" s="4" t="s">
        <v>150</v>
      </c>
      <c r="M7" s="8"/>
    </row>
    <row r="8" spans="1:13" x14ac:dyDescent="0.45">
      <c r="A8" s="4">
        <v>6</v>
      </c>
      <c r="B8" s="4" t="s">
        <v>27</v>
      </c>
      <c r="C8" s="4" t="s">
        <v>25</v>
      </c>
      <c r="D8" s="4">
        <v>1206</v>
      </c>
      <c r="E8" s="4" t="s">
        <v>30</v>
      </c>
      <c r="F8" s="4">
        <v>2</v>
      </c>
      <c r="G8" s="4"/>
      <c r="H8" s="4" t="s">
        <v>28</v>
      </c>
      <c r="I8" s="4" t="s">
        <v>29</v>
      </c>
      <c r="J8" s="4" t="s">
        <v>26</v>
      </c>
      <c r="K8" s="4"/>
      <c r="L8" s="4" t="s">
        <v>152</v>
      </c>
      <c r="M8" s="8"/>
    </row>
    <row r="9" spans="1:13" x14ac:dyDescent="0.45">
      <c r="A9" s="4">
        <v>7</v>
      </c>
      <c r="B9" s="4" t="s">
        <v>33</v>
      </c>
      <c r="C9" s="4" t="s">
        <v>31</v>
      </c>
      <c r="D9" s="4" t="s">
        <v>37</v>
      </c>
      <c r="E9" s="4" t="s">
        <v>36</v>
      </c>
      <c r="F9" s="4">
        <v>1</v>
      </c>
      <c r="G9" s="4"/>
      <c r="H9" s="4" t="s">
        <v>34</v>
      </c>
      <c r="I9" s="4" t="s">
        <v>35</v>
      </c>
      <c r="J9" s="4" t="s">
        <v>32</v>
      </c>
      <c r="K9" s="4"/>
      <c r="L9" s="4" t="s">
        <v>157</v>
      </c>
      <c r="M9" s="9" t="s">
        <v>153</v>
      </c>
    </row>
    <row r="10" spans="1:13" x14ac:dyDescent="0.45">
      <c r="A10" s="4">
        <v>8</v>
      </c>
      <c r="B10" s="4" t="s">
        <v>40</v>
      </c>
      <c r="C10" s="4" t="s">
        <v>38</v>
      </c>
      <c r="D10" s="4" t="s">
        <v>37</v>
      </c>
      <c r="E10" s="4" t="s">
        <v>42</v>
      </c>
      <c r="F10" s="4">
        <v>1</v>
      </c>
      <c r="G10" s="4"/>
      <c r="H10" s="4" t="s">
        <v>34</v>
      </c>
      <c r="I10" s="4" t="s">
        <v>41</v>
      </c>
      <c r="J10" s="4" t="s">
        <v>39</v>
      </c>
      <c r="K10" s="4"/>
      <c r="L10" s="4" t="s">
        <v>152</v>
      </c>
      <c r="M10" s="8"/>
    </row>
    <row r="11" spans="1:13" x14ac:dyDescent="0.45">
      <c r="A11" s="4">
        <v>9</v>
      </c>
      <c r="B11" s="4" t="s">
        <v>45</v>
      </c>
      <c r="C11" s="4" t="s">
        <v>43</v>
      </c>
      <c r="D11" s="4">
        <v>603</v>
      </c>
      <c r="E11" s="4" t="s">
        <v>47</v>
      </c>
      <c r="F11" s="4">
        <v>8</v>
      </c>
      <c r="G11" s="4"/>
      <c r="H11" s="4" t="s">
        <v>3</v>
      </c>
      <c r="I11" s="4" t="s">
        <v>46</v>
      </c>
      <c r="J11" s="4" t="s">
        <v>44</v>
      </c>
      <c r="K11" s="4"/>
      <c r="L11" s="4" t="s">
        <v>151</v>
      </c>
      <c r="M11" s="8"/>
    </row>
    <row r="12" spans="1:13" x14ac:dyDescent="0.45">
      <c r="A12" s="4">
        <v>10</v>
      </c>
      <c r="B12" s="4" t="s">
        <v>50</v>
      </c>
      <c r="C12" s="4" t="s">
        <v>48</v>
      </c>
      <c r="D12" s="4" t="s">
        <v>17</v>
      </c>
      <c r="E12" s="4" t="s">
        <v>53</v>
      </c>
      <c r="F12" s="4">
        <v>2</v>
      </c>
      <c r="G12" s="4"/>
      <c r="H12" s="4" t="s">
        <v>51</v>
      </c>
      <c r="I12" s="4" t="s">
        <v>52</v>
      </c>
      <c r="J12" s="4" t="s">
        <v>49</v>
      </c>
      <c r="K12" s="4"/>
      <c r="L12" s="4" t="s">
        <v>152</v>
      </c>
      <c r="M12" s="9" t="s">
        <v>154</v>
      </c>
    </row>
    <row r="13" spans="1:13" x14ac:dyDescent="0.45">
      <c r="A13" s="4">
        <v>11</v>
      </c>
      <c r="B13" s="4" t="s">
        <v>54</v>
      </c>
      <c r="C13" s="4">
        <v>470</v>
      </c>
      <c r="D13" s="4" t="s">
        <v>140</v>
      </c>
      <c r="E13" s="4" t="s">
        <v>141</v>
      </c>
      <c r="F13" s="4">
        <v>1</v>
      </c>
      <c r="G13" s="4" t="s">
        <v>145</v>
      </c>
      <c r="H13" s="4" t="s">
        <v>17</v>
      </c>
      <c r="I13" s="4" t="s">
        <v>17</v>
      </c>
      <c r="J13" s="4" t="s">
        <v>17</v>
      </c>
      <c r="K13" s="4" t="s">
        <v>145</v>
      </c>
      <c r="L13" s="4" t="s">
        <v>150</v>
      </c>
      <c r="M13" s="8"/>
    </row>
    <row r="14" spans="1:13" x14ac:dyDescent="0.45">
      <c r="A14" s="4">
        <v>12</v>
      </c>
      <c r="B14" s="4" t="s">
        <v>57</v>
      </c>
      <c r="C14" s="4" t="s">
        <v>55</v>
      </c>
      <c r="D14" s="4" t="s">
        <v>61</v>
      </c>
      <c r="E14" s="4" t="s">
        <v>60</v>
      </c>
      <c r="F14" s="4">
        <v>1</v>
      </c>
      <c r="G14" s="4"/>
      <c r="H14" s="4" t="s">
        <v>58</v>
      </c>
      <c r="I14" s="4" t="s">
        <v>59</v>
      </c>
      <c r="J14" s="4" t="s">
        <v>56</v>
      </c>
      <c r="K14" s="4"/>
      <c r="L14" s="4" t="s">
        <v>152</v>
      </c>
      <c r="M14" s="9" t="s">
        <v>158</v>
      </c>
    </row>
    <row r="15" spans="1:13" x14ac:dyDescent="0.45">
      <c r="A15" s="4">
        <v>13</v>
      </c>
      <c r="B15" s="4" t="s">
        <v>63</v>
      </c>
      <c r="C15" s="4" t="s">
        <v>62</v>
      </c>
      <c r="D15" s="4" t="s">
        <v>140</v>
      </c>
      <c r="E15" s="4" t="s">
        <v>142</v>
      </c>
      <c r="F15" s="4">
        <v>1</v>
      </c>
      <c r="G15" s="4" t="s">
        <v>145</v>
      </c>
      <c r="H15" s="4" t="s">
        <v>17</v>
      </c>
      <c r="I15" s="4" t="s">
        <v>17</v>
      </c>
      <c r="J15" s="4" t="s">
        <v>17</v>
      </c>
      <c r="K15" s="4" t="s">
        <v>145</v>
      </c>
      <c r="L15" s="4" t="s">
        <v>150</v>
      </c>
      <c r="M15" s="8"/>
    </row>
    <row r="16" spans="1:13" x14ac:dyDescent="0.45">
      <c r="A16" s="4">
        <v>14</v>
      </c>
      <c r="B16" s="4" t="s">
        <v>65</v>
      </c>
      <c r="C16" s="4" t="s">
        <v>64</v>
      </c>
      <c r="D16" s="4" t="s">
        <v>17</v>
      </c>
      <c r="E16" s="4" t="s">
        <v>64</v>
      </c>
      <c r="F16" s="4">
        <v>1</v>
      </c>
      <c r="G16" s="4"/>
      <c r="H16" s="4" t="s">
        <v>17</v>
      </c>
      <c r="I16" s="4" t="s">
        <v>17</v>
      </c>
      <c r="J16" s="4" t="s">
        <v>17</v>
      </c>
      <c r="K16" s="4"/>
      <c r="L16" s="4" t="s">
        <v>152</v>
      </c>
      <c r="M16" s="5" t="s">
        <v>146</v>
      </c>
    </row>
    <row r="17" spans="1:13" x14ac:dyDescent="0.45">
      <c r="A17" s="4">
        <v>15</v>
      </c>
      <c r="B17" s="4" t="s">
        <v>68</v>
      </c>
      <c r="C17" s="4" t="s">
        <v>66</v>
      </c>
      <c r="D17" s="4">
        <v>603</v>
      </c>
      <c r="E17" s="4" t="s">
        <v>71</v>
      </c>
      <c r="F17" s="4">
        <v>3</v>
      </c>
      <c r="G17" s="4"/>
      <c r="H17" s="4" t="s">
        <v>69</v>
      </c>
      <c r="I17" s="4" t="s">
        <v>70</v>
      </c>
      <c r="J17" s="4" t="s">
        <v>67</v>
      </c>
      <c r="K17" s="4"/>
      <c r="L17" s="4" t="s">
        <v>157</v>
      </c>
      <c r="M17" s="9" t="s">
        <v>159</v>
      </c>
    </row>
    <row r="18" spans="1:13" x14ac:dyDescent="0.45">
      <c r="A18" s="4">
        <v>16</v>
      </c>
      <c r="B18" s="4" t="s">
        <v>74</v>
      </c>
      <c r="C18" s="4" t="s">
        <v>72</v>
      </c>
      <c r="D18" s="4">
        <v>805</v>
      </c>
      <c r="E18" s="4" t="s">
        <v>77</v>
      </c>
      <c r="F18" s="4">
        <v>2</v>
      </c>
      <c r="G18" s="4"/>
      <c r="H18" s="4" t="s">
        <v>75</v>
      </c>
      <c r="I18" s="4" t="s">
        <v>76</v>
      </c>
      <c r="J18" s="4" t="s">
        <v>73</v>
      </c>
      <c r="K18" s="4"/>
      <c r="L18" s="4" t="s">
        <v>152</v>
      </c>
      <c r="M18" s="8"/>
    </row>
    <row r="19" spans="1:13" x14ac:dyDescent="0.45">
      <c r="A19" s="4">
        <v>17</v>
      </c>
      <c r="B19" s="4" t="s">
        <v>80</v>
      </c>
      <c r="C19" s="4" t="s">
        <v>78</v>
      </c>
      <c r="D19" s="4" t="s">
        <v>140</v>
      </c>
      <c r="E19" s="4" t="s">
        <v>82</v>
      </c>
      <c r="F19" s="4">
        <v>3</v>
      </c>
      <c r="G19" s="4"/>
      <c r="H19" s="4" t="s">
        <v>14</v>
      </c>
      <c r="I19" s="4" t="s">
        <v>81</v>
      </c>
      <c r="J19" s="4" t="s">
        <v>79</v>
      </c>
      <c r="K19" s="4"/>
      <c r="L19" s="4" t="s">
        <v>150</v>
      </c>
      <c r="M19" s="8"/>
    </row>
    <row r="20" spans="1:13" x14ac:dyDescent="0.45">
      <c r="A20" s="4">
        <v>18</v>
      </c>
      <c r="B20" s="4" t="s">
        <v>84</v>
      </c>
      <c r="C20" s="4" t="s">
        <v>83</v>
      </c>
      <c r="D20" s="4" t="s">
        <v>17</v>
      </c>
      <c r="E20" s="4" t="s">
        <v>143</v>
      </c>
      <c r="F20" s="4">
        <v>1</v>
      </c>
      <c r="G20" s="4" t="s">
        <v>145</v>
      </c>
      <c r="H20" s="4" t="s">
        <v>17</v>
      </c>
      <c r="I20" s="4" t="s">
        <v>17</v>
      </c>
      <c r="J20" s="4" t="s">
        <v>17</v>
      </c>
      <c r="K20" s="4" t="s">
        <v>145</v>
      </c>
      <c r="L20" s="4" t="s">
        <v>150</v>
      </c>
      <c r="M20" s="8"/>
    </row>
    <row r="21" spans="1:13" x14ac:dyDescent="0.45">
      <c r="A21" s="4">
        <v>19</v>
      </c>
      <c r="B21" s="4" t="s">
        <v>86</v>
      </c>
      <c r="C21" s="4" t="s">
        <v>85</v>
      </c>
      <c r="D21" s="4" t="s">
        <v>140</v>
      </c>
      <c r="E21" s="4" t="s">
        <v>144</v>
      </c>
      <c r="F21" s="4">
        <v>1</v>
      </c>
      <c r="G21" s="4" t="s">
        <v>145</v>
      </c>
      <c r="H21" s="4" t="s">
        <v>17</v>
      </c>
      <c r="I21" s="4" t="s">
        <v>17</v>
      </c>
      <c r="J21" s="4" t="s">
        <v>17</v>
      </c>
      <c r="K21" s="4" t="s">
        <v>145</v>
      </c>
      <c r="L21" s="4" t="s">
        <v>150</v>
      </c>
      <c r="M21" s="8"/>
    </row>
    <row r="22" spans="1:13" x14ac:dyDescent="0.45">
      <c r="A22" s="4">
        <v>20</v>
      </c>
      <c r="B22" s="4" t="s">
        <v>89</v>
      </c>
      <c r="C22" s="4" t="s">
        <v>87</v>
      </c>
      <c r="D22" s="4" t="s">
        <v>93</v>
      </c>
      <c r="E22" s="4" t="s">
        <v>92</v>
      </c>
      <c r="F22" s="4">
        <v>1</v>
      </c>
      <c r="G22" s="4"/>
      <c r="H22" s="4" t="s">
        <v>90</v>
      </c>
      <c r="I22" s="4" t="s">
        <v>91</v>
      </c>
      <c r="J22" s="4" t="s">
        <v>88</v>
      </c>
      <c r="K22" s="4"/>
      <c r="L22" s="4" t="s">
        <v>152</v>
      </c>
      <c r="M22" s="8"/>
    </row>
    <row r="23" spans="1:13" x14ac:dyDescent="0.45">
      <c r="A23" s="4">
        <v>21</v>
      </c>
      <c r="B23" s="4" t="s">
        <v>96</v>
      </c>
      <c r="C23" s="4" t="s">
        <v>94</v>
      </c>
      <c r="D23" s="4" t="s">
        <v>99</v>
      </c>
      <c r="E23" s="4" t="s">
        <v>98</v>
      </c>
      <c r="F23" s="4">
        <v>1</v>
      </c>
      <c r="G23" s="4"/>
      <c r="H23" s="4" t="s">
        <v>90</v>
      </c>
      <c r="I23" s="4" t="s">
        <v>97</v>
      </c>
      <c r="J23" s="4" t="s">
        <v>95</v>
      </c>
      <c r="K23" s="4"/>
      <c r="L23" s="4" t="s">
        <v>157</v>
      </c>
      <c r="M23" s="7" t="s">
        <v>160</v>
      </c>
    </row>
    <row r="24" spans="1:13" x14ac:dyDescent="0.45">
      <c r="A24" s="4">
        <v>22</v>
      </c>
      <c r="B24" s="4" t="s">
        <v>102</v>
      </c>
      <c r="C24" s="4" t="s">
        <v>100</v>
      </c>
      <c r="D24" s="4" t="s">
        <v>140</v>
      </c>
      <c r="E24" s="4" t="s">
        <v>105</v>
      </c>
      <c r="F24" s="4">
        <v>1</v>
      </c>
      <c r="G24" s="4"/>
      <c r="H24" s="4" t="s">
        <v>103</v>
      </c>
      <c r="I24" s="4" t="s">
        <v>104</v>
      </c>
      <c r="J24" s="4" t="s">
        <v>101</v>
      </c>
      <c r="K24" s="4"/>
      <c r="L24" s="4" t="s">
        <v>152</v>
      </c>
      <c r="M24" s="8"/>
    </row>
    <row r="25" spans="1:13" x14ac:dyDescent="0.45">
      <c r="A25" s="4">
        <v>23</v>
      </c>
      <c r="B25" s="4" t="s">
        <v>108</v>
      </c>
      <c r="C25" s="4" t="s">
        <v>106</v>
      </c>
      <c r="D25" s="4">
        <v>805</v>
      </c>
      <c r="E25" s="4" t="s">
        <v>110</v>
      </c>
      <c r="F25" s="4">
        <v>1</v>
      </c>
      <c r="G25" s="4"/>
      <c r="H25" s="4" t="s">
        <v>75</v>
      </c>
      <c r="I25" s="4" t="s">
        <v>109</v>
      </c>
      <c r="J25" s="4" t="s">
        <v>107</v>
      </c>
      <c r="K25" s="4"/>
      <c r="L25" s="4" t="s">
        <v>152</v>
      </c>
      <c r="M25" s="8"/>
    </row>
    <row r="26" spans="1:13" x14ac:dyDescent="0.45">
      <c r="A26" s="4">
        <v>24</v>
      </c>
      <c r="B26" s="4" t="s">
        <v>113</v>
      </c>
      <c r="C26" s="4" t="s">
        <v>111</v>
      </c>
      <c r="D26" s="4" t="s">
        <v>117</v>
      </c>
      <c r="E26" s="4" t="s">
        <v>116</v>
      </c>
      <c r="F26" s="4">
        <v>3</v>
      </c>
      <c r="G26" s="4"/>
      <c r="H26" s="4" t="s">
        <v>114</v>
      </c>
      <c r="I26" s="4" t="s">
        <v>115</v>
      </c>
      <c r="J26" s="4" t="s">
        <v>112</v>
      </c>
      <c r="K26" s="4"/>
      <c r="L26" s="4" t="s">
        <v>152</v>
      </c>
      <c r="M26" s="8"/>
    </row>
    <row r="27" spans="1:13" x14ac:dyDescent="0.45">
      <c r="A27" s="4">
        <v>25</v>
      </c>
      <c r="B27" s="4" t="s">
        <v>120</v>
      </c>
      <c r="C27" s="4" t="s">
        <v>118</v>
      </c>
      <c r="D27" s="4" t="s">
        <v>17</v>
      </c>
      <c r="E27" s="4" t="s">
        <v>123</v>
      </c>
      <c r="F27" s="4">
        <v>1</v>
      </c>
      <c r="G27" s="4"/>
      <c r="H27" s="4" t="s">
        <v>121</v>
      </c>
      <c r="I27" s="4" t="s">
        <v>122</v>
      </c>
      <c r="J27" s="4" t="s">
        <v>119</v>
      </c>
      <c r="K27" s="4"/>
      <c r="L27" s="4" t="s">
        <v>152</v>
      </c>
      <c r="M27" s="8"/>
    </row>
    <row r="28" spans="1:13" x14ac:dyDescent="0.45">
      <c r="A28" s="4">
        <v>26</v>
      </c>
      <c r="B28" s="4" t="s">
        <v>126</v>
      </c>
      <c r="C28" s="4" t="s">
        <v>124</v>
      </c>
      <c r="D28" s="4">
        <v>805</v>
      </c>
      <c r="E28" s="4" t="s">
        <v>128</v>
      </c>
      <c r="F28" s="4">
        <v>1</v>
      </c>
      <c r="G28" s="4"/>
      <c r="H28" s="4" t="s">
        <v>75</v>
      </c>
      <c r="I28" s="4" t="s">
        <v>127</v>
      </c>
      <c r="J28" s="4" t="s">
        <v>125</v>
      </c>
      <c r="K28" s="4"/>
      <c r="L28" s="4" t="s">
        <v>152</v>
      </c>
      <c r="M28" s="8"/>
    </row>
    <row r="30" spans="1:13" x14ac:dyDescent="0.45">
      <c r="B30" s="6" t="s">
        <v>147</v>
      </c>
      <c r="C30">
        <f>SUMIF(D3:D28,"Thru-Hole",F3:F28)</f>
        <v>13</v>
      </c>
    </row>
    <row r="31" spans="1:13" x14ac:dyDescent="0.45">
      <c r="B31" s="6" t="s">
        <v>148</v>
      </c>
      <c r="C31">
        <f>C32-C30</f>
        <v>42</v>
      </c>
    </row>
    <row r="32" spans="1:13" x14ac:dyDescent="0.45">
      <c r="B32" s="6" t="s">
        <v>149</v>
      </c>
      <c r="C32">
        <f>SUM(F3:F28)</f>
        <v>55</v>
      </c>
    </row>
  </sheetData>
  <hyperlinks>
    <hyperlink ref="L9" r:id="rId1" display="https://www.digikey.com/product-detail/en/murata-electronics/CSTNE12M0G550000R0/490-17943-1-ND/8747751" xr:uid="{8F0E13E3-A713-481B-9A08-327EE71E89A7}"/>
    <hyperlink ref="L12" r:id="rId2" display="https://www.digikey.com/product-detail/en/c-k/PTS820-J15M-SMTR-LFS/CKN10506CT-ND/4176681" xr:uid="{40CF17AD-F570-4E72-9EE9-D0F698082B24}"/>
    <hyperlink ref="M9" r:id="rId3" xr:uid="{FE949140-4F6B-4039-90C4-AE621D8B961A}"/>
    <hyperlink ref="M12" r:id="rId4" xr:uid="{E53CD9C7-7434-4298-AFA1-F1CA244BAB6C}"/>
    <hyperlink ref="M16" r:id="rId5" xr:uid="{CBA78BA5-BBA0-4BA2-ABDC-DD90EAD00EE6}"/>
    <hyperlink ref="M14" r:id="rId6" xr:uid="{C90AD723-33F8-43A0-833C-0CFBAE433209}"/>
    <hyperlink ref="M17" r:id="rId7" xr:uid="{18C3F64A-7B48-4386-BBA4-39C69087CC79}"/>
    <hyperlink ref="M23" r:id="rId8" xr:uid="{3B0B471F-12E8-46E8-9D6A-B92E63FB97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Barnabas Noggin rev 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LENG</dc:creator>
  <cp:lastModifiedBy>Ling</cp:lastModifiedBy>
  <dcterms:created xsi:type="dcterms:W3CDTF">2019-08-23T19:39:10Z</dcterms:created>
  <dcterms:modified xsi:type="dcterms:W3CDTF">2019-08-26T17:42:04Z</dcterms:modified>
</cp:coreProperties>
</file>