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hermalFluidsDesign\Design3\Question5\"/>
    </mc:Choice>
  </mc:AlternateContent>
  <xr:revisionPtr revIDLastSave="0" documentId="8_{951489EA-BA98-4789-AD26-EBB713B7167B}" xr6:coauthVersionLast="47" xr6:coauthVersionMax="47" xr10:uidLastSave="{00000000-0000-0000-0000-000000000000}"/>
  <bookViews>
    <workbookView xWindow="11520" yWindow="0" windowWidth="11520" windowHeight="12960" xr2:uid="{87BC03CE-CF87-4C41-914B-77A8940326F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H15" i="1"/>
  <c r="G14" i="1"/>
  <c r="G13" i="1"/>
  <c r="G38" i="1"/>
  <c r="G33" i="1"/>
  <c r="G26" i="1"/>
  <c r="G23" i="1" a="1"/>
  <c r="G23" i="1" s="1"/>
  <c r="F41" i="1"/>
  <c r="F29" i="1"/>
  <c r="E16" i="1"/>
  <c r="E40" i="1"/>
  <c r="E28" i="1"/>
  <c r="E7" i="1"/>
  <c r="E41" i="1" l="1"/>
  <c r="E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<sst xmlns="http://schemas.openxmlformats.org/spreadsheetml/2006/main" count="43" uniqueCount="18">
  <si>
    <t>Straight Piping</t>
  </si>
  <si>
    <t>Elbows</t>
  </si>
  <si>
    <t>Tee Straight</t>
  </si>
  <si>
    <t>Tee Branch</t>
  </si>
  <si>
    <t>Check Valve</t>
  </si>
  <si>
    <t>Heat Pump</t>
  </si>
  <si>
    <t>TOTAL</t>
  </si>
  <si>
    <t>Source</t>
  </si>
  <si>
    <t>Quantity</t>
  </si>
  <si>
    <t>Headloss</t>
  </si>
  <si>
    <t>Heat Exchanger</t>
  </si>
  <si>
    <t>Reducer</t>
  </si>
  <si>
    <t>Expander</t>
  </si>
  <si>
    <t>PUMP HEAD</t>
  </si>
  <si>
    <t>Headloss From Outside Componets (Operating @ 27GPM)</t>
  </si>
  <si>
    <t>Headloss From Inside Components (Operating @ 27GPM)</t>
  </si>
  <si>
    <t>Headloss From Inside Components (Operating @ 18GPM)</t>
  </si>
  <si>
    <t>Headloss From Inside Components (Operating @ 9GPM)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</si>
</sst>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4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8" xfId="0" applyFont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E49D-FF97-480F-BB9A-98F7C8ACBC34}">
  <dimension ref="C1:H41"/>
  <sheetViews>
    <sheetView tabSelected="1" topLeftCell="B19" zoomScale="116" workbookViewId="0">
      <selection activeCell="H15" sqref="H15"/>
    </sheetView>
  </sheetViews>
  <sheetFormatPr defaultRowHeight="14.4" x14ac:dyDescent="0.3"/>
  <cols>
    <col min="3" max="3" width="49.6640625" bestFit="1" customWidth="1"/>
    <col min="4" max="4" width="11.77734375" bestFit="1" customWidth="1"/>
    <col min="5" max="5" width="13.6640625" bestFit="1" customWidth="1"/>
    <col min="7" max="7" width="12.44140625" bestFit="1" customWidth="1"/>
  </cols>
  <sheetData>
    <row r="1" spans="3:8" ht="15" thickBot="1" x14ac:dyDescent="0.35"/>
    <row r="2" spans="3:8" ht="15" thickBot="1" x14ac:dyDescent="0.35">
      <c r="C2" s="23" t="s">
        <v>14</v>
      </c>
      <c r="D2" s="24"/>
      <c r="E2" s="25"/>
    </row>
    <row r="3" spans="3:8" ht="15" thickBot="1" x14ac:dyDescent="0.35">
      <c r="C3" s="13" t="s">
        <v>7</v>
      </c>
      <c r="D3" s="14" t="s">
        <v>8</v>
      </c>
      <c r="E3" s="10" t="s">
        <v>9</v>
      </c>
    </row>
    <row r="4" spans="3:8" x14ac:dyDescent="0.3">
      <c r="C4" s="11" t="s">
        <v>0</v>
      </c>
      <c r="D4" s="3">
        <v>400</v>
      </c>
      <c r="E4" s="12">
        <v>10.4946191299</v>
      </c>
    </row>
    <row r="5" spans="3:8" x14ac:dyDescent="0.3">
      <c r="C5" s="4" t="s">
        <v>1</v>
      </c>
      <c r="D5" s="2">
        <v>8</v>
      </c>
      <c r="E5" s="5">
        <v>0.56192522928599997</v>
      </c>
    </row>
    <row r="6" spans="3:8" ht="15" thickBot="1" x14ac:dyDescent="0.35">
      <c r="C6" s="6" t="s">
        <v>10</v>
      </c>
      <c r="D6" s="7">
        <v>1</v>
      </c>
      <c r="E6" s="8">
        <v>7.1767000000000003</v>
      </c>
    </row>
    <row r="7" spans="3:8" ht="15" thickBot="1" x14ac:dyDescent="0.35">
      <c r="C7" s="1"/>
      <c r="D7" s="9" t="s">
        <v>6</v>
      </c>
      <c r="E7" s="10">
        <f>SUM(E4:E6)</f>
        <v>18.233244359186003</v>
      </c>
    </row>
    <row r="8" spans="3:8" ht="15" thickBot="1" x14ac:dyDescent="0.35">
      <c r="C8" s="1"/>
      <c r="D8" s="1"/>
      <c r="E8" s="1"/>
    </row>
    <row r="9" spans="3:8" ht="15" thickBot="1" x14ac:dyDescent="0.35">
      <c r="C9" s="1"/>
      <c r="D9" s="1"/>
      <c r="E9" s="1"/>
      <c r="G9" s="10"/>
    </row>
    <row r="10" spans="3:8" ht="15" thickBot="1" x14ac:dyDescent="0.35">
      <c r="C10" s="26" t="s">
        <v>15</v>
      </c>
      <c r="D10" s="27"/>
      <c r="E10" s="28"/>
    </row>
    <row r="11" spans="3:8" ht="15" thickBot="1" x14ac:dyDescent="0.35">
      <c r="C11" s="13" t="s">
        <v>7</v>
      </c>
      <c r="D11" s="14" t="s">
        <v>8</v>
      </c>
      <c r="E11" s="10" t="s">
        <v>9</v>
      </c>
      <c r="G11">
        <v>18.23324436</v>
      </c>
    </row>
    <row r="12" spans="3:8" x14ac:dyDescent="0.3">
      <c r="C12" s="11" t="s">
        <v>0</v>
      </c>
      <c r="D12" s="3">
        <v>10.130000000000001</v>
      </c>
      <c r="E12" s="21">
        <v>0.26577622946500001</v>
      </c>
      <c r="G12">
        <v>0.52566664799999996</v>
      </c>
    </row>
    <row r="13" spans="3:8" x14ac:dyDescent="0.3">
      <c r="C13" s="4" t="s">
        <v>1</v>
      </c>
      <c r="D13" s="2">
        <v>1</v>
      </c>
      <c r="E13" s="17">
        <v>7.0240653660799998E-2</v>
      </c>
      <c r="G13">
        <f>SUM(G11:G12)</f>
        <v>18.758911008000002</v>
      </c>
    </row>
    <row r="14" spans="3:8" x14ac:dyDescent="0.3">
      <c r="C14" s="4" t="s">
        <v>2</v>
      </c>
      <c r="D14" s="2">
        <v>1</v>
      </c>
      <c r="E14" s="17">
        <v>4.7763644489299997E-2</v>
      </c>
      <c r="G14">
        <f>G13/2</f>
        <v>9.3794555040000009</v>
      </c>
      <c r="H14">
        <f>G14+E28</f>
        <v>16.2953402849882</v>
      </c>
    </row>
    <row r="15" spans="3:8" ht="15" thickBot="1" x14ac:dyDescent="0.35">
      <c r="C15" s="6" t="s">
        <v>3</v>
      </c>
      <c r="D15" s="7">
        <v>1</v>
      </c>
      <c r="E15" s="19">
        <v>0.14188612039500001</v>
      </c>
      <c r="H15">
        <f>G14+E40</f>
        <v>16.197532160685022</v>
      </c>
    </row>
    <row r="16" spans="3:8" ht="15" thickBot="1" x14ac:dyDescent="0.35">
      <c r="C16" s="1"/>
      <c r="D16" s="20" t="s">
        <v>6</v>
      </c>
      <c r="E16" s="18">
        <f>SUM(E12:E15)</f>
        <v>0.52566664801009999</v>
      </c>
    </row>
    <row r="17" spans="3:7" x14ac:dyDescent="0.3">
      <c r="C17" s="1"/>
      <c r="D17" s="1"/>
      <c r="E17" s="1"/>
    </row>
    <row r="18" spans="3:7" ht="15" thickBot="1" x14ac:dyDescent="0.35">
      <c r="C18" s="1"/>
      <c r="D18" s="1"/>
      <c r="E18" s="1"/>
    </row>
    <row r="19" spans="3:7" ht="15" thickBot="1" x14ac:dyDescent="0.35">
      <c r="C19" s="26" t="s">
        <v>16</v>
      </c>
      <c r="D19" s="27"/>
      <c r="E19" s="28"/>
    </row>
    <row r="20" spans="3:7" ht="15" thickBot="1" x14ac:dyDescent="0.35">
      <c r="C20" s="13" t="s">
        <v>7</v>
      </c>
      <c r="D20" s="14" t="s">
        <v>8</v>
      </c>
      <c r="E20" s="10" t="s">
        <v>9</v>
      </c>
    </row>
    <row r="21" spans="3:7" x14ac:dyDescent="0.3">
      <c r="C21" s="11" t="s">
        <v>0</v>
      </c>
      <c r="D21" s="3">
        <v>12</v>
      </c>
      <c r="E21" s="21">
        <v>0.155277868569</v>
      </c>
    </row>
    <row r="22" spans="3:7" x14ac:dyDescent="0.3">
      <c r="C22" s="4" t="s">
        <v>1</v>
      </c>
      <c r="D22" s="2">
        <v>9</v>
      </c>
      <c r="E22" s="17">
        <v>0.28096261464299999</v>
      </c>
    </row>
    <row r="23" spans="3:7" x14ac:dyDescent="0.3">
      <c r="C23" s="4" t="s">
        <v>3</v>
      </c>
      <c r="D23" s="2">
        <v>1</v>
      </c>
      <c r="E23" s="17">
        <v>6.3060497953199998E-2</v>
      </c>
      <c r="G23" cm="1">
        <f t="array" ref="G23:G25">E24:E26+E36:E38</f>
        <v>0.308588843246</v>
      </c>
    </row>
    <row r="24" spans="3:7" x14ac:dyDescent="0.3">
      <c r="C24" s="4" t="s">
        <v>11</v>
      </c>
      <c r="D24" s="2">
        <v>1</v>
      </c>
      <c r="E24" s="5">
        <v>0.17169937561500001</v>
      </c>
      <c r="G24">
        <v>0.35650379594910003</v>
      </c>
    </row>
    <row r="25" spans="3:7" x14ac:dyDescent="0.3">
      <c r="C25" s="4" t="s">
        <v>12</v>
      </c>
      <c r="D25" s="2">
        <v>1</v>
      </c>
      <c r="E25" s="5">
        <v>0.32216442420800001</v>
      </c>
      <c r="G25">
        <v>2.7</v>
      </c>
    </row>
    <row r="26" spans="3:7" x14ac:dyDescent="0.3">
      <c r="C26" s="4" t="s">
        <v>4</v>
      </c>
      <c r="D26" s="2">
        <v>1</v>
      </c>
      <c r="E26" s="5">
        <v>0.9</v>
      </c>
      <c r="G26">
        <f>SUM(_xlfn.ANCHORARRAY(G23))</f>
        <v>3.3650926391951002</v>
      </c>
    </row>
    <row r="27" spans="3:7" ht="15" thickBot="1" x14ac:dyDescent="0.35">
      <c r="C27" s="6" t="s">
        <v>5</v>
      </c>
      <c r="D27" s="7">
        <v>1</v>
      </c>
      <c r="E27" s="8">
        <v>5.0227199999999996</v>
      </c>
    </row>
    <row r="28" spans="3:7" ht="15" thickBot="1" x14ac:dyDescent="0.35">
      <c r="C28" s="1"/>
      <c r="D28" s="20" t="s">
        <v>6</v>
      </c>
      <c r="E28" s="18">
        <f>SUM(E21:E27)</f>
        <v>6.9158847809881996</v>
      </c>
    </row>
    <row r="29" spans="3:7" ht="15" thickBot="1" x14ac:dyDescent="0.35">
      <c r="C29" s="1"/>
      <c r="D29" s="9" t="s">
        <v>13</v>
      </c>
      <c r="E29" s="15">
        <f>E7+E16+E28</f>
        <v>25.674795788184305</v>
      </c>
      <c r="F29">
        <f>E29*1.15</f>
        <v>29.526015156411948</v>
      </c>
    </row>
    <row r="30" spans="3:7" ht="15" thickBot="1" x14ac:dyDescent="0.35">
      <c r="C30" s="1"/>
      <c r="D30" s="1"/>
      <c r="E30" s="1"/>
      <c r="G30" s="5">
        <v>0.17169937561500001</v>
      </c>
    </row>
    <row r="31" spans="3:7" ht="15" thickBot="1" x14ac:dyDescent="0.35">
      <c r="C31" s="26" t="s">
        <v>17</v>
      </c>
      <c r="D31" s="27"/>
      <c r="E31" s="28"/>
      <c r="G31" s="5">
        <v>0.32216442420800001</v>
      </c>
    </row>
    <row r="32" spans="3:7" ht="15" thickBot="1" x14ac:dyDescent="0.35">
      <c r="C32" s="13" t="s">
        <v>7</v>
      </c>
      <c r="D32" s="14" t="s">
        <v>8</v>
      </c>
      <c r="E32" s="10" t="s">
        <v>9</v>
      </c>
      <c r="G32" s="5">
        <v>0.9</v>
      </c>
    </row>
    <row r="33" spans="3:7" x14ac:dyDescent="0.3">
      <c r="C33" s="11" t="s">
        <v>0</v>
      </c>
      <c r="D33" s="3">
        <v>31.44</v>
      </c>
      <c r="E33" s="21">
        <v>0.12390395545500001</v>
      </c>
      <c r="G33">
        <f>SUM(G30:G32)</f>
        <v>1.3938637998229999</v>
      </c>
    </row>
    <row r="34" spans="3:7" x14ac:dyDescent="0.3">
      <c r="C34" s="4" t="s">
        <v>1</v>
      </c>
      <c r="D34" s="2">
        <v>17</v>
      </c>
      <c r="E34" s="17">
        <v>0.132676790248</v>
      </c>
    </row>
    <row r="35" spans="3:7" x14ac:dyDescent="0.3">
      <c r="C35" s="4" t="s">
        <v>2</v>
      </c>
      <c r="D35" s="2">
        <v>1</v>
      </c>
      <c r="E35" s="17">
        <v>5.3070716099199999E-3</v>
      </c>
      <c r="G35" s="5">
        <v>0.13688946763099999</v>
      </c>
    </row>
    <row r="36" spans="3:7" x14ac:dyDescent="0.3">
      <c r="C36" s="4" t="s">
        <v>11</v>
      </c>
      <c r="D36" s="2">
        <v>2</v>
      </c>
      <c r="E36" s="5">
        <v>0.13688946763099999</v>
      </c>
      <c r="G36" s="5">
        <v>3.4339371741100001E-2</v>
      </c>
    </row>
    <row r="37" spans="3:7" x14ac:dyDescent="0.3">
      <c r="C37" s="4" t="s">
        <v>12</v>
      </c>
      <c r="D37" s="2">
        <v>2</v>
      </c>
      <c r="E37" s="5">
        <v>3.4339371741100001E-2</v>
      </c>
      <c r="G37" s="5">
        <v>1.8</v>
      </c>
    </row>
    <row r="38" spans="3:7" x14ac:dyDescent="0.3">
      <c r="C38" s="4" t="s">
        <v>4</v>
      </c>
      <c r="D38" s="2">
        <v>1</v>
      </c>
      <c r="E38" s="5">
        <v>1.8</v>
      </c>
      <c r="G38">
        <f>SUM(G35:G37)</f>
        <v>1.9712288393721</v>
      </c>
    </row>
    <row r="39" spans="3:7" ht="15" thickBot="1" x14ac:dyDescent="0.35">
      <c r="C39" s="6" t="s">
        <v>5</v>
      </c>
      <c r="D39" s="7">
        <v>1</v>
      </c>
      <c r="E39" s="8">
        <v>4.5849599999999997</v>
      </c>
    </row>
    <row r="40" spans="3:7" ht="15" thickBot="1" x14ac:dyDescent="0.35">
      <c r="C40" s="1"/>
      <c r="D40" s="22" t="s">
        <v>6</v>
      </c>
      <c r="E40" s="16">
        <f>SUM(E33:E39)</f>
        <v>6.8180766566850197</v>
      </c>
    </row>
    <row r="41" spans="3:7" ht="15" thickBot="1" x14ac:dyDescent="0.35">
      <c r="D41" s="9" t="s">
        <v>13</v>
      </c>
      <c r="E41" s="15">
        <f>E7+E16+E40</f>
        <v>25.576987663881123</v>
      </c>
      <c r="F41">
        <f>E41*1.15</f>
        <v>29.413535813463291</v>
      </c>
    </row>
  </sheetData>
  <mergeCells count="4">
    <mergeCell ref="C2:E2"/>
    <mergeCell ref="C10:E10"/>
    <mergeCell ref="C19:E19"/>
    <mergeCell ref="C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Van Dyke</dc:creator>
  <cp:lastModifiedBy>William Van Dyke</cp:lastModifiedBy>
  <dcterms:created xsi:type="dcterms:W3CDTF">2023-04-27T07:29:39Z</dcterms:created>
  <dcterms:modified xsi:type="dcterms:W3CDTF">2023-04-29T02:06:09Z</dcterms:modified>
</cp:coreProperties>
</file>