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:\Script\"/>
    </mc:Choice>
  </mc:AlternateContent>
  <xr:revisionPtr revIDLastSave="0" documentId="13_ncr:1_{A2680591-4E1E-4E9B-A039-C89F0A6A35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1" i="1"/>
  <c r="G12" i="1"/>
  <c r="F12" i="1"/>
  <c r="G11" i="1"/>
  <c r="F11" i="1"/>
</calcChain>
</file>

<file path=xl/sharedStrings.xml><?xml version="1.0" encoding="utf-8"?>
<sst xmlns="http://schemas.openxmlformats.org/spreadsheetml/2006/main" count="34" uniqueCount="28">
  <si>
    <t>服务器名称</t>
    <phoneticPr fontId="4" type="noConversion"/>
  </si>
  <si>
    <t>CPU资源</t>
    <phoneticPr fontId="4" type="noConversion"/>
  </si>
  <si>
    <t>内存资源</t>
    <phoneticPr fontId="4" type="noConversion"/>
  </si>
  <si>
    <t>s02</t>
    <phoneticPr fontId="4" type="noConversion"/>
  </si>
  <si>
    <t>s05</t>
    <phoneticPr fontId="4" type="noConversion"/>
  </si>
  <si>
    <t>s06</t>
    <phoneticPr fontId="4" type="noConversion"/>
  </si>
  <si>
    <t>s07</t>
    <phoneticPr fontId="4" type="noConversion"/>
  </si>
  <si>
    <t>s09</t>
    <phoneticPr fontId="4" type="noConversion"/>
  </si>
  <si>
    <t>24个CPUX2.7GHz</t>
    <phoneticPr fontId="4" type="noConversion"/>
  </si>
  <si>
    <t>40个CPUX2.3GHz</t>
    <phoneticPr fontId="4" type="noConversion"/>
  </si>
  <si>
    <t>223.94GB</t>
    <phoneticPr fontId="4" type="noConversion"/>
  </si>
  <si>
    <t>223.96GB</t>
    <phoneticPr fontId="4" type="noConversion"/>
  </si>
  <si>
    <t>151.96GB</t>
    <phoneticPr fontId="4" type="noConversion"/>
  </si>
  <si>
    <t>255.91GB</t>
    <phoneticPr fontId="4" type="noConversion"/>
  </si>
  <si>
    <t>硬盘</t>
    <phoneticPr fontId="4" type="noConversion"/>
  </si>
  <si>
    <t>2.36TB</t>
    <phoneticPr fontId="4" type="noConversion"/>
  </si>
  <si>
    <t>10.112.122.157</t>
    <phoneticPr fontId="4" type="noConversion"/>
  </si>
  <si>
    <t>10.112.221.173</t>
    <phoneticPr fontId="4" type="noConversion"/>
  </si>
  <si>
    <t>10.112.198.103</t>
    <phoneticPr fontId="4" type="noConversion"/>
  </si>
  <si>
    <t>10.112.217.54</t>
    <phoneticPr fontId="4" type="noConversion"/>
  </si>
  <si>
    <t>10.112.59.241</t>
    <phoneticPr fontId="4" type="noConversion"/>
  </si>
  <si>
    <t>IP地址</t>
    <phoneticPr fontId="4" type="noConversion"/>
  </si>
  <si>
    <t>19.32TB</t>
    <phoneticPr fontId="4" type="noConversion"/>
  </si>
  <si>
    <t>1.08TB</t>
    <phoneticPr fontId="4" type="noConversion"/>
  </si>
  <si>
    <t>3.67TB</t>
    <phoneticPr fontId="4" type="noConversion"/>
  </si>
  <si>
    <t>合计</t>
    <phoneticPr fontId="4" type="noConversion"/>
  </si>
  <si>
    <t>平均1500节点</t>
    <phoneticPr fontId="4" type="noConversion"/>
  </si>
  <si>
    <t>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</si>
</sst>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9">
    <xf numFmtId="0" fontId="0" fillId="0" borderId="0" xfId="0"/>
    <xf numFmtId="0" fontId="1" fillId="2" borderId="2" xfId="1" applyBorder="1" applyAlignment="1"/>
    <xf numFmtId="0" fontId="3" fillId="4" borderId="1" xfId="3" applyAlignment="1"/>
    <xf numFmtId="0" fontId="3" fillId="4" borderId="1" xfId="3" applyAlignment="1">
      <alignment horizontal="left"/>
    </xf>
    <xf numFmtId="0" fontId="2" fillId="3" borderId="2" xfId="2" applyBorder="1" applyAlignment="1"/>
    <xf numFmtId="0" fontId="2" fillId="3" borderId="2" xfId="2" applyBorder="1" applyAlignment="1">
      <alignment horizontal="left"/>
    </xf>
    <xf numFmtId="0" fontId="3" fillId="4" borderId="1" xfId="3" applyAlignment="1">
      <alignment horizontal="center"/>
    </xf>
    <xf numFmtId="0" fontId="2" fillId="3" borderId="2" xfId="2" applyBorder="1" applyAlignment="1">
      <alignment horizontal="center"/>
    </xf>
    <xf numFmtId="176" fontId="2" fillId="3" borderId="2" xfId="2" applyNumberFormat="1" applyBorder="1" applyAlignment="1">
      <alignment horizontal="left"/>
    </xf>
  </cellXfs>
  <cellStyles count="4">
    <cellStyle name="常规" xfId="0" builtinId="0"/>
    <cellStyle name="好" xfId="1" builtinId="26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12"/>
  <sheetViews>
    <sheetView tabSelected="1" zoomScale="175" zoomScaleNormal="175" workbookViewId="0">
      <selection activeCell="G5" sqref="G5"/>
    </sheetView>
  </sheetViews>
  <sheetFormatPr defaultRowHeight="14.25" x14ac:dyDescent="0.2"/>
  <cols>
    <col min="3" max="4" width="14" bestFit="1" customWidth="1"/>
    <col min="5" max="5" width="21.75" bestFit="1" customWidth="1"/>
    <col min="6" max="6" width="16.25" bestFit="1" customWidth="1"/>
    <col min="7" max="7" width="20.125" bestFit="1" customWidth="1"/>
  </cols>
  <sheetData>
    <row r="5" spans="3:7" x14ac:dyDescent="0.2">
      <c r="C5" s="1" t="s">
        <v>0</v>
      </c>
      <c r="D5" s="1" t="s">
        <v>21</v>
      </c>
      <c r="E5" s="1" t="s">
        <v>1</v>
      </c>
      <c r="F5" s="1" t="s">
        <v>2</v>
      </c>
      <c r="G5" s="1" t="s">
        <v>14</v>
      </c>
    </row>
    <row r="6" spans="3:7" x14ac:dyDescent="0.2">
      <c r="C6" s="1" t="s">
        <v>3</v>
      </c>
      <c r="D6" s="1" t="s">
        <v>16</v>
      </c>
      <c r="E6" s="1" t="s">
        <v>8</v>
      </c>
      <c r="F6" s="1" t="s">
        <v>10</v>
      </c>
      <c r="G6" s="1" t="s">
        <v>22</v>
      </c>
    </row>
    <row r="7" spans="3:7" x14ac:dyDescent="0.2">
      <c r="C7" s="1" t="s">
        <v>4</v>
      </c>
      <c r="D7" s="1" t="s">
        <v>17</v>
      </c>
      <c r="E7" s="1" t="s">
        <v>8</v>
      </c>
      <c r="F7" s="1" t="s">
        <v>11</v>
      </c>
      <c r="G7" s="1" t="s">
        <v>15</v>
      </c>
    </row>
    <row r="8" spans="3:7" x14ac:dyDescent="0.2">
      <c r="C8" s="1" t="s">
        <v>5</v>
      </c>
      <c r="D8" s="1" t="s">
        <v>18</v>
      </c>
      <c r="E8" s="1" t="s">
        <v>8</v>
      </c>
      <c r="F8" s="1" t="s">
        <v>12</v>
      </c>
      <c r="G8" s="1" t="s">
        <v>23</v>
      </c>
    </row>
    <row r="9" spans="3:7" x14ac:dyDescent="0.2">
      <c r="C9" s="1" t="s">
        <v>6</v>
      </c>
      <c r="D9" s="1" t="s">
        <v>19</v>
      </c>
      <c r="E9" s="1" t="s">
        <v>9</v>
      </c>
      <c r="F9" s="1" t="s">
        <v>13</v>
      </c>
      <c r="G9" s="1" t="s">
        <v>24</v>
      </c>
    </row>
    <row r="10" spans="3:7" ht="15" thickBot="1" x14ac:dyDescent="0.25">
      <c r="C10" s="1" t="s">
        <v>7</v>
      </c>
      <c r="D10" s="1" t="s">
        <v>20</v>
      </c>
      <c r="E10" s="1" t="s">
        <v>9</v>
      </c>
      <c r="F10" s="1" t="s">
        <v>13</v>
      </c>
      <c r="G10" s="1" t="s">
        <v>24</v>
      </c>
    </row>
    <row r="11" spans="3:7" ht="15.75" thickTop="1" thickBot="1" x14ac:dyDescent="0.25">
      <c r="C11" s="2" t="s">
        <v>25</v>
      </c>
      <c r="D11" s="6" t="s">
        <v>27</v>
      </c>
      <c r="E11" s="2" t="str">
        <f>SUMPRODUCT(--LEFT(E6:E10,FIND("个",E6:E10)-1),
            --MID(E6:E10,FIND("X",E6:E10)+1,FIND("GHz",E6:E10)-FIND("X",E6:E10)-1)*1000) &amp; "MHz"</f>
        <v>378400MHz</v>
      </c>
      <c r="F11" s="3" t="str">
        <f>SUMPRODUCT(--LEFT(F6:F10, FIND("GB", F6:F10)-1)) &amp; "GB"</f>
        <v>1111.68GB</v>
      </c>
      <c r="G11" s="3" t="str">
        <f>SUMPRODUCT(--LEFT(G6:G10, FIND("TB", G6:G10)-1)) &amp; "TB"</f>
        <v>30.1TB</v>
      </c>
    </row>
    <row r="12" spans="3:7" ht="15" thickTop="1" x14ac:dyDescent="0.2">
      <c r="C12" s="4" t="s">
        <v>26</v>
      </c>
      <c r="D12" s="7" t="s">
        <v>27</v>
      </c>
      <c r="E12" s="4" t="str">
        <f>--LEFT(E11,LEN(E11)-3)/1500 &amp; "MHz"</f>
        <v>252.266666666667MHz</v>
      </c>
      <c r="F12" s="5" t="str">
        <f>--LEFT(F11,FIND("GB",F11)-1)/1500 &amp; "GB"</f>
        <v>0.74112GB</v>
      </c>
      <c r="G12" s="8" t="str">
        <f>--LEFT(G11,FIND("TB",G11)-1)/1500*1024 &amp; "GB"</f>
        <v>20.5482666666667GB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Refinement</dc:creator>
  <cp:lastModifiedBy>林 杜</cp:lastModifiedBy>
  <dcterms:created xsi:type="dcterms:W3CDTF">2015-06-05T18:19:34Z</dcterms:created>
  <dcterms:modified xsi:type="dcterms:W3CDTF">2025-09-15T10:48:56Z</dcterms:modified>
</cp:coreProperties>
</file>