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LEICESTERSHIRE/"/>
    </mc:Choice>
  </mc:AlternateContent>
  <xr:revisionPtr revIDLastSave="0" documentId="13_ncr:1_{99AA8441-87B8-1345-9544-886739CE6B7F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analysis ethnic pivot" sheetId="17" r:id="rId1"/>
    <sheet name="2018" sheetId="1" r:id="rId2"/>
    <sheet name="drug type ethnicity 2018" sheetId="5" r:id="rId3"/>
    <sheet name="drug ethnic total pivot 2018" sheetId="11" r:id="rId4"/>
    <sheet name="Asian pivot 2018" sheetId="8" r:id="rId5"/>
    <sheet name="Black pivot 2018" sheetId="9" r:id="rId6"/>
    <sheet name="White pivot 2018" sheetId="10" r:id="rId7"/>
    <sheet name="2019" sheetId="3" r:id="rId8"/>
    <sheet name="2019 ethnicity all" sheetId="16" r:id="rId9"/>
    <sheet name="2019 Male Female" sheetId="13" r:id="rId10"/>
    <sheet name="2019 Total" sheetId="12" r:id="rId11"/>
    <sheet name="2020" sheetId="2" r:id="rId12"/>
  </sheets>
  <calcPr calcId="191029"/>
  <pivotCaches>
    <pivotCache cacheId="94" r:id="rId13"/>
    <pivotCache cacheId="95" r:id="rId14"/>
    <pivotCache cacheId="9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7" l="1"/>
  <c r="F101" i="17"/>
  <c r="B101" i="17"/>
  <c r="G72" i="11"/>
  <c r="D72" i="11"/>
  <c r="C72" i="11"/>
  <c r="I69" i="11"/>
  <c r="D69" i="11"/>
  <c r="I95" i="17"/>
  <c r="F95" i="17"/>
  <c r="B95" i="17"/>
  <c r="K90" i="17"/>
  <c r="I90" i="17"/>
  <c r="F91" i="17"/>
  <c r="B92" i="17"/>
  <c r="G69" i="11"/>
  <c r="C70" i="11"/>
</calcChain>
</file>

<file path=xl/sharedStrings.xml><?xml version="1.0" encoding="utf-8"?>
<sst xmlns="http://schemas.openxmlformats.org/spreadsheetml/2006/main" count="1463" uniqueCount="152">
  <si>
    <t>Drug Type</t>
  </si>
  <si>
    <t>Female</t>
  </si>
  <si>
    <t>Male</t>
  </si>
  <si>
    <t>(blank)</t>
  </si>
  <si>
    <t>Grand Total</t>
  </si>
  <si>
    <t>Attempt to possess a controlled drug of Class A - Cocaine</t>
  </si>
  <si>
    <t>Attempt to possess a controlled drug of Class A - Heroin</t>
  </si>
  <si>
    <t>Attempt to possess a controlled drug of Class A - Other</t>
  </si>
  <si>
    <t>Attempt to possess a controlled drug of Class B - Cannabis / Cannabis Resin</t>
  </si>
  <si>
    <t>Attempt to possess with intent to supply a controlled drug of Class A - Cocaine</t>
  </si>
  <si>
    <t>Attempt to possess with intent to supply a controlled drug of Class B - Cannabis</t>
  </si>
  <si>
    <t>Attempt to possess with intent to supply a controlled drug of Class C - Anabolic Steroids</t>
  </si>
  <si>
    <t>Concerned in offer to supply a class A drug - other</t>
  </si>
  <si>
    <t>Concerned in offer to supply a class B drug - other</t>
  </si>
  <si>
    <t>Concerned in production by another of a controlled drug of Class B - cannabis resin</t>
  </si>
  <si>
    <t>Concerned in production of a class B drug - other</t>
  </si>
  <si>
    <t>Concerned in production of a controlled drug of Class B - cannabis</t>
  </si>
  <si>
    <t>Concerned in the supply of a class A drug - other</t>
  </si>
  <si>
    <t>Concerned in the supply of a controlled drug of Class B - cannabis</t>
  </si>
  <si>
    <t>Concerned in the supply of class B drug - other</t>
  </si>
  <si>
    <t>Concerned in the supply of class C drug - other</t>
  </si>
  <si>
    <t>Conspire to produce cannabis a class B drug</t>
  </si>
  <si>
    <t>Conspire to supply a class A controlled drug - cocaine</t>
  </si>
  <si>
    <t>Conspire to supply a class A controlled drug - heroin</t>
  </si>
  <si>
    <t>Conspire to supply a class A controlled drug - other</t>
  </si>
  <si>
    <t>Conspire to supply a class B controlled drug - amphetamine</t>
  </si>
  <si>
    <t>Conspire to supply a class B controlled drug - other</t>
  </si>
  <si>
    <t>Detainee / person charged fail / refuse to provide a sample for Class 'A' drug test</t>
  </si>
  <si>
    <t>Drive a vehicle whilst unfit through drugs</t>
  </si>
  <si>
    <t>Drive motor vehicle with a proportion of a specified controlled drug above the specified limit</t>
  </si>
  <si>
    <t>Fail to attend / remain for follow-up assessment following a test for presence of Class A drug - Drugs Act 2005</t>
  </si>
  <si>
    <t>Improper importation of goods - controlled drug of Class A into the United Kingdom</t>
  </si>
  <si>
    <t>Improper importation of goods - unspecified controlled drug into the United Kingdom</t>
  </si>
  <si>
    <t>In charge of a motor vehicle with proportion of specified controlled drug above specified limit</t>
  </si>
  <si>
    <t>In charge of vehicle whilst unfit through drugs</t>
  </si>
  <si>
    <t>Possess a class C controlled drug</t>
  </si>
  <si>
    <t>Possess a controlled drug of Class A - Cocaine</t>
  </si>
  <si>
    <t>Possess a controlled drug of Class A - Crack Cocaine</t>
  </si>
  <si>
    <t>Possess a controlled drug of Class A - Heroin</t>
  </si>
  <si>
    <t>Possess a controlled drug of Class A - MDMA</t>
  </si>
  <si>
    <t>Possess a controlled drug of Class A - Methadone</t>
  </si>
  <si>
    <t>Possess a controlled drug of Class A - Other</t>
  </si>
  <si>
    <t>Possess a controlled drug of Class B - Amphetamine</t>
  </si>
  <si>
    <t>Possess a controlled drug of Class B - cannabinoid receptor agonists</t>
  </si>
  <si>
    <t>Possess a controlled drug of Class B - Cannabis / Cannabis Resin</t>
  </si>
  <si>
    <t>Possess a controlled drug of Class B - Ketamine</t>
  </si>
  <si>
    <t>Possess a controlled drug of Class B - Other</t>
  </si>
  <si>
    <t>Possess with intent to supply a controlled drug of Class A - Cocaine</t>
  </si>
  <si>
    <t>Possess with intent to supply a controlled drug of Class A - Crack Cocaine</t>
  </si>
  <si>
    <t>Possess with intent to supply a controlled drug of Class A - Heroin</t>
  </si>
  <si>
    <t>Possess with intent to supply a controlled drug of Class A - Other</t>
  </si>
  <si>
    <t>Possess with intent to supply a controlled drug of Class B - Amphetamine</t>
  </si>
  <si>
    <t>Possess with intent to supply a controlled drug of Class B - cannabinoid  receptor agonists</t>
  </si>
  <si>
    <t>Possess with intent to supply a controlled drug of Class B - Cannabis</t>
  </si>
  <si>
    <t>Possess with intent to supply a controlled drug of Class B - Cannabis Resin</t>
  </si>
  <si>
    <t>Possess with intent to supply a controlled drug of Class B - Other</t>
  </si>
  <si>
    <t>Possess with intent to supply a controlled drug of Class C - Other</t>
  </si>
  <si>
    <t>Produce a controlled drug - Class B - cannabinoid receptor agonists</t>
  </si>
  <si>
    <t>Produce controlled drug of Class B - cannabis</t>
  </si>
  <si>
    <t>Supply a controlled drug of Class A - Cocaine</t>
  </si>
  <si>
    <t>Supply a controlled drug of Class A - Crack Cocaine</t>
  </si>
  <si>
    <t>Supply a controlled drug of Class A - Heroin</t>
  </si>
  <si>
    <t>Supply a controlled drug of Class A - Other</t>
  </si>
  <si>
    <t>Leicestershire Police</t>
  </si>
  <si>
    <t>OFFICIAL</t>
  </si>
  <si>
    <t>Dated:   14 Apr 2020   08:18</t>
  </si>
  <si>
    <t>FOI 1275-20 Drug Related Arrests</t>
  </si>
  <si>
    <t>January 2018-March 2020</t>
  </si>
  <si>
    <t>A1. Asian - Indian</t>
  </si>
  <si>
    <t>A2. Asian - Pakistani</t>
  </si>
  <si>
    <t>A3. Asian - Bangladeshi</t>
  </si>
  <si>
    <t>A9. Any other Asian background</t>
  </si>
  <si>
    <t>B1. Black Caribbean</t>
  </si>
  <si>
    <t>B2. Black African</t>
  </si>
  <si>
    <t>B9. Any other Black background</t>
  </si>
  <si>
    <t>M1. White &amp; Black Caribbean</t>
  </si>
  <si>
    <t>M2. White &amp; Black African</t>
  </si>
  <si>
    <t>M3. White &amp; Asian</t>
  </si>
  <si>
    <t>M9. Any other mixed background</t>
  </si>
  <si>
    <t>NS. Not stated</t>
  </si>
  <si>
    <t>O2. Arab</t>
  </si>
  <si>
    <t>O9. Any other ethnic group</t>
  </si>
  <si>
    <t>W1. White British</t>
  </si>
  <si>
    <t>W2. White Irish</t>
  </si>
  <si>
    <t>W9. Any other white background</t>
  </si>
  <si>
    <t>11-17</t>
  </si>
  <si>
    <t>18-30</t>
  </si>
  <si>
    <t>31-50</t>
  </si>
  <si>
    <t>51-70</t>
  </si>
  <si>
    <t>Aid abet counsel procure possession with intent to supply a controlled drug of Class A - Crack Cocaine</t>
  </si>
  <si>
    <t>Aid abet the driving of a motor vehicle with a proportion of a specified controlled drug above the specified limit</t>
  </si>
  <si>
    <t>Attempt to possess a controlled drug of Class B - Other</t>
  </si>
  <si>
    <t>Attempt to possess with intent to supply a controlled drug of Class A - Heroin</t>
  </si>
  <si>
    <t>Attempt to possess with intent to supply a controlled drug of Class B - Ketamine</t>
  </si>
  <si>
    <t>Attempt to possess with intent to supply a controlled drug of Class B - Other</t>
  </si>
  <si>
    <t>Attempt to produce controlled drug of Class B - cannabis</t>
  </si>
  <si>
    <t>Attempt to supply a controlled drug of Class A - Cocaine</t>
  </si>
  <si>
    <t>Attempt to supply a controlled drug of Class B - Other</t>
  </si>
  <si>
    <t>Concerned in production of a class A drug - other</t>
  </si>
  <si>
    <t>Concerned in the supply of a controlled drug of Class B - cannabis resin</t>
  </si>
  <si>
    <t>Conspire to fraudulent evade a prohibition on the importation of a class A drug</t>
  </si>
  <si>
    <t>Conspire to import a controlled drug of Class A with intent to evade a prohibition / restriction</t>
  </si>
  <si>
    <t>Conspire to supply a class A controlled drug - crack cocaine</t>
  </si>
  <si>
    <t>Fail to attend / remain for initial assessment following test for presence of Class A drug - Drugs Act 2005</t>
  </si>
  <si>
    <t>Improper importation of goods - controlled drug of Class C into the United Kingdom</t>
  </si>
  <si>
    <t>Obstruct an authorised person in exercise of a section 23 power to detain / search a person / vehicle / vessel re drugs</t>
  </si>
  <si>
    <t>Permit production / attempted production on premises of a controlled drug of Class B - Cathinone derivative</t>
  </si>
  <si>
    <t>Permit production on premises of a class B drug - other</t>
  </si>
  <si>
    <t>Permit use of premises for supplying class A drug - other</t>
  </si>
  <si>
    <t>Possess a controlled drug of Class A - LSD</t>
  </si>
  <si>
    <t>Possess methylamphetamine a class A controlled drug</t>
  </si>
  <si>
    <t>Possess with intent to supply a controlled drug of Class A - LSD</t>
  </si>
  <si>
    <t>Possess with intent to supply a controlled drug of Class A - MDMA</t>
  </si>
  <si>
    <t>Possess with intent to supply a controlled drug of Class A - Methylamphetamine</t>
  </si>
  <si>
    <t>Possess with intent to supply a controlled drug of Class B - Ketamine</t>
  </si>
  <si>
    <t>Produce a controlled drug of Class B - cannabis resin</t>
  </si>
  <si>
    <t>Supply a controlled drug of Class B - Cannabis Resin</t>
  </si>
  <si>
    <t>O1. Chinese</t>
  </si>
  <si>
    <t>Not Listed</t>
  </si>
  <si>
    <t>Over 70</t>
  </si>
  <si>
    <t>Attempt to possess a controlled drug of Class B - Amphetamine</t>
  </si>
  <si>
    <t>Conspire to supply a controlled drug of Class B - cannabis resin</t>
  </si>
  <si>
    <t>W3. Gypsy or Irish Traveller</t>
  </si>
  <si>
    <t>Out of Court Disposal</t>
  </si>
  <si>
    <t>Charged/To Court</t>
  </si>
  <si>
    <t>Row Labels</t>
  </si>
  <si>
    <t>Sum of A1. Asian - Indian</t>
  </si>
  <si>
    <t>Sum of A2. Asian - Pakistani</t>
  </si>
  <si>
    <t>Sum of A3. Asian - Bangladeshi</t>
  </si>
  <si>
    <t>Sum of A9. Any other Asian background</t>
  </si>
  <si>
    <t>Sum of B1. Black Caribbean</t>
  </si>
  <si>
    <t>Sum of B2. Black African</t>
  </si>
  <si>
    <t>Sum of M1. White &amp; Black Caribbean</t>
  </si>
  <si>
    <t>Sum of M2. White &amp; Black African</t>
  </si>
  <si>
    <t>Sum of W1. White British</t>
  </si>
  <si>
    <t>Sum of W2. White Irish</t>
  </si>
  <si>
    <t>Sum of W9. Any other white background</t>
  </si>
  <si>
    <t>Sum of B9. Any other Black background</t>
  </si>
  <si>
    <t>white</t>
  </si>
  <si>
    <t xml:space="preserve">Asian </t>
  </si>
  <si>
    <t>White</t>
  </si>
  <si>
    <t>Black</t>
  </si>
  <si>
    <t>Total</t>
  </si>
  <si>
    <t>Percentage</t>
  </si>
  <si>
    <t>Sum of Female</t>
  </si>
  <si>
    <t>Sum of Male</t>
  </si>
  <si>
    <t>Asian</t>
  </si>
  <si>
    <t>Percentages of each to compare with police force ethnic figures</t>
  </si>
  <si>
    <t>Year-on-year percentage differences</t>
  </si>
  <si>
    <t>Actual force area</t>
  </si>
  <si>
    <t>Ethnic group</t>
  </si>
  <si>
    <t>Year-on-year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</si>
</sst>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Verdana"/>
      <family val="2"/>
    </font>
    <font>
      <b/>
      <sz val="8"/>
      <color rgb="FF000000"/>
      <name val="Verdana"/>
      <family val="2"/>
    </font>
    <font>
      <sz val="6"/>
      <color rgb="FF000000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2" fillId="2" borderId="1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3" borderId="0" xfId="0" applyFill="1"/>
    <xf numFmtId="10" fontId="0" fillId="3" borderId="0" xfId="0" applyNumberFormat="1" applyFill="1"/>
    <xf numFmtId="49" fontId="3" fillId="2" borderId="1" xfId="0" applyNumberFormat="1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50485564304462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ethnic pivot'!$A$104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ethnic pivot'!$B$106:$D$106</c:f>
              <c:strCache>
                <c:ptCount val="3"/>
                <c:pt idx="0">
                  <c:v>Asian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'analysis ethnic pivot'!$B$107:$D$107</c:f>
              <c:numCache>
                <c:formatCode>General</c:formatCode>
                <c:ptCount val="3"/>
                <c:pt idx="0">
                  <c:v>292</c:v>
                </c:pt>
                <c:pt idx="1">
                  <c:v>204</c:v>
                </c:pt>
                <c:pt idx="2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B84A-BE04-1826B99827DD}"/>
            </c:ext>
          </c:extLst>
        </c:ser>
        <c:ser>
          <c:idx val="1"/>
          <c:order val="1"/>
          <c:tx>
            <c:strRef>
              <c:f>'analysis ethnic pivot'!$A$105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ethnic pivot'!$B$106:$D$106</c:f>
              <c:strCache>
                <c:ptCount val="3"/>
                <c:pt idx="0">
                  <c:v>Asian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'analysis ethnic pivot'!$B$108:$D$108</c:f>
              <c:numCache>
                <c:formatCode>General</c:formatCode>
                <c:ptCount val="3"/>
                <c:pt idx="0">
                  <c:v>402</c:v>
                </c:pt>
                <c:pt idx="1">
                  <c:v>238</c:v>
                </c:pt>
                <c:pt idx="2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B84A-BE04-1826B998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23104"/>
        <c:axId val="95324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'analysis ethnic pivot'!$A$106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'analysis ethnic pivot'!$B$106:$D$106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Black</c:v>
                      </c:pt>
                      <c:pt idx="2">
                        <c:v>white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'analysis ethnic pivot'!$B$109:$D$109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0F-B84A-BE04-1826B99827DD}"/>
                  </c:ext>
                </c:extLst>
              </c15:ser>
            </c15:filteredBarSeries>
          </c:ext>
        </c:extLst>
      </c:barChart>
      <c:catAx>
        <c:axId val="953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4752"/>
        <c:crosses val="autoZero"/>
        <c:auto val="1"/>
        <c:lblAlgn val="ctr"/>
        <c:lblOffset val="100"/>
        <c:noMultiLvlLbl val="0"/>
      </c:catAx>
      <c:valAx>
        <c:axId val="95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104</xdr:row>
      <xdr:rowOff>19050</xdr:rowOff>
    </xdr:from>
    <xdr:to>
      <xdr:col>6</xdr:col>
      <xdr:colOff>984250</xdr:colOff>
      <xdr:row>118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FBDAE-66A6-404A-80D1-3BE5E39FA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476362615744" createdVersion="6" refreshedVersion="6" minRefreshableVersion="3" recordCount="59" xr:uid="{6CBA2544-80D8-9D47-B6BA-D252272D3DEA}">
  <cacheSource type="worksheet">
    <worksheetSource ref="A1:S60" sheet="drug type ethnicity 2018"/>
  </cacheSource>
  <cacheFields count="19">
    <cacheField name="Drug Type" numFmtId="0">
      <sharedItems count="59">
        <s v="Attempt to possess a controlled drug of Class A - Cocaine"/>
        <s v="Attempt to possess a controlled drug of Class A - Heroin"/>
        <s v="Attempt to possess a controlled drug of Class A - Other"/>
        <s v="Attempt to possess a controlled drug of Class B - Cannabis / Cannabis Resin"/>
        <s v="Attempt to possess with intent to supply a controlled drug of Class A - Cocaine"/>
        <s v="Attempt to possess with intent to supply a controlled drug of Class B - Cannabis"/>
        <s v="Attempt to possess with intent to supply a controlled drug of Class C - Anabolic Steroids"/>
        <s v="Concerned in offer to supply a class A drug - other"/>
        <s v="Concerned in offer to supply a class B drug - other"/>
        <s v="Concerned in production by another of a controlled drug of Class B - cannabis resin"/>
        <s v="Concerned in production of a class B drug - other"/>
        <s v="Concerned in production of a controlled drug of Class B - cannabis"/>
        <s v="Concerned in the supply of a class A drug - other"/>
        <s v="Concerned in the supply of a controlled drug of Class B - cannabis"/>
        <s v="Concerned in the supply of class B drug - other"/>
        <s v="Concerned in the supply of class C drug - other"/>
        <s v="Conspire to produce cannabis a class B drug"/>
        <s v="Conspire to supply a class A controlled drug - cocaine"/>
        <s v="Conspire to supply a class A controlled drug - heroin"/>
        <s v="Conspire to supply a class A controlled drug - other"/>
        <s v="Conspire to supply a class B controlled drug - amphetamine"/>
        <s v="Conspire to supply a class B controlled drug - other"/>
        <s v="Detainee / person charged fail / refuse to provide a sample for Class 'A' drug test"/>
        <s v="Drive a vehicle whilst unfit through drugs"/>
        <s v="Drive motor vehicle with a proportion of a specified controlled drug above the specified limit"/>
        <s v="Fail to attend / remain for follow-up assessment following a test for presence of Class A drug - Drugs Act 2005"/>
        <s v="Improper importation of goods - controlled drug of Class A into the United Kingdom"/>
        <s v="Improper importation of goods - unspecified controlled drug into the United Kingdom"/>
        <s v="In charge of a motor vehicle with proportion of specified controlled drug above specified limit"/>
        <s v="In charge of vehicle whilst unfit through drugs"/>
        <s v="Possess a class C controlled drug"/>
        <s v="Possess a controlled drug of Class A - Cocaine"/>
        <s v="Possess a controlled drug of Class A - Crack Cocaine"/>
        <s v="Possess a controlled drug of Class A - Heroin"/>
        <s v="Possess a controlled drug of Class A - MDMA"/>
        <s v="Possess a controlled drug of Class A - Methadone"/>
        <s v="Possess a controlled drug of Class A - Other"/>
        <s v="Possess a controlled drug of Class B - Amphetamine"/>
        <s v="Possess a controlled drug of Class B - cannabinoid receptor agonists"/>
        <s v="Possess a controlled drug of Class B - Cannabis / Cannabis Resin"/>
        <s v="Possess a controlled drug of Class B - Ketamine"/>
        <s v="Possess a controlled drug of Class B - Other"/>
        <s v="Possess with intent to supply a controlled drug of Class A - Cocaine"/>
        <s v="Possess with intent to supply a controlled drug of Class A - Crack Cocaine"/>
        <s v="Possess with intent to supply a controlled drug of Class A - Heroin"/>
        <s v="Possess with intent to supply a controlled drug of Class A - Other"/>
        <s v="Possess with intent to supply a controlled drug of Class B - Amphetamine"/>
        <s v="Possess with intent to supply a controlled drug of Class B - cannabinoid  receptor agonists"/>
        <s v="Possess with intent to supply a controlled drug of Class B - Cannabis"/>
        <s v="Possess with intent to supply a controlled drug of Class B - Cannabis Resin"/>
        <s v="Possess with intent to supply a controlled drug of Class B - Other"/>
        <s v="Possess with intent to supply a controlled drug of Class C - Other"/>
        <s v="Produce a controlled drug - Class B - cannabinoid receptor agonists"/>
        <s v="Produce controlled drug of Class B - cannabis"/>
        <s v="Supply a controlled drug of Class A - Cocaine"/>
        <s v="Supply a controlled drug of Class A - Crack Cocaine"/>
        <s v="Supply a controlled drug of Class A - Heroin"/>
        <s v="Supply a controlled drug of Class A - Other"/>
        <s v="Grand Total"/>
      </sharedItems>
    </cacheField>
    <cacheField name="A1. Asian - Indian" numFmtId="0">
      <sharedItems containsString="0" containsBlank="1" containsNumber="1" containsInteger="1" minValue="1" maxValue="62" count="10">
        <m/>
        <n v="1"/>
        <n v="9"/>
        <n v="7"/>
        <n v="11"/>
        <n v="2"/>
        <n v="12"/>
        <n v="4"/>
        <n v="5"/>
        <n v="62"/>
      </sharedItems>
    </cacheField>
    <cacheField name="A2. Asian - Pakistani" numFmtId="0">
      <sharedItems containsString="0" containsBlank="1" containsNumber="1" containsInteger="1" minValue="1" maxValue="9"/>
    </cacheField>
    <cacheField name="A3. Asian - Bangladeshi" numFmtId="0">
      <sharedItems containsString="0" containsBlank="1" containsNumber="1" containsInteger="1" minValue="1" maxValue="3"/>
    </cacheField>
    <cacheField name="A9. Any other Asian background" numFmtId="0">
      <sharedItems containsString="0" containsBlank="1" containsNumber="1" containsInteger="1" minValue="1" maxValue="72"/>
    </cacheField>
    <cacheField name="B1. Black Caribbean" numFmtId="0">
      <sharedItems containsString="0" containsBlank="1" containsNumber="1" containsInteger="1" minValue="1" maxValue="35"/>
    </cacheField>
    <cacheField name="B2. Black African" numFmtId="0">
      <sharedItems containsString="0" containsBlank="1" containsNumber="1" containsInteger="1" minValue="1" maxValue="39"/>
    </cacheField>
    <cacheField name="B9. Any other Black background" numFmtId="0">
      <sharedItems containsString="0" containsBlank="1" containsNumber="1" containsInteger="1" minValue="1" maxValue="28"/>
    </cacheField>
    <cacheField name="M1. White &amp; Black Caribbean" numFmtId="0">
      <sharedItems containsString="0" containsBlank="1" containsNumber="1" containsInteger="1" minValue="1" maxValue="18"/>
    </cacheField>
    <cacheField name="M2. White &amp; Black African" numFmtId="0">
      <sharedItems containsString="0" containsBlank="1" containsNumber="1" containsInteger="1" minValue="1" maxValue="1"/>
    </cacheField>
    <cacheField name="M3. White &amp; Asian" numFmtId="0">
      <sharedItems containsString="0" containsBlank="1" containsNumber="1" containsInteger="1" minValue="1" maxValue="2"/>
    </cacheField>
    <cacheField name="M9. Any other mixed background" numFmtId="0">
      <sharedItems containsString="0" containsBlank="1" containsNumber="1" containsInteger="1" minValue="1" maxValue="7"/>
    </cacheField>
    <cacheField name="NS. Not stated" numFmtId="0">
      <sharedItems containsString="0" containsBlank="1" containsNumber="1" containsInteger="1" minValue="1" maxValue="14"/>
    </cacheField>
    <cacheField name="O2. Arab" numFmtId="0">
      <sharedItems containsString="0" containsBlank="1" containsNumber="1" containsInteger="1" minValue="1" maxValue="4"/>
    </cacheField>
    <cacheField name="O9. Any other ethnic group" numFmtId="0">
      <sharedItems containsString="0" containsBlank="1" containsNumber="1" containsInteger="1" minValue="1" maxValue="15"/>
    </cacheField>
    <cacheField name="W1. White British" numFmtId="0">
      <sharedItems containsString="0" containsBlank="1" containsNumber="1" containsInteger="1" minValue="1" maxValue="383"/>
    </cacheField>
    <cacheField name="W2. White Irish" numFmtId="0">
      <sharedItems containsString="0" containsBlank="1" containsNumber="1" containsInteger="1" minValue="2" maxValue="2"/>
    </cacheField>
    <cacheField name="W9. Any other white background" numFmtId="0">
      <sharedItems containsString="0" containsBlank="1" containsNumber="1" containsInteger="1" minValue="1" maxValue="63"/>
    </cacheField>
    <cacheField name="Grand Total" numFmtId="0">
      <sharedItems containsSemiMixedTypes="0" containsString="0" containsNumber="1" containsInteger="1" minValue="1" maxValue="7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539711342593" createdVersion="6" refreshedVersion="6" minRefreshableVersion="3" recordCount="78" xr:uid="{36DE45A8-CC38-604C-8A79-5114476CC357}">
  <cacheSource type="worksheet">
    <worksheetSource ref="A1:E79" sheet="2019 Total"/>
  </cacheSource>
  <cacheFields count="5">
    <cacheField name="Drug Type" numFmtId="0">
      <sharedItems count="78">
        <s v="Aid abet counsel procure possession with intent to supply a controlled drug of Class A - Crack Cocaine"/>
        <s v="Aid abet the driving of a motor vehicle with a proportion of a specified controlled drug above the specified limit"/>
        <s v="Attempt to possess a controlled drug of Class A - Heroin"/>
        <s v="Attempt to possess a controlled drug of Class A - Other"/>
        <s v="Attempt to possess a controlled drug of Class B - Other"/>
        <s v="Attempt to possess with intent to supply a controlled drug of Class A - Cocaine"/>
        <s v="Attempt to possess with intent to supply a controlled drug of Class A - Heroin"/>
        <s v="Attempt to possess with intent to supply a controlled drug of Class B - Cannabis"/>
        <s v="Attempt to possess with intent to supply a controlled drug of Class B - Ketamine"/>
        <s v="Attempt to possess with intent to supply a controlled drug of Class B - Other"/>
        <s v="Attempt to produce controlled drug of Class B - cannabis"/>
        <s v="Attempt to supply a controlled drug of Class A - Cocaine"/>
        <s v="Attempt to supply a controlled drug of Class B - Other"/>
        <s v="Concerned in offer to supply a class A drug - other"/>
        <s v="Concerned in production by another of a controlled drug of Class B - cannabis resin"/>
        <s v="Concerned in production of a class A drug - other"/>
        <s v="Concerned in production of a controlled drug of Class B - cannabis"/>
        <s v="Concerned in the supply of a class A drug - other"/>
        <s v="Concerned in the supply of a controlled drug of Class B - cannabis"/>
        <s v="Concerned in the supply of a controlled drug of Class B - cannabis resin"/>
        <s v="Concerned in the supply of class B drug - other"/>
        <s v="Concerned in the supply of class C drug - other"/>
        <s v="Conspire to fraudulent evade a prohibition on the importation of a class A drug"/>
        <s v="Conspire to import a controlled drug of Class A with intent to evade a prohibition / restriction"/>
        <s v="Conspire to produce cannabis a class B drug"/>
        <s v="Conspire to supply a class A controlled drug - cocaine"/>
        <s v="Conspire to supply a class A controlled drug - crack cocaine"/>
        <s v="Conspire to supply a class A controlled drug - heroin"/>
        <s v="Conspire to supply a class A controlled drug - other"/>
        <s v="Conspire to supply a class B controlled drug - amphetamine"/>
        <s v="Conspire to supply a class B controlled drug - other"/>
        <s v="Detainee / person charged fail / refuse to provide a sample for Class 'A' drug test"/>
        <s v="Drive a vehicle whilst unfit through drugs"/>
        <s v="Drive motor vehicle with a proportion of a specified controlled drug above the specified limit"/>
        <s v="Fail to attend / remain for follow-up assessment following a test for presence of Class A drug - Drugs Act 2005"/>
        <s v="Fail to attend / remain for initial assessment following test for presence of Class A drug - Drugs Act 2005"/>
        <s v="Improper importation of goods - controlled drug of Class A into the United Kingdom"/>
        <s v="Improper importation of goods - controlled drug of Class C into the United Kingdom"/>
        <s v="In charge of a motor vehicle with proportion of specified controlled drug above specified limit"/>
        <s v="In charge of vehicle whilst unfit through drugs"/>
        <s v="Obstruct an authorised person in exercise of a section 23 power to detain / search a person / vehicle / vessel re drugs"/>
        <s v="Permit production / attempted production on premises of a controlled drug of Class B - Cathinone derivative"/>
        <s v="Permit production on premises of a class B drug - other"/>
        <s v="Permit use of premises for supplying class A drug - other"/>
        <s v="Possess a class C controlled drug"/>
        <s v="Possess a controlled drug of Class A - Cocaine"/>
        <s v="Possess a controlled drug of Class A - Crack Cocaine"/>
        <s v="Possess a controlled drug of Class A - Heroin"/>
        <s v="Possess a controlled drug of Class A - LSD"/>
        <s v="Possess a controlled drug of Class A - MDMA"/>
        <s v="Possess a controlled drug of Class A - Other"/>
        <s v="Possess a controlled drug of Class B - Amphetamine"/>
        <s v="Possess a controlled drug of Class B - cannabinoid receptor agonists"/>
        <s v="Possess a controlled drug of Class B - Cannabis / Cannabis Resin"/>
        <s v="Possess a controlled drug of Class B - Other"/>
        <s v="Possess methylamphetamine a class A controlled drug"/>
        <s v="Possess with intent to supply a controlled drug of Class A - Cocaine"/>
        <s v="Possess with intent to supply a controlled drug of Class A - Crack Cocaine"/>
        <s v="Possess with intent to supply a controlled drug of Class A - Heroin"/>
        <s v="Possess with intent to supply a controlled drug of Class A - LSD"/>
        <s v="Possess with intent to supply a controlled drug of Class A - MDMA"/>
        <s v="Possess with intent to supply a controlled drug of Class A - Methylamphetamine"/>
        <s v="Possess with intent to supply a controlled drug of Class A - Other"/>
        <s v="Possess with intent to supply a controlled drug of Class B - Amphetamine"/>
        <s v="Possess with intent to supply a controlled drug of Class B - cannabinoid  receptor agonists"/>
        <s v="Possess with intent to supply a controlled drug of Class B - Cannabis"/>
        <s v="Possess with intent to supply a controlled drug of Class B - Cannabis Resin"/>
        <s v="Possess with intent to supply a controlled drug of Class B - Ketamine"/>
        <s v="Possess with intent to supply a controlled drug of Class B - Other"/>
        <s v="Possess with intent to supply a controlled drug of Class C - Other"/>
        <s v="Produce a controlled drug of Class B - cannabis resin"/>
        <s v="Produce controlled drug of Class B - cannabis"/>
        <s v="Supply a controlled drug of Class A - Cocaine"/>
        <s v="Supply a controlled drug of Class A - Crack Cocaine"/>
        <s v="Supply a controlled drug of Class A - Heroin"/>
        <s v="Supply a controlled drug of Class A - Other"/>
        <s v="Supply a controlled drug of Class B - Cannabis Resin"/>
        <s v="Grand Total"/>
      </sharedItems>
    </cacheField>
    <cacheField name="Female" numFmtId="0">
      <sharedItems containsString="0" containsBlank="1" containsNumber="1" containsInteger="1" minValue="1" maxValue="115" count="11">
        <m/>
        <n v="1"/>
        <n v="2"/>
        <n v="13"/>
        <n v="3"/>
        <n v="5"/>
        <n v="9"/>
        <n v="15"/>
        <n v="4"/>
        <n v="11"/>
        <n v="115"/>
      </sharedItems>
    </cacheField>
    <cacheField name="Male" numFmtId="0">
      <sharedItems containsString="0" containsBlank="1" containsNumber="1" containsInteger="1" minValue="1" maxValue="976"/>
    </cacheField>
    <cacheField name="(blank)" numFmtId="0">
      <sharedItems containsString="0" containsBlank="1" containsNumber="1" containsInteger="1" minValue="1" maxValue="8"/>
    </cacheField>
    <cacheField name="Grand Total" numFmtId="0">
      <sharedItems containsSemiMixedTypes="0" containsString="0" containsNumber="1" containsInteger="1" minValue="1" maxValue="1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544438425924" createdVersion="6" refreshedVersion="6" minRefreshableVersion="3" recordCount="78" xr:uid="{87999706-6865-E749-9714-96704543D8FE}">
  <cacheSource type="worksheet">
    <worksheetSource ref="A1:S79" sheet="2019 ethnicity all"/>
  </cacheSource>
  <cacheFields count="19">
    <cacheField name="Drug Type" numFmtId="0">
      <sharedItems count="78">
        <s v="Aid abet counsel procure possession with intent to supply a controlled drug of Class A - Crack Cocaine"/>
        <s v="Aid abet the driving of a motor vehicle with a proportion of a specified controlled drug above the specified limit"/>
        <s v="Attempt to possess a controlled drug of Class A - Heroin"/>
        <s v="Attempt to possess a controlled drug of Class A - Other"/>
        <s v="Attempt to possess a controlled drug of Class B - Other"/>
        <s v="Attempt to possess with intent to supply a controlled drug of Class A - Cocaine"/>
        <s v="Attempt to possess with intent to supply a controlled drug of Class A - Heroin"/>
        <s v="Attempt to possess with intent to supply a controlled drug of Class B - Cannabis"/>
        <s v="Attempt to possess with intent to supply a controlled drug of Class B - Ketamine"/>
        <s v="Attempt to possess with intent to supply a controlled drug of Class B - Other"/>
        <s v="Attempt to produce controlled drug of Class B - cannabis"/>
        <s v="Attempt to supply a controlled drug of Class A - Cocaine"/>
        <s v="Attempt to supply a controlled drug of Class B - Other"/>
        <s v="Concerned in offer to supply a class A drug - other"/>
        <s v="Concerned in production by another of a controlled drug of Class B - cannabis resin"/>
        <s v="Concerned in production of a class A drug - other"/>
        <s v="Concerned in production of a controlled drug of Class B - cannabis"/>
        <s v="Concerned in the supply of a class A drug - other"/>
        <s v="Concerned in the supply of a controlled drug of Class B - cannabis"/>
        <s v="Concerned in the supply of a controlled drug of Class B - cannabis resin"/>
        <s v="Concerned in the supply of class B drug - other"/>
        <s v="Concerned in the supply of class C drug - other"/>
        <s v="Conspire to fraudulent evade a prohibition on the importation of a class A drug"/>
        <s v="Conspire to import a controlled drug of Class A with intent to evade a prohibition / restriction"/>
        <s v="Conspire to produce cannabis a class B drug"/>
        <s v="Conspire to supply a class A controlled drug - cocaine"/>
        <s v="Conspire to supply a class A controlled drug - crack cocaine"/>
        <s v="Conspire to supply a class A controlled drug - heroin"/>
        <s v="Conspire to supply a class A controlled drug - other"/>
        <s v="Conspire to supply a class B controlled drug - amphetamine"/>
        <s v="Conspire to supply a class B controlled drug - other"/>
        <s v="Detainee / person charged fail / refuse to provide a sample for Class 'A' drug test"/>
        <s v="Drive a vehicle whilst unfit through drugs"/>
        <s v="Drive motor vehicle with a proportion of a specified controlled drug above the specified limit"/>
        <s v="Fail to attend / remain for follow-up assessment following a test for presence of Class A drug - Drugs Act 2005"/>
        <s v="Fail to attend / remain for initial assessment following test for presence of Class A drug - Drugs Act 2005"/>
        <s v="Improper importation of goods - controlled drug of Class A into the United Kingdom"/>
        <s v="Improper importation of goods - controlled drug of Class C into the United Kingdom"/>
        <s v="In charge of a motor vehicle with proportion of specified controlled drug above specified limit"/>
        <s v="In charge of vehicle whilst unfit through drugs"/>
        <s v="Obstruct an authorised person in exercise of a section 23 power to detain / search a person / vehicle / vessel re drugs"/>
        <s v="Permit production / attempted production on premises of a controlled drug of Class B - Cathinone derivative"/>
        <s v="Permit production on premises of a class B drug - other"/>
        <s v="Permit use of premises for supplying class A drug - other"/>
        <s v="Possess a class C controlled drug"/>
        <s v="Possess a controlled drug of Class A - Cocaine"/>
        <s v="Possess a controlled drug of Class A - Crack Cocaine"/>
        <s v="Possess a controlled drug of Class A - Heroin"/>
        <s v="Possess a controlled drug of Class A - LSD"/>
        <s v="Possess a controlled drug of Class A - MDMA"/>
        <s v="Possess a controlled drug of Class A - Other"/>
        <s v="Possess a controlled drug of Class B - Amphetamine"/>
        <s v="Possess a controlled drug of Class B - cannabinoid receptor agonists"/>
        <s v="Possess a controlled drug of Class B - Cannabis / Cannabis Resin"/>
        <s v="Possess a controlled drug of Class B - Other"/>
        <s v="Possess methylamphetamine a class A controlled drug"/>
        <s v="Possess with intent to supply a controlled drug of Class A - Cocaine"/>
        <s v="Possess with intent to supply a controlled drug of Class A - Crack Cocaine"/>
        <s v="Possess with intent to supply a controlled drug of Class A - Heroin"/>
        <s v="Possess with intent to supply a controlled drug of Class A - LSD"/>
        <s v="Possess with intent to supply a controlled drug of Class A - MDMA"/>
        <s v="Possess with intent to supply a controlled drug of Class A - Methylamphetamine"/>
        <s v="Possess with intent to supply a controlled drug of Class A - Other"/>
        <s v="Possess with intent to supply a controlled drug of Class B - Amphetamine"/>
        <s v="Possess with intent to supply a controlled drug of Class B - cannabinoid  receptor agonists"/>
        <s v="Possess with intent to supply a controlled drug of Class B - Cannabis"/>
        <s v="Possess with intent to supply a controlled drug of Class B - Cannabis Resin"/>
        <s v="Possess with intent to supply a controlled drug of Class B - Ketamine"/>
        <s v="Possess with intent to supply a controlled drug of Class B - Other"/>
        <s v="Possess with intent to supply a controlled drug of Class C - Other"/>
        <s v="Produce a controlled drug of Class B - cannabis resin"/>
        <s v="Produce controlled drug of Class B - cannabis"/>
        <s v="Supply a controlled drug of Class A - Cocaine"/>
        <s v="Supply a controlled drug of Class A - Crack Cocaine"/>
        <s v="Supply a controlled drug of Class A - Heroin"/>
        <s v="Supply a controlled drug of Class A - Other"/>
        <s v="Supply a controlled drug of Class B - Cannabis Resin"/>
        <s v="Grand Total"/>
      </sharedItems>
    </cacheField>
    <cacheField name="A1. Asian - Indian" numFmtId="0">
      <sharedItems containsString="0" containsBlank="1" containsNumber="1" containsInteger="1" minValue="1" maxValue="77" count="11">
        <m/>
        <n v="1"/>
        <n v="3"/>
        <n v="4"/>
        <n v="11"/>
        <n v="8"/>
        <n v="2"/>
        <n v="9"/>
        <n v="6"/>
        <n v="15"/>
        <n v="77"/>
      </sharedItems>
    </cacheField>
    <cacheField name="A2. Asian - Pakistani" numFmtId="0">
      <sharedItems containsString="0" containsBlank="1" containsNumber="1" containsInteger="1" minValue="1" maxValue="10"/>
    </cacheField>
    <cacheField name="A3. Asian - Bangladeshi" numFmtId="0">
      <sharedItems containsString="0" containsBlank="1" containsNumber="1" containsInteger="1" minValue="1" maxValue="5"/>
    </cacheField>
    <cacheField name="A9. Any other Asian background" numFmtId="0">
      <sharedItems containsString="0" containsBlank="1" containsNumber="1" containsInteger="1" minValue="1" maxValue="109"/>
    </cacheField>
    <cacheField name="B1. Black Caribbean" numFmtId="0">
      <sharedItems containsString="0" containsBlank="1" containsNumber="1" containsInteger="1" minValue="1" maxValue="40"/>
    </cacheField>
    <cacheField name="B2. Black African" numFmtId="0">
      <sharedItems containsString="0" containsBlank="1" containsNumber="1" containsInteger="1" minValue="1" maxValue="36"/>
    </cacheField>
    <cacheField name="B9. Any other Black background" numFmtId="0">
      <sharedItems containsString="0" containsBlank="1" containsNumber="1" containsInteger="1" minValue="1" maxValue="43"/>
    </cacheField>
    <cacheField name="M1. White &amp; Black Caribbean" numFmtId="0">
      <sharedItems containsString="0" containsBlank="1" containsNumber="1" containsInteger="1" minValue="1" maxValue="24"/>
    </cacheField>
    <cacheField name="M2. White &amp; Black African" numFmtId="0">
      <sharedItems containsString="0" containsBlank="1" containsNumber="1" containsInteger="1" minValue="1" maxValue="1"/>
    </cacheField>
    <cacheField name="M3. White &amp; Asian" numFmtId="0">
      <sharedItems containsString="0" containsBlank="1" containsNumber="1" containsInteger="1" minValue="1" maxValue="2"/>
    </cacheField>
    <cacheField name="M9. Any other mixed background" numFmtId="0">
      <sharedItems containsString="0" containsBlank="1" containsNumber="1" containsInteger="1" minValue="1" maxValue="5"/>
    </cacheField>
    <cacheField name="NS. Not stated" numFmtId="0">
      <sharedItems containsString="0" containsBlank="1" containsNumber="1" containsInteger="1" minValue="1" maxValue="14"/>
    </cacheField>
    <cacheField name="O1. Chinese" numFmtId="0">
      <sharedItems containsString="0" containsBlank="1" containsNumber="1" containsInteger="1" minValue="1" maxValue="3"/>
    </cacheField>
    <cacheField name="O2. Arab" numFmtId="0">
      <sharedItems containsString="0" containsBlank="1" containsNumber="1" containsInteger="1" minValue="1" maxValue="7"/>
    </cacheField>
    <cacheField name="O9. Any other ethnic group" numFmtId="0">
      <sharedItems containsString="0" containsBlank="1" containsNumber="1" containsInteger="1" minValue="1" maxValue="11"/>
    </cacheField>
    <cacheField name="W1. White British" numFmtId="0">
      <sharedItems containsString="0" containsBlank="1" containsNumber="1" containsInteger="1" minValue="1" maxValue="566"/>
    </cacheField>
    <cacheField name="W9. Any other white background" numFmtId="0">
      <sharedItems containsString="0" containsBlank="1" containsNumber="1" containsInteger="1" minValue="1" maxValue="146"/>
    </cacheField>
    <cacheField name="Grand Total" numFmtId="0">
      <sharedItems containsSemiMixedTypes="0" containsString="0" containsNumber="1" containsInteger="1" minValue="1" maxValue="1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m/>
    <m/>
    <m/>
    <m/>
    <m/>
    <m/>
    <m/>
    <m/>
    <m/>
    <m/>
    <n v="1"/>
    <m/>
    <m/>
    <m/>
    <m/>
    <m/>
    <n v="1"/>
  </r>
  <r>
    <x v="1"/>
    <x v="0"/>
    <m/>
    <m/>
    <m/>
    <m/>
    <m/>
    <m/>
    <m/>
    <m/>
    <m/>
    <m/>
    <m/>
    <m/>
    <m/>
    <n v="1"/>
    <m/>
    <m/>
    <n v="1"/>
  </r>
  <r>
    <x v="2"/>
    <x v="0"/>
    <m/>
    <m/>
    <m/>
    <m/>
    <m/>
    <m/>
    <m/>
    <m/>
    <m/>
    <m/>
    <m/>
    <m/>
    <m/>
    <n v="1"/>
    <m/>
    <m/>
    <n v="1"/>
  </r>
  <r>
    <x v="3"/>
    <x v="0"/>
    <m/>
    <m/>
    <m/>
    <m/>
    <m/>
    <m/>
    <m/>
    <m/>
    <m/>
    <m/>
    <m/>
    <m/>
    <m/>
    <n v="1"/>
    <m/>
    <m/>
    <n v="1"/>
  </r>
  <r>
    <x v="4"/>
    <x v="0"/>
    <m/>
    <m/>
    <m/>
    <n v="1"/>
    <m/>
    <m/>
    <m/>
    <m/>
    <m/>
    <m/>
    <m/>
    <m/>
    <m/>
    <n v="1"/>
    <m/>
    <m/>
    <n v="2"/>
  </r>
  <r>
    <x v="5"/>
    <x v="0"/>
    <m/>
    <m/>
    <n v="2"/>
    <m/>
    <m/>
    <m/>
    <m/>
    <m/>
    <m/>
    <m/>
    <m/>
    <m/>
    <m/>
    <n v="2"/>
    <m/>
    <m/>
    <n v="4"/>
  </r>
  <r>
    <x v="6"/>
    <x v="1"/>
    <m/>
    <m/>
    <m/>
    <m/>
    <m/>
    <m/>
    <m/>
    <m/>
    <m/>
    <m/>
    <m/>
    <m/>
    <m/>
    <m/>
    <m/>
    <m/>
    <n v="1"/>
  </r>
  <r>
    <x v="7"/>
    <x v="1"/>
    <m/>
    <m/>
    <n v="1"/>
    <n v="1"/>
    <n v="1"/>
    <m/>
    <m/>
    <m/>
    <m/>
    <m/>
    <n v="1"/>
    <m/>
    <m/>
    <m/>
    <m/>
    <m/>
    <n v="5"/>
  </r>
  <r>
    <x v="8"/>
    <x v="0"/>
    <m/>
    <m/>
    <m/>
    <m/>
    <m/>
    <m/>
    <m/>
    <m/>
    <m/>
    <m/>
    <m/>
    <m/>
    <m/>
    <n v="1"/>
    <m/>
    <m/>
    <n v="1"/>
  </r>
  <r>
    <x v="9"/>
    <x v="0"/>
    <m/>
    <m/>
    <m/>
    <m/>
    <m/>
    <m/>
    <m/>
    <m/>
    <m/>
    <m/>
    <m/>
    <m/>
    <m/>
    <n v="1"/>
    <m/>
    <m/>
    <n v="1"/>
  </r>
  <r>
    <x v="10"/>
    <x v="0"/>
    <m/>
    <m/>
    <m/>
    <m/>
    <m/>
    <m/>
    <m/>
    <m/>
    <m/>
    <m/>
    <m/>
    <m/>
    <m/>
    <n v="5"/>
    <m/>
    <n v="4"/>
    <n v="9"/>
  </r>
  <r>
    <x v="11"/>
    <x v="0"/>
    <m/>
    <m/>
    <m/>
    <n v="1"/>
    <n v="1"/>
    <m/>
    <m/>
    <m/>
    <m/>
    <m/>
    <m/>
    <m/>
    <n v="4"/>
    <n v="17"/>
    <n v="2"/>
    <n v="7"/>
    <n v="32"/>
  </r>
  <r>
    <x v="12"/>
    <x v="1"/>
    <m/>
    <m/>
    <n v="2"/>
    <n v="1"/>
    <m/>
    <n v="2"/>
    <m/>
    <m/>
    <m/>
    <m/>
    <n v="1"/>
    <m/>
    <m/>
    <n v="18"/>
    <m/>
    <m/>
    <n v="25"/>
  </r>
  <r>
    <x v="13"/>
    <x v="1"/>
    <m/>
    <m/>
    <n v="1"/>
    <n v="1"/>
    <n v="1"/>
    <n v="1"/>
    <m/>
    <m/>
    <m/>
    <m/>
    <m/>
    <m/>
    <m/>
    <n v="7"/>
    <m/>
    <m/>
    <n v="12"/>
  </r>
  <r>
    <x v="14"/>
    <x v="0"/>
    <m/>
    <m/>
    <m/>
    <m/>
    <m/>
    <m/>
    <m/>
    <m/>
    <m/>
    <m/>
    <m/>
    <m/>
    <m/>
    <n v="2"/>
    <m/>
    <m/>
    <n v="2"/>
  </r>
  <r>
    <x v="15"/>
    <x v="0"/>
    <m/>
    <m/>
    <n v="1"/>
    <m/>
    <m/>
    <m/>
    <m/>
    <m/>
    <m/>
    <m/>
    <m/>
    <m/>
    <m/>
    <m/>
    <m/>
    <m/>
    <n v="1"/>
  </r>
  <r>
    <x v="16"/>
    <x v="0"/>
    <m/>
    <m/>
    <m/>
    <m/>
    <m/>
    <m/>
    <m/>
    <m/>
    <m/>
    <m/>
    <m/>
    <m/>
    <m/>
    <n v="1"/>
    <m/>
    <m/>
    <n v="1"/>
  </r>
  <r>
    <x v="17"/>
    <x v="1"/>
    <m/>
    <m/>
    <n v="2"/>
    <n v="1"/>
    <m/>
    <m/>
    <n v="2"/>
    <m/>
    <m/>
    <m/>
    <m/>
    <m/>
    <n v="1"/>
    <n v="2"/>
    <m/>
    <n v="5"/>
    <n v="14"/>
  </r>
  <r>
    <x v="18"/>
    <x v="0"/>
    <m/>
    <m/>
    <n v="1"/>
    <m/>
    <m/>
    <m/>
    <m/>
    <m/>
    <m/>
    <m/>
    <m/>
    <m/>
    <m/>
    <m/>
    <m/>
    <m/>
    <n v="1"/>
  </r>
  <r>
    <x v="19"/>
    <x v="2"/>
    <n v="1"/>
    <m/>
    <n v="5"/>
    <n v="1"/>
    <n v="3"/>
    <m/>
    <m/>
    <m/>
    <m/>
    <m/>
    <m/>
    <m/>
    <m/>
    <n v="1"/>
    <m/>
    <m/>
    <n v="20"/>
  </r>
  <r>
    <x v="20"/>
    <x v="0"/>
    <m/>
    <m/>
    <m/>
    <m/>
    <m/>
    <m/>
    <m/>
    <m/>
    <m/>
    <m/>
    <m/>
    <m/>
    <m/>
    <n v="1"/>
    <m/>
    <m/>
    <n v="1"/>
  </r>
  <r>
    <x v="21"/>
    <x v="0"/>
    <m/>
    <m/>
    <m/>
    <m/>
    <m/>
    <m/>
    <m/>
    <m/>
    <m/>
    <m/>
    <m/>
    <m/>
    <m/>
    <n v="1"/>
    <m/>
    <n v="1"/>
    <n v="2"/>
  </r>
  <r>
    <x v="22"/>
    <x v="0"/>
    <m/>
    <m/>
    <m/>
    <m/>
    <n v="1"/>
    <m/>
    <m/>
    <m/>
    <m/>
    <m/>
    <m/>
    <m/>
    <m/>
    <n v="5"/>
    <m/>
    <n v="1"/>
    <n v="7"/>
  </r>
  <r>
    <x v="23"/>
    <x v="3"/>
    <n v="2"/>
    <m/>
    <n v="8"/>
    <m/>
    <n v="3"/>
    <m/>
    <m/>
    <m/>
    <m/>
    <n v="1"/>
    <n v="1"/>
    <m/>
    <m/>
    <n v="34"/>
    <m/>
    <n v="5"/>
    <n v="61"/>
  </r>
  <r>
    <x v="24"/>
    <x v="4"/>
    <m/>
    <m/>
    <n v="4"/>
    <n v="2"/>
    <m/>
    <m/>
    <n v="1"/>
    <m/>
    <n v="1"/>
    <n v="1"/>
    <n v="2"/>
    <m/>
    <n v="1"/>
    <n v="25"/>
    <m/>
    <n v="1"/>
    <n v="49"/>
  </r>
  <r>
    <x v="25"/>
    <x v="0"/>
    <m/>
    <m/>
    <m/>
    <m/>
    <m/>
    <m/>
    <m/>
    <m/>
    <m/>
    <m/>
    <m/>
    <m/>
    <m/>
    <n v="4"/>
    <m/>
    <m/>
    <n v="4"/>
  </r>
  <r>
    <x v="26"/>
    <x v="0"/>
    <m/>
    <m/>
    <n v="2"/>
    <m/>
    <m/>
    <m/>
    <m/>
    <m/>
    <m/>
    <m/>
    <m/>
    <m/>
    <m/>
    <m/>
    <m/>
    <m/>
    <n v="2"/>
  </r>
  <r>
    <x v="27"/>
    <x v="0"/>
    <m/>
    <m/>
    <m/>
    <m/>
    <m/>
    <m/>
    <m/>
    <m/>
    <m/>
    <m/>
    <m/>
    <m/>
    <m/>
    <n v="1"/>
    <m/>
    <m/>
    <n v="1"/>
  </r>
  <r>
    <x v="28"/>
    <x v="0"/>
    <m/>
    <m/>
    <m/>
    <m/>
    <m/>
    <m/>
    <m/>
    <m/>
    <m/>
    <m/>
    <m/>
    <m/>
    <m/>
    <n v="1"/>
    <m/>
    <m/>
    <n v="1"/>
  </r>
  <r>
    <x v="29"/>
    <x v="0"/>
    <m/>
    <m/>
    <m/>
    <m/>
    <m/>
    <m/>
    <m/>
    <m/>
    <m/>
    <m/>
    <m/>
    <m/>
    <m/>
    <n v="3"/>
    <m/>
    <m/>
    <n v="3"/>
  </r>
  <r>
    <x v="30"/>
    <x v="0"/>
    <m/>
    <m/>
    <n v="1"/>
    <m/>
    <m/>
    <m/>
    <m/>
    <m/>
    <m/>
    <m/>
    <m/>
    <m/>
    <m/>
    <n v="1"/>
    <m/>
    <m/>
    <n v="2"/>
  </r>
  <r>
    <x v="31"/>
    <x v="5"/>
    <m/>
    <m/>
    <n v="4"/>
    <n v="2"/>
    <n v="6"/>
    <n v="2"/>
    <n v="1"/>
    <m/>
    <m/>
    <n v="1"/>
    <m/>
    <m/>
    <m/>
    <n v="35"/>
    <m/>
    <n v="2"/>
    <n v="55"/>
  </r>
  <r>
    <x v="32"/>
    <x v="0"/>
    <m/>
    <m/>
    <m/>
    <m/>
    <n v="2"/>
    <m/>
    <m/>
    <m/>
    <m/>
    <m/>
    <m/>
    <m/>
    <m/>
    <n v="3"/>
    <m/>
    <m/>
    <n v="5"/>
  </r>
  <r>
    <x v="33"/>
    <x v="0"/>
    <m/>
    <m/>
    <n v="2"/>
    <n v="1"/>
    <m/>
    <m/>
    <m/>
    <m/>
    <m/>
    <m/>
    <n v="1"/>
    <m/>
    <m/>
    <n v="8"/>
    <m/>
    <n v="2"/>
    <n v="14"/>
  </r>
  <r>
    <x v="34"/>
    <x v="1"/>
    <m/>
    <m/>
    <m/>
    <m/>
    <m/>
    <m/>
    <m/>
    <m/>
    <m/>
    <m/>
    <m/>
    <m/>
    <m/>
    <n v="3"/>
    <m/>
    <m/>
    <n v="4"/>
  </r>
  <r>
    <x v="35"/>
    <x v="0"/>
    <m/>
    <m/>
    <m/>
    <m/>
    <m/>
    <m/>
    <m/>
    <m/>
    <m/>
    <m/>
    <n v="1"/>
    <m/>
    <m/>
    <n v="2"/>
    <m/>
    <m/>
    <n v="3"/>
  </r>
  <r>
    <x v="36"/>
    <x v="0"/>
    <m/>
    <m/>
    <m/>
    <n v="1"/>
    <m/>
    <m/>
    <n v="2"/>
    <m/>
    <m/>
    <m/>
    <n v="1"/>
    <n v="1"/>
    <m/>
    <n v="12"/>
    <m/>
    <n v="2"/>
    <n v="19"/>
  </r>
  <r>
    <x v="37"/>
    <x v="0"/>
    <m/>
    <m/>
    <m/>
    <m/>
    <m/>
    <m/>
    <m/>
    <m/>
    <m/>
    <m/>
    <m/>
    <m/>
    <m/>
    <n v="3"/>
    <m/>
    <n v="3"/>
    <n v="6"/>
  </r>
  <r>
    <x v="38"/>
    <x v="1"/>
    <m/>
    <m/>
    <m/>
    <m/>
    <m/>
    <m/>
    <m/>
    <m/>
    <m/>
    <m/>
    <m/>
    <m/>
    <m/>
    <n v="3"/>
    <m/>
    <m/>
    <n v="4"/>
  </r>
  <r>
    <x v="39"/>
    <x v="6"/>
    <n v="3"/>
    <n v="2"/>
    <n v="8"/>
    <n v="4"/>
    <n v="4"/>
    <n v="8"/>
    <n v="3"/>
    <n v="1"/>
    <m/>
    <m/>
    <n v="1"/>
    <n v="1"/>
    <n v="2"/>
    <n v="56"/>
    <m/>
    <n v="8"/>
    <n v="113"/>
  </r>
  <r>
    <x v="40"/>
    <x v="0"/>
    <m/>
    <m/>
    <m/>
    <m/>
    <m/>
    <m/>
    <m/>
    <m/>
    <m/>
    <m/>
    <m/>
    <m/>
    <m/>
    <n v="1"/>
    <m/>
    <m/>
    <n v="1"/>
  </r>
  <r>
    <x v="41"/>
    <x v="0"/>
    <m/>
    <m/>
    <m/>
    <m/>
    <m/>
    <m/>
    <m/>
    <m/>
    <m/>
    <m/>
    <m/>
    <m/>
    <m/>
    <n v="6"/>
    <m/>
    <m/>
    <n v="6"/>
  </r>
  <r>
    <x v="42"/>
    <x v="7"/>
    <n v="1"/>
    <m/>
    <n v="4"/>
    <n v="3"/>
    <n v="2"/>
    <n v="4"/>
    <n v="7"/>
    <m/>
    <m/>
    <m/>
    <m/>
    <n v="1"/>
    <m/>
    <n v="22"/>
    <m/>
    <n v="4"/>
    <n v="52"/>
  </r>
  <r>
    <x v="43"/>
    <x v="1"/>
    <m/>
    <m/>
    <n v="1"/>
    <n v="2"/>
    <m/>
    <n v="2"/>
    <m/>
    <m/>
    <m/>
    <m/>
    <n v="2"/>
    <m/>
    <m/>
    <n v="10"/>
    <m/>
    <n v="1"/>
    <n v="19"/>
  </r>
  <r>
    <x v="44"/>
    <x v="1"/>
    <m/>
    <m/>
    <n v="3"/>
    <n v="4"/>
    <m/>
    <n v="3"/>
    <n v="1"/>
    <m/>
    <m/>
    <m/>
    <m/>
    <m/>
    <m/>
    <n v="11"/>
    <m/>
    <n v="1"/>
    <n v="24"/>
  </r>
  <r>
    <x v="45"/>
    <x v="5"/>
    <m/>
    <m/>
    <n v="3"/>
    <n v="1"/>
    <n v="2"/>
    <m/>
    <n v="1"/>
    <m/>
    <m/>
    <n v="1"/>
    <m/>
    <m/>
    <m/>
    <n v="10"/>
    <m/>
    <m/>
    <n v="20"/>
  </r>
  <r>
    <x v="46"/>
    <x v="0"/>
    <m/>
    <m/>
    <m/>
    <m/>
    <m/>
    <m/>
    <m/>
    <m/>
    <m/>
    <m/>
    <m/>
    <m/>
    <m/>
    <n v="1"/>
    <m/>
    <m/>
    <n v="1"/>
  </r>
  <r>
    <x v="47"/>
    <x v="0"/>
    <m/>
    <m/>
    <n v="1"/>
    <m/>
    <m/>
    <n v="1"/>
    <m/>
    <m/>
    <m/>
    <m/>
    <m/>
    <m/>
    <m/>
    <n v="1"/>
    <m/>
    <m/>
    <n v="3"/>
  </r>
  <r>
    <x v="48"/>
    <x v="8"/>
    <n v="2"/>
    <m/>
    <n v="14"/>
    <n v="5"/>
    <n v="10"/>
    <n v="3"/>
    <m/>
    <m/>
    <n v="1"/>
    <n v="2"/>
    <n v="2"/>
    <m/>
    <n v="4"/>
    <n v="36"/>
    <m/>
    <n v="4"/>
    <n v="88"/>
  </r>
  <r>
    <x v="49"/>
    <x v="0"/>
    <m/>
    <m/>
    <m/>
    <m/>
    <m/>
    <m/>
    <m/>
    <m/>
    <m/>
    <m/>
    <m/>
    <m/>
    <m/>
    <n v="2"/>
    <m/>
    <m/>
    <n v="2"/>
  </r>
  <r>
    <x v="50"/>
    <x v="0"/>
    <m/>
    <n v="1"/>
    <n v="1"/>
    <m/>
    <m/>
    <n v="1"/>
    <m/>
    <m/>
    <m/>
    <m/>
    <m/>
    <m/>
    <m/>
    <n v="1"/>
    <m/>
    <m/>
    <n v="4"/>
  </r>
  <r>
    <x v="51"/>
    <x v="0"/>
    <m/>
    <m/>
    <m/>
    <m/>
    <m/>
    <m/>
    <m/>
    <m/>
    <m/>
    <m/>
    <m/>
    <m/>
    <m/>
    <n v="1"/>
    <m/>
    <m/>
    <n v="1"/>
  </r>
  <r>
    <x v="52"/>
    <x v="0"/>
    <m/>
    <m/>
    <m/>
    <n v="1"/>
    <m/>
    <m/>
    <m/>
    <m/>
    <m/>
    <m/>
    <m/>
    <m/>
    <m/>
    <n v="1"/>
    <m/>
    <m/>
    <n v="2"/>
  </r>
  <r>
    <x v="53"/>
    <x v="1"/>
    <m/>
    <m/>
    <n v="1"/>
    <n v="1"/>
    <n v="2"/>
    <m/>
    <m/>
    <m/>
    <m/>
    <m/>
    <m/>
    <m/>
    <n v="3"/>
    <n v="16"/>
    <m/>
    <n v="12"/>
    <n v="36"/>
  </r>
  <r>
    <x v="54"/>
    <x v="0"/>
    <m/>
    <m/>
    <m/>
    <n v="1"/>
    <m/>
    <m/>
    <m/>
    <m/>
    <m/>
    <m/>
    <m/>
    <n v="1"/>
    <m/>
    <m/>
    <m/>
    <m/>
    <n v="2"/>
  </r>
  <r>
    <x v="55"/>
    <x v="0"/>
    <m/>
    <m/>
    <m/>
    <m/>
    <n v="1"/>
    <n v="1"/>
    <m/>
    <m/>
    <m/>
    <n v="1"/>
    <m/>
    <m/>
    <m/>
    <m/>
    <m/>
    <m/>
    <n v="3"/>
  </r>
  <r>
    <x v="56"/>
    <x v="0"/>
    <m/>
    <m/>
    <m/>
    <m/>
    <m/>
    <m/>
    <m/>
    <m/>
    <m/>
    <m/>
    <m/>
    <m/>
    <m/>
    <n v="1"/>
    <m/>
    <m/>
    <n v="1"/>
  </r>
  <r>
    <x v="57"/>
    <x v="0"/>
    <m/>
    <m/>
    <m/>
    <m/>
    <m/>
    <m/>
    <m/>
    <m/>
    <m/>
    <m/>
    <m/>
    <m/>
    <m/>
    <n v="1"/>
    <m/>
    <m/>
    <n v="1"/>
  </r>
  <r>
    <x v="58"/>
    <x v="9"/>
    <n v="9"/>
    <n v="3"/>
    <n v="72"/>
    <n v="35"/>
    <n v="39"/>
    <n v="28"/>
    <n v="18"/>
    <n v="1"/>
    <n v="2"/>
    <n v="7"/>
    <n v="14"/>
    <n v="4"/>
    <n v="15"/>
    <n v="383"/>
    <n v="2"/>
    <n v="63"/>
    <n v="7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1"/>
    <m/>
    <n v="1"/>
  </r>
  <r>
    <x v="1"/>
    <x v="0"/>
    <n v="2"/>
    <m/>
    <n v="2"/>
  </r>
  <r>
    <x v="2"/>
    <x v="0"/>
    <n v="1"/>
    <m/>
    <n v="1"/>
  </r>
  <r>
    <x v="3"/>
    <x v="0"/>
    <n v="1"/>
    <m/>
    <n v="1"/>
  </r>
  <r>
    <x v="4"/>
    <x v="0"/>
    <n v="1"/>
    <m/>
    <n v="1"/>
  </r>
  <r>
    <x v="5"/>
    <x v="0"/>
    <n v="2"/>
    <m/>
    <n v="2"/>
  </r>
  <r>
    <x v="6"/>
    <x v="0"/>
    <n v="2"/>
    <m/>
    <n v="2"/>
  </r>
  <r>
    <x v="7"/>
    <x v="1"/>
    <n v="2"/>
    <m/>
    <n v="3"/>
  </r>
  <r>
    <x v="8"/>
    <x v="0"/>
    <n v="1"/>
    <m/>
    <n v="1"/>
  </r>
  <r>
    <x v="9"/>
    <x v="0"/>
    <n v="1"/>
    <m/>
    <n v="1"/>
  </r>
  <r>
    <x v="10"/>
    <x v="0"/>
    <n v="1"/>
    <m/>
    <n v="1"/>
  </r>
  <r>
    <x v="11"/>
    <x v="1"/>
    <n v="1"/>
    <m/>
    <n v="2"/>
  </r>
  <r>
    <x v="12"/>
    <x v="0"/>
    <n v="1"/>
    <m/>
    <n v="1"/>
  </r>
  <r>
    <x v="13"/>
    <x v="2"/>
    <n v="4"/>
    <m/>
    <n v="6"/>
  </r>
  <r>
    <x v="14"/>
    <x v="0"/>
    <n v="2"/>
    <m/>
    <n v="2"/>
  </r>
  <r>
    <x v="15"/>
    <x v="0"/>
    <n v="1"/>
    <m/>
    <n v="1"/>
  </r>
  <r>
    <x v="16"/>
    <x v="3"/>
    <n v="90"/>
    <n v="2"/>
    <n v="105"/>
  </r>
  <r>
    <x v="17"/>
    <x v="4"/>
    <n v="34"/>
    <m/>
    <n v="37"/>
  </r>
  <r>
    <x v="18"/>
    <x v="4"/>
    <n v="26"/>
    <m/>
    <n v="29"/>
  </r>
  <r>
    <x v="19"/>
    <x v="0"/>
    <n v="1"/>
    <m/>
    <n v="1"/>
  </r>
  <r>
    <x v="20"/>
    <x v="1"/>
    <n v="8"/>
    <m/>
    <n v="9"/>
  </r>
  <r>
    <x v="21"/>
    <x v="0"/>
    <n v="1"/>
    <m/>
    <n v="1"/>
  </r>
  <r>
    <x v="22"/>
    <x v="0"/>
    <n v="3"/>
    <m/>
    <n v="3"/>
  </r>
  <r>
    <x v="23"/>
    <x v="1"/>
    <n v="2"/>
    <m/>
    <n v="3"/>
  </r>
  <r>
    <x v="24"/>
    <x v="0"/>
    <n v="7"/>
    <m/>
    <n v="7"/>
  </r>
  <r>
    <x v="25"/>
    <x v="4"/>
    <n v="40"/>
    <m/>
    <n v="43"/>
  </r>
  <r>
    <x v="26"/>
    <x v="2"/>
    <n v="9"/>
    <m/>
    <n v="11"/>
  </r>
  <r>
    <x v="27"/>
    <x v="1"/>
    <n v="7"/>
    <m/>
    <n v="8"/>
  </r>
  <r>
    <x v="28"/>
    <x v="0"/>
    <n v="3"/>
    <m/>
    <n v="3"/>
  </r>
  <r>
    <x v="29"/>
    <x v="0"/>
    <n v="1"/>
    <m/>
    <n v="1"/>
  </r>
  <r>
    <x v="30"/>
    <x v="1"/>
    <n v="6"/>
    <m/>
    <n v="7"/>
  </r>
  <r>
    <x v="31"/>
    <x v="2"/>
    <n v="6"/>
    <m/>
    <n v="8"/>
  </r>
  <r>
    <x v="32"/>
    <x v="2"/>
    <n v="66"/>
    <m/>
    <n v="68"/>
  </r>
  <r>
    <x v="33"/>
    <x v="5"/>
    <n v="64"/>
    <m/>
    <n v="69"/>
  </r>
  <r>
    <x v="34"/>
    <x v="1"/>
    <n v="7"/>
    <m/>
    <n v="8"/>
  </r>
  <r>
    <x v="35"/>
    <x v="4"/>
    <n v="5"/>
    <m/>
    <n v="8"/>
  </r>
  <r>
    <x v="36"/>
    <x v="0"/>
    <n v="2"/>
    <m/>
    <n v="2"/>
  </r>
  <r>
    <x v="37"/>
    <x v="0"/>
    <n v="1"/>
    <m/>
    <n v="1"/>
  </r>
  <r>
    <x v="38"/>
    <x v="0"/>
    <n v="6"/>
    <m/>
    <n v="6"/>
  </r>
  <r>
    <x v="39"/>
    <x v="0"/>
    <n v="2"/>
    <m/>
    <n v="2"/>
  </r>
  <r>
    <x v="40"/>
    <x v="0"/>
    <n v="2"/>
    <m/>
    <n v="2"/>
  </r>
  <r>
    <x v="41"/>
    <x v="1"/>
    <m/>
    <m/>
    <n v="1"/>
  </r>
  <r>
    <x v="42"/>
    <x v="0"/>
    <n v="1"/>
    <m/>
    <n v="1"/>
  </r>
  <r>
    <x v="43"/>
    <x v="2"/>
    <n v="6"/>
    <m/>
    <n v="8"/>
  </r>
  <r>
    <x v="44"/>
    <x v="0"/>
    <n v="1"/>
    <m/>
    <n v="1"/>
  </r>
  <r>
    <x v="45"/>
    <x v="5"/>
    <n v="47"/>
    <n v="1"/>
    <n v="53"/>
  </r>
  <r>
    <x v="46"/>
    <x v="1"/>
    <n v="5"/>
    <m/>
    <n v="6"/>
  </r>
  <r>
    <x v="47"/>
    <x v="0"/>
    <n v="18"/>
    <m/>
    <n v="18"/>
  </r>
  <r>
    <x v="48"/>
    <x v="0"/>
    <n v="1"/>
    <m/>
    <n v="1"/>
  </r>
  <r>
    <x v="49"/>
    <x v="1"/>
    <n v="5"/>
    <m/>
    <n v="6"/>
  </r>
  <r>
    <x v="50"/>
    <x v="0"/>
    <n v="13"/>
    <m/>
    <n v="13"/>
  </r>
  <r>
    <x v="51"/>
    <x v="0"/>
    <n v="6"/>
    <m/>
    <n v="6"/>
  </r>
  <r>
    <x v="52"/>
    <x v="0"/>
    <n v="5"/>
    <m/>
    <n v="5"/>
  </r>
  <r>
    <x v="53"/>
    <x v="6"/>
    <n v="102"/>
    <m/>
    <n v="111"/>
  </r>
  <r>
    <x v="54"/>
    <x v="0"/>
    <n v="5"/>
    <n v="1"/>
    <n v="6"/>
  </r>
  <r>
    <x v="55"/>
    <x v="0"/>
    <n v="1"/>
    <m/>
    <n v="1"/>
  </r>
  <r>
    <x v="56"/>
    <x v="7"/>
    <n v="57"/>
    <n v="1"/>
    <n v="73"/>
  </r>
  <r>
    <x v="57"/>
    <x v="2"/>
    <n v="11"/>
    <m/>
    <n v="13"/>
  </r>
  <r>
    <x v="58"/>
    <x v="8"/>
    <n v="17"/>
    <m/>
    <n v="21"/>
  </r>
  <r>
    <x v="59"/>
    <x v="0"/>
    <n v="1"/>
    <m/>
    <n v="1"/>
  </r>
  <r>
    <x v="60"/>
    <x v="0"/>
    <n v="3"/>
    <m/>
    <n v="3"/>
  </r>
  <r>
    <x v="61"/>
    <x v="0"/>
    <n v="1"/>
    <m/>
    <n v="1"/>
  </r>
  <r>
    <x v="62"/>
    <x v="5"/>
    <n v="37"/>
    <m/>
    <n v="42"/>
  </r>
  <r>
    <x v="63"/>
    <x v="1"/>
    <n v="2"/>
    <m/>
    <n v="3"/>
  </r>
  <r>
    <x v="64"/>
    <x v="1"/>
    <n v="4"/>
    <m/>
    <n v="5"/>
  </r>
  <r>
    <x v="65"/>
    <x v="9"/>
    <n v="126"/>
    <n v="1"/>
    <n v="138"/>
  </r>
  <r>
    <x v="66"/>
    <x v="0"/>
    <n v="4"/>
    <m/>
    <n v="4"/>
  </r>
  <r>
    <x v="67"/>
    <x v="0"/>
    <n v="1"/>
    <m/>
    <n v="1"/>
  </r>
  <r>
    <x v="68"/>
    <x v="1"/>
    <n v="6"/>
    <n v="1"/>
    <n v="8"/>
  </r>
  <r>
    <x v="69"/>
    <x v="0"/>
    <n v="2"/>
    <m/>
    <n v="2"/>
  </r>
  <r>
    <x v="70"/>
    <x v="1"/>
    <n v="1"/>
    <m/>
    <n v="2"/>
  </r>
  <r>
    <x v="71"/>
    <x v="2"/>
    <n v="18"/>
    <m/>
    <n v="20"/>
  </r>
  <r>
    <x v="72"/>
    <x v="1"/>
    <n v="28"/>
    <n v="1"/>
    <n v="30"/>
  </r>
  <r>
    <x v="73"/>
    <x v="1"/>
    <n v="1"/>
    <m/>
    <n v="2"/>
  </r>
  <r>
    <x v="74"/>
    <x v="4"/>
    <n v="13"/>
    <m/>
    <n v="16"/>
  </r>
  <r>
    <x v="75"/>
    <x v="2"/>
    <n v="4"/>
    <m/>
    <n v="6"/>
  </r>
  <r>
    <x v="76"/>
    <x v="1"/>
    <m/>
    <m/>
    <n v="1"/>
  </r>
  <r>
    <x v="77"/>
    <x v="10"/>
    <n v="976"/>
    <n v="8"/>
    <n v="10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m/>
    <m/>
    <m/>
    <m/>
    <m/>
    <m/>
    <m/>
    <m/>
    <m/>
    <m/>
    <m/>
    <m/>
    <m/>
    <m/>
    <n v="1"/>
    <m/>
    <n v="1"/>
  </r>
  <r>
    <x v="1"/>
    <x v="0"/>
    <m/>
    <m/>
    <m/>
    <m/>
    <m/>
    <m/>
    <m/>
    <m/>
    <m/>
    <m/>
    <m/>
    <m/>
    <m/>
    <m/>
    <n v="1"/>
    <n v="1"/>
    <n v="2"/>
  </r>
  <r>
    <x v="2"/>
    <x v="0"/>
    <m/>
    <m/>
    <m/>
    <m/>
    <m/>
    <m/>
    <m/>
    <m/>
    <m/>
    <m/>
    <m/>
    <m/>
    <m/>
    <m/>
    <m/>
    <n v="1"/>
    <n v="1"/>
  </r>
  <r>
    <x v="3"/>
    <x v="0"/>
    <m/>
    <m/>
    <m/>
    <m/>
    <m/>
    <m/>
    <m/>
    <m/>
    <m/>
    <m/>
    <m/>
    <m/>
    <m/>
    <m/>
    <n v="1"/>
    <m/>
    <n v="1"/>
  </r>
  <r>
    <x v="4"/>
    <x v="0"/>
    <m/>
    <m/>
    <m/>
    <m/>
    <m/>
    <m/>
    <m/>
    <m/>
    <m/>
    <m/>
    <m/>
    <m/>
    <m/>
    <m/>
    <n v="1"/>
    <m/>
    <n v="1"/>
  </r>
  <r>
    <x v="5"/>
    <x v="0"/>
    <m/>
    <m/>
    <m/>
    <m/>
    <n v="1"/>
    <m/>
    <m/>
    <m/>
    <m/>
    <m/>
    <m/>
    <m/>
    <m/>
    <m/>
    <n v="1"/>
    <m/>
    <n v="2"/>
  </r>
  <r>
    <x v="6"/>
    <x v="0"/>
    <m/>
    <n v="1"/>
    <m/>
    <m/>
    <m/>
    <m/>
    <m/>
    <m/>
    <m/>
    <m/>
    <m/>
    <m/>
    <m/>
    <m/>
    <n v="1"/>
    <m/>
    <n v="2"/>
  </r>
  <r>
    <x v="7"/>
    <x v="0"/>
    <m/>
    <m/>
    <m/>
    <m/>
    <m/>
    <n v="1"/>
    <m/>
    <m/>
    <m/>
    <m/>
    <n v="1"/>
    <m/>
    <m/>
    <m/>
    <n v="1"/>
    <m/>
    <n v="3"/>
  </r>
  <r>
    <x v="8"/>
    <x v="0"/>
    <m/>
    <m/>
    <m/>
    <m/>
    <m/>
    <m/>
    <m/>
    <m/>
    <m/>
    <m/>
    <m/>
    <m/>
    <m/>
    <m/>
    <n v="1"/>
    <m/>
    <n v="1"/>
  </r>
  <r>
    <x v="9"/>
    <x v="0"/>
    <m/>
    <m/>
    <m/>
    <m/>
    <m/>
    <m/>
    <m/>
    <m/>
    <m/>
    <m/>
    <m/>
    <m/>
    <m/>
    <m/>
    <n v="1"/>
    <m/>
    <n v="1"/>
  </r>
  <r>
    <x v="10"/>
    <x v="0"/>
    <m/>
    <m/>
    <m/>
    <m/>
    <m/>
    <m/>
    <m/>
    <m/>
    <m/>
    <m/>
    <n v="1"/>
    <m/>
    <m/>
    <m/>
    <m/>
    <m/>
    <n v="1"/>
  </r>
  <r>
    <x v="11"/>
    <x v="0"/>
    <m/>
    <m/>
    <m/>
    <m/>
    <m/>
    <n v="1"/>
    <m/>
    <m/>
    <m/>
    <m/>
    <m/>
    <m/>
    <m/>
    <m/>
    <m/>
    <n v="1"/>
    <n v="2"/>
  </r>
  <r>
    <x v="12"/>
    <x v="0"/>
    <m/>
    <m/>
    <n v="1"/>
    <m/>
    <m/>
    <m/>
    <m/>
    <m/>
    <m/>
    <m/>
    <m/>
    <m/>
    <m/>
    <m/>
    <m/>
    <m/>
    <n v="1"/>
  </r>
  <r>
    <x v="13"/>
    <x v="0"/>
    <m/>
    <m/>
    <m/>
    <m/>
    <m/>
    <m/>
    <n v="1"/>
    <m/>
    <m/>
    <m/>
    <m/>
    <m/>
    <m/>
    <m/>
    <n v="5"/>
    <m/>
    <n v="6"/>
  </r>
  <r>
    <x v="14"/>
    <x v="0"/>
    <m/>
    <m/>
    <m/>
    <m/>
    <m/>
    <m/>
    <m/>
    <m/>
    <m/>
    <m/>
    <m/>
    <m/>
    <m/>
    <m/>
    <m/>
    <n v="2"/>
    <n v="2"/>
  </r>
  <r>
    <x v="15"/>
    <x v="0"/>
    <m/>
    <m/>
    <n v="1"/>
    <m/>
    <m/>
    <m/>
    <m/>
    <m/>
    <m/>
    <m/>
    <m/>
    <m/>
    <m/>
    <m/>
    <m/>
    <m/>
    <n v="1"/>
  </r>
  <r>
    <x v="16"/>
    <x v="1"/>
    <m/>
    <m/>
    <n v="9"/>
    <n v="2"/>
    <m/>
    <n v="1"/>
    <m/>
    <m/>
    <m/>
    <m/>
    <n v="3"/>
    <m/>
    <m/>
    <n v="2"/>
    <n v="36"/>
    <n v="51"/>
    <n v="105"/>
  </r>
  <r>
    <x v="17"/>
    <x v="0"/>
    <n v="2"/>
    <m/>
    <n v="2"/>
    <n v="3"/>
    <n v="2"/>
    <n v="2"/>
    <n v="3"/>
    <m/>
    <n v="1"/>
    <m/>
    <m/>
    <m/>
    <m/>
    <m/>
    <n v="15"/>
    <n v="7"/>
    <n v="37"/>
  </r>
  <r>
    <x v="18"/>
    <x v="1"/>
    <m/>
    <m/>
    <n v="4"/>
    <n v="3"/>
    <n v="1"/>
    <m/>
    <n v="1"/>
    <m/>
    <m/>
    <m/>
    <m/>
    <n v="1"/>
    <m/>
    <n v="1"/>
    <n v="17"/>
    <m/>
    <n v="29"/>
  </r>
  <r>
    <x v="19"/>
    <x v="0"/>
    <m/>
    <m/>
    <n v="1"/>
    <m/>
    <m/>
    <m/>
    <m/>
    <m/>
    <m/>
    <m/>
    <m/>
    <m/>
    <m/>
    <m/>
    <m/>
    <m/>
    <n v="1"/>
  </r>
  <r>
    <x v="20"/>
    <x v="1"/>
    <m/>
    <m/>
    <n v="3"/>
    <m/>
    <m/>
    <m/>
    <m/>
    <m/>
    <m/>
    <m/>
    <m/>
    <m/>
    <m/>
    <m/>
    <n v="5"/>
    <m/>
    <n v="9"/>
  </r>
  <r>
    <x v="21"/>
    <x v="0"/>
    <m/>
    <m/>
    <m/>
    <m/>
    <m/>
    <m/>
    <m/>
    <m/>
    <m/>
    <m/>
    <m/>
    <m/>
    <m/>
    <m/>
    <n v="1"/>
    <m/>
    <n v="1"/>
  </r>
  <r>
    <x v="22"/>
    <x v="0"/>
    <m/>
    <m/>
    <n v="2"/>
    <m/>
    <m/>
    <m/>
    <m/>
    <m/>
    <m/>
    <m/>
    <n v="1"/>
    <m/>
    <m/>
    <m/>
    <m/>
    <m/>
    <n v="3"/>
  </r>
  <r>
    <x v="23"/>
    <x v="1"/>
    <m/>
    <m/>
    <m/>
    <m/>
    <m/>
    <m/>
    <m/>
    <m/>
    <m/>
    <m/>
    <m/>
    <m/>
    <m/>
    <n v="1"/>
    <n v="1"/>
    <m/>
    <n v="3"/>
  </r>
  <r>
    <x v="24"/>
    <x v="0"/>
    <m/>
    <m/>
    <n v="2"/>
    <m/>
    <m/>
    <m/>
    <m/>
    <m/>
    <m/>
    <m/>
    <n v="1"/>
    <m/>
    <m/>
    <m/>
    <n v="2"/>
    <n v="2"/>
    <n v="7"/>
  </r>
  <r>
    <x v="25"/>
    <x v="2"/>
    <n v="1"/>
    <m/>
    <n v="4"/>
    <m/>
    <n v="3"/>
    <n v="2"/>
    <n v="2"/>
    <m/>
    <m/>
    <m/>
    <m/>
    <m/>
    <n v="1"/>
    <n v="1"/>
    <n v="23"/>
    <n v="3"/>
    <n v="43"/>
  </r>
  <r>
    <x v="26"/>
    <x v="0"/>
    <m/>
    <m/>
    <m/>
    <m/>
    <n v="3"/>
    <n v="1"/>
    <m/>
    <m/>
    <m/>
    <m/>
    <m/>
    <m/>
    <m/>
    <m/>
    <n v="7"/>
    <m/>
    <n v="11"/>
  </r>
  <r>
    <x v="27"/>
    <x v="3"/>
    <n v="1"/>
    <n v="1"/>
    <m/>
    <n v="1"/>
    <m/>
    <n v="1"/>
    <m/>
    <m/>
    <m/>
    <m/>
    <m/>
    <m/>
    <m/>
    <m/>
    <m/>
    <m/>
    <n v="8"/>
  </r>
  <r>
    <x v="28"/>
    <x v="0"/>
    <m/>
    <m/>
    <n v="1"/>
    <m/>
    <n v="1"/>
    <m/>
    <m/>
    <m/>
    <m/>
    <m/>
    <m/>
    <m/>
    <m/>
    <m/>
    <n v="1"/>
    <m/>
    <n v="3"/>
  </r>
  <r>
    <x v="29"/>
    <x v="0"/>
    <m/>
    <m/>
    <m/>
    <m/>
    <m/>
    <m/>
    <m/>
    <m/>
    <m/>
    <m/>
    <m/>
    <m/>
    <m/>
    <m/>
    <n v="1"/>
    <m/>
    <n v="1"/>
  </r>
  <r>
    <x v="30"/>
    <x v="0"/>
    <m/>
    <m/>
    <m/>
    <m/>
    <m/>
    <m/>
    <m/>
    <m/>
    <m/>
    <m/>
    <m/>
    <m/>
    <m/>
    <m/>
    <n v="4"/>
    <n v="3"/>
    <n v="7"/>
  </r>
  <r>
    <x v="31"/>
    <x v="0"/>
    <m/>
    <m/>
    <m/>
    <n v="1"/>
    <m/>
    <m/>
    <m/>
    <m/>
    <m/>
    <m/>
    <m/>
    <m/>
    <m/>
    <m/>
    <n v="7"/>
    <m/>
    <n v="8"/>
  </r>
  <r>
    <x v="32"/>
    <x v="4"/>
    <n v="1"/>
    <n v="1"/>
    <n v="13"/>
    <n v="3"/>
    <n v="4"/>
    <n v="1"/>
    <n v="1"/>
    <m/>
    <m/>
    <n v="1"/>
    <m/>
    <m/>
    <n v="2"/>
    <n v="1"/>
    <n v="24"/>
    <n v="5"/>
    <n v="68"/>
  </r>
  <r>
    <x v="33"/>
    <x v="5"/>
    <n v="3"/>
    <m/>
    <n v="8"/>
    <n v="3"/>
    <m/>
    <n v="4"/>
    <m/>
    <m/>
    <m/>
    <m/>
    <n v="1"/>
    <m/>
    <m/>
    <n v="2"/>
    <n v="33"/>
    <n v="7"/>
    <n v="69"/>
  </r>
  <r>
    <x v="34"/>
    <x v="0"/>
    <m/>
    <m/>
    <m/>
    <m/>
    <m/>
    <n v="1"/>
    <m/>
    <m/>
    <m/>
    <m/>
    <m/>
    <m/>
    <m/>
    <m/>
    <n v="7"/>
    <m/>
    <n v="8"/>
  </r>
  <r>
    <x v="35"/>
    <x v="0"/>
    <m/>
    <m/>
    <m/>
    <n v="1"/>
    <m/>
    <m/>
    <m/>
    <m/>
    <m/>
    <m/>
    <m/>
    <m/>
    <m/>
    <m/>
    <n v="6"/>
    <n v="1"/>
    <n v="8"/>
  </r>
  <r>
    <x v="36"/>
    <x v="0"/>
    <n v="1"/>
    <m/>
    <m/>
    <m/>
    <m/>
    <m/>
    <m/>
    <m/>
    <m/>
    <m/>
    <m/>
    <m/>
    <m/>
    <m/>
    <m/>
    <n v="1"/>
    <n v="2"/>
  </r>
  <r>
    <x v="37"/>
    <x v="0"/>
    <m/>
    <m/>
    <m/>
    <m/>
    <m/>
    <m/>
    <m/>
    <m/>
    <m/>
    <m/>
    <m/>
    <m/>
    <m/>
    <m/>
    <n v="1"/>
    <m/>
    <n v="1"/>
  </r>
  <r>
    <x v="38"/>
    <x v="6"/>
    <m/>
    <m/>
    <m/>
    <m/>
    <m/>
    <n v="1"/>
    <m/>
    <m/>
    <m/>
    <m/>
    <m/>
    <m/>
    <m/>
    <m/>
    <n v="3"/>
    <m/>
    <n v="6"/>
  </r>
  <r>
    <x v="39"/>
    <x v="1"/>
    <m/>
    <m/>
    <m/>
    <m/>
    <m/>
    <m/>
    <m/>
    <m/>
    <m/>
    <m/>
    <m/>
    <m/>
    <m/>
    <m/>
    <n v="1"/>
    <m/>
    <n v="2"/>
  </r>
  <r>
    <x v="40"/>
    <x v="1"/>
    <m/>
    <m/>
    <m/>
    <m/>
    <n v="1"/>
    <m/>
    <m/>
    <m/>
    <m/>
    <m/>
    <m/>
    <m/>
    <m/>
    <m/>
    <m/>
    <m/>
    <n v="2"/>
  </r>
  <r>
    <x v="41"/>
    <x v="0"/>
    <m/>
    <m/>
    <m/>
    <m/>
    <m/>
    <m/>
    <m/>
    <m/>
    <m/>
    <m/>
    <m/>
    <n v="1"/>
    <m/>
    <m/>
    <m/>
    <m/>
    <n v="1"/>
  </r>
  <r>
    <x v="42"/>
    <x v="0"/>
    <m/>
    <m/>
    <n v="1"/>
    <m/>
    <m/>
    <m/>
    <m/>
    <m/>
    <m/>
    <m/>
    <m/>
    <m/>
    <m/>
    <m/>
    <m/>
    <m/>
    <n v="1"/>
  </r>
  <r>
    <x v="43"/>
    <x v="0"/>
    <m/>
    <m/>
    <n v="3"/>
    <m/>
    <m/>
    <m/>
    <m/>
    <m/>
    <m/>
    <m/>
    <m/>
    <m/>
    <m/>
    <m/>
    <n v="5"/>
    <m/>
    <n v="8"/>
  </r>
  <r>
    <x v="44"/>
    <x v="0"/>
    <m/>
    <m/>
    <m/>
    <m/>
    <m/>
    <m/>
    <m/>
    <m/>
    <m/>
    <m/>
    <m/>
    <m/>
    <m/>
    <m/>
    <n v="1"/>
    <m/>
    <n v="1"/>
  </r>
  <r>
    <x v="45"/>
    <x v="3"/>
    <m/>
    <m/>
    <n v="3"/>
    <n v="2"/>
    <n v="5"/>
    <n v="1"/>
    <m/>
    <m/>
    <m/>
    <m/>
    <n v="1"/>
    <m/>
    <n v="1"/>
    <m/>
    <n v="33"/>
    <n v="3"/>
    <n v="53"/>
  </r>
  <r>
    <x v="46"/>
    <x v="0"/>
    <m/>
    <m/>
    <n v="1"/>
    <m/>
    <m/>
    <n v="1"/>
    <m/>
    <m/>
    <m/>
    <m/>
    <m/>
    <m/>
    <m/>
    <m/>
    <n v="4"/>
    <m/>
    <n v="6"/>
  </r>
  <r>
    <x v="47"/>
    <x v="2"/>
    <m/>
    <m/>
    <m/>
    <m/>
    <m/>
    <m/>
    <m/>
    <m/>
    <m/>
    <m/>
    <m/>
    <m/>
    <m/>
    <m/>
    <n v="15"/>
    <m/>
    <n v="18"/>
  </r>
  <r>
    <x v="48"/>
    <x v="0"/>
    <m/>
    <m/>
    <m/>
    <m/>
    <m/>
    <m/>
    <m/>
    <m/>
    <m/>
    <m/>
    <m/>
    <m/>
    <m/>
    <m/>
    <n v="1"/>
    <m/>
    <n v="1"/>
  </r>
  <r>
    <x v="49"/>
    <x v="0"/>
    <m/>
    <m/>
    <m/>
    <m/>
    <m/>
    <m/>
    <m/>
    <m/>
    <m/>
    <m/>
    <m/>
    <m/>
    <m/>
    <m/>
    <n v="6"/>
    <m/>
    <n v="6"/>
  </r>
  <r>
    <x v="50"/>
    <x v="0"/>
    <m/>
    <m/>
    <n v="3"/>
    <n v="1"/>
    <m/>
    <m/>
    <m/>
    <m/>
    <m/>
    <m/>
    <m/>
    <m/>
    <m/>
    <m/>
    <n v="3"/>
    <n v="6"/>
    <n v="13"/>
  </r>
  <r>
    <x v="51"/>
    <x v="0"/>
    <m/>
    <m/>
    <m/>
    <m/>
    <m/>
    <m/>
    <m/>
    <m/>
    <m/>
    <m/>
    <m/>
    <m/>
    <m/>
    <m/>
    <n v="3"/>
    <n v="3"/>
    <n v="6"/>
  </r>
  <r>
    <x v="52"/>
    <x v="0"/>
    <m/>
    <m/>
    <n v="1"/>
    <m/>
    <m/>
    <m/>
    <m/>
    <m/>
    <m/>
    <m/>
    <m/>
    <m/>
    <m/>
    <m/>
    <n v="3"/>
    <n v="1"/>
    <n v="5"/>
  </r>
  <r>
    <x v="53"/>
    <x v="7"/>
    <m/>
    <m/>
    <n v="15"/>
    <n v="1"/>
    <n v="4"/>
    <n v="9"/>
    <n v="6"/>
    <n v="1"/>
    <m/>
    <m/>
    <n v="1"/>
    <m/>
    <n v="2"/>
    <n v="1"/>
    <n v="59"/>
    <n v="3"/>
    <n v="111"/>
  </r>
  <r>
    <x v="54"/>
    <x v="0"/>
    <m/>
    <m/>
    <m/>
    <m/>
    <m/>
    <m/>
    <m/>
    <m/>
    <m/>
    <m/>
    <m/>
    <m/>
    <m/>
    <m/>
    <n v="4"/>
    <n v="2"/>
    <n v="6"/>
  </r>
  <r>
    <x v="55"/>
    <x v="0"/>
    <m/>
    <m/>
    <m/>
    <m/>
    <m/>
    <m/>
    <m/>
    <m/>
    <m/>
    <m/>
    <m/>
    <m/>
    <m/>
    <m/>
    <m/>
    <n v="1"/>
    <n v="1"/>
  </r>
  <r>
    <x v="56"/>
    <x v="8"/>
    <m/>
    <m/>
    <n v="6"/>
    <n v="8"/>
    <n v="3"/>
    <n v="2"/>
    <n v="4"/>
    <m/>
    <m/>
    <m/>
    <n v="1"/>
    <m/>
    <m/>
    <m/>
    <n v="40"/>
    <n v="3"/>
    <n v="73"/>
  </r>
  <r>
    <x v="57"/>
    <x v="0"/>
    <m/>
    <m/>
    <m/>
    <m/>
    <n v="2"/>
    <n v="2"/>
    <m/>
    <m/>
    <m/>
    <m/>
    <n v="1"/>
    <m/>
    <m/>
    <m/>
    <n v="8"/>
    <m/>
    <n v="13"/>
  </r>
  <r>
    <x v="58"/>
    <x v="6"/>
    <m/>
    <n v="1"/>
    <m/>
    <m/>
    <m/>
    <n v="2"/>
    <n v="1"/>
    <m/>
    <m/>
    <m/>
    <m/>
    <m/>
    <m/>
    <m/>
    <n v="13"/>
    <n v="2"/>
    <n v="21"/>
  </r>
  <r>
    <x v="59"/>
    <x v="0"/>
    <m/>
    <m/>
    <m/>
    <m/>
    <m/>
    <m/>
    <m/>
    <m/>
    <m/>
    <m/>
    <m/>
    <m/>
    <m/>
    <m/>
    <n v="1"/>
    <m/>
    <n v="1"/>
  </r>
  <r>
    <x v="60"/>
    <x v="1"/>
    <m/>
    <m/>
    <m/>
    <m/>
    <m/>
    <m/>
    <m/>
    <m/>
    <m/>
    <m/>
    <m/>
    <m/>
    <m/>
    <m/>
    <n v="1"/>
    <n v="1"/>
    <n v="3"/>
  </r>
  <r>
    <x v="61"/>
    <x v="0"/>
    <m/>
    <m/>
    <m/>
    <m/>
    <m/>
    <m/>
    <m/>
    <m/>
    <m/>
    <m/>
    <m/>
    <m/>
    <m/>
    <m/>
    <m/>
    <n v="1"/>
    <n v="1"/>
  </r>
  <r>
    <x v="62"/>
    <x v="1"/>
    <m/>
    <m/>
    <n v="1"/>
    <n v="2"/>
    <m/>
    <n v="1"/>
    <m/>
    <m/>
    <m/>
    <m/>
    <n v="1"/>
    <m/>
    <m/>
    <m/>
    <n v="30"/>
    <n v="6"/>
    <n v="42"/>
  </r>
  <r>
    <x v="63"/>
    <x v="0"/>
    <m/>
    <m/>
    <m/>
    <m/>
    <m/>
    <m/>
    <m/>
    <m/>
    <m/>
    <m/>
    <m/>
    <m/>
    <m/>
    <m/>
    <m/>
    <n v="3"/>
    <n v="3"/>
  </r>
  <r>
    <x v="64"/>
    <x v="0"/>
    <m/>
    <m/>
    <n v="1"/>
    <m/>
    <m/>
    <m/>
    <m/>
    <m/>
    <m/>
    <m/>
    <m/>
    <m/>
    <m/>
    <m/>
    <n v="4"/>
    <m/>
    <n v="5"/>
  </r>
  <r>
    <x v="65"/>
    <x v="9"/>
    <m/>
    <n v="1"/>
    <n v="21"/>
    <n v="6"/>
    <n v="2"/>
    <n v="7"/>
    <n v="2"/>
    <m/>
    <n v="1"/>
    <n v="3"/>
    <n v="1"/>
    <n v="1"/>
    <n v="1"/>
    <n v="2"/>
    <n v="65"/>
    <n v="10"/>
    <n v="138"/>
  </r>
  <r>
    <x v="66"/>
    <x v="0"/>
    <m/>
    <m/>
    <m/>
    <m/>
    <n v="1"/>
    <m/>
    <m/>
    <m/>
    <m/>
    <m/>
    <m/>
    <m/>
    <m/>
    <m/>
    <n v="3"/>
    <m/>
    <n v="4"/>
  </r>
  <r>
    <x v="67"/>
    <x v="0"/>
    <m/>
    <m/>
    <m/>
    <m/>
    <m/>
    <m/>
    <m/>
    <m/>
    <m/>
    <m/>
    <m/>
    <m/>
    <m/>
    <m/>
    <n v="1"/>
    <m/>
    <n v="1"/>
  </r>
  <r>
    <x v="68"/>
    <x v="0"/>
    <m/>
    <m/>
    <m/>
    <m/>
    <n v="1"/>
    <m/>
    <m/>
    <m/>
    <m/>
    <m/>
    <m/>
    <m/>
    <m/>
    <m/>
    <n v="7"/>
    <m/>
    <n v="8"/>
  </r>
  <r>
    <x v="69"/>
    <x v="0"/>
    <m/>
    <m/>
    <m/>
    <m/>
    <m/>
    <n v="1"/>
    <m/>
    <m/>
    <m/>
    <m/>
    <m/>
    <m/>
    <m/>
    <m/>
    <n v="1"/>
    <m/>
    <n v="2"/>
  </r>
  <r>
    <x v="70"/>
    <x v="0"/>
    <m/>
    <m/>
    <m/>
    <m/>
    <m/>
    <m/>
    <m/>
    <m/>
    <m/>
    <m/>
    <m/>
    <m/>
    <m/>
    <m/>
    <n v="2"/>
    <m/>
    <n v="2"/>
  </r>
  <r>
    <x v="71"/>
    <x v="0"/>
    <m/>
    <m/>
    <m/>
    <m/>
    <m/>
    <m/>
    <m/>
    <m/>
    <m/>
    <m/>
    <m/>
    <m/>
    <m/>
    <m/>
    <n v="6"/>
    <n v="14"/>
    <n v="20"/>
  </r>
  <r>
    <x v="72"/>
    <x v="1"/>
    <m/>
    <m/>
    <m/>
    <n v="2"/>
    <n v="1"/>
    <m/>
    <n v="3"/>
    <m/>
    <m/>
    <n v="1"/>
    <m/>
    <m/>
    <m/>
    <m/>
    <n v="22"/>
    <m/>
    <n v="30"/>
  </r>
  <r>
    <x v="73"/>
    <x v="0"/>
    <m/>
    <m/>
    <m/>
    <m/>
    <m/>
    <m/>
    <m/>
    <m/>
    <m/>
    <m/>
    <m/>
    <m/>
    <m/>
    <m/>
    <n v="2"/>
    <m/>
    <n v="2"/>
  </r>
  <r>
    <x v="74"/>
    <x v="1"/>
    <n v="1"/>
    <m/>
    <n v="1"/>
    <n v="1"/>
    <m/>
    <m/>
    <m/>
    <m/>
    <m/>
    <m/>
    <m/>
    <m/>
    <m/>
    <m/>
    <n v="11"/>
    <n v="1"/>
    <n v="16"/>
  </r>
  <r>
    <x v="75"/>
    <x v="0"/>
    <m/>
    <m/>
    <m/>
    <m/>
    <n v="1"/>
    <n v="1"/>
    <m/>
    <m/>
    <m/>
    <m/>
    <m/>
    <m/>
    <m/>
    <m/>
    <n v="3"/>
    <n v="1"/>
    <n v="6"/>
  </r>
  <r>
    <x v="76"/>
    <x v="0"/>
    <m/>
    <m/>
    <n v="1"/>
    <m/>
    <m/>
    <m/>
    <m/>
    <m/>
    <m/>
    <m/>
    <m/>
    <m/>
    <m/>
    <m/>
    <m/>
    <m/>
    <n v="1"/>
  </r>
  <r>
    <x v="77"/>
    <x v="10"/>
    <n v="10"/>
    <n v="5"/>
    <n v="109"/>
    <n v="40"/>
    <n v="36"/>
    <n v="43"/>
    <n v="24"/>
    <n v="1"/>
    <n v="2"/>
    <n v="5"/>
    <n v="14"/>
    <n v="3"/>
    <n v="7"/>
    <n v="11"/>
    <n v="566"/>
    <n v="146"/>
    <n v="1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D44A1-FFC4-5342-8C65-44ECE7CA161E}" name="PivotTable23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82" firstHeaderRow="0" firstDataRow="1" firstDataCol="1"/>
  <pivotFields count="19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77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showAll="0">
      <items count="12">
        <item x="1"/>
        <item x="6"/>
        <item x="2"/>
        <item x="3"/>
        <item x="8"/>
        <item x="5"/>
        <item x="7"/>
        <item x="4"/>
        <item x="9"/>
        <item x="10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A1. Asian - Indian" fld="1" baseField="0" baseItem="0"/>
    <dataField name="Sum of A2. Asian - Pakistani" fld="2" baseField="0" baseItem="0"/>
    <dataField name="Sum of A3. Asian - Bangladeshi" fld="3" baseField="0" baseItem="0"/>
    <dataField name="Sum of A9. Any other Asian background" fld="4" baseField="0" baseItem="0"/>
    <dataField name="Sum of B1. Black Caribbean" fld="5" baseField="0" baseItem="0"/>
    <dataField name="Sum of B2. Black African" fld="6" baseField="0" baseItem="0"/>
    <dataField name="Sum of B9. Any other Black background" fld="7" baseField="0" baseItem="0"/>
    <dataField name="Sum of W1. White British" fld="16" baseField="0" baseItem="0"/>
    <dataField name="Sum of W9. Any other white backgroun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4BC40-A13D-0245-9F0F-4EEC4FDF8C42}" name="PivotTable20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63" firstHeaderRow="0" firstDataRow="1" firstDataCol="1"/>
  <pivotFields count="19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>
      <items count="11">
        <item x="1"/>
        <item x="5"/>
        <item x="7"/>
        <item x="8"/>
        <item x="3"/>
        <item x="2"/>
        <item x="4"/>
        <item x="6"/>
        <item x="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A2. Asian - Pakistani" fld="2" baseField="0" baseItem="0"/>
    <dataField name="Sum of A1. Asian - Indian" fld="1" baseField="0" baseItem="0"/>
    <dataField name="Sum of A3. Asian - Bangladeshi" fld="3" baseField="0" baseItem="0"/>
    <dataField name="Sum of B1. Black Caribbean" fld="5" baseField="0" baseItem="0"/>
    <dataField name="Sum of B2. Black African" fld="6" baseField="0" baseItem="0"/>
    <dataField name="Sum of W1. White British" fld="15" baseField="0" baseItem="0"/>
    <dataField name="Sum of W2. White Irish" fld="16" baseField="0" baseItem="0"/>
    <dataField name="Sum of W9. Any other white background" fld="17" baseField="0" baseItem="0"/>
    <dataField name="Sum of A9. Any other Asian background" fld="4" baseField="0" baseItem="0"/>
    <dataField name="Sum of B9. Any other Black backgrou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6CAA2-2020-D64B-AC35-B16D41E5638A}" name="PivotTable17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3" firstHeaderRow="0" firstDataRow="1" firstDataCol="1"/>
  <pivotFields count="19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>
      <items count="11">
        <item x="1"/>
        <item x="5"/>
        <item x="7"/>
        <item x="8"/>
        <item x="3"/>
        <item x="2"/>
        <item x="4"/>
        <item x="6"/>
        <item x="9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1. Asian - Indian" fld="1" baseField="0" baseItem="0"/>
    <dataField name="Sum of A2. Asian - Pakistani" fld="2" baseField="0" baseItem="0"/>
    <dataField name="Sum of A3. Asian - Bangladeshi" fld="3" baseField="0" baseItem="0"/>
    <dataField name="Sum of A9. Any other Asian backgroun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6F52F-447C-584C-A1D1-C6E132D9CEF5}" name="PivotTable18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3" firstHeaderRow="0" firstDataRow="1" firstDataCol="1"/>
  <pivotFields count="19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1. Black Caribbean" fld="5" baseField="0" baseItem="0"/>
    <dataField name="Sum of B2. Black African" fld="6" baseField="0" baseItem="0"/>
    <dataField name="Sum of M1. White &amp; Black Caribbean" fld="8" baseField="0" baseItem="0"/>
    <dataField name="Sum of M2. White &amp; Black Africa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6B917-99CC-4F4E-9835-A8E307742F5B}" name="PivotTable19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3" firstHeaderRow="0" firstDataRow="1" firstDataCol="1"/>
  <pivotFields count="19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1. White British" fld="15" baseField="0" baseItem="0"/>
    <dataField name="Sum of W2. White Irish" fld="16" baseField="0" baseItem="0"/>
    <dataField name="Sum of W9. Any other white backgroun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B1AC7-F47F-3C4F-BA13-C44966D11C20}" name="PivotTable21" cacheId="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2" firstHeaderRow="0" firstDataRow="1" firstDataCol="1"/>
  <pivotFields count="5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77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showAll="0">
      <items count="12">
        <item x="1"/>
        <item x="2"/>
        <item x="4"/>
        <item x="8"/>
        <item x="5"/>
        <item x="6"/>
        <item x="9"/>
        <item x="3"/>
        <item x="7"/>
        <item x="10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male" fld="1" baseField="0" baseItem="0"/>
    <dataField name="Sum of Ma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67DA-5C43-5244-91A9-9BB9386B6124}">
  <dimension ref="A3:K119"/>
  <sheetViews>
    <sheetView tabSelected="1" topLeftCell="A58" workbookViewId="0">
      <selection activeCell="B98" sqref="B98"/>
    </sheetView>
  </sheetViews>
  <sheetFormatPr baseColWidth="10" defaultRowHeight="15" x14ac:dyDescent="0.2"/>
  <cols>
    <col min="1" max="1" width="89.6640625" bestFit="1" customWidth="1"/>
    <col min="2" max="2" width="20" bestFit="1" customWidth="1"/>
    <col min="3" max="3" width="22.1640625" bestFit="1" customWidth="1"/>
    <col min="4" max="4" width="24.5" bestFit="1" customWidth="1"/>
    <col min="5" max="5" width="31.83203125" bestFit="1" customWidth="1"/>
    <col min="6" max="6" width="22" bestFit="1" customWidth="1"/>
    <col min="7" max="7" width="19.5" bestFit="1" customWidth="1"/>
    <col min="8" max="8" width="31.33203125" bestFit="1" customWidth="1"/>
    <col min="9" max="9" width="20.5" bestFit="1" customWidth="1"/>
    <col min="10" max="10" width="32.6640625" bestFit="1" customWidth="1"/>
  </cols>
  <sheetData>
    <row r="3" spans="1:10" x14ac:dyDescent="0.2">
      <c r="A3" s="15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131</v>
      </c>
      <c r="H3" t="s">
        <v>137</v>
      </c>
      <c r="I3" t="s">
        <v>134</v>
      </c>
      <c r="J3" t="s">
        <v>136</v>
      </c>
    </row>
    <row r="4" spans="1:10" x14ac:dyDescent="0.2">
      <c r="A4" s="8" t="s">
        <v>89</v>
      </c>
      <c r="B4" s="14"/>
      <c r="C4" s="14"/>
      <c r="D4" s="14"/>
      <c r="E4" s="14"/>
      <c r="F4" s="14"/>
      <c r="G4" s="14"/>
      <c r="H4" s="14"/>
      <c r="I4" s="14">
        <v>1</v>
      </c>
      <c r="J4" s="14"/>
    </row>
    <row r="5" spans="1:10" x14ac:dyDescent="0.2">
      <c r="A5" s="8" t="s">
        <v>90</v>
      </c>
      <c r="B5" s="14"/>
      <c r="C5" s="14"/>
      <c r="D5" s="14"/>
      <c r="E5" s="14"/>
      <c r="F5" s="14"/>
      <c r="G5" s="14"/>
      <c r="H5" s="14"/>
      <c r="I5" s="14">
        <v>1</v>
      </c>
      <c r="J5" s="14">
        <v>1</v>
      </c>
    </row>
    <row r="6" spans="1:10" x14ac:dyDescent="0.2">
      <c r="A6" s="8" t="s">
        <v>6</v>
      </c>
      <c r="B6" s="14"/>
      <c r="C6" s="14"/>
      <c r="D6" s="14"/>
      <c r="E6" s="14"/>
      <c r="F6" s="14"/>
      <c r="G6" s="14"/>
      <c r="H6" s="14"/>
      <c r="I6" s="14"/>
      <c r="J6" s="14">
        <v>1</v>
      </c>
    </row>
    <row r="7" spans="1:10" x14ac:dyDescent="0.2">
      <c r="A7" s="8" t="s">
        <v>7</v>
      </c>
      <c r="B7" s="14"/>
      <c r="C7" s="14"/>
      <c r="D7" s="14"/>
      <c r="E7" s="14"/>
      <c r="F7" s="14"/>
      <c r="G7" s="14"/>
      <c r="H7" s="14"/>
      <c r="I7" s="14">
        <v>1</v>
      </c>
      <c r="J7" s="14"/>
    </row>
    <row r="8" spans="1:10" x14ac:dyDescent="0.2">
      <c r="A8" s="8" t="s">
        <v>91</v>
      </c>
      <c r="B8" s="14"/>
      <c r="C8" s="14"/>
      <c r="D8" s="14"/>
      <c r="E8" s="14"/>
      <c r="F8" s="14"/>
      <c r="G8" s="14"/>
      <c r="H8" s="14"/>
      <c r="I8" s="14">
        <v>1</v>
      </c>
      <c r="J8" s="14"/>
    </row>
    <row r="9" spans="1:10" x14ac:dyDescent="0.2">
      <c r="A9" s="8" t="s">
        <v>9</v>
      </c>
      <c r="B9" s="14"/>
      <c r="C9" s="14"/>
      <c r="D9" s="14"/>
      <c r="E9" s="14"/>
      <c r="F9" s="14"/>
      <c r="G9" s="14">
        <v>1</v>
      </c>
      <c r="H9" s="14"/>
      <c r="I9" s="14">
        <v>1</v>
      </c>
      <c r="J9" s="14"/>
    </row>
    <row r="10" spans="1:10" x14ac:dyDescent="0.2">
      <c r="A10" s="8" t="s">
        <v>92</v>
      </c>
      <c r="B10" s="14"/>
      <c r="C10" s="14"/>
      <c r="D10" s="14">
        <v>1</v>
      </c>
      <c r="E10" s="14"/>
      <c r="F10" s="14"/>
      <c r="G10" s="14"/>
      <c r="H10" s="14"/>
      <c r="I10" s="14">
        <v>1</v>
      </c>
      <c r="J10" s="14"/>
    </row>
    <row r="11" spans="1:10" x14ac:dyDescent="0.2">
      <c r="A11" s="8" t="s">
        <v>10</v>
      </c>
      <c r="B11" s="14"/>
      <c r="C11" s="14"/>
      <c r="D11" s="14"/>
      <c r="E11" s="14"/>
      <c r="F11" s="14"/>
      <c r="G11" s="14"/>
      <c r="H11" s="14">
        <v>1</v>
      </c>
      <c r="I11" s="14">
        <v>1</v>
      </c>
      <c r="J11" s="14"/>
    </row>
    <row r="12" spans="1:10" x14ac:dyDescent="0.2">
      <c r="A12" s="8" t="s">
        <v>93</v>
      </c>
      <c r="B12" s="14"/>
      <c r="C12" s="14"/>
      <c r="D12" s="14"/>
      <c r="E12" s="14"/>
      <c r="F12" s="14"/>
      <c r="G12" s="14"/>
      <c r="H12" s="14"/>
      <c r="I12" s="14">
        <v>1</v>
      </c>
      <c r="J12" s="14"/>
    </row>
    <row r="13" spans="1:10" x14ac:dyDescent="0.2">
      <c r="A13" s="8" t="s">
        <v>94</v>
      </c>
      <c r="B13" s="14"/>
      <c r="C13" s="14"/>
      <c r="D13" s="14"/>
      <c r="E13" s="14"/>
      <c r="F13" s="14"/>
      <c r="G13" s="14"/>
      <c r="H13" s="14"/>
      <c r="I13" s="14">
        <v>1</v>
      </c>
      <c r="J13" s="14"/>
    </row>
    <row r="14" spans="1:10" x14ac:dyDescent="0.2">
      <c r="A14" s="8" t="s">
        <v>95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8" t="s">
        <v>96</v>
      </c>
      <c r="B15" s="14"/>
      <c r="C15" s="14"/>
      <c r="D15" s="14"/>
      <c r="E15" s="14"/>
      <c r="F15" s="14"/>
      <c r="G15" s="14"/>
      <c r="H15" s="14">
        <v>1</v>
      </c>
      <c r="I15" s="14"/>
      <c r="J15" s="14">
        <v>1</v>
      </c>
    </row>
    <row r="16" spans="1:10" x14ac:dyDescent="0.2">
      <c r="A16" s="8" t="s">
        <v>97</v>
      </c>
      <c r="B16" s="14"/>
      <c r="C16" s="14"/>
      <c r="D16" s="14"/>
      <c r="E16" s="14">
        <v>1</v>
      </c>
      <c r="F16" s="14"/>
      <c r="G16" s="14"/>
      <c r="H16" s="14"/>
      <c r="I16" s="14"/>
      <c r="J16" s="14"/>
    </row>
    <row r="17" spans="1:10" x14ac:dyDescent="0.2">
      <c r="A17" s="8" t="s">
        <v>12</v>
      </c>
      <c r="B17" s="14"/>
      <c r="C17" s="14"/>
      <c r="D17" s="14"/>
      <c r="E17" s="14"/>
      <c r="F17" s="14"/>
      <c r="G17" s="14"/>
      <c r="H17" s="14"/>
      <c r="I17" s="14">
        <v>5</v>
      </c>
      <c r="J17" s="14"/>
    </row>
    <row r="18" spans="1:10" x14ac:dyDescent="0.2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4">
        <v>2</v>
      </c>
    </row>
    <row r="19" spans="1:10" x14ac:dyDescent="0.2">
      <c r="A19" s="8" t="s">
        <v>98</v>
      </c>
      <c r="B19" s="14"/>
      <c r="C19" s="14"/>
      <c r="D19" s="14"/>
      <c r="E19" s="14">
        <v>1</v>
      </c>
      <c r="F19" s="14"/>
      <c r="G19" s="14"/>
      <c r="H19" s="14"/>
      <c r="I19" s="14"/>
      <c r="J19" s="14"/>
    </row>
    <row r="20" spans="1:10" x14ac:dyDescent="0.2">
      <c r="A20" s="8" t="s">
        <v>16</v>
      </c>
      <c r="B20" s="14">
        <v>1</v>
      </c>
      <c r="C20" s="14"/>
      <c r="D20" s="14"/>
      <c r="E20" s="14">
        <v>9</v>
      </c>
      <c r="F20" s="14">
        <v>2</v>
      </c>
      <c r="G20" s="14"/>
      <c r="H20" s="14">
        <v>1</v>
      </c>
      <c r="I20" s="14">
        <v>36</v>
      </c>
      <c r="J20" s="14">
        <v>51</v>
      </c>
    </row>
    <row r="21" spans="1:10" x14ac:dyDescent="0.2">
      <c r="A21" s="8" t="s">
        <v>17</v>
      </c>
      <c r="B21" s="14"/>
      <c r="C21" s="14">
        <v>2</v>
      </c>
      <c r="D21" s="14"/>
      <c r="E21" s="14">
        <v>2</v>
      </c>
      <c r="F21" s="14">
        <v>3</v>
      </c>
      <c r="G21" s="14">
        <v>2</v>
      </c>
      <c r="H21" s="14">
        <v>2</v>
      </c>
      <c r="I21" s="14">
        <v>15</v>
      </c>
      <c r="J21" s="14">
        <v>7</v>
      </c>
    </row>
    <row r="22" spans="1:10" x14ac:dyDescent="0.2">
      <c r="A22" s="8" t="s">
        <v>18</v>
      </c>
      <c r="B22" s="14">
        <v>1</v>
      </c>
      <c r="C22" s="14"/>
      <c r="D22" s="14"/>
      <c r="E22" s="14">
        <v>4</v>
      </c>
      <c r="F22" s="14">
        <v>3</v>
      </c>
      <c r="G22" s="14">
        <v>1</v>
      </c>
      <c r="H22" s="14"/>
      <c r="I22" s="14">
        <v>17</v>
      </c>
      <c r="J22" s="14"/>
    </row>
    <row r="23" spans="1:10" x14ac:dyDescent="0.2">
      <c r="A23" s="8" t="s">
        <v>99</v>
      </c>
      <c r="B23" s="14"/>
      <c r="C23" s="14"/>
      <c r="D23" s="14"/>
      <c r="E23" s="14">
        <v>1</v>
      </c>
      <c r="F23" s="14"/>
      <c r="G23" s="14"/>
      <c r="H23" s="14"/>
      <c r="I23" s="14"/>
      <c r="J23" s="14"/>
    </row>
    <row r="24" spans="1:10" x14ac:dyDescent="0.2">
      <c r="A24" s="8" t="s">
        <v>19</v>
      </c>
      <c r="B24" s="14">
        <v>1</v>
      </c>
      <c r="C24" s="14"/>
      <c r="D24" s="14"/>
      <c r="E24" s="14">
        <v>3</v>
      </c>
      <c r="F24" s="14"/>
      <c r="G24" s="14"/>
      <c r="H24" s="14"/>
      <c r="I24" s="14">
        <v>5</v>
      </c>
      <c r="J24" s="14"/>
    </row>
    <row r="25" spans="1:10" x14ac:dyDescent="0.2">
      <c r="A25" s="8" t="s">
        <v>20</v>
      </c>
      <c r="B25" s="14"/>
      <c r="C25" s="14"/>
      <c r="D25" s="14"/>
      <c r="E25" s="14"/>
      <c r="F25" s="14"/>
      <c r="G25" s="14"/>
      <c r="H25" s="14"/>
      <c r="I25" s="14">
        <v>1</v>
      </c>
      <c r="J25" s="14"/>
    </row>
    <row r="26" spans="1:10" x14ac:dyDescent="0.2">
      <c r="A26" s="8" t="s">
        <v>100</v>
      </c>
      <c r="B26" s="14"/>
      <c r="C26" s="14"/>
      <c r="D26" s="14"/>
      <c r="E26" s="14">
        <v>2</v>
      </c>
      <c r="F26" s="14"/>
      <c r="G26" s="14"/>
      <c r="H26" s="14"/>
      <c r="I26" s="14"/>
      <c r="J26" s="14"/>
    </row>
    <row r="27" spans="1:10" x14ac:dyDescent="0.2">
      <c r="A27" s="8" t="s">
        <v>101</v>
      </c>
      <c r="B27" s="14">
        <v>1</v>
      </c>
      <c r="C27" s="14"/>
      <c r="D27" s="14"/>
      <c r="E27" s="14"/>
      <c r="F27" s="14"/>
      <c r="G27" s="14"/>
      <c r="H27" s="14"/>
      <c r="I27" s="14">
        <v>1</v>
      </c>
      <c r="J27" s="14"/>
    </row>
    <row r="28" spans="1:10" x14ac:dyDescent="0.2">
      <c r="A28" s="8" t="s">
        <v>21</v>
      </c>
      <c r="B28" s="14"/>
      <c r="C28" s="14"/>
      <c r="D28" s="14"/>
      <c r="E28" s="14">
        <v>2</v>
      </c>
      <c r="F28" s="14"/>
      <c r="G28" s="14"/>
      <c r="H28" s="14"/>
      <c r="I28" s="14">
        <v>2</v>
      </c>
      <c r="J28" s="14">
        <v>2</v>
      </c>
    </row>
    <row r="29" spans="1:10" x14ac:dyDescent="0.2">
      <c r="A29" s="8" t="s">
        <v>22</v>
      </c>
      <c r="B29" s="14">
        <v>3</v>
      </c>
      <c r="C29" s="14">
        <v>1</v>
      </c>
      <c r="D29" s="14"/>
      <c r="E29" s="14">
        <v>4</v>
      </c>
      <c r="F29" s="14"/>
      <c r="G29" s="14">
        <v>3</v>
      </c>
      <c r="H29" s="14">
        <v>2</v>
      </c>
      <c r="I29" s="14">
        <v>23</v>
      </c>
      <c r="J29" s="14">
        <v>3</v>
      </c>
    </row>
    <row r="30" spans="1:10" x14ac:dyDescent="0.2">
      <c r="A30" s="8" t="s">
        <v>102</v>
      </c>
      <c r="B30" s="14"/>
      <c r="C30" s="14"/>
      <c r="D30" s="14"/>
      <c r="E30" s="14"/>
      <c r="F30" s="14"/>
      <c r="G30" s="14">
        <v>3</v>
      </c>
      <c r="H30" s="14">
        <v>1</v>
      </c>
      <c r="I30" s="14">
        <v>7</v>
      </c>
      <c r="J30" s="14"/>
    </row>
    <row r="31" spans="1:10" x14ac:dyDescent="0.2">
      <c r="A31" s="8" t="s">
        <v>23</v>
      </c>
      <c r="B31" s="14">
        <v>4</v>
      </c>
      <c r="C31" s="14">
        <v>1</v>
      </c>
      <c r="D31" s="14">
        <v>1</v>
      </c>
      <c r="E31" s="14"/>
      <c r="F31" s="14">
        <v>1</v>
      </c>
      <c r="G31" s="14"/>
      <c r="H31" s="14">
        <v>1</v>
      </c>
      <c r="I31" s="14"/>
      <c r="J31" s="14"/>
    </row>
    <row r="32" spans="1:10" x14ac:dyDescent="0.2">
      <c r="A32" s="8" t="s">
        <v>24</v>
      </c>
      <c r="B32" s="14"/>
      <c r="C32" s="14"/>
      <c r="D32" s="14"/>
      <c r="E32" s="14">
        <v>1</v>
      </c>
      <c r="F32" s="14"/>
      <c r="G32" s="14">
        <v>1</v>
      </c>
      <c r="H32" s="14"/>
      <c r="I32" s="14">
        <v>1</v>
      </c>
      <c r="J32" s="14"/>
    </row>
    <row r="33" spans="1:10" x14ac:dyDescent="0.2">
      <c r="A33" s="8" t="s">
        <v>25</v>
      </c>
      <c r="B33" s="14"/>
      <c r="C33" s="14"/>
      <c r="D33" s="14"/>
      <c r="E33" s="14"/>
      <c r="F33" s="14"/>
      <c r="G33" s="14"/>
      <c r="H33" s="14"/>
      <c r="I33" s="14">
        <v>1</v>
      </c>
      <c r="J33" s="14"/>
    </row>
    <row r="34" spans="1:10" x14ac:dyDescent="0.2">
      <c r="A34" s="8" t="s">
        <v>26</v>
      </c>
      <c r="B34" s="14"/>
      <c r="C34" s="14"/>
      <c r="D34" s="14"/>
      <c r="E34" s="14"/>
      <c r="F34" s="14"/>
      <c r="G34" s="14"/>
      <c r="H34" s="14"/>
      <c r="I34" s="14">
        <v>4</v>
      </c>
      <c r="J34" s="14">
        <v>3</v>
      </c>
    </row>
    <row r="35" spans="1:10" x14ac:dyDescent="0.2">
      <c r="A35" s="8" t="s">
        <v>27</v>
      </c>
      <c r="B35" s="14"/>
      <c r="C35" s="14"/>
      <c r="D35" s="14"/>
      <c r="E35" s="14"/>
      <c r="F35" s="14">
        <v>1</v>
      </c>
      <c r="G35" s="14"/>
      <c r="H35" s="14"/>
      <c r="I35" s="14">
        <v>7</v>
      </c>
      <c r="J35" s="14"/>
    </row>
    <row r="36" spans="1:10" x14ac:dyDescent="0.2">
      <c r="A36" s="8" t="s">
        <v>28</v>
      </c>
      <c r="B36" s="14">
        <v>11</v>
      </c>
      <c r="C36" s="14">
        <v>1</v>
      </c>
      <c r="D36" s="14">
        <v>1</v>
      </c>
      <c r="E36" s="14">
        <v>13</v>
      </c>
      <c r="F36" s="14">
        <v>3</v>
      </c>
      <c r="G36" s="14">
        <v>4</v>
      </c>
      <c r="H36" s="14">
        <v>1</v>
      </c>
      <c r="I36" s="14">
        <v>24</v>
      </c>
      <c r="J36" s="14">
        <v>5</v>
      </c>
    </row>
    <row r="37" spans="1:10" x14ac:dyDescent="0.2">
      <c r="A37" s="8" t="s">
        <v>29</v>
      </c>
      <c r="B37" s="14">
        <v>8</v>
      </c>
      <c r="C37" s="14">
        <v>3</v>
      </c>
      <c r="D37" s="14"/>
      <c r="E37" s="14">
        <v>8</v>
      </c>
      <c r="F37" s="14">
        <v>3</v>
      </c>
      <c r="G37" s="14"/>
      <c r="H37" s="14">
        <v>4</v>
      </c>
      <c r="I37" s="14">
        <v>33</v>
      </c>
      <c r="J37" s="14">
        <v>7</v>
      </c>
    </row>
    <row r="38" spans="1:10" x14ac:dyDescent="0.2">
      <c r="A38" s="8" t="s">
        <v>30</v>
      </c>
      <c r="B38" s="14"/>
      <c r="C38" s="14"/>
      <c r="D38" s="14"/>
      <c r="E38" s="14"/>
      <c r="F38" s="14"/>
      <c r="G38" s="14"/>
      <c r="H38" s="14">
        <v>1</v>
      </c>
      <c r="I38" s="14">
        <v>7</v>
      </c>
      <c r="J38" s="14"/>
    </row>
    <row r="39" spans="1:10" x14ac:dyDescent="0.2">
      <c r="A39" s="8" t="s">
        <v>103</v>
      </c>
      <c r="B39" s="14"/>
      <c r="C39" s="14"/>
      <c r="D39" s="14"/>
      <c r="E39" s="14"/>
      <c r="F39" s="14">
        <v>1</v>
      </c>
      <c r="G39" s="14"/>
      <c r="H39" s="14"/>
      <c r="I39" s="14">
        <v>6</v>
      </c>
      <c r="J39" s="14">
        <v>1</v>
      </c>
    </row>
    <row r="40" spans="1:10" x14ac:dyDescent="0.2">
      <c r="A40" s="8" t="s">
        <v>4</v>
      </c>
      <c r="B40" s="14">
        <v>77</v>
      </c>
      <c r="C40" s="14">
        <v>10</v>
      </c>
      <c r="D40" s="14">
        <v>5</v>
      </c>
      <c r="E40" s="14">
        <v>109</v>
      </c>
      <c r="F40" s="14">
        <v>40</v>
      </c>
      <c r="G40" s="14">
        <v>36</v>
      </c>
      <c r="H40" s="14">
        <v>43</v>
      </c>
      <c r="I40" s="14">
        <v>566</v>
      </c>
      <c r="J40" s="14">
        <v>146</v>
      </c>
    </row>
    <row r="41" spans="1:10" x14ac:dyDescent="0.2">
      <c r="A41" s="8" t="s">
        <v>31</v>
      </c>
      <c r="B41" s="14"/>
      <c r="C41" s="14">
        <v>1</v>
      </c>
      <c r="D41" s="14"/>
      <c r="E41" s="14"/>
      <c r="F41" s="14"/>
      <c r="G41" s="14"/>
      <c r="H41" s="14"/>
      <c r="I41" s="14"/>
      <c r="J41" s="14">
        <v>1</v>
      </c>
    </row>
    <row r="42" spans="1:10" x14ac:dyDescent="0.2">
      <c r="A42" s="8" t="s">
        <v>104</v>
      </c>
      <c r="B42" s="14"/>
      <c r="C42" s="14"/>
      <c r="D42" s="14"/>
      <c r="E42" s="14"/>
      <c r="F42" s="14"/>
      <c r="G42" s="14"/>
      <c r="H42" s="14"/>
      <c r="I42" s="14">
        <v>1</v>
      </c>
      <c r="J42" s="14"/>
    </row>
    <row r="43" spans="1:10" x14ac:dyDescent="0.2">
      <c r="A43" s="8" t="s">
        <v>33</v>
      </c>
      <c r="B43" s="14">
        <v>2</v>
      </c>
      <c r="C43" s="14"/>
      <c r="D43" s="14"/>
      <c r="E43" s="14"/>
      <c r="F43" s="14"/>
      <c r="G43" s="14"/>
      <c r="H43" s="14">
        <v>1</v>
      </c>
      <c r="I43" s="14">
        <v>3</v>
      </c>
      <c r="J43" s="14"/>
    </row>
    <row r="44" spans="1:10" x14ac:dyDescent="0.2">
      <c r="A44" s="8" t="s">
        <v>34</v>
      </c>
      <c r="B44" s="14">
        <v>1</v>
      </c>
      <c r="C44" s="14"/>
      <c r="D44" s="14"/>
      <c r="E44" s="14"/>
      <c r="F44" s="14"/>
      <c r="G44" s="14"/>
      <c r="H44" s="14"/>
      <c r="I44" s="14">
        <v>1</v>
      </c>
      <c r="J44" s="14"/>
    </row>
    <row r="45" spans="1:10" x14ac:dyDescent="0.2">
      <c r="A45" s="8" t="s">
        <v>105</v>
      </c>
      <c r="B45" s="14">
        <v>1</v>
      </c>
      <c r="C45" s="14"/>
      <c r="D45" s="14"/>
      <c r="E45" s="14"/>
      <c r="F45" s="14"/>
      <c r="G45" s="14">
        <v>1</v>
      </c>
      <c r="H45" s="14"/>
      <c r="I45" s="14"/>
      <c r="J45" s="14"/>
    </row>
    <row r="46" spans="1:10" x14ac:dyDescent="0.2">
      <c r="A46" s="8" t="s">
        <v>106</v>
      </c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">
      <c r="A47" s="8" t="s">
        <v>107</v>
      </c>
      <c r="B47" s="14"/>
      <c r="C47" s="14"/>
      <c r="D47" s="14"/>
      <c r="E47" s="14">
        <v>1</v>
      </c>
      <c r="F47" s="14"/>
      <c r="G47" s="14"/>
      <c r="H47" s="14"/>
      <c r="I47" s="14"/>
      <c r="J47" s="14"/>
    </row>
    <row r="48" spans="1:10" x14ac:dyDescent="0.2">
      <c r="A48" s="8" t="s">
        <v>108</v>
      </c>
      <c r="B48" s="14"/>
      <c r="C48" s="14"/>
      <c r="D48" s="14"/>
      <c r="E48" s="14">
        <v>3</v>
      </c>
      <c r="F48" s="14"/>
      <c r="G48" s="14"/>
      <c r="H48" s="14"/>
      <c r="I48" s="14">
        <v>5</v>
      </c>
      <c r="J48" s="14"/>
    </row>
    <row r="49" spans="1:10" x14ac:dyDescent="0.2">
      <c r="A49" s="8" t="s">
        <v>35</v>
      </c>
      <c r="B49" s="14"/>
      <c r="C49" s="14"/>
      <c r="D49" s="14"/>
      <c r="E49" s="14"/>
      <c r="F49" s="14"/>
      <c r="G49" s="14"/>
      <c r="H49" s="14"/>
      <c r="I49" s="14">
        <v>1</v>
      </c>
      <c r="J49" s="14"/>
    </row>
    <row r="50" spans="1:10" x14ac:dyDescent="0.2">
      <c r="A50" s="8" t="s">
        <v>36</v>
      </c>
      <c r="B50" s="14">
        <v>4</v>
      </c>
      <c r="C50" s="14"/>
      <c r="D50" s="14"/>
      <c r="E50" s="14">
        <v>3</v>
      </c>
      <c r="F50" s="14">
        <v>2</v>
      </c>
      <c r="G50" s="14">
        <v>5</v>
      </c>
      <c r="H50" s="14">
        <v>1</v>
      </c>
      <c r="I50" s="14">
        <v>33</v>
      </c>
      <c r="J50" s="14">
        <v>3</v>
      </c>
    </row>
    <row r="51" spans="1:10" x14ac:dyDescent="0.2">
      <c r="A51" s="8" t="s">
        <v>37</v>
      </c>
      <c r="B51" s="14"/>
      <c r="C51" s="14"/>
      <c r="D51" s="14"/>
      <c r="E51" s="14">
        <v>1</v>
      </c>
      <c r="F51" s="14"/>
      <c r="G51" s="14"/>
      <c r="H51" s="14">
        <v>1</v>
      </c>
      <c r="I51" s="14">
        <v>4</v>
      </c>
      <c r="J51" s="14"/>
    </row>
    <row r="52" spans="1:10" x14ac:dyDescent="0.2">
      <c r="A52" s="8" t="s">
        <v>38</v>
      </c>
      <c r="B52" s="14">
        <v>3</v>
      </c>
      <c r="C52" s="14"/>
      <c r="D52" s="14"/>
      <c r="E52" s="14"/>
      <c r="F52" s="14"/>
      <c r="G52" s="14"/>
      <c r="H52" s="14"/>
      <c r="I52" s="14">
        <v>15</v>
      </c>
      <c r="J52" s="14"/>
    </row>
    <row r="53" spans="1:10" x14ac:dyDescent="0.2">
      <c r="A53" s="8" t="s">
        <v>109</v>
      </c>
      <c r="B53" s="14"/>
      <c r="C53" s="14"/>
      <c r="D53" s="14"/>
      <c r="E53" s="14"/>
      <c r="F53" s="14"/>
      <c r="G53" s="14"/>
      <c r="H53" s="14"/>
      <c r="I53" s="14">
        <v>1</v>
      </c>
      <c r="J53" s="14"/>
    </row>
    <row r="54" spans="1:10" x14ac:dyDescent="0.2">
      <c r="A54" s="8" t="s">
        <v>39</v>
      </c>
      <c r="B54" s="14"/>
      <c r="C54" s="14"/>
      <c r="D54" s="14"/>
      <c r="E54" s="14"/>
      <c r="F54" s="14"/>
      <c r="G54" s="14"/>
      <c r="H54" s="14"/>
      <c r="I54" s="14">
        <v>6</v>
      </c>
      <c r="J54" s="14"/>
    </row>
    <row r="55" spans="1:10" x14ac:dyDescent="0.2">
      <c r="A55" s="8" t="s">
        <v>41</v>
      </c>
      <c r="B55" s="14"/>
      <c r="C55" s="14"/>
      <c r="D55" s="14"/>
      <c r="E55" s="14">
        <v>3</v>
      </c>
      <c r="F55" s="14">
        <v>1</v>
      </c>
      <c r="G55" s="14"/>
      <c r="H55" s="14"/>
      <c r="I55" s="14">
        <v>3</v>
      </c>
      <c r="J55" s="14">
        <v>6</v>
      </c>
    </row>
    <row r="56" spans="1:10" x14ac:dyDescent="0.2">
      <c r="A56" s="8" t="s">
        <v>42</v>
      </c>
      <c r="B56" s="14"/>
      <c r="C56" s="14"/>
      <c r="D56" s="14"/>
      <c r="E56" s="14"/>
      <c r="F56" s="14"/>
      <c r="G56" s="14"/>
      <c r="H56" s="14"/>
      <c r="I56" s="14">
        <v>3</v>
      </c>
      <c r="J56" s="14">
        <v>3</v>
      </c>
    </row>
    <row r="57" spans="1:10" x14ac:dyDescent="0.2">
      <c r="A57" s="8" t="s">
        <v>43</v>
      </c>
      <c r="B57" s="14"/>
      <c r="C57" s="14"/>
      <c r="D57" s="14"/>
      <c r="E57" s="14">
        <v>1</v>
      </c>
      <c r="F57" s="14"/>
      <c r="G57" s="14"/>
      <c r="H57" s="14"/>
      <c r="I57" s="14">
        <v>3</v>
      </c>
      <c r="J57" s="14">
        <v>1</v>
      </c>
    </row>
    <row r="58" spans="1:10" x14ac:dyDescent="0.2">
      <c r="A58" s="8" t="s">
        <v>44</v>
      </c>
      <c r="B58" s="14">
        <v>9</v>
      </c>
      <c r="C58" s="14"/>
      <c r="D58" s="14"/>
      <c r="E58" s="14">
        <v>15</v>
      </c>
      <c r="F58" s="14">
        <v>1</v>
      </c>
      <c r="G58" s="14">
        <v>4</v>
      </c>
      <c r="H58" s="14">
        <v>9</v>
      </c>
      <c r="I58" s="14">
        <v>59</v>
      </c>
      <c r="J58" s="14">
        <v>3</v>
      </c>
    </row>
    <row r="59" spans="1:10" x14ac:dyDescent="0.2">
      <c r="A59" s="8" t="s">
        <v>46</v>
      </c>
      <c r="B59" s="14"/>
      <c r="C59" s="14"/>
      <c r="D59" s="14"/>
      <c r="E59" s="14"/>
      <c r="F59" s="14"/>
      <c r="G59" s="14"/>
      <c r="H59" s="14"/>
      <c r="I59" s="14">
        <v>4</v>
      </c>
      <c r="J59" s="14">
        <v>2</v>
      </c>
    </row>
    <row r="60" spans="1:10" x14ac:dyDescent="0.2">
      <c r="A60" s="8" t="s">
        <v>110</v>
      </c>
      <c r="B60" s="14"/>
      <c r="C60" s="14"/>
      <c r="D60" s="14"/>
      <c r="E60" s="14"/>
      <c r="F60" s="14"/>
      <c r="G60" s="14"/>
      <c r="H60" s="14"/>
      <c r="I60" s="14"/>
      <c r="J60" s="14">
        <v>1</v>
      </c>
    </row>
    <row r="61" spans="1:10" x14ac:dyDescent="0.2">
      <c r="A61" s="8" t="s">
        <v>47</v>
      </c>
      <c r="B61" s="14">
        <v>6</v>
      </c>
      <c r="C61" s="14"/>
      <c r="D61" s="14"/>
      <c r="E61" s="14">
        <v>6</v>
      </c>
      <c r="F61" s="14">
        <v>8</v>
      </c>
      <c r="G61" s="14">
        <v>3</v>
      </c>
      <c r="H61" s="14">
        <v>2</v>
      </c>
      <c r="I61" s="14">
        <v>40</v>
      </c>
      <c r="J61" s="14">
        <v>3</v>
      </c>
    </row>
    <row r="62" spans="1:10" x14ac:dyDescent="0.2">
      <c r="A62" s="8" t="s">
        <v>48</v>
      </c>
      <c r="B62" s="14"/>
      <c r="C62" s="14"/>
      <c r="D62" s="14"/>
      <c r="E62" s="14"/>
      <c r="F62" s="14"/>
      <c r="G62" s="14">
        <v>2</v>
      </c>
      <c r="H62" s="14">
        <v>2</v>
      </c>
      <c r="I62" s="14">
        <v>8</v>
      </c>
      <c r="J62" s="14"/>
    </row>
    <row r="63" spans="1:10" x14ac:dyDescent="0.2">
      <c r="A63" s="8" t="s">
        <v>49</v>
      </c>
      <c r="B63" s="14">
        <v>2</v>
      </c>
      <c r="C63" s="14"/>
      <c r="D63" s="14">
        <v>1</v>
      </c>
      <c r="E63" s="14"/>
      <c r="F63" s="14"/>
      <c r="G63" s="14"/>
      <c r="H63" s="14">
        <v>2</v>
      </c>
      <c r="I63" s="14">
        <v>13</v>
      </c>
      <c r="J63" s="14">
        <v>2</v>
      </c>
    </row>
    <row r="64" spans="1:10" x14ac:dyDescent="0.2">
      <c r="A64" s="8" t="s">
        <v>111</v>
      </c>
      <c r="B64" s="14"/>
      <c r="C64" s="14"/>
      <c r="D64" s="14"/>
      <c r="E64" s="14"/>
      <c r="F64" s="14"/>
      <c r="G64" s="14"/>
      <c r="H64" s="14"/>
      <c r="I64" s="14">
        <v>1</v>
      </c>
      <c r="J64" s="14"/>
    </row>
    <row r="65" spans="1:10" x14ac:dyDescent="0.2">
      <c r="A65" s="8" t="s">
        <v>112</v>
      </c>
      <c r="B65" s="14">
        <v>1</v>
      </c>
      <c r="C65" s="14"/>
      <c r="D65" s="14"/>
      <c r="E65" s="14"/>
      <c r="F65" s="14"/>
      <c r="G65" s="14"/>
      <c r="H65" s="14"/>
      <c r="I65" s="14">
        <v>1</v>
      </c>
      <c r="J65" s="14">
        <v>1</v>
      </c>
    </row>
    <row r="66" spans="1:10" x14ac:dyDescent="0.2">
      <c r="A66" s="8" t="s">
        <v>113</v>
      </c>
      <c r="B66" s="14"/>
      <c r="C66" s="14"/>
      <c r="D66" s="14"/>
      <c r="E66" s="14"/>
      <c r="F66" s="14"/>
      <c r="G66" s="14"/>
      <c r="H66" s="14"/>
      <c r="I66" s="14"/>
      <c r="J66" s="14">
        <v>1</v>
      </c>
    </row>
    <row r="67" spans="1:10" x14ac:dyDescent="0.2">
      <c r="A67" s="8" t="s">
        <v>50</v>
      </c>
      <c r="B67" s="14">
        <v>1</v>
      </c>
      <c r="C67" s="14"/>
      <c r="D67" s="14"/>
      <c r="E67" s="14">
        <v>1</v>
      </c>
      <c r="F67" s="14">
        <v>2</v>
      </c>
      <c r="G67" s="14"/>
      <c r="H67" s="14">
        <v>1</v>
      </c>
      <c r="I67" s="14">
        <v>30</v>
      </c>
      <c r="J67" s="14">
        <v>6</v>
      </c>
    </row>
    <row r="68" spans="1:10" x14ac:dyDescent="0.2">
      <c r="A68" s="8" t="s">
        <v>51</v>
      </c>
      <c r="B68" s="14"/>
      <c r="C68" s="14"/>
      <c r="D68" s="14"/>
      <c r="E68" s="14"/>
      <c r="F68" s="14"/>
      <c r="G68" s="14"/>
      <c r="H68" s="14"/>
      <c r="I68" s="14"/>
      <c r="J68" s="14">
        <v>3</v>
      </c>
    </row>
    <row r="69" spans="1:10" x14ac:dyDescent="0.2">
      <c r="A69" s="8" t="s">
        <v>52</v>
      </c>
      <c r="B69" s="14"/>
      <c r="C69" s="14"/>
      <c r="D69" s="14"/>
      <c r="E69" s="14">
        <v>1</v>
      </c>
      <c r="F69" s="14"/>
      <c r="G69" s="14"/>
      <c r="H69" s="14"/>
      <c r="I69" s="14">
        <v>4</v>
      </c>
      <c r="J69" s="14"/>
    </row>
    <row r="70" spans="1:10" x14ac:dyDescent="0.2">
      <c r="A70" s="8" t="s">
        <v>53</v>
      </c>
      <c r="B70" s="14">
        <v>15</v>
      </c>
      <c r="C70" s="14"/>
      <c r="D70" s="14">
        <v>1</v>
      </c>
      <c r="E70" s="14">
        <v>21</v>
      </c>
      <c r="F70" s="14">
        <v>6</v>
      </c>
      <c r="G70" s="14">
        <v>2</v>
      </c>
      <c r="H70" s="14">
        <v>7</v>
      </c>
      <c r="I70" s="14">
        <v>65</v>
      </c>
      <c r="J70" s="14">
        <v>10</v>
      </c>
    </row>
    <row r="71" spans="1:10" x14ac:dyDescent="0.2">
      <c r="A71" s="8" t="s">
        <v>54</v>
      </c>
      <c r="B71" s="14"/>
      <c r="C71" s="14"/>
      <c r="D71" s="14"/>
      <c r="E71" s="14"/>
      <c r="F71" s="14"/>
      <c r="G71" s="14">
        <v>1</v>
      </c>
      <c r="H71" s="14"/>
      <c r="I71" s="14">
        <v>3</v>
      </c>
      <c r="J71" s="14"/>
    </row>
    <row r="72" spans="1:10" x14ac:dyDescent="0.2">
      <c r="A72" s="8" t="s">
        <v>114</v>
      </c>
      <c r="B72" s="14"/>
      <c r="C72" s="14"/>
      <c r="D72" s="14"/>
      <c r="E72" s="14"/>
      <c r="F72" s="14"/>
      <c r="G72" s="14"/>
      <c r="H72" s="14"/>
      <c r="I72" s="14">
        <v>1</v>
      </c>
      <c r="J72" s="14"/>
    </row>
    <row r="73" spans="1:10" x14ac:dyDescent="0.2">
      <c r="A73" s="8" t="s">
        <v>55</v>
      </c>
      <c r="B73" s="14"/>
      <c r="C73" s="14"/>
      <c r="D73" s="14"/>
      <c r="E73" s="14"/>
      <c r="F73" s="14"/>
      <c r="G73" s="14">
        <v>1</v>
      </c>
      <c r="H73" s="14"/>
      <c r="I73" s="14">
        <v>7</v>
      </c>
      <c r="J73" s="14"/>
    </row>
    <row r="74" spans="1:10" x14ac:dyDescent="0.2">
      <c r="A74" s="8" t="s">
        <v>56</v>
      </c>
      <c r="B74" s="14"/>
      <c r="C74" s="14"/>
      <c r="D74" s="14"/>
      <c r="E74" s="14"/>
      <c r="F74" s="14"/>
      <c r="G74" s="14"/>
      <c r="H74" s="14">
        <v>1</v>
      </c>
      <c r="I74" s="14">
        <v>1</v>
      </c>
      <c r="J74" s="14"/>
    </row>
    <row r="75" spans="1:10" x14ac:dyDescent="0.2">
      <c r="A75" s="8" t="s">
        <v>115</v>
      </c>
      <c r="B75" s="14"/>
      <c r="C75" s="14"/>
      <c r="D75" s="14"/>
      <c r="E75" s="14"/>
      <c r="F75" s="14"/>
      <c r="G75" s="14"/>
      <c r="H75" s="14"/>
      <c r="I75" s="14">
        <v>2</v>
      </c>
      <c r="J75" s="14"/>
    </row>
    <row r="76" spans="1:10" x14ac:dyDescent="0.2">
      <c r="A76" s="8" t="s">
        <v>58</v>
      </c>
      <c r="B76" s="14"/>
      <c r="C76" s="14"/>
      <c r="D76" s="14"/>
      <c r="E76" s="14"/>
      <c r="F76" s="14"/>
      <c r="G76" s="14"/>
      <c r="H76" s="14"/>
      <c r="I76" s="14">
        <v>6</v>
      </c>
      <c r="J76" s="14">
        <v>14</v>
      </c>
    </row>
    <row r="77" spans="1:10" x14ac:dyDescent="0.2">
      <c r="A77" s="8" t="s">
        <v>59</v>
      </c>
      <c r="B77" s="14">
        <v>1</v>
      </c>
      <c r="C77" s="14"/>
      <c r="D77" s="14"/>
      <c r="E77" s="14"/>
      <c r="F77" s="14">
        <v>2</v>
      </c>
      <c r="G77" s="14">
        <v>1</v>
      </c>
      <c r="H77" s="14"/>
      <c r="I77" s="14">
        <v>22</v>
      </c>
      <c r="J77" s="14"/>
    </row>
    <row r="78" spans="1:10" x14ac:dyDescent="0.2">
      <c r="A78" s="8" t="s">
        <v>60</v>
      </c>
      <c r="B78" s="14"/>
      <c r="C78" s="14"/>
      <c r="D78" s="14"/>
      <c r="E78" s="14"/>
      <c r="F78" s="14"/>
      <c r="G78" s="14"/>
      <c r="H78" s="14"/>
      <c r="I78" s="14">
        <v>2</v>
      </c>
      <c r="J78" s="14"/>
    </row>
    <row r="79" spans="1:10" x14ac:dyDescent="0.2">
      <c r="A79" s="8" t="s">
        <v>61</v>
      </c>
      <c r="B79" s="14">
        <v>1</v>
      </c>
      <c r="C79" s="14">
        <v>1</v>
      </c>
      <c r="D79" s="14"/>
      <c r="E79" s="14">
        <v>1</v>
      </c>
      <c r="F79" s="14">
        <v>1</v>
      </c>
      <c r="G79" s="14"/>
      <c r="H79" s="14"/>
      <c r="I79" s="14">
        <v>11</v>
      </c>
      <c r="J79" s="14">
        <v>1</v>
      </c>
    </row>
    <row r="80" spans="1:10" x14ac:dyDescent="0.2">
      <c r="A80" s="8" t="s">
        <v>62</v>
      </c>
      <c r="B80" s="14"/>
      <c r="C80" s="14"/>
      <c r="D80" s="14"/>
      <c r="E80" s="14"/>
      <c r="F80" s="14"/>
      <c r="G80" s="14">
        <v>1</v>
      </c>
      <c r="H80" s="14">
        <v>1</v>
      </c>
      <c r="I80" s="14">
        <v>3</v>
      </c>
      <c r="J80" s="14">
        <v>1</v>
      </c>
    </row>
    <row r="81" spans="1:11" x14ac:dyDescent="0.2">
      <c r="A81" s="8" t="s">
        <v>116</v>
      </c>
      <c r="B81" s="14"/>
      <c r="C81" s="14"/>
      <c r="D81" s="14"/>
      <c r="E81" s="14">
        <v>1</v>
      </c>
      <c r="F81" s="14"/>
      <c r="G81" s="14"/>
      <c r="H81" s="14"/>
      <c r="I81" s="14"/>
      <c r="J81" s="14"/>
    </row>
    <row r="82" spans="1:11" x14ac:dyDescent="0.2">
      <c r="A82" s="8" t="s">
        <v>4</v>
      </c>
      <c r="B82" s="14">
        <v>154</v>
      </c>
      <c r="C82" s="14">
        <v>20</v>
      </c>
      <c r="D82" s="14">
        <v>10</v>
      </c>
      <c r="E82" s="14">
        <v>218</v>
      </c>
      <c r="F82" s="14">
        <v>80</v>
      </c>
      <c r="G82" s="14">
        <v>72</v>
      </c>
      <c r="H82" s="14">
        <v>86</v>
      </c>
      <c r="I82" s="14">
        <v>1132</v>
      </c>
      <c r="J82" s="14">
        <v>292</v>
      </c>
    </row>
    <row r="87" spans="1:11" x14ac:dyDescent="0.2">
      <c r="B87" t="s">
        <v>146</v>
      </c>
      <c r="F87" t="s">
        <v>141</v>
      </c>
      <c r="I87" t="s">
        <v>140</v>
      </c>
      <c r="K87">
        <v>402</v>
      </c>
    </row>
    <row r="88" spans="1:11" x14ac:dyDescent="0.2">
      <c r="B88">
        <v>154</v>
      </c>
      <c r="F88">
        <v>80</v>
      </c>
      <c r="I88">
        <v>1132</v>
      </c>
      <c r="K88">
        <v>238</v>
      </c>
    </row>
    <row r="89" spans="1:11" x14ac:dyDescent="0.2">
      <c r="B89">
        <v>20</v>
      </c>
      <c r="F89">
        <v>72</v>
      </c>
      <c r="I89">
        <v>292</v>
      </c>
      <c r="K89">
        <v>1424</v>
      </c>
    </row>
    <row r="90" spans="1:11" x14ac:dyDescent="0.2">
      <c r="B90">
        <v>10</v>
      </c>
      <c r="F90">
        <v>86</v>
      </c>
      <c r="I90">
        <f>SUM(I88:I89)</f>
        <v>1424</v>
      </c>
      <c r="K90">
        <f>SUM(K87:K89)</f>
        <v>2064</v>
      </c>
    </row>
    <row r="91" spans="1:11" x14ac:dyDescent="0.2">
      <c r="B91">
        <v>218</v>
      </c>
      <c r="F91">
        <f>SUM(F88:F90)</f>
        <v>238</v>
      </c>
    </row>
    <row r="92" spans="1:11" x14ac:dyDescent="0.2">
      <c r="B92">
        <f>SUM(B88:B91)</f>
        <v>402</v>
      </c>
    </row>
    <row r="95" spans="1:11" x14ac:dyDescent="0.2">
      <c r="A95" t="s">
        <v>147</v>
      </c>
      <c r="B95">
        <f>(402/2064)*100</f>
        <v>19.476744186046513</v>
      </c>
      <c r="F95">
        <f>(238/2064)*100</f>
        <v>11.531007751937985</v>
      </c>
      <c r="I95">
        <f>(1424/2064)*100</f>
        <v>68.992248062015506</v>
      </c>
    </row>
    <row r="96" spans="1:11" x14ac:dyDescent="0.2">
      <c r="A96" t="s">
        <v>149</v>
      </c>
      <c r="B96">
        <v>16</v>
      </c>
      <c r="F96">
        <v>2</v>
      </c>
      <c r="I96">
        <v>79</v>
      </c>
    </row>
    <row r="98" spans="1:9" x14ac:dyDescent="0.2">
      <c r="A98" t="s">
        <v>148</v>
      </c>
    </row>
    <row r="101" spans="1:9" x14ac:dyDescent="0.2">
      <c r="B101" s="16">
        <f>(402-292)/292</f>
        <v>0.37671232876712329</v>
      </c>
      <c r="C101" s="16"/>
      <c r="D101" s="16"/>
      <c r="E101" s="16"/>
      <c r="F101" s="16">
        <f>(238-204)/204</f>
        <v>0.16666666666666666</v>
      </c>
      <c r="G101" s="16"/>
      <c r="H101" s="16"/>
      <c r="I101" s="16">
        <f>(1132-896)/896</f>
        <v>0.26339285714285715</v>
      </c>
    </row>
    <row r="102" spans="1:9" x14ac:dyDescent="0.2">
      <c r="B102" s="17">
        <v>0.377</v>
      </c>
      <c r="C102" s="16"/>
      <c r="D102" s="16"/>
      <c r="E102" s="16"/>
      <c r="F102" s="17">
        <v>0.16700000000000001</v>
      </c>
      <c r="G102" s="16"/>
      <c r="H102" s="16"/>
      <c r="I102" s="17">
        <v>0.26300000000000001</v>
      </c>
    </row>
    <row r="104" spans="1:9" x14ac:dyDescent="0.2">
      <c r="A104">
        <v>2018</v>
      </c>
    </row>
    <row r="105" spans="1:9" x14ac:dyDescent="0.2">
      <c r="A105">
        <v>2019</v>
      </c>
    </row>
    <row r="106" spans="1:9" x14ac:dyDescent="0.2">
      <c r="B106" t="s">
        <v>146</v>
      </c>
      <c r="C106" t="s">
        <v>141</v>
      </c>
      <c r="D106" t="s">
        <v>138</v>
      </c>
    </row>
    <row r="107" spans="1:9" x14ac:dyDescent="0.2">
      <c r="B107">
        <v>292</v>
      </c>
      <c r="C107">
        <v>204</v>
      </c>
      <c r="D107">
        <v>896</v>
      </c>
    </row>
    <row r="108" spans="1:9" x14ac:dyDescent="0.2">
      <c r="B108">
        <v>402</v>
      </c>
      <c r="C108">
        <v>238</v>
      </c>
      <c r="D108">
        <v>1132</v>
      </c>
    </row>
    <row r="116" spans="2:3" x14ac:dyDescent="0.2">
      <c r="B116" t="s">
        <v>150</v>
      </c>
      <c r="C116" t="s">
        <v>151</v>
      </c>
    </row>
    <row r="117" spans="2:3" x14ac:dyDescent="0.2">
      <c r="B117" t="s">
        <v>146</v>
      </c>
      <c r="C117">
        <v>38</v>
      </c>
    </row>
    <row r="118" spans="2:3" x14ac:dyDescent="0.2">
      <c r="B118" t="s">
        <v>140</v>
      </c>
      <c r="C118">
        <v>26</v>
      </c>
    </row>
    <row r="119" spans="2:3" x14ac:dyDescent="0.2">
      <c r="B119" t="s">
        <v>141</v>
      </c>
      <c r="C119">
        <v>17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6C4-B277-CA45-AA89-83DC7D59F441}">
  <dimension ref="A3:C82"/>
  <sheetViews>
    <sheetView topLeftCell="A4" workbookViewId="0">
      <selection activeCell="A3" sqref="A3"/>
    </sheetView>
  </sheetViews>
  <sheetFormatPr baseColWidth="10" defaultRowHeight="15" x14ac:dyDescent="0.2"/>
  <cols>
    <col min="1" max="1" width="89.6640625" bestFit="1" customWidth="1"/>
    <col min="2" max="2" width="12.33203125" bestFit="1" customWidth="1"/>
    <col min="3" max="3" width="10.6640625" bestFit="1" customWidth="1"/>
  </cols>
  <sheetData>
    <row r="3" spans="1:3" x14ac:dyDescent="0.2">
      <c r="A3" s="15" t="s">
        <v>125</v>
      </c>
      <c r="B3" t="s">
        <v>144</v>
      </c>
      <c r="C3" t="s">
        <v>145</v>
      </c>
    </row>
    <row r="4" spans="1:3" x14ac:dyDescent="0.2">
      <c r="A4" s="8" t="s">
        <v>89</v>
      </c>
      <c r="B4" s="14"/>
      <c r="C4" s="14">
        <v>1</v>
      </c>
    </row>
    <row r="5" spans="1:3" x14ac:dyDescent="0.2">
      <c r="A5" s="8" t="s">
        <v>90</v>
      </c>
      <c r="B5" s="14"/>
      <c r="C5" s="14">
        <v>2</v>
      </c>
    </row>
    <row r="6" spans="1:3" x14ac:dyDescent="0.2">
      <c r="A6" s="8" t="s">
        <v>6</v>
      </c>
      <c r="B6" s="14"/>
      <c r="C6" s="14">
        <v>1</v>
      </c>
    </row>
    <row r="7" spans="1:3" x14ac:dyDescent="0.2">
      <c r="A7" s="8" t="s">
        <v>7</v>
      </c>
      <c r="B7" s="14"/>
      <c r="C7" s="14">
        <v>1</v>
      </c>
    </row>
    <row r="8" spans="1:3" x14ac:dyDescent="0.2">
      <c r="A8" s="8" t="s">
        <v>91</v>
      </c>
      <c r="B8" s="14"/>
      <c r="C8" s="14">
        <v>1</v>
      </c>
    </row>
    <row r="9" spans="1:3" x14ac:dyDescent="0.2">
      <c r="A9" s="8" t="s">
        <v>9</v>
      </c>
      <c r="B9" s="14"/>
      <c r="C9" s="14">
        <v>2</v>
      </c>
    </row>
    <row r="10" spans="1:3" x14ac:dyDescent="0.2">
      <c r="A10" s="8" t="s">
        <v>92</v>
      </c>
      <c r="B10" s="14"/>
      <c r="C10" s="14">
        <v>2</v>
      </c>
    </row>
    <row r="11" spans="1:3" x14ac:dyDescent="0.2">
      <c r="A11" s="8" t="s">
        <v>10</v>
      </c>
      <c r="B11" s="14">
        <v>1</v>
      </c>
      <c r="C11" s="14">
        <v>2</v>
      </c>
    </row>
    <row r="12" spans="1:3" x14ac:dyDescent="0.2">
      <c r="A12" s="8" t="s">
        <v>93</v>
      </c>
      <c r="B12" s="14"/>
      <c r="C12" s="14">
        <v>1</v>
      </c>
    </row>
    <row r="13" spans="1:3" x14ac:dyDescent="0.2">
      <c r="A13" s="8" t="s">
        <v>94</v>
      </c>
      <c r="B13" s="14"/>
      <c r="C13" s="14">
        <v>1</v>
      </c>
    </row>
    <row r="14" spans="1:3" x14ac:dyDescent="0.2">
      <c r="A14" s="8" t="s">
        <v>95</v>
      </c>
      <c r="B14" s="14"/>
      <c r="C14" s="14">
        <v>1</v>
      </c>
    </row>
    <row r="15" spans="1:3" x14ac:dyDescent="0.2">
      <c r="A15" s="8" t="s">
        <v>96</v>
      </c>
      <c r="B15" s="14">
        <v>1</v>
      </c>
      <c r="C15" s="14">
        <v>1</v>
      </c>
    </row>
    <row r="16" spans="1:3" x14ac:dyDescent="0.2">
      <c r="A16" s="8" t="s">
        <v>97</v>
      </c>
      <c r="B16" s="14"/>
      <c r="C16" s="14">
        <v>1</v>
      </c>
    </row>
    <row r="17" spans="1:3" x14ac:dyDescent="0.2">
      <c r="A17" s="8" t="s">
        <v>12</v>
      </c>
      <c r="B17" s="14">
        <v>2</v>
      </c>
      <c r="C17" s="14">
        <v>4</v>
      </c>
    </row>
    <row r="18" spans="1:3" x14ac:dyDescent="0.2">
      <c r="A18" s="8" t="s">
        <v>14</v>
      </c>
      <c r="B18" s="14"/>
      <c r="C18" s="14">
        <v>2</v>
      </c>
    </row>
    <row r="19" spans="1:3" x14ac:dyDescent="0.2">
      <c r="A19" s="8" t="s">
        <v>98</v>
      </c>
      <c r="B19" s="14"/>
      <c r="C19" s="14">
        <v>1</v>
      </c>
    </row>
    <row r="20" spans="1:3" x14ac:dyDescent="0.2">
      <c r="A20" s="8" t="s">
        <v>16</v>
      </c>
      <c r="B20" s="14">
        <v>13</v>
      </c>
      <c r="C20" s="14">
        <v>90</v>
      </c>
    </row>
    <row r="21" spans="1:3" x14ac:dyDescent="0.2">
      <c r="A21" s="8" t="s">
        <v>17</v>
      </c>
      <c r="B21" s="14">
        <v>3</v>
      </c>
      <c r="C21" s="14">
        <v>34</v>
      </c>
    </row>
    <row r="22" spans="1:3" x14ac:dyDescent="0.2">
      <c r="A22" s="8" t="s">
        <v>18</v>
      </c>
      <c r="B22" s="14">
        <v>3</v>
      </c>
      <c r="C22" s="14">
        <v>26</v>
      </c>
    </row>
    <row r="23" spans="1:3" x14ac:dyDescent="0.2">
      <c r="A23" s="8" t="s">
        <v>99</v>
      </c>
      <c r="B23" s="14"/>
      <c r="C23" s="14">
        <v>1</v>
      </c>
    </row>
    <row r="24" spans="1:3" x14ac:dyDescent="0.2">
      <c r="A24" s="8" t="s">
        <v>19</v>
      </c>
      <c r="B24" s="14">
        <v>1</v>
      </c>
      <c r="C24" s="14">
        <v>8</v>
      </c>
    </row>
    <row r="25" spans="1:3" x14ac:dyDescent="0.2">
      <c r="A25" s="8" t="s">
        <v>20</v>
      </c>
      <c r="B25" s="14"/>
      <c r="C25" s="14">
        <v>1</v>
      </c>
    </row>
    <row r="26" spans="1:3" x14ac:dyDescent="0.2">
      <c r="A26" s="8" t="s">
        <v>100</v>
      </c>
      <c r="B26" s="14"/>
      <c r="C26" s="14">
        <v>3</v>
      </c>
    </row>
    <row r="27" spans="1:3" x14ac:dyDescent="0.2">
      <c r="A27" s="8" t="s">
        <v>101</v>
      </c>
      <c r="B27" s="14">
        <v>1</v>
      </c>
      <c r="C27" s="14">
        <v>2</v>
      </c>
    </row>
    <row r="28" spans="1:3" x14ac:dyDescent="0.2">
      <c r="A28" s="8" t="s">
        <v>21</v>
      </c>
      <c r="B28" s="14"/>
      <c r="C28" s="14">
        <v>7</v>
      </c>
    </row>
    <row r="29" spans="1:3" x14ac:dyDescent="0.2">
      <c r="A29" s="8" t="s">
        <v>22</v>
      </c>
      <c r="B29" s="14">
        <v>3</v>
      </c>
      <c r="C29" s="14">
        <v>40</v>
      </c>
    </row>
    <row r="30" spans="1:3" x14ac:dyDescent="0.2">
      <c r="A30" s="8" t="s">
        <v>102</v>
      </c>
      <c r="B30" s="14">
        <v>2</v>
      </c>
      <c r="C30" s="14">
        <v>9</v>
      </c>
    </row>
    <row r="31" spans="1:3" x14ac:dyDescent="0.2">
      <c r="A31" s="8" t="s">
        <v>23</v>
      </c>
      <c r="B31" s="14">
        <v>1</v>
      </c>
      <c r="C31" s="14">
        <v>7</v>
      </c>
    </row>
    <row r="32" spans="1:3" x14ac:dyDescent="0.2">
      <c r="A32" s="8" t="s">
        <v>24</v>
      </c>
      <c r="B32" s="14"/>
      <c r="C32" s="14">
        <v>3</v>
      </c>
    </row>
    <row r="33" spans="1:3" x14ac:dyDescent="0.2">
      <c r="A33" s="8" t="s">
        <v>25</v>
      </c>
      <c r="B33" s="14"/>
      <c r="C33" s="14">
        <v>1</v>
      </c>
    </row>
    <row r="34" spans="1:3" x14ac:dyDescent="0.2">
      <c r="A34" s="8" t="s">
        <v>26</v>
      </c>
      <c r="B34" s="14">
        <v>1</v>
      </c>
      <c r="C34" s="14">
        <v>6</v>
      </c>
    </row>
    <row r="35" spans="1:3" x14ac:dyDescent="0.2">
      <c r="A35" s="8" t="s">
        <v>27</v>
      </c>
      <c r="B35" s="14">
        <v>2</v>
      </c>
      <c r="C35" s="14">
        <v>6</v>
      </c>
    </row>
    <row r="36" spans="1:3" x14ac:dyDescent="0.2">
      <c r="A36" s="8" t="s">
        <v>28</v>
      </c>
      <c r="B36" s="14">
        <v>2</v>
      </c>
      <c r="C36" s="14">
        <v>66</v>
      </c>
    </row>
    <row r="37" spans="1:3" x14ac:dyDescent="0.2">
      <c r="A37" s="8" t="s">
        <v>29</v>
      </c>
      <c r="B37" s="14">
        <v>5</v>
      </c>
      <c r="C37" s="14">
        <v>64</v>
      </c>
    </row>
    <row r="38" spans="1:3" x14ac:dyDescent="0.2">
      <c r="A38" s="8" t="s">
        <v>30</v>
      </c>
      <c r="B38" s="14">
        <v>1</v>
      </c>
      <c r="C38" s="14">
        <v>7</v>
      </c>
    </row>
    <row r="39" spans="1:3" x14ac:dyDescent="0.2">
      <c r="A39" s="8" t="s">
        <v>103</v>
      </c>
      <c r="B39" s="14">
        <v>3</v>
      </c>
      <c r="C39" s="14">
        <v>5</v>
      </c>
    </row>
    <row r="40" spans="1:3" x14ac:dyDescent="0.2">
      <c r="A40" s="8" t="s">
        <v>4</v>
      </c>
      <c r="B40" s="14">
        <v>115</v>
      </c>
      <c r="C40" s="14">
        <v>976</v>
      </c>
    </row>
    <row r="41" spans="1:3" x14ac:dyDescent="0.2">
      <c r="A41" s="8" t="s">
        <v>31</v>
      </c>
      <c r="B41" s="14"/>
      <c r="C41" s="14">
        <v>2</v>
      </c>
    </row>
    <row r="42" spans="1:3" x14ac:dyDescent="0.2">
      <c r="A42" s="8" t="s">
        <v>104</v>
      </c>
      <c r="B42" s="14"/>
      <c r="C42" s="14">
        <v>1</v>
      </c>
    </row>
    <row r="43" spans="1:3" x14ac:dyDescent="0.2">
      <c r="A43" s="8" t="s">
        <v>33</v>
      </c>
      <c r="B43" s="14"/>
      <c r="C43" s="14">
        <v>6</v>
      </c>
    </row>
    <row r="44" spans="1:3" x14ac:dyDescent="0.2">
      <c r="A44" s="8" t="s">
        <v>34</v>
      </c>
      <c r="B44" s="14"/>
      <c r="C44" s="14">
        <v>2</v>
      </c>
    </row>
    <row r="45" spans="1:3" x14ac:dyDescent="0.2">
      <c r="A45" s="8" t="s">
        <v>105</v>
      </c>
      <c r="B45" s="14"/>
      <c r="C45" s="14">
        <v>2</v>
      </c>
    </row>
    <row r="46" spans="1:3" x14ac:dyDescent="0.2">
      <c r="A46" s="8" t="s">
        <v>106</v>
      </c>
      <c r="B46" s="14">
        <v>1</v>
      </c>
      <c r="C46" s="14"/>
    </row>
    <row r="47" spans="1:3" x14ac:dyDescent="0.2">
      <c r="A47" s="8" t="s">
        <v>107</v>
      </c>
      <c r="B47" s="14"/>
      <c r="C47" s="14">
        <v>1</v>
      </c>
    </row>
    <row r="48" spans="1:3" x14ac:dyDescent="0.2">
      <c r="A48" s="8" t="s">
        <v>108</v>
      </c>
      <c r="B48" s="14">
        <v>2</v>
      </c>
      <c r="C48" s="14">
        <v>6</v>
      </c>
    </row>
    <row r="49" spans="1:3" x14ac:dyDescent="0.2">
      <c r="A49" s="8" t="s">
        <v>35</v>
      </c>
      <c r="B49" s="14"/>
      <c r="C49" s="14">
        <v>1</v>
      </c>
    </row>
    <row r="50" spans="1:3" x14ac:dyDescent="0.2">
      <c r="A50" s="8" t="s">
        <v>36</v>
      </c>
      <c r="B50" s="14">
        <v>5</v>
      </c>
      <c r="C50" s="14">
        <v>47</v>
      </c>
    </row>
    <row r="51" spans="1:3" x14ac:dyDescent="0.2">
      <c r="A51" s="8" t="s">
        <v>37</v>
      </c>
      <c r="B51" s="14">
        <v>1</v>
      </c>
      <c r="C51" s="14">
        <v>5</v>
      </c>
    </row>
    <row r="52" spans="1:3" x14ac:dyDescent="0.2">
      <c r="A52" s="8" t="s">
        <v>38</v>
      </c>
      <c r="B52" s="14"/>
      <c r="C52" s="14">
        <v>18</v>
      </c>
    </row>
    <row r="53" spans="1:3" x14ac:dyDescent="0.2">
      <c r="A53" s="8" t="s">
        <v>109</v>
      </c>
      <c r="B53" s="14"/>
      <c r="C53" s="14">
        <v>1</v>
      </c>
    </row>
    <row r="54" spans="1:3" x14ac:dyDescent="0.2">
      <c r="A54" s="8" t="s">
        <v>39</v>
      </c>
      <c r="B54" s="14">
        <v>1</v>
      </c>
      <c r="C54" s="14">
        <v>5</v>
      </c>
    </row>
    <row r="55" spans="1:3" x14ac:dyDescent="0.2">
      <c r="A55" s="8" t="s">
        <v>41</v>
      </c>
      <c r="B55" s="14"/>
      <c r="C55" s="14">
        <v>13</v>
      </c>
    </row>
    <row r="56" spans="1:3" x14ac:dyDescent="0.2">
      <c r="A56" s="8" t="s">
        <v>42</v>
      </c>
      <c r="B56" s="14"/>
      <c r="C56" s="14">
        <v>6</v>
      </c>
    </row>
    <row r="57" spans="1:3" x14ac:dyDescent="0.2">
      <c r="A57" s="8" t="s">
        <v>43</v>
      </c>
      <c r="B57" s="14"/>
      <c r="C57" s="14">
        <v>5</v>
      </c>
    </row>
    <row r="58" spans="1:3" x14ac:dyDescent="0.2">
      <c r="A58" s="8" t="s">
        <v>44</v>
      </c>
      <c r="B58" s="14">
        <v>9</v>
      </c>
      <c r="C58" s="14">
        <v>102</v>
      </c>
    </row>
    <row r="59" spans="1:3" x14ac:dyDescent="0.2">
      <c r="A59" s="8" t="s">
        <v>46</v>
      </c>
      <c r="B59" s="14"/>
      <c r="C59" s="14">
        <v>5</v>
      </c>
    </row>
    <row r="60" spans="1:3" x14ac:dyDescent="0.2">
      <c r="A60" s="8" t="s">
        <v>110</v>
      </c>
      <c r="B60" s="14"/>
      <c r="C60" s="14">
        <v>1</v>
      </c>
    </row>
    <row r="61" spans="1:3" x14ac:dyDescent="0.2">
      <c r="A61" s="8" t="s">
        <v>47</v>
      </c>
      <c r="B61" s="14">
        <v>15</v>
      </c>
      <c r="C61" s="14">
        <v>57</v>
      </c>
    </row>
    <row r="62" spans="1:3" x14ac:dyDescent="0.2">
      <c r="A62" s="8" t="s">
        <v>48</v>
      </c>
      <c r="B62" s="14">
        <v>2</v>
      </c>
      <c r="C62" s="14">
        <v>11</v>
      </c>
    </row>
    <row r="63" spans="1:3" x14ac:dyDescent="0.2">
      <c r="A63" s="8" t="s">
        <v>49</v>
      </c>
      <c r="B63" s="14">
        <v>4</v>
      </c>
      <c r="C63" s="14">
        <v>17</v>
      </c>
    </row>
    <row r="64" spans="1:3" x14ac:dyDescent="0.2">
      <c r="A64" s="8" t="s">
        <v>111</v>
      </c>
      <c r="B64" s="14"/>
      <c r="C64" s="14">
        <v>1</v>
      </c>
    </row>
    <row r="65" spans="1:3" x14ac:dyDescent="0.2">
      <c r="A65" s="8" t="s">
        <v>112</v>
      </c>
      <c r="B65" s="14"/>
      <c r="C65" s="14">
        <v>3</v>
      </c>
    </row>
    <row r="66" spans="1:3" x14ac:dyDescent="0.2">
      <c r="A66" s="8" t="s">
        <v>113</v>
      </c>
      <c r="B66" s="14"/>
      <c r="C66" s="14">
        <v>1</v>
      </c>
    </row>
    <row r="67" spans="1:3" x14ac:dyDescent="0.2">
      <c r="A67" s="8" t="s">
        <v>50</v>
      </c>
      <c r="B67" s="14">
        <v>5</v>
      </c>
      <c r="C67" s="14">
        <v>37</v>
      </c>
    </row>
    <row r="68" spans="1:3" x14ac:dyDescent="0.2">
      <c r="A68" s="8" t="s">
        <v>51</v>
      </c>
      <c r="B68" s="14">
        <v>1</v>
      </c>
      <c r="C68" s="14">
        <v>2</v>
      </c>
    </row>
    <row r="69" spans="1:3" x14ac:dyDescent="0.2">
      <c r="A69" s="8" t="s">
        <v>52</v>
      </c>
      <c r="B69" s="14">
        <v>1</v>
      </c>
      <c r="C69" s="14">
        <v>4</v>
      </c>
    </row>
    <row r="70" spans="1:3" x14ac:dyDescent="0.2">
      <c r="A70" s="8" t="s">
        <v>53</v>
      </c>
      <c r="B70" s="14">
        <v>11</v>
      </c>
      <c r="C70" s="14">
        <v>126</v>
      </c>
    </row>
    <row r="71" spans="1:3" x14ac:dyDescent="0.2">
      <c r="A71" s="8" t="s">
        <v>54</v>
      </c>
      <c r="B71" s="14"/>
      <c r="C71" s="14">
        <v>4</v>
      </c>
    </row>
    <row r="72" spans="1:3" x14ac:dyDescent="0.2">
      <c r="A72" s="8" t="s">
        <v>114</v>
      </c>
      <c r="B72" s="14"/>
      <c r="C72" s="14">
        <v>1</v>
      </c>
    </row>
    <row r="73" spans="1:3" x14ac:dyDescent="0.2">
      <c r="A73" s="8" t="s">
        <v>55</v>
      </c>
      <c r="B73" s="14">
        <v>1</v>
      </c>
      <c r="C73" s="14">
        <v>6</v>
      </c>
    </row>
    <row r="74" spans="1:3" x14ac:dyDescent="0.2">
      <c r="A74" s="8" t="s">
        <v>56</v>
      </c>
      <c r="B74" s="14"/>
      <c r="C74" s="14">
        <v>2</v>
      </c>
    </row>
    <row r="75" spans="1:3" x14ac:dyDescent="0.2">
      <c r="A75" s="8" t="s">
        <v>115</v>
      </c>
      <c r="B75" s="14">
        <v>1</v>
      </c>
      <c r="C75" s="14">
        <v>1</v>
      </c>
    </row>
    <row r="76" spans="1:3" x14ac:dyDescent="0.2">
      <c r="A76" s="8" t="s">
        <v>58</v>
      </c>
      <c r="B76" s="14">
        <v>2</v>
      </c>
      <c r="C76" s="14">
        <v>18</v>
      </c>
    </row>
    <row r="77" spans="1:3" x14ac:dyDescent="0.2">
      <c r="A77" s="8" t="s">
        <v>59</v>
      </c>
      <c r="B77" s="14">
        <v>1</v>
      </c>
      <c r="C77" s="14">
        <v>28</v>
      </c>
    </row>
    <row r="78" spans="1:3" x14ac:dyDescent="0.2">
      <c r="A78" s="8" t="s">
        <v>60</v>
      </c>
      <c r="B78" s="14">
        <v>1</v>
      </c>
      <c r="C78" s="14">
        <v>1</v>
      </c>
    </row>
    <row r="79" spans="1:3" x14ac:dyDescent="0.2">
      <c r="A79" s="8" t="s">
        <v>61</v>
      </c>
      <c r="B79" s="14">
        <v>3</v>
      </c>
      <c r="C79" s="14">
        <v>13</v>
      </c>
    </row>
    <row r="80" spans="1:3" x14ac:dyDescent="0.2">
      <c r="A80" s="8" t="s">
        <v>62</v>
      </c>
      <c r="B80" s="14">
        <v>2</v>
      </c>
      <c r="C80" s="14">
        <v>4</v>
      </c>
    </row>
    <row r="81" spans="1:3" x14ac:dyDescent="0.2">
      <c r="A81" s="8" t="s">
        <v>116</v>
      </c>
      <c r="B81" s="14">
        <v>1</v>
      </c>
      <c r="C81" s="14"/>
    </row>
    <row r="82" spans="1:3" x14ac:dyDescent="0.2">
      <c r="A82" s="8" t="s">
        <v>4</v>
      </c>
      <c r="B82" s="14">
        <v>230</v>
      </c>
      <c r="C82" s="14">
        <v>1952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1847-0550-1245-837E-41D38B103141}">
  <dimension ref="A1:E79"/>
  <sheetViews>
    <sheetView topLeftCell="A41" workbookViewId="0">
      <selection sqref="A1:E79"/>
    </sheetView>
  </sheetViews>
  <sheetFormatPr baseColWidth="10" defaultRowHeight="15" x14ac:dyDescent="0.2"/>
  <sheetData>
    <row r="1" spans="1:5" ht="16" x14ac:dyDescent="0.2">
      <c r="A1" s="9" t="s">
        <v>0</v>
      </c>
      <c r="B1" s="9" t="s">
        <v>1</v>
      </c>
      <c r="C1" s="9" t="s">
        <v>2</v>
      </c>
      <c r="D1" s="9" t="s">
        <v>3</v>
      </c>
      <c r="E1" s="12" t="s">
        <v>4</v>
      </c>
    </row>
    <row r="2" spans="1:5" x14ac:dyDescent="0.2">
      <c r="A2" s="4" t="s">
        <v>89</v>
      </c>
      <c r="B2" s="10"/>
      <c r="C2" s="10">
        <v>1</v>
      </c>
      <c r="D2" s="10"/>
      <c r="E2" s="10">
        <v>1</v>
      </c>
    </row>
    <row r="3" spans="1:5" x14ac:dyDescent="0.2">
      <c r="A3" s="4" t="s">
        <v>90</v>
      </c>
      <c r="B3" s="10"/>
      <c r="C3" s="10">
        <v>2</v>
      </c>
      <c r="D3" s="10"/>
      <c r="E3" s="10">
        <v>2</v>
      </c>
    </row>
    <row r="4" spans="1:5" x14ac:dyDescent="0.2">
      <c r="A4" s="4" t="s">
        <v>6</v>
      </c>
      <c r="B4" s="10"/>
      <c r="C4" s="10">
        <v>1</v>
      </c>
      <c r="D4" s="10"/>
      <c r="E4" s="10">
        <v>1</v>
      </c>
    </row>
    <row r="5" spans="1:5" x14ac:dyDescent="0.2">
      <c r="A5" s="4" t="s">
        <v>7</v>
      </c>
      <c r="B5" s="10"/>
      <c r="C5" s="10">
        <v>1</v>
      </c>
      <c r="D5" s="10"/>
      <c r="E5" s="10">
        <v>1</v>
      </c>
    </row>
    <row r="6" spans="1:5" x14ac:dyDescent="0.2">
      <c r="A6" s="4" t="s">
        <v>91</v>
      </c>
      <c r="B6" s="10"/>
      <c r="C6" s="10">
        <v>1</v>
      </c>
      <c r="D6" s="10"/>
      <c r="E6" s="10">
        <v>1</v>
      </c>
    </row>
    <row r="7" spans="1:5" x14ac:dyDescent="0.2">
      <c r="A7" s="4" t="s">
        <v>9</v>
      </c>
      <c r="B7" s="10"/>
      <c r="C7" s="10">
        <v>2</v>
      </c>
      <c r="D7" s="10"/>
      <c r="E7" s="10">
        <v>2</v>
      </c>
    </row>
    <row r="8" spans="1:5" x14ac:dyDescent="0.2">
      <c r="A8" s="4" t="s">
        <v>92</v>
      </c>
      <c r="B8" s="10"/>
      <c r="C8" s="10">
        <v>2</v>
      </c>
      <c r="D8" s="10"/>
      <c r="E8" s="10">
        <v>2</v>
      </c>
    </row>
    <row r="9" spans="1:5" x14ac:dyDescent="0.2">
      <c r="A9" s="4" t="s">
        <v>10</v>
      </c>
      <c r="B9" s="10">
        <v>1</v>
      </c>
      <c r="C9" s="10">
        <v>2</v>
      </c>
      <c r="D9" s="10"/>
      <c r="E9" s="10">
        <v>3</v>
      </c>
    </row>
    <row r="10" spans="1:5" x14ac:dyDescent="0.2">
      <c r="A10" s="4" t="s">
        <v>93</v>
      </c>
      <c r="B10" s="10"/>
      <c r="C10" s="10">
        <v>1</v>
      </c>
      <c r="D10" s="10"/>
      <c r="E10" s="10">
        <v>1</v>
      </c>
    </row>
    <row r="11" spans="1:5" x14ac:dyDescent="0.2">
      <c r="A11" s="4" t="s">
        <v>94</v>
      </c>
      <c r="B11" s="10"/>
      <c r="C11" s="10">
        <v>1</v>
      </c>
      <c r="D11" s="10"/>
      <c r="E11" s="10">
        <v>1</v>
      </c>
    </row>
    <row r="12" spans="1:5" x14ac:dyDescent="0.2">
      <c r="A12" s="4" t="s">
        <v>95</v>
      </c>
      <c r="B12" s="10"/>
      <c r="C12" s="10">
        <v>1</v>
      </c>
      <c r="D12" s="10"/>
      <c r="E12" s="10">
        <v>1</v>
      </c>
    </row>
    <row r="13" spans="1:5" x14ac:dyDescent="0.2">
      <c r="A13" s="4" t="s">
        <v>96</v>
      </c>
      <c r="B13" s="10">
        <v>1</v>
      </c>
      <c r="C13" s="10">
        <v>1</v>
      </c>
      <c r="D13" s="10"/>
      <c r="E13" s="10">
        <v>2</v>
      </c>
    </row>
    <row r="14" spans="1:5" x14ac:dyDescent="0.2">
      <c r="A14" s="4" t="s">
        <v>97</v>
      </c>
      <c r="B14" s="10"/>
      <c r="C14" s="10">
        <v>1</v>
      </c>
      <c r="D14" s="10"/>
      <c r="E14" s="10">
        <v>1</v>
      </c>
    </row>
    <row r="15" spans="1:5" x14ac:dyDescent="0.2">
      <c r="A15" s="4" t="s">
        <v>12</v>
      </c>
      <c r="B15" s="10">
        <v>2</v>
      </c>
      <c r="C15" s="10">
        <v>4</v>
      </c>
      <c r="D15" s="10"/>
      <c r="E15" s="10">
        <v>6</v>
      </c>
    </row>
    <row r="16" spans="1:5" x14ac:dyDescent="0.2">
      <c r="A16" s="4" t="s">
        <v>14</v>
      </c>
      <c r="B16" s="10"/>
      <c r="C16" s="10">
        <v>2</v>
      </c>
      <c r="D16" s="10"/>
      <c r="E16" s="10">
        <v>2</v>
      </c>
    </row>
    <row r="17" spans="1:5" x14ac:dyDescent="0.2">
      <c r="A17" s="4" t="s">
        <v>98</v>
      </c>
      <c r="B17" s="10"/>
      <c r="C17" s="10">
        <v>1</v>
      </c>
      <c r="D17" s="10"/>
      <c r="E17" s="10">
        <v>1</v>
      </c>
    </row>
    <row r="18" spans="1:5" x14ac:dyDescent="0.2">
      <c r="A18" s="4" t="s">
        <v>16</v>
      </c>
      <c r="B18" s="10">
        <v>13</v>
      </c>
      <c r="C18" s="10">
        <v>90</v>
      </c>
      <c r="D18" s="10">
        <v>2</v>
      </c>
      <c r="E18" s="10">
        <v>105</v>
      </c>
    </row>
    <row r="19" spans="1:5" x14ac:dyDescent="0.2">
      <c r="A19" s="4" t="s">
        <v>17</v>
      </c>
      <c r="B19" s="10">
        <v>3</v>
      </c>
      <c r="C19" s="10">
        <v>34</v>
      </c>
      <c r="D19" s="10"/>
      <c r="E19" s="10">
        <v>37</v>
      </c>
    </row>
    <row r="20" spans="1:5" x14ac:dyDescent="0.2">
      <c r="A20" s="4" t="s">
        <v>18</v>
      </c>
      <c r="B20" s="10">
        <v>3</v>
      </c>
      <c r="C20" s="10">
        <v>26</v>
      </c>
      <c r="D20" s="10"/>
      <c r="E20" s="10">
        <v>29</v>
      </c>
    </row>
    <row r="21" spans="1:5" x14ac:dyDescent="0.2">
      <c r="A21" s="4" t="s">
        <v>99</v>
      </c>
      <c r="B21" s="10"/>
      <c r="C21" s="10">
        <v>1</v>
      </c>
      <c r="D21" s="10"/>
      <c r="E21" s="10">
        <v>1</v>
      </c>
    </row>
    <row r="22" spans="1:5" x14ac:dyDescent="0.2">
      <c r="A22" s="4" t="s">
        <v>19</v>
      </c>
      <c r="B22" s="10">
        <v>1</v>
      </c>
      <c r="C22" s="10">
        <v>8</v>
      </c>
      <c r="D22" s="10"/>
      <c r="E22" s="10">
        <v>9</v>
      </c>
    </row>
    <row r="23" spans="1:5" x14ac:dyDescent="0.2">
      <c r="A23" s="4" t="s">
        <v>20</v>
      </c>
      <c r="B23" s="10"/>
      <c r="C23" s="10">
        <v>1</v>
      </c>
      <c r="D23" s="10"/>
      <c r="E23" s="10">
        <v>1</v>
      </c>
    </row>
    <row r="24" spans="1:5" x14ac:dyDescent="0.2">
      <c r="A24" s="4" t="s">
        <v>100</v>
      </c>
      <c r="B24" s="10"/>
      <c r="C24" s="10">
        <v>3</v>
      </c>
      <c r="D24" s="10"/>
      <c r="E24" s="10">
        <v>3</v>
      </c>
    </row>
    <row r="25" spans="1:5" x14ac:dyDescent="0.2">
      <c r="A25" s="4" t="s">
        <v>101</v>
      </c>
      <c r="B25" s="10">
        <v>1</v>
      </c>
      <c r="C25" s="10">
        <v>2</v>
      </c>
      <c r="D25" s="10"/>
      <c r="E25" s="10">
        <v>3</v>
      </c>
    </row>
    <row r="26" spans="1:5" x14ac:dyDescent="0.2">
      <c r="A26" s="4" t="s">
        <v>21</v>
      </c>
      <c r="B26" s="10"/>
      <c r="C26" s="10">
        <v>7</v>
      </c>
      <c r="D26" s="10"/>
      <c r="E26" s="10">
        <v>7</v>
      </c>
    </row>
    <row r="27" spans="1:5" x14ac:dyDescent="0.2">
      <c r="A27" s="4" t="s">
        <v>22</v>
      </c>
      <c r="B27" s="10">
        <v>3</v>
      </c>
      <c r="C27" s="10">
        <v>40</v>
      </c>
      <c r="D27" s="10"/>
      <c r="E27" s="10">
        <v>43</v>
      </c>
    </row>
    <row r="28" spans="1:5" x14ac:dyDescent="0.2">
      <c r="A28" s="4" t="s">
        <v>102</v>
      </c>
      <c r="B28" s="10">
        <v>2</v>
      </c>
      <c r="C28" s="10">
        <v>9</v>
      </c>
      <c r="D28" s="10"/>
      <c r="E28" s="10">
        <v>11</v>
      </c>
    </row>
    <row r="29" spans="1:5" x14ac:dyDescent="0.2">
      <c r="A29" s="4" t="s">
        <v>23</v>
      </c>
      <c r="B29" s="10">
        <v>1</v>
      </c>
      <c r="C29" s="10">
        <v>7</v>
      </c>
      <c r="D29" s="10"/>
      <c r="E29" s="10">
        <v>8</v>
      </c>
    </row>
    <row r="30" spans="1:5" x14ac:dyDescent="0.2">
      <c r="A30" s="4" t="s">
        <v>24</v>
      </c>
      <c r="B30" s="10"/>
      <c r="C30" s="10">
        <v>3</v>
      </c>
      <c r="D30" s="10"/>
      <c r="E30" s="10">
        <v>3</v>
      </c>
    </row>
    <row r="31" spans="1:5" x14ac:dyDescent="0.2">
      <c r="A31" s="4" t="s">
        <v>25</v>
      </c>
      <c r="B31" s="10"/>
      <c r="C31" s="10">
        <v>1</v>
      </c>
      <c r="D31" s="10"/>
      <c r="E31" s="10">
        <v>1</v>
      </c>
    </row>
    <row r="32" spans="1:5" x14ac:dyDescent="0.2">
      <c r="A32" s="4" t="s">
        <v>26</v>
      </c>
      <c r="B32" s="10">
        <v>1</v>
      </c>
      <c r="C32" s="10">
        <v>6</v>
      </c>
      <c r="D32" s="10"/>
      <c r="E32" s="10">
        <v>7</v>
      </c>
    </row>
    <row r="33" spans="1:5" x14ac:dyDescent="0.2">
      <c r="A33" s="4" t="s">
        <v>27</v>
      </c>
      <c r="B33" s="10">
        <v>2</v>
      </c>
      <c r="C33" s="10">
        <v>6</v>
      </c>
      <c r="D33" s="10"/>
      <c r="E33" s="10">
        <v>8</v>
      </c>
    </row>
    <row r="34" spans="1:5" x14ac:dyDescent="0.2">
      <c r="A34" s="4" t="s">
        <v>28</v>
      </c>
      <c r="B34" s="10">
        <v>2</v>
      </c>
      <c r="C34" s="10">
        <v>66</v>
      </c>
      <c r="D34" s="10"/>
      <c r="E34" s="10">
        <v>68</v>
      </c>
    </row>
    <row r="35" spans="1:5" x14ac:dyDescent="0.2">
      <c r="A35" s="4" t="s">
        <v>29</v>
      </c>
      <c r="B35" s="10">
        <v>5</v>
      </c>
      <c r="C35" s="10">
        <v>64</v>
      </c>
      <c r="D35" s="10"/>
      <c r="E35" s="10">
        <v>69</v>
      </c>
    </row>
    <row r="36" spans="1:5" x14ac:dyDescent="0.2">
      <c r="A36" s="4" t="s">
        <v>30</v>
      </c>
      <c r="B36" s="10">
        <v>1</v>
      </c>
      <c r="C36" s="10">
        <v>7</v>
      </c>
      <c r="D36" s="10"/>
      <c r="E36" s="10">
        <v>8</v>
      </c>
    </row>
    <row r="37" spans="1:5" x14ac:dyDescent="0.2">
      <c r="A37" s="4" t="s">
        <v>103</v>
      </c>
      <c r="B37" s="10">
        <v>3</v>
      </c>
      <c r="C37" s="10">
        <v>5</v>
      </c>
      <c r="D37" s="10"/>
      <c r="E37" s="10">
        <v>8</v>
      </c>
    </row>
    <row r="38" spans="1:5" x14ac:dyDescent="0.2">
      <c r="A38" s="4" t="s">
        <v>31</v>
      </c>
      <c r="B38" s="10"/>
      <c r="C38" s="10">
        <v>2</v>
      </c>
      <c r="D38" s="10"/>
      <c r="E38" s="10">
        <v>2</v>
      </c>
    </row>
    <row r="39" spans="1:5" x14ac:dyDescent="0.2">
      <c r="A39" s="4" t="s">
        <v>104</v>
      </c>
      <c r="B39" s="10"/>
      <c r="C39" s="10">
        <v>1</v>
      </c>
      <c r="D39" s="10"/>
      <c r="E39" s="10">
        <v>1</v>
      </c>
    </row>
    <row r="40" spans="1:5" x14ac:dyDescent="0.2">
      <c r="A40" s="4" t="s">
        <v>33</v>
      </c>
      <c r="B40" s="10"/>
      <c r="C40" s="10">
        <v>6</v>
      </c>
      <c r="D40" s="10"/>
      <c r="E40" s="10">
        <v>6</v>
      </c>
    </row>
    <row r="41" spans="1:5" x14ac:dyDescent="0.2">
      <c r="A41" s="4" t="s">
        <v>34</v>
      </c>
      <c r="B41" s="10"/>
      <c r="C41" s="10">
        <v>2</v>
      </c>
      <c r="D41" s="10"/>
      <c r="E41" s="10">
        <v>2</v>
      </c>
    </row>
    <row r="42" spans="1:5" x14ac:dyDescent="0.2">
      <c r="A42" s="4" t="s">
        <v>105</v>
      </c>
      <c r="B42" s="10"/>
      <c r="C42" s="10">
        <v>2</v>
      </c>
      <c r="D42" s="10"/>
      <c r="E42" s="10">
        <v>2</v>
      </c>
    </row>
    <row r="43" spans="1:5" x14ac:dyDescent="0.2">
      <c r="A43" s="4" t="s">
        <v>106</v>
      </c>
      <c r="B43" s="10">
        <v>1</v>
      </c>
      <c r="C43" s="10"/>
      <c r="D43" s="10"/>
      <c r="E43" s="10">
        <v>1</v>
      </c>
    </row>
    <row r="44" spans="1:5" x14ac:dyDescent="0.2">
      <c r="A44" s="4" t="s">
        <v>107</v>
      </c>
      <c r="B44" s="10"/>
      <c r="C44" s="10">
        <v>1</v>
      </c>
      <c r="D44" s="10"/>
      <c r="E44" s="10">
        <v>1</v>
      </c>
    </row>
    <row r="45" spans="1:5" x14ac:dyDescent="0.2">
      <c r="A45" s="4" t="s">
        <v>108</v>
      </c>
      <c r="B45" s="10">
        <v>2</v>
      </c>
      <c r="C45" s="10">
        <v>6</v>
      </c>
      <c r="D45" s="10"/>
      <c r="E45" s="10">
        <v>8</v>
      </c>
    </row>
    <row r="46" spans="1:5" x14ac:dyDescent="0.2">
      <c r="A46" s="4" t="s">
        <v>35</v>
      </c>
      <c r="B46" s="10"/>
      <c r="C46" s="10">
        <v>1</v>
      </c>
      <c r="D46" s="10"/>
      <c r="E46" s="10">
        <v>1</v>
      </c>
    </row>
    <row r="47" spans="1:5" x14ac:dyDescent="0.2">
      <c r="A47" s="4" t="s">
        <v>36</v>
      </c>
      <c r="B47" s="10">
        <v>5</v>
      </c>
      <c r="C47" s="10">
        <v>47</v>
      </c>
      <c r="D47" s="10">
        <v>1</v>
      </c>
      <c r="E47" s="10">
        <v>53</v>
      </c>
    </row>
    <row r="48" spans="1:5" x14ac:dyDescent="0.2">
      <c r="A48" s="4" t="s">
        <v>37</v>
      </c>
      <c r="B48" s="10">
        <v>1</v>
      </c>
      <c r="C48" s="10">
        <v>5</v>
      </c>
      <c r="D48" s="10"/>
      <c r="E48" s="10">
        <v>6</v>
      </c>
    </row>
    <row r="49" spans="1:5" x14ac:dyDescent="0.2">
      <c r="A49" s="4" t="s">
        <v>38</v>
      </c>
      <c r="B49" s="10"/>
      <c r="C49" s="10">
        <v>18</v>
      </c>
      <c r="D49" s="10"/>
      <c r="E49" s="10">
        <v>18</v>
      </c>
    </row>
    <row r="50" spans="1:5" x14ac:dyDescent="0.2">
      <c r="A50" s="4" t="s">
        <v>109</v>
      </c>
      <c r="B50" s="10"/>
      <c r="C50" s="10">
        <v>1</v>
      </c>
      <c r="D50" s="10"/>
      <c r="E50" s="10">
        <v>1</v>
      </c>
    </row>
    <row r="51" spans="1:5" x14ac:dyDescent="0.2">
      <c r="A51" s="4" t="s">
        <v>39</v>
      </c>
      <c r="B51" s="10">
        <v>1</v>
      </c>
      <c r="C51" s="10">
        <v>5</v>
      </c>
      <c r="D51" s="10"/>
      <c r="E51" s="10">
        <v>6</v>
      </c>
    </row>
    <row r="52" spans="1:5" x14ac:dyDescent="0.2">
      <c r="A52" s="4" t="s">
        <v>41</v>
      </c>
      <c r="B52" s="10"/>
      <c r="C52" s="10">
        <v>13</v>
      </c>
      <c r="D52" s="10"/>
      <c r="E52" s="10">
        <v>13</v>
      </c>
    </row>
    <row r="53" spans="1:5" x14ac:dyDescent="0.2">
      <c r="A53" s="4" t="s">
        <v>42</v>
      </c>
      <c r="B53" s="10"/>
      <c r="C53" s="10">
        <v>6</v>
      </c>
      <c r="D53" s="10"/>
      <c r="E53" s="10">
        <v>6</v>
      </c>
    </row>
    <row r="54" spans="1:5" x14ac:dyDescent="0.2">
      <c r="A54" s="4" t="s">
        <v>43</v>
      </c>
      <c r="B54" s="10"/>
      <c r="C54" s="10">
        <v>5</v>
      </c>
      <c r="D54" s="10"/>
      <c r="E54" s="10">
        <v>5</v>
      </c>
    </row>
    <row r="55" spans="1:5" x14ac:dyDescent="0.2">
      <c r="A55" s="4" t="s">
        <v>44</v>
      </c>
      <c r="B55" s="10">
        <v>9</v>
      </c>
      <c r="C55" s="10">
        <v>102</v>
      </c>
      <c r="D55" s="10"/>
      <c r="E55" s="10">
        <v>111</v>
      </c>
    </row>
    <row r="56" spans="1:5" x14ac:dyDescent="0.2">
      <c r="A56" s="4" t="s">
        <v>46</v>
      </c>
      <c r="B56" s="10"/>
      <c r="C56" s="10">
        <v>5</v>
      </c>
      <c r="D56" s="10">
        <v>1</v>
      </c>
      <c r="E56" s="10">
        <v>6</v>
      </c>
    </row>
    <row r="57" spans="1:5" x14ac:dyDescent="0.2">
      <c r="A57" s="4" t="s">
        <v>110</v>
      </c>
      <c r="B57" s="10"/>
      <c r="C57" s="10">
        <v>1</v>
      </c>
      <c r="D57" s="10"/>
      <c r="E57" s="10">
        <v>1</v>
      </c>
    </row>
    <row r="58" spans="1:5" x14ac:dyDescent="0.2">
      <c r="A58" s="4" t="s">
        <v>47</v>
      </c>
      <c r="B58" s="10">
        <v>15</v>
      </c>
      <c r="C58" s="10">
        <v>57</v>
      </c>
      <c r="D58" s="10">
        <v>1</v>
      </c>
      <c r="E58" s="10">
        <v>73</v>
      </c>
    </row>
    <row r="59" spans="1:5" x14ac:dyDescent="0.2">
      <c r="A59" s="4" t="s">
        <v>48</v>
      </c>
      <c r="B59" s="10">
        <v>2</v>
      </c>
      <c r="C59" s="10">
        <v>11</v>
      </c>
      <c r="D59" s="10"/>
      <c r="E59" s="10">
        <v>13</v>
      </c>
    </row>
    <row r="60" spans="1:5" x14ac:dyDescent="0.2">
      <c r="A60" s="4" t="s">
        <v>49</v>
      </c>
      <c r="B60" s="10">
        <v>4</v>
      </c>
      <c r="C60" s="10">
        <v>17</v>
      </c>
      <c r="D60" s="10"/>
      <c r="E60" s="10">
        <v>21</v>
      </c>
    </row>
    <row r="61" spans="1:5" x14ac:dyDescent="0.2">
      <c r="A61" s="4" t="s">
        <v>111</v>
      </c>
      <c r="B61" s="10"/>
      <c r="C61" s="10">
        <v>1</v>
      </c>
      <c r="D61" s="10"/>
      <c r="E61" s="10">
        <v>1</v>
      </c>
    </row>
    <row r="62" spans="1:5" x14ac:dyDescent="0.2">
      <c r="A62" s="4" t="s">
        <v>112</v>
      </c>
      <c r="B62" s="10"/>
      <c r="C62" s="10">
        <v>3</v>
      </c>
      <c r="D62" s="10"/>
      <c r="E62" s="10">
        <v>3</v>
      </c>
    </row>
    <row r="63" spans="1:5" x14ac:dyDescent="0.2">
      <c r="A63" s="4" t="s">
        <v>113</v>
      </c>
      <c r="B63" s="10"/>
      <c r="C63" s="10">
        <v>1</v>
      </c>
      <c r="D63" s="10"/>
      <c r="E63" s="10">
        <v>1</v>
      </c>
    </row>
    <row r="64" spans="1:5" x14ac:dyDescent="0.2">
      <c r="A64" s="4" t="s">
        <v>50</v>
      </c>
      <c r="B64" s="10">
        <v>5</v>
      </c>
      <c r="C64" s="10">
        <v>37</v>
      </c>
      <c r="D64" s="10"/>
      <c r="E64" s="10">
        <v>42</v>
      </c>
    </row>
    <row r="65" spans="1:5" x14ac:dyDescent="0.2">
      <c r="A65" s="4" t="s">
        <v>51</v>
      </c>
      <c r="B65" s="10">
        <v>1</v>
      </c>
      <c r="C65" s="10">
        <v>2</v>
      </c>
      <c r="D65" s="10"/>
      <c r="E65" s="10">
        <v>3</v>
      </c>
    </row>
    <row r="66" spans="1:5" x14ac:dyDescent="0.2">
      <c r="A66" s="4" t="s">
        <v>52</v>
      </c>
      <c r="B66" s="10">
        <v>1</v>
      </c>
      <c r="C66" s="10">
        <v>4</v>
      </c>
      <c r="D66" s="10"/>
      <c r="E66" s="10">
        <v>5</v>
      </c>
    </row>
    <row r="67" spans="1:5" x14ac:dyDescent="0.2">
      <c r="A67" s="4" t="s">
        <v>53</v>
      </c>
      <c r="B67" s="10">
        <v>11</v>
      </c>
      <c r="C67" s="10">
        <v>126</v>
      </c>
      <c r="D67" s="10">
        <v>1</v>
      </c>
      <c r="E67" s="10">
        <v>138</v>
      </c>
    </row>
    <row r="68" spans="1:5" x14ac:dyDescent="0.2">
      <c r="A68" s="4" t="s">
        <v>54</v>
      </c>
      <c r="B68" s="10"/>
      <c r="C68" s="10">
        <v>4</v>
      </c>
      <c r="D68" s="10"/>
      <c r="E68" s="10">
        <v>4</v>
      </c>
    </row>
    <row r="69" spans="1:5" x14ac:dyDescent="0.2">
      <c r="A69" s="4" t="s">
        <v>114</v>
      </c>
      <c r="B69" s="10"/>
      <c r="C69" s="10">
        <v>1</v>
      </c>
      <c r="D69" s="10"/>
      <c r="E69" s="10">
        <v>1</v>
      </c>
    </row>
    <row r="70" spans="1:5" x14ac:dyDescent="0.2">
      <c r="A70" s="4" t="s">
        <v>55</v>
      </c>
      <c r="B70" s="10">
        <v>1</v>
      </c>
      <c r="C70" s="10">
        <v>6</v>
      </c>
      <c r="D70" s="10">
        <v>1</v>
      </c>
      <c r="E70" s="10">
        <v>8</v>
      </c>
    </row>
    <row r="71" spans="1:5" x14ac:dyDescent="0.2">
      <c r="A71" s="4" t="s">
        <v>56</v>
      </c>
      <c r="B71" s="10"/>
      <c r="C71" s="10">
        <v>2</v>
      </c>
      <c r="D71" s="10"/>
      <c r="E71" s="10">
        <v>2</v>
      </c>
    </row>
    <row r="72" spans="1:5" x14ac:dyDescent="0.2">
      <c r="A72" s="4" t="s">
        <v>115</v>
      </c>
      <c r="B72" s="10">
        <v>1</v>
      </c>
      <c r="C72" s="10">
        <v>1</v>
      </c>
      <c r="D72" s="10"/>
      <c r="E72" s="10">
        <v>2</v>
      </c>
    </row>
    <row r="73" spans="1:5" x14ac:dyDescent="0.2">
      <c r="A73" s="4" t="s">
        <v>58</v>
      </c>
      <c r="B73" s="10">
        <v>2</v>
      </c>
      <c r="C73" s="10">
        <v>18</v>
      </c>
      <c r="D73" s="10"/>
      <c r="E73" s="10">
        <v>20</v>
      </c>
    </row>
    <row r="74" spans="1:5" x14ac:dyDescent="0.2">
      <c r="A74" s="4" t="s">
        <v>59</v>
      </c>
      <c r="B74" s="10">
        <v>1</v>
      </c>
      <c r="C74" s="10">
        <v>28</v>
      </c>
      <c r="D74" s="10">
        <v>1</v>
      </c>
      <c r="E74" s="10">
        <v>30</v>
      </c>
    </row>
    <row r="75" spans="1:5" x14ac:dyDescent="0.2">
      <c r="A75" s="4" t="s">
        <v>60</v>
      </c>
      <c r="B75" s="10">
        <v>1</v>
      </c>
      <c r="C75" s="10">
        <v>1</v>
      </c>
      <c r="D75" s="10"/>
      <c r="E75" s="10">
        <v>2</v>
      </c>
    </row>
    <row r="76" spans="1:5" x14ac:dyDescent="0.2">
      <c r="A76" s="4" t="s">
        <v>61</v>
      </c>
      <c r="B76" s="10">
        <v>3</v>
      </c>
      <c r="C76" s="10">
        <v>13</v>
      </c>
      <c r="D76" s="10"/>
      <c r="E76" s="10">
        <v>16</v>
      </c>
    </row>
    <row r="77" spans="1:5" x14ac:dyDescent="0.2">
      <c r="A77" s="4" t="s">
        <v>62</v>
      </c>
      <c r="B77" s="10">
        <v>2</v>
      </c>
      <c r="C77" s="10">
        <v>4</v>
      </c>
      <c r="D77" s="10"/>
      <c r="E77" s="10">
        <v>6</v>
      </c>
    </row>
    <row r="78" spans="1:5" x14ac:dyDescent="0.2">
      <c r="A78" s="4" t="s">
        <v>116</v>
      </c>
      <c r="B78" s="10">
        <v>1</v>
      </c>
      <c r="C78" s="10"/>
      <c r="D78" s="10"/>
      <c r="E78" s="10">
        <v>1</v>
      </c>
    </row>
    <row r="79" spans="1:5" x14ac:dyDescent="0.2">
      <c r="A79" s="9" t="s">
        <v>4</v>
      </c>
      <c r="B79" s="11">
        <v>115</v>
      </c>
      <c r="C79" s="11">
        <v>976</v>
      </c>
      <c r="D79" s="11">
        <v>8</v>
      </c>
      <c r="E79" s="11">
        <v>1099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9"/>
  <sheetViews>
    <sheetView workbookViewId="0">
      <selection activeCell="B127" sqref="B127"/>
    </sheetView>
  </sheetViews>
  <sheetFormatPr baseColWidth="10" defaultColWidth="8.83203125" defaultRowHeight="15" x14ac:dyDescent="0.2"/>
  <cols>
    <col min="1" max="1" width="100.83203125" bestFit="1" customWidth="1"/>
    <col min="4" max="4" width="10.83203125" bestFit="1" customWidth="1"/>
  </cols>
  <sheetData>
    <row r="1" spans="1:9" s="1" customFormat="1" ht="9.75" customHeight="1" x14ac:dyDescent="0.15">
      <c r="A1" s="5" t="s">
        <v>63</v>
      </c>
      <c r="B1" s="5"/>
      <c r="C1" s="18" t="s">
        <v>64</v>
      </c>
      <c r="D1" s="18"/>
      <c r="E1" s="18"/>
      <c r="F1" s="18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19" t="s">
        <v>66</v>
      </c>
      <c r="B3" s="19"/>
      <c r="C3" s="19"/>
      <c r="D3" s="19"/>
      <c r="E3" s="19"/>
      <c r="F3" s="19"/>
      <c r="G3" s="19"/>
      <c r="H3" s="19"/>
      <c r="I3" s="19"/>
    </row>
    <row r="4" spans="1:9" s="1" customFormat="1" ht="4.75" customHeight="1" x14ac:dyDescent="0.15"/>
    <row r="5" spans="1:9" s="1" customFormat="1" ht="21" customHeight="1" x14ac:dyDescent="0.15">
      <c r="A5" s="20" t="s">
        <v>67</v>
      </c>
      <c r="B5" s="20"/>
      <c r="C5" s="20"/>
      <c r="D5" s="20"/>
      <c r="E5" s="20"/>
      <c r="F5" s="20"/>
      <c r="G5" s="20"/>
      <c r="H5" s="20"/>
      <c r="I5" s="20"/>
    </row>
    <row r="6" spans="1:9" s="1" customFormat="1" ht="7.75" customHeight="1" x14ac:dyDescent="0.15"/>
    <row r="8" spans="1:9" x14ac:dyDescent="0.2">
      <c r="A8" s="21">
        <v>2020</v>
      </c>
      <c r="B8" s="21"/>
      <c r="C8" s="21"/>
      <c r="D8" s="21"/>
    </row>
    <row r="10" spans="1:9" ht="32" x14ac:dyDescent="0.2">
      <c r="A10" s="9" t="s">
        <v>0</v>
      </c>
      <c r="B10" s="9" t="s">
        <v>1</v>
      </c>
      <c r="C10" s="9" t="s">
        <v>2</v>
      </c>
      <c r="D10" s="9" t="s">
        <v>3</v>
      </c>
      <c r="E10" s="12" t="s">
        <v>4</v>
      </c>
    </row>
    <row r="11" spans="1:9" x14ac:dyDescent="0.2">
      <c r="A11" s="4" t="s">
        <v>120</v>
      </c>
      <c r="B11" s="10"/>
      <c r="C11" s="10">
        <v>1</v>
      </c>
      <c r="D11" s="10"/>
      <c r="E11" s="10">
        <v>1</v>
      </c>
    </row>
    <row r="12" spans="1:9" x14ac:dyDescent="0.2">
      <c r="A12" s="4" t="s">
        <v>10</v>
      </c>
      <c r="B12" s="10"/>
      <c r="C12" s="10">
        <v>1</v>
      </c>
      <c r="D12" s="10"/>
      <c r="E12" s="10">
        <v>1</v>
      </c>
    </row>
    <row r="13" spans="1:9" x14ac:dyDescent="0.2">
      <c r="A13" s="4" t="s">
        <v>12</v>
      </c>
      <c r="B13" s="10"/>
      <c r="C13" s="10">
        <v>1</v>
      </c>
      <c r="D13" s="10"/>
      <c r="E13" s="10">
        <v>1</v>
      </c>
    </row>
    <row r="14" spans="1:9" x14ac:dyDescent="0.2">
      <c r="A14" s="4" t="s">
        <v>16</v>
      </c>
      <c r="B14" s="10">
        <v>2</v>
      </c>
      <c r="C14" s="10">
        <v>16</v>
      </c>
      <c r="D14" s="10"/>
      <c r="E14" s="10">
        <v>18</v>
      </c>
    </row>
    <row r="15" spans="1:9" x14ac:dyDescent="0.2">
      <c r="A15" s="4" t="s">
        <v>17</v>
      </c>
      <c r="B15" s="10">
        <v>2</v>
      </c>
      <c r="C15" s="10">
        <v>7</v>
      </c>
      <c r="D15" s="10"/>
      <c r="E15" s="10">
        <v>9</v>
      </c>
    </row>
    <row r="16" spans="1:9" x14ac:dyDescent="0.2">
      <c r="A16" s="4" t="s">
        <v>18</v>
      </c>
      <c r="B16" s="10">
        <v>2</v>
      </c>
      <c r="C16" s="10">
        <v>9</v>
      </c>
      <c r="D16" s="10"/>
      <c r="E16" s="10">
        <v>11</v>
      </c>
    </row>
    <row r="17" spans="1:5" x14ac:dyDescent="0.2">
      <c r="A17" s="4" t="s">
        <v>19</v>
      </c>
      <c r="B17" s="10"/>
      <c r="C17" s="10">
        <v>2</v>
      </c>
      <c r="D17" s="10"/>
      <c r="E17" s="10">
        <v>2</v>
      </c>
    </row>
    <row r="18" spans="1:5" x14ac:dyDescent="0.2">
      <c r="A18" s="4" t="s">
        <v>21</v>
      </c>
      <c r="B18" s="10"/>
      <c r="C18" s="10">
        <v>10</v>
      </c>
      <c r="D18" s="10"/>
      <c r="E18" s="10">
        <v>10</v>
      </c>
    </row>
    <row r="19" spans="1:5" x14ac:dyDescent="0.2">
      <c r="A19" s="4" t="s">
        <v>22</v>
      </c>
      <c r="B19" s="10"/>
      <c r="C19" s="10">
        <v>3</v>
      </c>
      <c r="D19" s="10"/>
      <c r="E19" s="10">
        <v>3</v>
      </c>
    </row>
    <row r="20" spans="1:5" x14ac:dyDescent="0.2">
      <c r="A20" s="4" t="s">
        <v>24</v>
      </c>
      <c r="B20" s="10"/>
      <c r="C20" s="10">
        <v>2</v>
      </c>
      <c r="D20" s="10"/>
      <c r="E20" s="10">
        <v>2</v>
      </c>
    </row>
    <row r="21" spans="1:5" x14ac:dyDescent="0.2">
      <c r="A21" s="4" t="s">
        <v>121</v>
      </c>
      <c r="B21" s="10">
        <v>1</v>
      </c>
      <c r="C21" s="10">
        <v>5</v>
      </c>
      <c r="D21" s="10"/>
      <c r="E21" s="10">
        <v>6</v>
      </c>
    </row>
    <row r="22" spans="1:5" x14ac:dyDescent="0.2">
      <c r="A22" s="4" t="s">
        <v>27</v>
      </c>
      <c r="B22" s="10"/>
      <c r="C22" s="10">
        <v>3</v>
      </c>
      <c r="D22" s="10"/>
      <c r="E22" s="10">
        <v>3</v>
      </c>
    </row>
    <row r="23" spans="1:5" x14ac:dyDescent="0.2">
      <c r="A23" s="4" t="s">
        <v>28</v>
      </c>
      <c r="B23" s="10">
        <v>1</v>
      </c>
      <c r="C23" s="10">
        <v>20</v>
      </c>
      <c r="D23" s="10">
        <v>1</v>
      </c>
      <c r="E23" s="10">
        <v>22</v>
      </c>
    </row>
    <row r="24" spans="1:5" x14ac:dyDescent="0.2">
      <c r="A24" s="4" t="s">
        <v>29</v>
      </c>
      <c r="B24" s="10">
        <v>1</v>
      </c>
      <c r="C24" s="10">
        <v>20</v>
      </c>
      <c r="D24" s="10">
        <v>2</v>
      </c>
      <c r="E24" s="10">
        <v>23</v>
      </c>
    </row>
    <row r="25" spans="1:5" x14ac:dyDescent="0.2">
      <c r="A25" s="4" t="s">
        <v>30</v>
      </c>
      <c r="B25" s="10"/>
      <c r="C25" s="10">
        <v>1</v>
      </c>
      <c r="D25" s="10"/>
      <c r="E25" s="10">
        <v>1</v>
      </c>
    </row>
    <row r="26" spans="1:5" x14ac:dyDescent="0.2">
      <c r="A26" s="4" t="s">
        <v>103</v>
      </c>
      <c r="B26" s="10"/>
      <c r="C26" s="10">
        <v>1</v>
      </c>
      <c r="D26" s="10"/>
      <c r="E26" s="10">
        <v>1</v>
      </c>
    </row>
    <row r="27" spans="1:5" x14ac:dyDescent="0.2">
      <c r="A27" s="4" t="s">
        <v>34</v>
      </c>
      <c r="B27" s="10"/>
      <c r="C27" s="10">
        <v>1</v>
      </c>
      <c r="D27" s="10"/>
      <c r="E27" s="10">
        <v>1</v>
      </c>
    </row>
    <row r="28" spans="1:5" x14ac:dyDescent="0.2">
      <c r="A28" s="4" t="s">
        <v>35</v>
      </c>
      <c r="B28" s="10"/>
      <c r="C28" s="10">
        <v>1</v>
      </c>
      <c r="D28" s="10"/>
      <c r="E28" s="10">
        <v>1</v>
      </c>
    </row>
    <row r="29" spans="1:5" x14ac:dyDescent="0.2">
      <c r="A29" s="4" t="s">
        <v>36</v>
      </c>
      <c r="B29" s="10"/>
      <c r="C29" s="10">
        <v>8</v>
      </c>
      <c r="D29" s="10"/>
      <c r="E29" s="10">
        <v>8</v>
      </c>
    </row>
    <row r="30" spans="1:5" x14ac:dyDescent="0.2">
      <c r="A30" s="4" t="s">
        <v>38</v>
      </c>
      <c r="B30" s="10"/>
      <c r="C30" s="10">
        <v>4</v>
      </c>
      <c r="D30" s="10"/>
      <c r="E30" s="10">
        <v>4</v>
      </c>
    </row>
    <row r="31" spans="1:5" x14ac:dyDescent="0.2">
      <c r="A31" s="4" t="s">
        <v>39</v>
      </c>
      <c r="B31" s="10">
        <v>1</v>
      </c>
      <c r="C31" s="10">
        <v>3</v>
      </c>
      <c r="D31" s="10"/>
      <c r="E31" s="10">
        <v>4</v>
      </c>
    </row>
    <row r="32" spans="1:5" x14ac:dyDescent="0.2">
      <c r="A32" s="4" t="s">
        <v>41</v>
      </c>
      <c r="B32" s="10">
        <v>1</v>
      </c>
      <c r="C32" s="10">
        <v>7</v>
      </c>
      <c r="D32" s="10"/>
      <c r="E32" s="10">
        <v>8</v>
      </c>
    </row>
    <row r="33" spans="1:5" x14ac:dyDescent="0.2">
      <c r="A33" s="4" t="s">
        <v>42</v>
      </c>
      <c r="B33" s="10"/>
      <c r="C33" s="10">
        <v>1</v>
      </c>
      <c r="D33" s="10"/>
      <c r="E33" s="10">
        <v>1</v>
      </c>
    </row>
    <row r="34" spans="1:5" x14ac:dyDescent="0.2">
      <c r="A34" s="4" t="s">
        <v>44</v>
      </c>
      <c r="B34" s="10">
        <v>1</v>
      </c>
      <c r="C34" s="10">
        <v>16</v>
      </c>
      <c r="D34" s="10"/>
      <c r="E34" s="10">
        <v>17</v>
      </c>
    </row>
    <row r="35" spans="1:5" x14ac:dyDescent="0.2">
      <c r="A35" s="4" t="s">
        <v>46</v>
      </c>
      <c r="B35" s="10"/>
      <c r="C35" s="10">
        <v>2</v>
      </c>
      <c r="D35" s="10"/>
      <c r="E35" s="10">
        <v>2</v>
      </c>
    </row>
    <row r="36" spans="1:5" x14ac:dyDescent="0.2">
      <c r="A36" s="4" t="s">
        <v>47</v>
      </c>
      <c r="B36" s="10"/>
      <c r="C36" s="10">
        <v>9</v>
      </c>
      <c r="D36" s="10"/>
      <c r="E36" s="10">
        <v>9</v>
      </c>
    </row>
    <row r="37" spans="1:5" x14ac:dyDescent="0.2">
      <c r="A37" s="4" t="s">
        <v>48</v>
      </c>
      <c r="B37" s="10"/>
      <c r="C37" s="10">
        <v>1</v>
      </c>
      <c r="D37" s="10"/>
      <c r="E37" s="10">
        <v>1</v>
      </c>
    </row>
    <row r="38" spans="1:5" x14ac:dyDescent="0.2">
      <c r="A38" s="4" t="s">
        <v>49</v>
      </c>
      <c r="B38" s="10"/>
      <c r="C38" s="10">
        <v>4</v>
      </c>
      <c r="D38" s="10"/>
      <c r="E38" s="10">
        <v>4</v>
      </c>
    </row>
    <row r="39" spans="1:5" x14ac:dyDescent="0.2">
      <c r="A39" s="4" t="s">
        <v>112</v>
      </c>
      <c r="B39" s="10"/>
      <c r="C39" s="10">
        <v>1</v>
      </c>
      <c r="D39" s="10"/>
      <c r="E39" s="10">
        <v>1</v>
      </c>
    </row>
    <row r="40" spans="1:5" x14ac:dyDescent="0.2">
      <c r="A40" s="4" t="s">
        <v>50</v>
      </c>
      <c r="B40" s="10">
        <v>2</v>
      </c>
      <c r="C40" s="10">
        <v>4</v>
      </c>
      <c r="D40" s="10"/>
      <c r="E40" s="10">
        <v>6</v>
      </c>
    </row>
    <row r="41" spans="1:5" x14ac:dyDescent="0.2">
      <c r="A41" s="4" t="s">
        <v>52</v>
      </c>
      <c r="B41" s="10"/>
      <c r="C41" s="10">
        <v>1</v>
      </c>
      <c r="D41" s="10"/>
      <c r="E41" s="10">
        <v>1</v>
      </c>
    </row>
    <row r="42" spans="1:5" x14ac:dyDescent="0.2">
      <c r="A42" s="4" t="s">
        <v>53</v>
      </c>
      <c r="B42" s="10">
        <v>1</v>
      </c>
      <c r="C42" s="10">
        <v>31</v>
      </c>
      <c r="D42" s="10"/>
      <c r="E42" s="10">
        <v>32</v>
      </c>
    </row>
    <row r="43" spans="1:5" x14ac:dyDescent="0.2">
      <c r="A43" s="4" t="s">
        <v>55</v>
      </c>
      <c r="B43" s="10"/>
      <c r="C43" s="10">
        <v>1</v>
      </c>
      <c r="D43" s="10"/>
      <c r="E43" s="10">
        <v>1</v>
      </c>
    </row>
    <row r="44" spans="1:5" x14ac:dyDescent="0.2">
      <c r="A44" s="4" t="s">
        <v>56</v>
      </c>
      <c r="B44" s="10"/>
      <c r="C44" s="10">
        <v>1</v>
      </c>
      <c r="D44" s="10"/>
      <c r="E44" s="10">
        <v>1</v>
      </c>
    </row>
    <row r="45" spans="1:5" x14ac:dyDescent="0.2">
      <c r="A45" s="4" t="s">
        <v>58</v>
      </c>
      <c r="B45" s="10"/>
      <c r="C45" s="10">
        <v>17</v>
      </c>
      <c r="D45" s="10"/>
      <c r="E45" s="10">
        <v>17</v>
      </c>
    </row>
    <row r="46" spans="1:5" x14ac:dyDescent="0.2">
      <c r="A46" s="4" t="s">
        <v>62</v>
      </c>
      <c r="B46" s="10">
        <v>1</v>
      </c>
      <c r="C46" s="10">
        <v>4</v>
      </c>
      <c r="D46" s="10"/>
      <c r="E46" s="10">
        <v>5</v>
      </c>
    </row>
    <row r="47" spans="1:5" x14ac:dyDescent="0.2">
      <c r="A47" s="9" t="s">
        <v>4</v>
      </c>
      <c r="B47" s="11">
        <v>16</v>
      </c>
      <c r="C47" s="11">
        <v>219</v>
      </c>
      <c r="D47" s="11">
        <v>3</v>
      </c>
      <c r="E47" s="11">
        <v>238</v>
      </c>
    </row>
    <row r="49" spans="1:18" ht="80" x14ac:dyDescent="0.2">
      <c r="A49" s="9" t="s">
        <v>0</v>
      </c>
      <c r="B49" s="12" t="s">
        <v>68</v>
      </c>
      <c r="C49" s="12" t="s">
        <v>69</v>
      </c>
      <c r="D49" s="12" t="s">
        <v>70</v>
      </c>
      <c r="E49" s="12" t="s">
        <v>71</v>
      </c>
      <c r="F49" s="12" t="s">
        <v>72</v>
      </c>
      <c r="G49" s="12" t="s">
        <v>73</v>
      </c>
      <c r="H49" s="12" t="s">
        <v>74</v>
      </c>
      <c r="I49" s="12" t="s">
        <v>75</v>
      </c>
      <c r="J49" s="12" t="s">
        <v>77</v>
      </c>
      <c r="K49" s="12" t="s">
        <v>78</v>
      </c>
      <c r="L49" s="12" t="s">
        <v>79</v>
      </c>
      <c r="M49" s="12" t="s">
        <v>80</v>
      </c>
      <c r="N49" s="12" t="s">
        <v>81</v>
      </c>
      <c r="O49" s="12" t="s">
        <v>82</v>
      </c>
      <c r="P49" s="12" t="s">
        <v>122</v>
      </c>
      <c r="Q49" s="12" t="s">
        <v>84</v>
      </c>
      <c r="R49" s="12" t="s">
        <v>4</v>
      </c>
    </row>
    <row r="50" spans="1:18" x14ac:dyDescent="0.2">
      <c r="A50" s="4" t="s">
        <v>120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1</v>
      </c>
      <c r="P50" s="10"/>
      <c r="Q50" s="10"/>
      <c r="R50" s="10">
        <v>1</v>
      </c>
    </row>
    <row r="51" spans="1:18" x14ac:dyDescent="0.2">
      <c r="A51" s="4" t="s">
        <v>10</v>
      </c>
      <c r="B51" s="10"/>
      <c r="C51" s="10"/>
      <c r="D51" s="10"/>
      <c r="E51" s="10">
        <v>1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1</v>
      </c>
    </row>
    <row r="52" spans="1:18" x14ac:dyDescent="0.2">
      <c r="A52" s="4" t="s">
        <v>12</v>
      </c>
      <c r="B52" s="10">
        <v>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v>1</v>
      </c>
    </row>
    <row r="53" spans="1:18" x14ac:dyDescent="0.2">
      <c r="A53" s="4" t="s">
        <v>16</v>
      </c>
      <c r="B53" s="10">
        <v>1</v>
      </c>
      <c r="C53" s="10"/>
      <c r="D53" s="10"/>
      <c r="E53" s="10">
        <v>2</v>
      </c>
      <c r="F53" s="10"/>
      <c r="G53" s="10">
        <v>1</v>
      </c>
      <c r="H53" s="10"/>
      <c r="I53" s="10"/>
      <c r="J53" s="10"/>
      <c r="K53" s="10"/>
      <c r="L53" s="10"/>
      <c r="M53" s="10"/>
      <c r="N53" s="10">
        <v>3</v>
      </c>
      <c r="O53" s="10">
        <v>5</v>
      </c>
      <c r="P53" s="10"/>
      <c r="Q53" s="10">
        <v>6</v>
      </c>
      <c r="R53" s="10">
        <v>18</v>
      </c>
    </row>
    <row r="54" spans="1:18" x14ac:dyDescent="0.2">
      <c r="A54" s="4" t="s">
        <v>17</v>
      </c>
      <c r="B54" s="10"/>
      <c r="C54" s="10"/>
      <c r="D54" s="10"/>
      <c r="E54" s="10">
        <v>1</v>
      </c>
      <c r="F54" s="10"/>
      <c r="G54" s="10">
        <v>1</v>
      </c>
      <c r="H54" s="10">
        <v>1</v>
      </c>
      <c r="I54" s="10"/>
      <c r="J54" s="10"/>
      <c r="K54" s="10"/>
      <c r="L54" s="10"/>
      <c r="M54" s="10"/>
      <c r="N54" s="10"/>
      <c r="O54" s="10">
        <v>6</v>
      </c>
      <c r="P54" s="10"/>
      <c r="Q54" s="10"/>
      <c r="R54" s="10">
        <v>9</v>
      </c>
    </row>
    <row r="55" spans="1:18" x14ac:dyDescent="0.2">
      <c r="A55" s="4" t="s">
        <v>18</v>
      </c>
      <c r="B55" s="10">
        <v>1</v>
      </c>
      <c r="C55" s="10"/>
      <c r="D55" s="10"/>
      <c r="E55" s="10"/>
      <c r="F55" s="10"/>
      <c r="G55" s="10"/>
      <c r="H55" s="10"/>
      <c r="I55" s="10">
        <v>1</v>
      </c>
      <c r="J55" s="10"/>
      <c r="K55" s="10"/>
      <c r="L55" s="10"/>
      <c r="M55" s="10"/>
      <c r="N55" s="10"/>
      <c r="O55" s="10">
        <v>8</v>
      </c>
      <c r="P55" s="10"/>
      <c r="Q55" s="10">
        <v>1</v>
      </c>
      <c r="R55" s="10">
        <v>11</v>
      </c>
    </row>
    <row r="56" spans="1:18" x14ac:dyDescent="0.2">
      <c r="A56" s="4" t="s">
        <v>19</v>
      </c>
      <c r="B56" s="10"/>
      <c r="C56" s="10"/>
      <c r="D56" s="10"/>
      <c r="E56" s="10"/>
      <c r="F56" s="10"/>
      <c r="G56" s="10"/>
      <c r="H56" s="10"/>
      <c r="I56" s="10"/>
      <c r="J56" s="10"/>
      <c r="K56" s="10">
        <v>1</v>
      </c>
      <c r="L56" s="10"/>
      <c r="M56" s="10"/>
      <c r="N56" s="10"/>
      <c r="O56" s="10">
        <v>1</v>
      </c>
      <c r="P56" s="10"/>
      <c r="Q56" s="10"/>
      <c r="R56" s="10">
        <v>2</v>
      </c>
    </row>
    <row r="57" spans="1:18" x14ac:dyDescent="0.2">
      <c r="A57" s="4" t="s">
        <v>21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>
        <v>10</v>
      </c>
      <c r="R57" s="10">
        <v>10</v>
      </c>
    </row>
    <row r="58" spans="1:18" x14ac:dyDescent="0.2">
      <c r="A58" s="4" t="s">
        <v>22</v>
      </c>
      <c r="B58" s="10">
        <v>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>
        <v>2</v>
      </c>
      <c r="P58" s="10"/>
      <c r="Q58" s="10"/>
      <c r="R58" s="10">
        <v>3</v>
      </c>
    </row>
    <row r="59" spans="1:18" x14ac:dyDescent="0.2">
      <c r="A59" s="4" t="s">
        <v>24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2</v>
      </c>
      <c r="P59" s="10"/>
      <c r="Q59" s="10"/>
      <c r="R59" s="10">
        <v>2</v>
      </c>
    </row>
    <row r="60" spans="1:18" x14ac:dyDescent="0.2">
      <c r="A60" s="4" t="s">
        <v>121</v>
      </c>
      <c r="B60" s="10">
        <v>1</v>
      </c>
      <c r="C60" s="10"/>
      <c r="D60" s="10"/>
      <c r="E60" s="10">
        <v>1</v>
      </c>
      <c r="F60" s="10"/>
      <c r="G60" s="10"/>
      <c r="H60" s="10"/>
      <c r="I60" s="10"/>
      <c r="J60" s="10"/>
      <c r="K60" s="10"/>
      <c r="L60" s="10"/>
      <c r="M60" s="10"/>
      <c r="N60" s="10"/>
      <c r="O60" s="10">
        <v>3</v>
      </c>
      <c r="P60" s="10"/>
      <c r="Q60" s="10">
        <v>1</v>
      </c>
      <c r="R60" s="10">
        <v>6</v>
      </c>
    </row>
    <row r="61" spans="1:18" x14ac:dyDescent="0.2">
      <c r="A61" s="4" t="s">
        <v>27</v>
      </c>
      <c r="B61" s="10"/>
      <c r="C61" s="10"/>
      <c r="D61" s="10"/>
      <c r="E61" s="10"/>
      <c r="F61" s="10"/>
      <c r="G61" s="10"/>
      <c r="H61" s="10">
        <v>1</v>
      </c>
      <c r="I61" s="10"/>
      <c r="J61" s="10"/>
      <c r="K61" s="10"/>
      <c r="L61" s="10"/>
      <c r="M61" s="10"/>
      <c r="N61" s="10"/>
      <c r="O61" s="10">
        <v>2</v>
      </c>
      <c r="P61" s="10"/>
      <c r="Q61" s="10"/>
      <c r="R61" s="10">
        <v>3</v>
      </c>
    </row>
    <row r="62" spans="1:18" x14ac:dyDescent="0.2">
      <c r="A62" s="4" t="s">
        <v>28</v>
      </c>
      <c r="B62" s="10">
        <v>3</v>
      </c>
      <c r="C62" s="10">
        <v>1</v>
      </c>
      <c r="D62" s="10"/>
      <c r="E62" s="10"/>
      <c r="F62" s="10"/>
      <c r="G62" s="10"/>
      <c r="H62" s="10"/>
      <c r="I62" s="10">
        <v>1</v>
      </c>
      <c r="J62" s="10"/>
      <c r="K62" s="10"/>
      <c r="L62" s="10">
        <v>3</v>
      </c>
      <c r="M62" s="10">
        <v>1</v>
      </c>
      <c r="N62" s="10"/>
      <c r="O62" s="10">
        <v>12</v>
      </c>
      <c r="P62" s="10">
        <v>1</v>
      </c>
      <c r="Q62" s="10"/>
      <c r="R62" s="10">
        <v>22</v>
      </c>
    </row>
    <row r="63" spans="1:18" x14ac:dyDescent="0.2">
      <c r="A63" s="4" t="s">
        <v>29</v>
      </c>
      <c r="B63" s="10">
        <v>3</v>
      </c>
      <c r="C63" s="10"/>
      <c r="D63" s="10"/>
      <c r="E63" s="10">
        <v>4</v>
      </c>
      <c r="F63" s="10">
        <v>1</v>
      </c>
      <c r="G63" s="10">
        <v>4</v>
      </c>
      <c r="H63" s="10"/>
      <c r="I63" s="10">
        <v>1</v>
      </c>
      <c r="J63" s="10">
        <v>1</v>
      </c>
      <c r="K63" s="10"/>
      <c r="L63" s="10">
        <v>2</v>
      </c>
      <c r="M63" s="10"/>
      <c r="N63" s="10"/>
      <c r="O63" s="10">
        <v>7</v>
      </c>
      <c r="P63" s="10"/>
      <c r="Q63" s="10"/>
      <c r="R63" s="10">
        <v>23</v>
      </c>
    </row>
    <row r="64" spans="1:18" x14ac:dyDescent="0.2">
      <c r="A64" s="4" t="s">
        <v>30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>
        <v>1</v>
      </c>
      <c r="P64" s="10"/>
      <c r="Q64" s="10"/>
      <c r="R64" s="10">
        <v>1</v>
      </c>
    </row>
    <row r="65" spans="1:18" x14ac:dyDescent="0.2">
      <c r="A65" s="4" t="s">
        <v>103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>
        <v>1</v>
      </c>
      <c r="R65" s="10">
        <v>1</v>
      </c>
    </row>
    <row r="66" spans="1:18" x14ac:dyDescent="0.2">
      <c r="A66" s="4" t="s">
        <v>34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1</v>
      </c>
    </row>
    <row r="67" spans="1:18" x14ac:dyDescent="0.2">
      <c r="A67" s="4" t="s">
        <v>35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>
        <v>1</v>
      </c>
      <c r="P67" s="10"/>
      <c r="Q67" s="10"/>
      <c r="R67" s="10">
        <v>1</v>
      </c>
    </row>
    <row r="68" spans="1:18" x14ac:dyDescent="0.2">
      <c r="A68" s="4" t="s">
        <v>36</v>
      </c>
      <c r="B68" s="10"/>
      <c r="C68" s="10"/>
      <c r="D68" s="10"/>
      <c r="E68" s="10">
        <v>1</v>
      </c>
      <c r="F68" s="10">
        <v>1</v>
      </c>
      <c r="G68" s="10"/>
      <c r="H68" s="10"/>
      <c r="I68" s="10"/>
      <c r="J68" s="10"/>
      <c r="K68" s="10"/>
      <c r="L68" s="10"/>
      <c r="M68" s="10"/>
      <c r="N68" s="10"/>
      <c r="O68" s="10">
        <v>6</v>
      </c>
      <c r="P68" s="10"/>
      <c r="Q68" s="10"/>
      <c r="R68" s="10">
        <v>8</v>
      </c>
    </row>
    <row r="69" spans="1:18" x14ac:dyDescent="0.2">
      <c r="A69" s="4" t="s">
        <v>38</v>
      </c>
      <c r="B69" s="10">
        <v>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>
        <v>3</v>
      </c>
      <c r="P69" s="10"/>
      <c r="Q69" s="10"/>
      <c r="R69" s="10">
        <v>4</v>
      </c>
    </row>
    <row r="70" spans="1:18" x14ac:dyDescent="0.2">
      <c r="A70" s="4" t="s">
        <v>39</v>
      </c>
      <c r="B70" s="10">
        <v>1</v>
      </c>
      <c r="C70" s="10"/>
      <c r="D70" s="10"/>
      <c r="E70" s="10"/>
      <c r="F70" s="10"/>
      <c r="G70" s="10"/>
      <c r="H70" s="10"/>
      <c r="I70" s="10">
        <v>1</v>
      </c>
      <c r="J70" s="10"/>
      <c r="K70" s="10"/>
      <c r="L70" s="10"/>
      <c r="M70" s="10"/>
      <c r="N70" s="10"/>
      <c r="O70" s="10">
        <v>1</v>
      </c>
      <c r="P70" s="10"/>
      <c r="Q70" s="10">
        <v>1</v>
      </c>
      <c r="R70" s="10">
        <v>4</v>
      </c>
    </row>
    <row r="71" spans="1:18" x14ac:dyDescent="0.2">
      <c r="A71" s="4" t="s">
        <v>41</v>
      </c>
      <c r="B71" s="10"/>
      <c r="C71" s="10">
        <v>1</v>
      </c>
      <c r="D71" s="10">
        <v>2</v>
      </c>
      <c r="E71" s="10"/>
      <c r="F71" s="10">
        <v>1</v>
      </c>
      <c r="G71" s="10"/>
      <c r="H71" s="10">
        <v>1</v>
      </c>
      <c r="I71" s="10"/>
      <c r="J71" s="10"/>
      <c r="K71" s="10"/>
      <c r="L71" s="10"/>
      <c r="M71" s="10"/>
      <c r="N71" s="10"/>
      <c r="O71" s="10">
        <v>3</v>
      </c>
      <c r="P71" s="10"/>
      <c r="Q71" s="10"/>
      <c r="R71" s="10">
        <v>8</v>
      </c>
    </row>
    <row r="72" spans="1:18" x14ac:dyDescent="0.2">
      <c r="A72" s="4" t="s">
        <v>42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1</v>
      </c>
      <c r="P72" s="10"/>
      <c r="Q72" s="10"/>
      <c r="R72" s="10">
        <v>1</v>
      </c>
    </row>
    <row r="73" spans="1:18" x14ac:dyDescent="0.2">
      <c r="A73" s="4" t="s">
        <v>44</v>
      </c>
      <c r="B73" s="10"/>
      <c r="C73" s="10"/>
      <c r="D73" s="10"/>
      <c r="E73" s="10">
        <v>2</v>
      </c>
      <c r="F73" s="10">
        <v>1</v>
      </c>
      <c r="G73" s="10"/>
      <c r="H73" s="10">
        <v>1</v>
      </c>
      <c r="I73" s="10"/>
      <c r="J73" s="10"/>
      <c r="K73" s="10"/>
      <c r="L73" s="10"/>
      <c r="M73" s="10"/>
      <c r="N73" s="10"/>
      <c r="O73" s="10">
        <v>11</v>
      </c>
      <c r="P73" s="10"/>
      <c r="Q73" s="10">
        <v>2</v>
      </c>
      <c r="R73" s="10">
        <v>17</v>
      </c>
    </row>
    <row r="74" spans="1:18" x14ac:dyDescent="0.2">
      <c r="A74" s="4" t="s">
        <v>46</v>
      </c>
      <c r="B74" s="10"/>
      <c r="C74" s="10"/>
      <c r="D74" s="10"/>
      <c r="E74" s="10"/>
      <c r="F74" s="10">
        <v>1</v>
      </c>
      <c r="G74" s="10"/>
      <c r="H74" s="10"/>
      <c r="I74" s="10"/>
      <c r="J74" s="10"/>
      <c r="K74" s="10"/>
      <c r="L74" s="10"/>
      <c r="M74" s="10"/>
      <c r="N74" s="10"/>
      <c r="O74" s="10">
        <v>1</v>
      </c>
      <c r="P74" s="10"/>
      <c r="Q74" s="10"/>
      <c r="R74" s="10">
        <v>2</v>
      </c>
    </row>
    <row r="75" spans="1:18" x14ac:dyDescent="0.2">
      <c r="A75" s="4" t="s">
        <v>47</v>
      </c>
      <c r="B75" s="10"/>
      <c r="C75" s="10"/>
      <c r="D75" s="10"/>
      <c r="E75" s="10">
        <v>2</v>
      </c>
      <c r="F75" s="10"/>
      <c r="G75" s="10"/>
      <c r="H75" s="10"/>
      <c r="I75" s="10"/>
      <c r="J75" s="10"/>
      <c r="K75" s="10"/>
      <c r="L75" s="10"/>
      <c r="M75" s="10"/>
      <c r="N75" s="10"/>
      <c r="O75" s="10">
        <v>7</v>
      </c>
      <c r="P75" s="10"/>
      <c r="Q75" s="10"/>
      <c r="R75" s="10">
        <v>9</v>
      </c>
    </row>
    <row r="76" spans="1:18" x14ac:dyDescent="0.2">
      <c r="A76" s="4" t="s">
        <v>48</v>
      </c>
      <c r="B76" s="10"/>
      <c r="C76" s="10"/>
      <c r="D76" s="10"/>
      <c r="E76" s="10"/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1</v>
      </c>
    </row>
    <row r="77" spans="1:18" x14ac:dyDescent="0.2">
      <c r="A77" s="4" t="s">
        <v>49</v>
      </c>
      <c r="B77" s="10"/>
      <c r="C77" s="10"/>
      <c r="D77" s="10"/>
      <c r="E77" s="10"/>
      <c r="F77" s="10"/>
      <c r="G77" s="10">
        <v>2</v>
      </c>
      <c r="H77" s="10"/>
      <c r="I77" s="10">
        <v>1</v>
      </c>
      <c r="J77" s="10"/>
      <c r="K77" s="10"/>
      <c r="L77" s="10"/>
      <c r="M77" s="10"/>
      <c r="N77" s="10"/>
      <c r="O77" s="10">
        <v>1</v>
      </c>
      <c r="P77" s="10"/>
      <c r="Q77" s="10"/>
      <c r="R77" s="10">
        <v>4</v>
      </c>
    </row>
    <row r="78" spans="1:18" x14ac:dyDescent="0.2">
      <c r="A78" s="4" t="s">
        <v>112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>
        <v>1</v>
      </c>
      <c r="P78" s="10"/>
      <c r="Q78" s="10"/>
      <c r="R78" s="10">
        <v>1</v>
      </c>
    </row>
    <row r="79" spans="1:18" x14ac:dyDescent="0.2">
      <c r="A79" s="4" t="s">
        <v>50</v>
      </c>
      <c r="B79" s="10"/>
      <c r="C79" s="10"/>
      <c r="D79" s="10"/>
      <c r="E79" s="10">
        <v>1</v>
      </c>
      <c r="F79" s="10">
        <v>1</v>
      </c>
      <c r="G79" s="10"/>
      <c r="H79" s="10"/>
      <c r="I79" s="10"/>
      <c r="J79" s="10"/>
      <c r="K79" s="10"/>
      <c r="L79" s="10"/>
      <c r="M79" s="10"/>
      <c r="N79" s="10"/>
      <c r="O79" s="10">
        <v>4</v>
      </c>
      <c r="P79" s="10"/>
      <c r="Q79" s="10"/>
      <c r="R79" s="10">
        <v>6</v>
      </c>
    </row>
    <row r="80" spans="1:18" x14ac:dyDescent="0.2">
      <c r="A80" s="4" t="s">
        <v>52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>
        <v>1</v>
      </c>
      <c r="P80" s="10"/>
      <c r="Q80" s="10"/>
      <c r="R80" s="10">
        <v>1</v>
      </c>
    </row>
    <row r="81" spans="1:18" x14ac:dyDescent="0.2">
      <c r="A81" s="4" t="s">
        <v>53</v>
      </c>
      <c r="B81" s="10">
        <v>4</v>
      </c>
      <c r="C81" s="10">
        <v>1</v>
      </c>
      <c r="D81" s="10">
        <v>1</v>
      </c>
      <c r="E81" s="10">
        <v>4</v>
      </c>
      <c r="F81" s="10">
        <v>5</v>
      </c>
      <c r="G81" s="10">
        <v>1</v>
      </c>
      <c r="H81" s="10">
        <v>1</v>
      </c>
      <c r="I81" s="10"/>
      <c r="J81" s="10"/>
      <c r="K81" s="10"/>
      <c r="L81" s="10"/>
      <c r="M81" s="10"/>
      <c r="N81" s="10"/>
      <c r="O81" s="10">
        <v>10</v>
      </c>
      <c r="P81" s="10"/>
      <c r="Q81" s="10">
        <v>5</v>
      </c>
      <c r="R81" s="10">
        <v>32</v>
      </c>
    </row>
    <row r="82" spans="1:18" x14ac:dyDescent="0.2">
      <c r="A82" s="4" t="s">
        <v>55</v>
      </c>
      <c r="B82" s="10"/>
      <c r="C82" s="10"/>
      <c r="D82" s="10"/>
      <c r="E82" s="10"/>
      <c r="F82" s="10"/>
      <c r="G82" s="10">
        <v>1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v>1</v>
      </c>
    </row>
    <row r="83" spans="1:18" x14ac:dyDescent="0.2">
      <c r="A83" s="4" t="s">
        <v>56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>
        <v>1</v>
      </c>
      <c r="P83" s="10"/>
      <c r="Q83" s="10"/>
      <c r="R83" s="10">
        <v>1</v>
      </c>
    </row>
    <row r="84" spans="1:18" x14ac:dyDescent="0.2">
      <c r="A84" s="4" t="s">
        <v>58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1</v>
      </c>
      <c r="O84" s="10">
        <v>4</v>
      </c>
      <c r="P84" s="10"/>
      <c r="Q84" s="10">
        <v>12</v>
      </c>
      <c r="R84" s="10">
        <v>17</v>
      </c>
    </row>
    <row r="85" spans="1:18" x14ac:dyDescent="0.2">
      <c r="A85" s="4" t="s">
        <v>62</v>
      </c>
      <c r="B85" s="10"/>
      <c r="C85" s="10"/>
      <c r="D85" s="10"/>
      <c r="E85" s="10">
        <v>1</v>
      </c>
      <c r="F85" s="10"/>
      <c r="G85" s="10"/>
      <c r="H85" s="10"/>
      <c r="I85" s="10"/>
      <c r="J85" s="10"/>
      <c r="K85" s="10"/>
      <c r="L85" s="10"/>
      <c r="M85" s="10">
        <v>1</v>
      </c>
      <c r="N85" s="10"/>
      <c r="O85" s="10">
        <v>3</v>
      </c>
      <c r="P85" s="10"/>
      <c r="Q85" s="10"/>
      <c r="R85" s="10">
        <v>5</v>
      </c>
    </row>
    <row r="86" spans="1:18" x14ac:dyDescent="0.2">
      <c r="A86" s="9" t="s">
        <v>4</v>
      </c>
      <c r="B86" s="11">
        <v>17</v>
      </c>
      <c r="C86" s="11">
        <v>3</v>
      </c>
      <c r="D86" s="11">
        <v>3</v>
      </c>
      <c r="E86" s="11">
        <v>21</v>
      </c>
      <c r="F86" s="11">
        <v>12</v>
      </c>
      <c r="G86" s="11">
        <v>10</v>
      </c>
      <c r="H86" s="11">
        <v>5</v>
      </c>
      <c r="I86" s="11">
        <v>5</v>
      </c>
      <c r="J86" s="11">
        <v>1</v>
      </c>
      <c r="K86" s="11">
        <v>1</v>
      </c>
      <c r="L86" s="11">
        <v>5</v>
      </c>
      <c r="M86" s="11">
        <v>2</v>
      </c>
      <c r="N86" s="11">
        <v>4</v>
      </c>
      <c r="O86" s="11">
        <v>109</v>
      </c>
      <c r="P86" s="11">
        <v>1</v>
      </c>
      <c r="Q86" s="11">
        <v>39</v>
      </c>
      <c r="R86" s="11">
        <v>238</v>
      </c>
    </row>
    <row r="88" spans="1:18" ht="32" x14ac:dyDescent="0.2">
      <c r="A88" s="9" t="s">
        <v>0</v>
      </c>
      <c r="B88" s="9" t="s">
        <v>85</v>
      </c>
      <c r="C88" s="9" t="s">
        <v>86</v>
      </c>
      <c r="D88" s="9" t="s">
        <v>87</v>
      </c>
      <c r="E88" s="9" t="s">
        <v>88</v>
      </c>
      <c r="F88" s="12" t="s">
        <v>4</v>
      </c>
    </row>
    <row r="89" spans="1:18" x14ac:dyDescent="0.2">
      <c r="A89" s="4" t="s">
        <v>120</v>
      </c>
      <c r="B89" s="10"/>
      <c r="C89" s="10"/>
      <c r="D89" s="10">
        <v>1</v>
      </c>
      <c r="E89" s="10"/>
      <c r="F89" s="10">
        <v>1</v>
      </c>
    </row>
    <row r="90" spans="1:18" x14ac:dyDescent="0.2">
      <c r="A90" s="4" t="s">
        <v>10</v>
      </c>
      <c r="B90" s="10"/>
      <c r="C90" s="10">
        <v>1</v>
      </c>
      <c r="D90" s="10"/>
      <c r="E90" s="10"/>
      <c r="F90" s="10">
        <v>1</v>
      </c>
    </row>
    <row r="91" spans="1:18" x14ac:dyDescent="0.2">
      <c r="A91" s="4" t="s">
        <v>12</v>
      </c>
      <c r="B91" s="10"/>
      <c r="C91" s="10"/>
      <c r="D91" s="10"/>
      <c r="E91" s="10">
        <v>1</v>
      </c>
      <c r="F91" s="10">
        <v>1</v>
      </c>
    </row>
    <row r="92" spans="1:18" x14ac:dyDescent="0.2">
      <c r="A92" s="4" t="s">
        <v>16</v>
      </c>
      <c r="B92" s="10"/>
      <c r="C92" s="10">
        <v>5</v>
      </c>
      <c r="D92" s="10">
        <v>11</v>
      </c>
      <c r="E92" s="10">
        <v>2</v>
      </c>
      <c r="F92" s="10">
        <v>18</v>
      </c>
    </row>
    <row r="93" spans="1:18" x14ac:dyDescent="0.2">
      <c r="A93" s="4" t="s">
        <v>17</v>
      </c>
      <c r="B93" s="10"/>
      <c r="C93" s="10">
        <v>5</v>
      </c>
      <c r="D93" s="10">
        <v>4</v>
      </c>
      <c r="E93" s="10"/>
      <c r="F93" s="10">
        <v>9</v>
      </c>
    </row>
    <row r="94" spans="1:18" x14ac:dyDescent="0.2">
      <c r="A94" s="4" t="s">
        <v>18</v>
      </c>
      <c r="B94" s="10"/>
      <c r="C94" s="10">
        <v>8</v>
      </c>
      <c r="D94" s="10">
        <v>3</v>
      </c>
      <c r="E94" s="10"/>
      <c r="F94" s="10">
        <v>11</v>
      </c>
    </row>
    <row r="95" spans="1:18" x14ac:dyDescent="0.2">
      <c r="A95" s="4" t="s">
        <v>19</v>
      </c>
      <c r="B95" s="10"/>
      <c r="C95" s="10">
        <v>2</v>
      </c>
      <c r="D95" s="10"/>
      <c r="E95" s="10"/>
      <c r="F95" s="10">
        <v>2</v>
      </c>
    </row>
    <row r="96" spans="1:18" x14ac:dyDescent="0.2">
      <c r="A96" s="4" t="s">
        <v>21</v>
      </c>
      <c r="B96" s="10"/>
      <c r="C96" s="10">
        <v>9</v>
      </c>
      <c r="D96" s="10">
        <v>1</v>
      </c>
      <c r="E96" s="10"/>
      <c r="F96" s="10">
        <v>10</v>
      </c>
    </row>
    <row r="97" spans="1:6" x14ac:dyDescent="0.2">
      <c r="A97" s="4" t="s">
        <v>22</v>
      </c>
      <c r="B97" s="10"/>
      <c r="C97" s="10">
        <v>1</v>
      </c>
      <c r="D97" s="10">
        <v>2</v>
      </c>
      <c r="E97" s="10"/>
      <c r="F97" s="10">
        <v>3</v>
      </c>
    </row>
    <row r="98" spans="1:6" x14ac:dyDescent="0.2">
      <c r="A98" s="4" t="s">
        <v>24</v>
      </c>
      <c r="B98" s="10"/>
      <c r="C98" s="10">
        <v>1</v>
      </c>
      <c r="D98" s="10">
        <v>1</v>
      </c>
      <c r="E98" s="10"/>
      <c r="F98" s="10">
        <v>2</v>
      </c>
    </row>
    <row r="99" spans="1:6" x14ac:dyDescent="0.2">
      <c r="A99" s="4" t="s">
        <v>121</v>
      </c>
      <c r="B99" s="10"/>
      <c r="C99" s="10">
        <v>3</v>
      </c>
      <c r="D99" s="10">
        <v>3</v>
      </c>
      <c r="E99" s="10"/>
      <c r="F99" s="10">
        <v>6</v>
      </c>
    </row>
    <row r="100" spans="1:6" x14ac:dyDescent="0.2">
      <c r="A100" s="4" t="s">
        <v>27</v>
      </c>
      <c r="B100" s="10"/>
      <c r="C100" s="10">
        <v>1</v>
      </c>
      <c r="D100" s="10">
        <v>2</v>
      </c>
      <c r="E100" s="10"/>
      <c r="F100" s="10">
        <v>3</v>
      </c>
    </row>
    <row r="101" spans="1:6" x14ac:dyDescent="0.2">
      <c r="A101" s="4" t="s">
        <v>28</v>
      </c>
      <c r="B101" s="10">
        <v>1</v>
      </c>
      <c r="C101" s="10">
        <v>16</v>
      </c>
      <c r="D101" s="10">
        <v>5</v>
      </c>
      <c r="E101" s="10"/>
      <c r="F101" s="10">
        <v>22</v>
      </c>
    </row>
    <row r="102" spans="1:6" x14ac:dyDescent="0.2">
      <c r="A102" s="4" t="s">
        <v>29</v>
      </c>
      <c r="B102" s="10"/>
      <c r="C102" s="10">
        <v>14</v>
      </c>
      <c r="D102" s="10">
        <v>9</v>
      </c>
      <c r="E102" s="10"/>
      <c r="F102" s="10">
        <v>23</v>
      </c>
    </row>
    <row r="103" spans="1:6" x14ac:dyDescent="0.2">
      <c r="A103" s="4" t="s">
        <v>30</v>
      </c>
      <c r="B103" s="10"/>
      <c r="C103" s="10"/>
      <c r="D103" s="10">
        <v>1</v>
      </c>
      <c r="E103" s="10"/>
      <c r="F103" s="10">
        <v>1</v>
      </c>
    </row>
    <row r="104" spans="1:6" x14ac:dyDescent="0.2">
      <c r="A104" s="4" t="s">
        <v>103</v>
      </c>
      <c r="B104" s="10"/>
      <c r="C104" s="10"/>
      <c r="D104" s="10">
        <v>1</v>
      </c>
      <c r="E104" s="10"/>
      <c r="F104" s="10">
        <v>1</v>
      </c>
    </row>
    <row r="105" spans="1:6" x14ac:dyDescent="0.2">
      <c r="A105" s="4" t="s">
        <v>34</v>
      </c>
      <c r="B105" s="10"/>
      <c r="C105" s="10">
        <v>1</v>
      </c>
      <c r="D105" s="10"/>
      <c r="E105" s="10"/>
      <c r="F105" s="10">
        <v>1</v>
      </c>
    </row>
    <row r="106" spans="1:6" x14ac:dyDescent="0.2">
      <c r="A106" s="4" t="s">
        <v>35</v>
      </c>
      <c r="B106" s="10"/>
      <c r="C106" s="10">
        <v>1</v>
      </c>
      <c r="D106" s="10"/>
      <c r="E106" s="10"/>
      <c r="F106" s="10">
        <v>1</v>
      </c>
    </row>
    <row r="107" spans="1:6" x14ac:dyDescent="0.2">
      <c r="A107" s="4" t="s">
        <v>36</v>
      </c>
      <c r="B107" s="10"/>
      <c r="C107" s="10">
        <v>6</v>
      </c>
      <c r="D107" s="10">
        <v>2</v>
      </c>
      <c r="E107" s="10"/>
      <c r="F107" s="10">
        <v>8</v>
      </c>
    </row>
    <row r="108" spans="1:6" x14ac:dyDescent="0.2">
      <c r="A108" s="4" t="s">
        <v>38</v>
      </c>
      <c r="B108" s="10"/>
      <c r="C108" s="10"/>
      <c r="D108" s="10">
        <v>4</v>
      </c>
      <c r="E108" s="10"/>
      <c r="F108" s="10">
        <v>4</v>
      </c>
    </row>
    <row r="109" spans="1:6" x14ac:dyDescent="0.2">
      <c r="A109" s="4" t="s">
        <v>39</v>
      </c>
      <c r="B109" s="10">
        <v>1</v>
      </c>
      <c r="C109" s="10">
        <v>2</v>
      </c>
      <c r="D109" s="10">
        <v>1</v>
      </c>
      <c r="E109" s="10"/>
      <c r="F109" s="10">
        <v>4</v>
      </c>
    </row>
    <row r="110" spans="1:6" x14ac:dyDescent="0.2">
      <c r="A110" s="4" t="s">
        <v>41</v>
      </c>
      <c r="B110" s="10"/>
      <c r="C110" s="10">
        <v>6</v>
      </c>
      <c r="D110" s="10"/>
      <c r="E110" s="10">
        <v>2</v>
      </c>
      <c r="F110" s="10">
        <v>8</v>
      </c>
    </row>
    <row r="111" spans="1:6" x14ac:dyDescent="0.2">
      <c r="A111" s="4" t="s">
        <v>42</v>
      </c>
      <c r="B111" s="10"/>
      <c r="C111" s="10"/>
      <c r="D111" s="10">
        <v>1</v>
      </c>
      <c r="E111" s="10"/>
      <c r="F111" s="10">
        <v>1</v>
      </c>
    </row>
    <row r="112" spans="1:6" x14ac:dyDescent="0.2">
      <c r="A112" s="4" t="s">
        <v>44</v>
      </c>
      <c r="B112" s="10">
        <v>2</v>
      </c>
      <c r="C112" s="10">
        <v>13</v>
      </c>
      <c r="D112" s="10">
        <v>2</v>
      </c>
      <c r="E112" s="10"/>
      <c r="F112" s="10">
        <v>17</v>
      </c>
    </row>
    <row r="113" spans="1:6" x14ac:dyDescent="0.2">
      <c r="A113" s="4" t="s">
        <v>46</v>
      </c>
      <c r="B113" s="10"/>
      <c r="C113" s="10"/>
      <c r="D113" s="10">
        <v>1</v>
      </c>
      <c r="E113" s="10">
        <v>1</v>
      </c>
      <c r="F113" s="10">
        <v>2</v>
      </c>
    </row>
    <row r="114" spans="1:6" x14ac:dyDescent="0.2">
      <c r="A114" s="4" t="s">
        <v>47</v>
      </c>
      <c r="B114" s="10"/>
      <c r="C114" s="10">
        <v>2</v>
      </c>
      <c r="D114" s="10">
        <v>7</v>
      </c>
      <c r="E114" s="10"/>
      <c r="F114" s="10">
        <v>9</v>
      </c>
    </row>
    <row r="115" spans="1:6" x14ac:dyDescent="0.2">
      <c r="A115" s="4" t="s">
        <v>48</v>
      </c>
      <c r="B115" s="10"/>
      <c r="C115" s="10">
        <v>1</v>
      </c>
      <c r="D115" s="10"/>
      <c r="E115" s="10"/>
      <c r="F115" s="10">
        <v>1</v>
      </c>
    </row>
    <row r="116" spans="1:6" x14ac:dyDescent="0.2">
      <c r="A116" s="4" t="s">
        <v>49</v>
      </c>
      <c r="B116" s="10">
        <v>2</v>
      </c>
      <c r="C116" s="10">
        <v>1</v>
      </c>
      <c r="D116" s="10">
        <v>1</v>
      </c>
      <c r="E116" s="10"/>
      <c r="F116" s="10">
        <v>4</v>
      </c>
    </row>
    <row r="117" spans="1:6" x14ac:dyDescent="0.2">
      <c r="A117" s="4" t="s">
        <v>112</v>
      </c>
      <c r="B117" s="10">
        <v>1</v>
      </c>
      <c r="C117" s="10"/>
      <c r="D117" s="10"/>
      <c r="E117" s="10"/>
      <c r="F117" s="10">
        <v>1</v>
      </c>
    </row>
    <row r="118" spans="1:6" x14ac:dyDescent="0.2">
      <c r="A118" s="4" t="s">
        <v>50</v>
      </c>
      <c r="B118" s="10">
        <v>2</v>
      </c>
      <c r="C118" s="10">
        <v>3</v>
      </c>
      <c r="D118" s="10"/>
      <c r="E118" s="10">
        <v>1</v>
      </c>
      <c r="F118" s="10">
        <v>6</v>
      </c>
    </row>
    <row r="119" spans="1:6" x14ac:dyDescent="0.2">
      <c r="A119" s="4" t="s">
        <v>52</v>
      </c>
      <c r="B119" s="10"/>
      <c r="C119" s="10">
        <v>1</v>
      </c>
      <c r="D119" s="10"/>
      <c r="E119" s="10"/>
      <c r="F119" s="10">
        <v>1</v>
      </c>
    </row>
    <row r="120" spans="1:6" x14ac:dyDescent="0.2">
      <c r="A120" s="4" t="s">
        <v>53</v>
      </c>
      <c r="B120" s="10">
        <v>9</v>
      </c>
      <c r="C120" s="10">
        <v>21</v>
      </c>
      <c r="D120" s="10">
        <v>2</v>
      </c>
      <c r="E120" s="10"/>
      <c r="F120" s="10">
        <v>32</v>
      </c>
    </row>
    <row r="121" spans="1:6" x14ac:dyDescent="0.2">
      <c r="A121" s="4" t="s">
        <v>55</v>
      </c>
      <c r="B121" s="10"/>
      <c r="C121" s="10">
        <v>1</v>
      </c>
      <c r="D121" s="10"/>
      <c r="E121" s="10"/>
      <c r="F121" s="10">
        <v>1</v>
      </c>
    </row>
    <row r="122" spans="1:6" x14ac:dyDescent="0.2">
      <c r="A122" s="4" t="s">
        <v>56</v>
      </c>
      <c r="B122" s="10"/>
      <c r="C122" s="10">
        <v>1</v>
      </c>
      <c r="D122" s="10"/>
      <c r="E122" s="10"/>
      <c r="F122" s="10">
        <v>1</v>
      </c>
    </row>
    <row r="123" spans="1:6" x14ac:dyDescent="0.2">
      <c r="A123" s="4" t="s">
        <v>58</v>
      </c>
      <c r="B123" s="10"/>
      <c r="C123" s="10">
        <v>10</v>
      </c>
      <c r="D123" s="10">
        <v>6</v>
      </c>
      <c r="E123" s="10">
        <v>1</v>
      </c>
      <c r="F123" s="10">
        <v>17</v>
      </c>
    </row>
    <row r="124" spans="1:6" x14ac:dyDescent="0.2">
      <c r="A124" s="4" t="s">
        <v>62</v>
      </c>
      <c r="B124" s="10"/>
      <c r="C124" s="10">
        <v>3</v>
      </c>
      <c r="D124" s="10"/>
      <c r="E124" s="10">
        <v>2</v>
      </c>
      <c r="F124" s="10">
        <v>5</v>
      </c>
    </row>
    <row r="125" spans="1:6" x14ac:dyDescent="0.2">
      <c r="A125" s="9" t="s">
        <v>4</v>
      </c>
      <c r="B125" s="11">
        <v>18</v>
      </c>
      <c r="C125" s="11">
        <v>139</v>
      </c>
      <c r="D125" s="11">
        <v>71</v>
      </c>
      <c r="E125" s="11">
        <v>10</v>
      </c>
      <c r="F125" s="11">
        <v>238</v>
      </c>
    </row>
    <row r="127" spans="1:6" ht="48" x14ac:dyDescent="0.2">
      <c r="A127" s="9" t="s">
        <v>0</v>
      </c>
      <c r="B127" s="12" t="s">
        <v>124</v>
      </c>
      <c r="C127" s="12" t="s">
        <v>123</v>
      </c>
    </row>
    <row r="128" spans="1:6" x14ac:dyDescent="0.2">
      <c r="A128" s="4" t="s">
        <v>16</v>
      </c>
      <c r="B128" s="10">
        <v>6</v>
      </c>
      <c r="C128" s="10"/>
    </row>
    <row r="129" spans="1:3" x14ac:dyDescent="0.2">
      <c r="A129" s="4" t="s">
        <v>17</v>
      </c>
      <c r="B129" s="10">
        <v>5</v>
      </c>
      <c r="C129" s="10"/>
    </row>
    <row r="130" spans="1:3" x14ac:dyDescent="0.2">
      <c r="A130" s="3" t="s">
        <v>18</v>
      </c>
      <c r="B130" s="10">
        <v>0</v>
      </c>
      <c r="C130" s="10">
        <v>1</v>
      </c>
    </row>
    <row r="131" spans="1:3" x14ac:dyDescent="0.2">
      <c r="A131" s="4" t="s">
        <v>21</v>
      </c>
      <c r="B131" s="10">
        <v>10</v>
      </c>
      <c r="C131" s="10"/>
    </row>
    <row r="132" spans="1:3" x14ac:dyDescent="0.2">
      <c r="A132" s="4" t="s">
        <v>22</v>
      </c>
      <c r="B132" s="10">
        <v>2</v>
      </c>
      <c r="C132" s="10"/>
    </row>
    <row r="133" spans="1:3" x14ac:dyDescent="0.2">
      <c r="A133" s="4" t="s">
        <v>24</v>
      </c>
      <c r="B133" s="10">
        <v>1</v>
      </c>
      <c r="C133" s="10"/>
    </row>
    <row r="134" spans="1:3" x14ac:dyDescent="0.2">
      <c r="A134" s="4" t="s">
        <v>27</v>
      </c>
      <c r="B134" s="10">
        <v>1</v>
      </c>
      <c r="C134" s="10"/>
    </row>
    <row r="135" spans="1:3" x14ac:dyDescent="0.2">
      <c r="A135" s="8" t="s">
        <v>29</v>
      </c>
      <c r="B135" s="10">
        <v>0</v>
      </c>
      <c r="C135" s="10">
        <v>2</v>
      </c>
    </row>
    <row r="136" spans="1:3" x14ac:dyDescent="0.2">
      <c r="A136" s="4" t="s">
        <v>30</v>
      </c>
      <c r="B136" s="10">
        <v>1</v>
      </c>
      <c r="C136" s="10"/>
    </row>
    <row r="137" spans="1:3" x14ac:dyDescent="0.2">
      <c r="A137" s="4" t="s">
        <v>103</v>
      </c>
      <c r="B137" s="10">
        <v>1</v>
      </c>
      <c r="C137" s="10"/>
    </row>
    <row r="138" spans="1:3" x14ac:dyDescent="0.2">
      <c r="A138" s="4" t="s">
        <v>36</v>
      </c>
      <c r="B138" s="10">
        <v>4</v>
      </c>
      <c r="C138" s="10">
        <v>3</v>
      </c>
    </row>
    <row r="139" spans="1:3" x14ac:dyDescent="0.2">
      <c r="A139" s="4" t="s">
        <v>38</v>
      </c>
      <c r="B139" s="10">
        <v>1</v>
      </c>
      <c r="C139" s="10"/>
    </row>
    <row r="140" spans="1:3" x14ac:dyDescent="0.2">
      <c r="A140" s="3" t="s">
        <v>39</v>
      </c>
      <c r="B140" s="10"/>
      <c r="C140" s="10">
        <v>1</v>
      </c>
    </row>
    <row r="141" spans="1:3" x14ac:dyDescent="0.2">
      <c r="A141" s="4" t="s">
        <v>41</v>
      </c>
      <c r="B141" s="10">
        <v>1</v>
      </c>
      <c r="C141" s="10"/>
    </row>
    <row r="142" spans="1:3" x14ac:dyDescent="0.2">
      <c r="A142" s="3" t="s">
        <v>42</v>
      </c>
      <c r="B142" s="10"/>
      <c r="C142" s="10">
        <v>1</v>
      </c>
    </row>
    <row r="143" spans="1:3" x14ac:dyDescent="0.2">
      <c r="A143" s="4" t="s">
        <v>44</v>
      </c>
      <c r="B143" s="10">
        <v>8</v>
      </c>
      <c r="C143" s="10">
        <v>6</v>
      </c>
    </row>
    <row r="144" spans="1:3" x14ac:dyDescent="0.2">
      <c r="A144" s="3" t="s">
        <v>46</v>
      </c>
      <c r="B144" s="10"/>
      <c r="C144" s="10">
        <v>1</v>
      </c>
    </row>
    <row r="145" spans="1:3" x14ac:dyDescent="0.2">
      <c r="A145" s="4" t="s">
        <v>47</v>
      </c>
      <c r="B145" s="10">
        <v>1</v>
      </c>
      <c r="C145" s="10"/>
    </row>
    <row r="146" spans="1:3" x14ac:dyDescent="0.2">
      <c r="A146" s="4" t="s">
        <v>49</v>
      </c>
      <c r="B146" s="10">
        <v>1</v>
      </c>
      <c r="C146" s="10"/>
    </row>
    <row r="147" spans="1:3" x14ac:dyDescent="0.2">
      <c r="A147" s="4" t="s">
        <v>53</v>
      </c>
      <c r="B147" s="10">
        <v>2</v>
      </c>
      <c r="C147" s="10">
        <v>1</v>
      </c>
    </row>
    <row r="148" spans="1:3" x14ac:dyDescent="0.2">
      <c r="A148" s="4" t="s">
        <v>58</v>
      </c>
      <c r="B148" s="10">
        <v>12</v>
      </c>
      <c r="C148" s="10"/>
    </row>
    <row r="149" spans="1:3" x14ac:dyDescent="0.2">
      <c r="A149" s="9" t="s">
        <v>4</v>
      </c>
      <c r="B149" s="11">
        <v>57</v>
      </c>
      <c r="C149" s="11">
        <v>16</v>
      </c>
    </row>
  </sheetData>
  <mergeCells count="4">
    <mergeCell ref="C1:F1"/>
    <mergeCell ref="A3:I3"/>
    <mergeCell ref="A5:I5"/>
    <mergeCell ref="A8:D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opLeftCell="A191" workbookViewId="0">
      <selection activeCell="B71" sqref="B71"/>
    </sheetView>
  </sheetViews>
  <sheetFormatPr baseColWidth="10" defaultColWidth="8.83203125" defaultRowHeight="15" x14ac:dyDescent="0.2"/>
  <cols>
    <col min="1" max="1" width="100.83203125" bestFit="1" customWidth="1"/>
  </cols>
  <sheetData>
    <row r="1" spans="1:9" s="1" customFormat="1" ht="9.75" customHeight="1" x14ac:dyDescent="0.15">
      <c r="A1" s="5" t="s">
        <v>63</v>
      </c>
      <c r="B1" s="5"/>
      <c r="C1" s="18" t="s">
        <v>64</v>
      </c>
      <c r="D1" s="18"/>
      <c r="E1" s="18"/>
      <c r="F1" s="18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19" t="s">
        <v>66</v>
      </c>
      <c r="B3" s="19"/>
      <c r="C3" s="19"/>
      <c r="D3" s="19"/>
      <c r="E3" s="19"/>
      <c r="F3" s="19"/>
      <c r="G3" s="19"/>
      <c r="H3" s="19"/>
      <c r="I3" s="19"/>
    </row>
    <row r="4" spans="1:9" s="1" customFormat="1" ht="4.75" customHeight="1" x14ac:dyDescent="0.15"/>
    <row r="5" spans="1:9" s="1" customFormat="1" ht="21" customHeight="1" x14ac:dyDescent="0.15">
      <c r="A5" s="20" t="s">
        <v>67</v>
      </c>
      <c r="B5" s="20"/>
      <c r="C5" s="20"/>
      <c r="D5" s="20"/>
      <c r="E5" s="20"/>
      <c r="F5" s="20"/>
      <c r="G5" s="20"/>
      <c r="H5" s="20"/>
      <c r="I5" s="20"/>
    </row>
    <row r="6" spans="1:9" s="1" customFormat="1" ht="7.75" customHeight="1" x14ac:dyDescent="0.15"/>
    <row r="7" spans="1:9" x14ac:dyDescent="0.2">
      <c r="A7" s="21">
        <v>2018</v>
      </c>
      <c r="B7" s="21"/>
      <c r="C7" s="21"/>
      <c r="D7" s="21"/>
    </row>
    <row r="9" spans="1:9" ht="32" x14ac:dyDescent="0.2">
      <c r="A9" s="6" t="s">
        <v>0</v>
      </c>
      <c r="B9" s="6" t="s">
        <v>1</v>
      </c>
      <c r="C9" s="6" t="s">
        <v>2</v>
      </c>
      <c r="D9" s="6" t="s">
        <v>3</v>
      </c>
      <c r="E9" s="7" t="s">
        <v>4</v>
      </c>
    </row>
    <row r="10" spans="1:9" x14ac:dyDescent="0.2">
      <c r="A10" s="4" t="s">
        <v>5</v>
      </c>
      <c r="B10" s="4"/>
      <c r="C10" s="4">
        <v>1</v>
      </c>
      <c r="D10" s="4"/>
      <c r="E10" s="4">
        <v>1</v>
      </c>
    </row>
    <row r="11" spans="1:9" x14ac:dyDescent="0.2">
      <c r="A11" s="4" t="s">
        <v>6</v>
      </c>
      <c r="B11" s="4"/>
      <c r="C11" s="4">
        <v>1</v>
      </c>
      <c r="D11" s="4"/>
      <c r="E11" s="4">
        <v>1</v>
      </c>
    </row>
    <row r="12" spans="1:9" x14ac:dyDescent="0.2">
      <c r="A12" s="4" t="s">
        <v>7</v>
      </c>
      <c r="B12" s="4"/>
      <c r="C12" s="4">
        <v>1</v>
      </c>
      <c r="D12" s="4"/>
      <c r="E12" s="4">
        <v>1</v>
      </c>
    </row>
    <row r="13" spans="1:9" x14ac:dyDescent="0.2">
      <c r="A13" s="4" t="s">
        <v>8</v>
      </c>
      <c r="B13" s="4">
        <v>1</v>
      </c>
      <c r="C13" s="4"/>
      <c r="D13" s="4"/>
      <c r="E13" s="4">
        <v>1</v>
      </c>
    </row>
    <row r="14" spans="1:9" x14ac:dyDescent="0.2">
      <c r="A14" s="4" t="s">
        <v>9</v>
      </c>
      <c r="B14" s="4"/>
      <c r="C14" s="4">
        <v>2</v>
      </c>
      <c r="D14" s="4"/>
      <c r="E14" s="4">
        <v>2</v>
      </c>
    </row>
    <row r="15" spans="1:9" x14ac:dyDescent="0.2">
      <c r="A15" s="4" t="s">
        <v>10</v>
      </c>
      <c r="B15" s="4">
        <v>1</v>
      </c>
      <c r="C15" s="4">
        <v>3</v>
      </c>
      <c r="D15" s="4"/>
      <c r="E15" s="4">
        <v>4</v>
      </c>
    </row>
    <row r="16" spans="1:9" x14ac:dyDescent="0.2">
      <c r="A16" s="4" t="s">
        <v>11</v>
      </c>
      <c r="B16" s="4"/>
      <c r="C16" s="4">
        <v>1</v>
      </c>
      <c r="D16" s="4"/>
      <c r="E16" s="4">
        <v>1</v>
      </c>
    </row>
    <row r="17" spans="1:5" x14ac:dyDescent="0.2">
      <c r="A17" s="4" t="s">
        <v>12</v>
      </c>
      <c r="B17" s="4"/>
      <c r="C17" s="4">
        <v>5</v>
      </c>
      <c r="D17" s="4"/>
      <c r="E17" s="4">
        <v>5</v>
      </c>
    </row>
    <row r="18" spans="1:5" x14ac:dyDescent="0.2">
      <c r="A18" s="4" t="s">
        <v>13</v>
      </c>
      <c r="B18" s="4"/>
      <c r="C18" s="4">
        <v>1</v>
      </c>
      <c r="D18" s="4"/>
      <c r="E18" s="4">
        <v>1</v>
      </c>
    </row>
    <row r="19" spans="1:5" x14ac:dyDescent="0.2">
      <c r="A19" s="4" t="s">
        <v>14</v>
      </c>
      <c r="B19" s="4">
        <v>1</v>
      </c>
      <c r="C19" s="4"/>
      <c r="D19" s="4"/>
      <c r="E19" s="4">
        <v>1</v>
      </c>
    </row>
    <row r="20" spans="1:5" x14ac:dyDescent="0.2">
      <c r="A20" s="4" t="s">
        <v>15</v>
      </c>
      <c r="B20" s="4">
        <v>2</v>
      </c>
      <c r="C20" s="4">
        <v>7</v>
      </c>
      <c r="D20" s="4"/>
      <c r="E20" s="4">
        <v>9</v>
      </c>
    </row>
    <row r="21" spans="1:5" x14ac:dyDescent="0.2">
      <c r="A21" s="4" t="s">
        <v>16</v>
      </c>
      <c r="B21" s="4">
        <v>8</v>
      </c>
      <c r="C21" s="4">
        <v>24</v>
      </c>
      <c r="D21" s="4"/>
      <c r="E21" s="4">
        <v>32</v>
      </c>
    </row>
    <row r="22" spans="1:5" x14ac:dyDescent="0.2">
      <c r="A22" s="4" t="s">
        <v>17</v>
      </c>
      <c r="B22" s="4">
        <v>5</v>
      </c>
      <c r="C22" s="4">
        <v>20</v>
      </c>
      <c r="D22" s="4"/>
      <c r="E22" s="4">
        <v>25</v>
      </c>
    </row>
    <row r="23" spans="1:5" x14ac:dyDescent="0.2">
      <c r="A23" s="4" t="s">
        <v>18</v>
      </c>
      <c r="B23" s="4">
        <v>1</v>
      </c>
      <c r="C23" s="4">
        <v>11</v>
      </c>
      <c r="D23" s="4"/>
      <c r="E23" s="4">
        <v>12</v>
      </c>
    </row>
    <row r="24" spans="1:5" x14ac:dyDescent="0.2">
      <c r="A24" s="4" t="s">
        <v>19</v>
      </c>
      <c r="B24" s="4"/>
      <c r="C24" s="4">
        <v>2</v>
      </c>
      <c r="D24" s="4"/>
      <c r="E24" s="4">
        <v>2</v>
      </c>
    </row>
    <row r="25" spans="1:5" x14ac:dyDescent="0.2">
      <c r="A25" s="4" t="s">
        <v>20</v>
      </c>
      <c r="B25" s="4"/>
      <c r="C25" s="4">
        <v>1</v>
      </c>
      <c r="D25" s="4"/>
      <c r="E25" s="4">
        <v>1</v>
      </c>
    </row>
    <row r="26" spans="1:5" x14ac:dyDescent="0.2">
      <c r="A26" s="4" t="s">
        <v>21</v>
      </c>
      <c r="B26" s="4"/>
      <c r="C26" s="4">
        <v>1</v>
      </c>
      <c r="D26" s="4"/>
      <c r="E26" s="4">
        <v>1</v>
      </c>
    </row>
    <row r="27" spans="1:5" x14ac:dyDescent="0.2">
      <c r="A27" s="4" t="s">
        <v>22</v>
      </c>
      <c r="B27" s="4">
        <v>1</v>
      </c>
      <c r="C27" s="4">
        <v>13</v>
      </c>
      <c r="D27" s="4"/>
      <c r="E27" s="4">
        <v>14</v>
      </c>
    </row>
    <row r="28" spans="1:5" x14ac:dyDescent="0.2">
      <c r="A28" s="4" t="s">
        <v>23</v>
      </c>
      <c r="B28" s="4"/>
      <c r="C28" s="4">
        <v>1</v>
      </c>
      <c r="D28" s="4"/>
      <c r="E28" s="4">
        <v>1</v>
      </c>
    </row>
    <row r="29" spans="1:5" x14ac:dyDescent="0.2">
      <c r="A29" s="4" t="s">
        <v>24</v>
      </c>
      <c r="B29" s="4">
        <v>1</v>
      </c>
      <c r="C29" s="4">
        <v>18</v>
      </c>
      <c r="D29" s="4">
        <v>1</v>
      </c>
      <c r="E29" s="4">
        <v>20</v>
      </c>
    </row>
    <row r="30" spans="1:5" x14ac:dyDescent="0.2">
      <c r="A30" s="4" t="s">
        <v>25</v>
      </c>
      <c r="B30" s="4"/>
      <c r="C30" s="4">
        <v>1</v>
      </c>
      <c r="D30" s="4"/>
      <c r="E30" s="4">
        <v>1</v>
      </c>
    </row>
    <row r="31" spans="1:5" x14ac:dyDescent="0.2">
      <c r="A31" s="4" t="s">
        <v>26</v>
      </c>
      <c r="B31" s="4"/>
      <c r="C31" s="4">
        <v>2</v>
      </c>
      <c r="D31" s="4"/>
      <c r="E31" s="4">
        <v>2</v>
      </c>
    </row>
    <row r="32" spans="1:5" x14ac:dyDescent="0.2">
      <c r="A32" s="4" t="s">
        <v>27</v>
      </c>
      <c r="B32" s="4"/>
      <c r="C32" s="4">
        <v>7</v>
      </c>
      <c r="D32" s="4"/>
      <c r="E32" s="4">
        <v>7</v>
      </c>
    </row>
    <row r="33" spans="1:5" x14ac:dyDescent="0.2">
      <c r="A33" s="4" t="s">
        <v>28</v>
      </c>
      <c r="B33" s="4">
        <v>3</v>
      </c>
      <c r="C33" s="4">
        <v>58</v>
      </c>
      <c r="D33" s="4"/>
      <c r="E33" s="4">
        <v>61</v>
      </c>
    </row>
    <row r="34" spans="1:5" x14ac:dyDescent="0.2">
      <c r="A34" s="4" t="s">
        <v>29</v>
      </c>
      <c r="B34" s="4">
        <v>2</v>
      </c>
      <c r="C34" s="4">
        <v>46</v>
      </c>
      <c r="D34" s="4">
        <v>1</v>
      </c>
      <c r="E34" s="4">
        <v>49</v>
      </c>
    </row>
    <row r="35" spans="1:5" x14ac:dyDescent="0.2">
      <c r="A35" s="4" t="s">
        <v>30</v>
      </c>
      <c r="B35" s="4">
        <v>2</v>
      </c>
      <c r="C35" s="4">
        <v>2</v>
      </c>
      <c r="D35" s="4"/>
      <c r="E35" s="4">
        <v>4</v>
      </c>
    </row>
    <row r="36" spans="1:5" x14ac:dyDescent="0.2">
      <c r="A36" s="4" t="s">
        <v>31</v>
      </c>
      <c r="B36" s="4"/>
      <c r="C36" s="4">
        <v>2</v>
      </c>
      <c r="D36" s="4"/>
      <c r="E36" s="4">
        <v>2</v>
      </c>
    </row>
    <row r="37" spans="1:5" x14ac:dyDescent="0.2">
      <c r="A37" s="4" t="s">
        <v>32</v>
      </c>
      <c r="B37" s="4"/>
      <c r="C37" s="4">
        <v>1</v>
      </c>
      <c r="D37" s="4"/>
      <c r="E37" s="4">
        <v>1</v>
      </c>
    </row>
    <row r="38" spans="1:5" x14ac:dyDescent="0.2">
      <c r="A38" s="4" t="s">
        <v>33</v>
      </c>
      <c r="B38" s="4"/>
      <c r="C38" s="4">
        <v>1</v>
      </c>
      <c r="D38" s="4"/>
      <c r="E38" s="4">
        <v>1</v>
      </c>
    </row>
    <row r="39" spans="1:5" x14ac:dyDescent="0.2">
      <c r="A39" s="4" t="s">
        <v>34</v>
      </c>
      <c r="B39" s="4"/>
      <c r="C39" s="4">
        <v>3</v>
      </c>
      <c r="D39" s="4"/>
      <c r="E39" s="4">
        <v>3</v>
      </c>
    </row>
    <row r="40" spans="1:5" x14ac:dyDescent="0.2">
      <c r="A40" s="4" t="s">
        <v>35</v>
      </c>
      <c r="B40" s="4"/>
      <c r="C40" s="4">
        <v>2</v>
      </c>
      <c r="D40" s="4"/>
      <c r="E40" s="4">
        <v>2</v>
      </c>
    </row>
    <row r="41" spans="1:5" x14ac:dyDescent="0.2">
      <c r="A41" s="4" t="s">
        <v>36</v>
      </c>
      <c r="B41" s="4">
        <v>3</v>
      </c>
      <c r="C41" s="4">
        <v>52</v>
      </c>
      <c r="D41" s="4"/>
      <c r="E41" s="4">
        <v>55</v>
      </c>
    </row>
    <row r="42" spans="1:5" x14ac:dyDescent="0.2">
      <c r="A42" s="4" t="s">
        <v>37</v>
      </c>
      <c r="B42" s="4"/>
      <c r="C42" s="4">
        <v>5</v>
      </c>
      <c r="D42" s="4"/>
      <c r="E42" s="4">
        <v>5</v>
      </c>
    </row>
    <row r="43" spans="1:5" x14ac:dyDescent="0.2">
      <c r="A43" s="4" t="s">
        <v>38</v>
      </c>
      <c r="B43" s="4">
        <v>2</v>
      </c>
      <c r="C43" s="4">
        <v>12</v>
      </c>
      <c r="D43" s="4"/>
      <c r="E43" s="4">
        <v>14</v>
      </c>
    </row>
    <row r="44" spans="1:5" x14ac:dyDescent="0.2">
      <c r="A44" s="4" t="s">
        <v>39</v>
      </c>
      <c r="B44" s="4"/>
      <c r="C44" s="4">
        <v>4</v>
      </c>
      <c r="D44" s="4"/>
      <c r="E44" s="4">
        <v>4</v>
      </c>
    </row>
    <row r="45" spans="1:5" x14ac:dyDescent="0.2">
      <c r="A45" s="4" t="s">
        <v>40</v>
      </c>
      <c r="B45" s="4">
        <v>1</v>
      </c>
      <c r="C45" s="4">
        <v>2</v>
      </c>
      <c r="D45" s="4"/>
      <c r="E45" s="4">
        <v>3</v>
      </c>
    </row>
    <row r="46" spans="1:5" x14ac:dyDescent="0.2">
      <c r="A46" s="4" t="s">
        <v>41</v>
      </c>
      <c r="B46" s="4">
        <v>4</v>
      </c>
      <c r="C46" s="4">
        <v>14</v>
      </c>
      <c r="D46" s="4">
        <v>1</v>
      </c>
      <c r="E46" s="4">
        <v>19</v>
      </c>
    </row>
    <row r="47" spans="1:5" x14ac:dyDescent="0.2">
      <c r="A47" s="4" t="s">
        <v>42</v>
      </c>
      <c r="B47" s="4">
        <v>2</v>
      </c>
      <c r="C47" s="4">
        <v>4</v>
      </c>
      <c r="D47" s="4"/>
      <c r="E47" s="4">
        <v>6</v>
      </c>
    </row>
    <row r="48" spans="1:5" x14ac:dyDescent="0.2">
      <c r="A48" s="4" t="s">
        <v>43</v>
      </c>
      <c r="B48" s="4"/>
      <c r="C48" s="4">
        <v>4</v>
      </c>
      <c r="D48" s="4"/>
      <c r="E48" s="4">
        <v>4</v>
      </c>
    </row>
    <row r="49" spans="1:5" x14ac:dyDescent="0.2">
      <c r="A49" s="4" t="s">
        <v>44</v>
      </c>
      <c r="B49" s="4">
        <v>4</v>
      </c>
      <c r="C49" s="4">
        <v>108</v>
      </c>
      <c r="D49" s="4">
        <v>1</v>
      </c>
      <c r="E49" s="4">
        <v>113</v>
      </c>
    </row>
    <row r="50" spans="1:5" x14ac:dyDescent="0.2">
      <c r="A50" s="4" t="s">
        <v>45</v>
      </c>
      <c r="B50" s="4">
        <v>1</v>
      </c>
      <c r="C50" s="4"/>
      <c r="D50" s="4"/>
      <c r="E50" s="4">
        <v>1</v>
      </c>
    </row>
    <row r="51" spans="1:5" x14ac:dyDescent="0.2">
      <c r="A51" s="4" t="s">
        <v>46</v>
      </c>
      <c r="B51" s="4">
        <v>1</v>
      </c>
      <c r="C51" s="4">
        <v>5</v>
      </c>
      <c r="D51" s="4"/>
      <c r="E51" s="4">
        <v>6</v>
      </c>
    </row>
    <row r="52" spans="1:5" x14ac:dyDescent="0.2">
      <c r="A52" s="4" t="s">
        <v>47</v>
      </c>
      <c r="B52" s="4">
        <v>4</v>
      </c>
      <c r="C52" s="4">
        <v>48</v>
      </c>
      <c r="D52" s="4"/>
      <c r="E52" s="4">
        <v>52</v>
      </c>
    </row>
    <row r="53" spans="1:5" x14ac:dyDescent="0.2">
      <c r="A53" s="4" t="s">
        <v>48</v>
      </c>
      <c r="B53" s="4">
        <v>1</v>
      </c>
      <c r="C53" s="4">
        <v>18</v>
      </c>
      <c r="D53" s="4"/>
      <c r="E53" s="4">
        <v>19</v>
      </c>
    </row>
    <row r="54" spans="1:5" x14ac:dyDescent="0.2">
      <c r="A54" s="4" t="s">
        <v>49</v>
      </c>
      <c r="B54" s="4">
        <v>4</v>
      </c>
      <c r="C54" s="4">
        <v>20</v>
      </c>
      <c r="D54" s="4"/>
      <c r="E54" s="4">
        <v>24</v>
      </c>
    </row>
    <row r="55" spans="1:5" x14ac:dyDescent="0.2">
      <c r="A55" s="4" t="s">
        <v>50</v>
      </c>
      <c r="B55" s="4">
        <v>6</v>
      </c>
      <c r="C55" s="4">
        <v>14</v>
      </c>
      <c r="D55" s="4"/>
      <c r="E55" s="4">
        <v>20</v>
      </c>
    </row>
    <row r="56" spans="1:5" x14ac:dyDescent="0.2">
      <c r="A56" s="4" t="s">
        <v>51</v>
      </c>
      <c r="B56" s="4"/>
      <c r="C56" s="4">
        <v>1</v>
      </c>
      <c r="D56" s="4"/>
      <c r="E56" s="4">
        <v>1</v>
      </c>
    </row>
    <row r="57" spans="1:5" x14ac:dyDescent="0.2">
      <c r="A57" s="4" t="s">
        <v>52</v>
      </c>
      <c r="B57" s="4"/>
      <c r="C57" s="4">
        <v>3</v>
      </c>
      <c r="D57" s="4"/>
      <c r="E57" s="4">
        <v>3</v>
      </c>
    </row>
    <row r="58" spans="1:5" x14ac:dyDescent="0.2">
      <c r="A58" s="4" t="s">
        <v>53</v>
      </c>
      <c r="B58" s="4">
        <v>11</v>
      </c>
      <c r="C58" s="4">
        <v>77</v>
      </c>
      <c r="D58" s="4"/>
      <c r="E58" s="4">
        <v>88</v>
      </c>
    </row>
    <row r="59" spans="1:5" x14ac:dyDescent="0.2">
      <c r="A59" s="4" t="s">
        <v>54</v>
      </c>
      <c r="B59" s="4"/>
      <c r="C59" s="4">
        <v>2</v>
      </c>
      <c r="D59" s="4"/>
      <c r="E59" s="4">
        <v>2</v>
      </c>
    </row>
    <row r="60" spans="1:5" x14ac:dyDescent="0.2">
      <c r="A60" s="4" t="s">
        <v>55</v>
      </c>
      <c r="B60" s="4">
        <v>1</v>
      </c>
      <c r="C60" s="4">
        <v>3</v>
      </c>
      <c r="D60" s="4"/>
      <c r="E60" s="4">
        <v>4</v>
      </c>
    </row>
    <row r="61" spans="1:5" x14ac:dyDescent="0.2">
      <c r="A61" s="4" t="s">
        <v>56</v>
      </c>
      <c r="B61" s="4"/>
      <c r="C61" s="4">
        <v>1</v>
      </c>
      <c r="D61" s="4"/>
      <c r="E61" s="4">
        <v>1</v>
      </c>
    </row>
    <row r="62" spans="1:5" x14ac:dyDescent="0.2">
      <c r="A62" s="4" t="s">
        <v>57</v>
      </c>
      <c r="B62" s="4"/>
      <c r="C62" s="4">
        <v>2</v>
      </c>
      <c r="D62" s="4"/>
      <c r="E62" s="4">
        <v>2</v>
      </c>
    </row>
    <row r="63" spans="1:5" x14ac:dyDescent="0.2">
      <c r="A63" s="4" t="s">
        <v>58</v>
      </c>
      <c r="B63" s="4">
        <v>3</v>
      </c>
      <c r="C63" s="4">
        <v>32</v>
      </c>
      <c r="D63" s="4">
        <v>1</v>
      </c>
      <c r="E63" s="4">
        <v>36</v>
      </c>
    </row>
    <row r="64" spans="1:5" x14ac:dyDescent="0.2">
      <c r="A64" s="4" t="s">
        <v>59</v>
      </c>
      <c r="B64" s="4"/>
      <c r="C64" s="4">
        <v>2</v>
      </c>
      <c r="D64" s="4"/>
      <c r="E64" s="4">
        <v>2</v>
      </c>
    </row>
    <row r="65" spans="1:19" x14ac:dyDescent="0.2">
      <c r="A65" s="4" t="s">
        <v>60</v>
      </c>
      <c r="B65" s="4"/>
      <c r="C65" s="4">
        <v>3</v>
      </c>
      <c r="D65" s="4"/>
      <c r="E65" s="4">
        <v>3</v>
      </c>
    </row>
    <row r="66" spans="1:19" x14ac:dyDescent="0.2">
      <c r="A66" s="4" t="s">
        <v>61</v>
      </c>
      <c r="B66" s="4">
        <v>1</v>
      </c>
      <c r="C66" s="4"/>
      <c r="D66" s="4"/>
      <c r="E66" s="4">
        <v>1</v>
      </c>
    </row>
    <row r="67" spans="1:19" x14ac:dyDescent="0.2">
      <c r="A67" s="4" t="s">
        <v>62</v>
      </c>
      <c r="B67" s="4"/>
      <c r="C67" s="4">
        <v>1</v>
      </c>
      <c r="D67" s="4"/>
      <c r="E67" s="4">
        <v>1</v>
      </c>
    </row>
    <row r="68" spans="1:19" x14ac:dyDescent="0.2">
      <c r="A68" s="6" t="s">
        <v>4</v>
      </c>
      <c r="B68" s="6">
        <v>77</v>
      </c>
      <c r="C68" s="6">
        <v>675</v>
      </c>
      <c r="D68" s="6">
        <v>5</v>
      </c>
      <c r="E68" s="6">
        <v>757</v>
      </c>
    </row>
    <row r="70" spans="1:19" ht="80" x14ac:dyDescent="0.2">
      <c r="A70" s="6" t="s">
        <v>0</v>
      </c>
      <c r="B70" s="7" t="s">
        <v>68</v>
      </c>
      <c r="C70" s="7" t="s">
        <v>69</v>
      </c>
      <c r="D70" s="7" t="s">
        <v>70</v>
      </c>
      <c r="E70" s="7" t="s">
        <v>71</v>
      </c>
      <c r="F70" s="7" t="s">
        <v>72</v>
      </c>
      <c r="G70" s="7" t="s">
        <v>73</v>
      </c>
      <c r="H70" s="7" t="s">
        <v>74</v>
      </c>
      <c r="I70" s="7" t="s">
        <v>75</v>
      </c>
      <c r="J70" s="7" t="s">
        <v>76</v>
      </c>
      <c r="K70" s="7" t="s">
        <v>77</v>
      </c>
      <c r="L70" s="7" t="s">
        <v>78</v>
      </c>
      <c r="M70" s="7" t="s">
        <v>79</v>
      </c>
      <c r="N70" s="7" t="s">
        <v>80</v>
      </c>
      <c r="O70" s="7" t="s">
        <v>81</v>
      </c>
      <c r="P70" s="7" t="s">
        <v>82</v>
      </c>
      <c r="Q70" s="7" t="s">
        <v>83</v>
      </c>
      <c r="R70" s="7" t="s">
        <v>84</v>
      </c>
      <c r="S70" s="7" t="s">
        <v>4</v>
      </c>
    </row>
    <row r="71" spans="1:19" x14ac:dyDescent="0.2">
      <c r="A71" s="4" t="s">
        <v>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1</v>
      </c>
      <c r="N71" s="4"/>
      <c r="O71" s="4"/>
      <c r="P71" s="4"/>
      <c r="Q71" s="4"/>
      <c r="R71" s="4"/>
      <c r="S71" s="4">
        <v>1</v>
      </c>
    </row>
    <row r="72" spans="1:19" x14ac:dyDescent="0.2">
      <c r="A72" s="4" t="s">
        <v>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</v>
      </c>
      <c r="Q72" s="4"/>
      <c r="R72" s="4"/>
      <c r="S72" s="4">
        <v>1</v>
      </c>
    </row>
    <row r="73" spans="1:19" x14ac:dyDescent="0.2">
      <c r="A73" s="4" t="s">
        <v>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v>1</v>
      </c>
      <c r="Q73" s="4"/>
      <c r="R73" s="4"/>
      <c r="S73" s="4">
        <v>1</v>
      </c>
    </row>
    <row r="74" spans="1:19" x14ac:dyDescent="0.2">
      <c r="A74" s="4" t="s">
        <v>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1</v>
      </c>
      <c r="Q74" s="4"/>
      <c r="R74" s="4"/>
      <c r="S74" s="4">
        <v>1</v>
      </c>
    </row>
    <row r="75" spans="1:19" x14ac:dyDescent="0.2">
      <c r="A75" s="4" t="s">
        <v>9</v>
      </c>
      <c r="B75" s="4"/>
      <c r="C75" s="4"/>
      <c r="D75" s="4"/>
      <c r="E75" s="4"/>
      <c r="F75" s="4">
        <v>1</v>
      </c>
      <c r="G75" s="4"/>
      <c r="H75" s="4"/>
      <c r="I75" s="4"/>
      <c r="J75" s="4"/>
      <c r="K75" s="4"/>
      <c r="L75" s="4"/>
      <c r="M75" s="4"/>
      <c r="N75" s="4"/>
      <c r="O75" s="4"/>
      <c r="P75" s="4">
        <v>1</v>
      </c>
      <c r="Q75" s="4"/>
      <c r="R75" s="4"/>
      <c r="S75" s="4">
        <v>2</v>
      </c>
    </row>
    <row r="76" spans="1:19" x14ac:dyDescent="0.2">
      <c r="A76" s="4" t="s">
        <v>10</v>
      </c>
      <c r="B76" s="4"/>
      <c r="C76" s="4"/>
      <c r="D76" s="4"/>
      <c r="E76" s="4">
        <v>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2</v>
      </c>
      <c r="Q76" s="4"/>
      <c r="R76" s="4"/>
      <c r="S76" s="4">
        <v>4</v>
      </c>
    </row>
    <row r="77" spans="1:19" x14ac:dyDescent="0.2">
      <c r="A77" s="4" t="s">
        <v>11</v>
      </c>
      <c r="B77" s="4">
        <v>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>
        <v>1</v>
      </c>
    </row>
    <row r="78" spans="1:19" x14ac:dyDescent="0.2">
      <c r="A78" s="4" t="s">
        <v>12</v>
      </c>
      <c r="B78" s="4">
        <v>1</v>
      </c>
      <c r="C78" s="4"/>
      <c r="D78" s="4"/>
      <c r="E78" s="4">
        <v>1</v>
      </c>
      <c r="F78" s="4">
        <v>1</v>
      </c>
      <c r="G78" s="4">
        <v>1</v>
      </c>
      <c r="H78" s="4"/>
      <c r="I78" s="4"/>
      <c r="J78" s="4"/>
      <c r="K78" s="4"/>
      <c r="L78" s="4"/>
      <c r="M78" s="4">
        <v>1</v>
      </c>
      <c r="N78" s="4"/>
      <c r="O78" s="4"/>
      <c r="P78" s="4"/>
      <c r="Q78" s="4"/>
      <c r="R78" s="4"/>
      <c r="S78" s="4">
        <v>5</v>
      </c>
    </row>
    <row r="79" spans="1:19" x14ac:dyDescent="0.2">
      <c r="A79" s="4" t="s">
        <v>13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1</v>
      </c>
      <c r="Q79" s="4"/>
      <c r="R79" s="4"/>
      <c r="S79" s="4">
        <v>1</v>
      </c>
    </row>
    <row r="80" spans="1:19" x14ac:dyDescent="0.2">
      <c r="A80" s="4" t="s">
        <v>14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1</v>
      </c>
      <c r="Q80" s="4"/>
      <c r="R80" s="4"/>
      <c r="S80" s="4">
        <v>1</v>
      </c>
    </row>
    <row r="81" spans="1:19" x14ac:dyDescent="0.2">
      <c r="A81" s="4" t="s">
        <v>15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5</v>
      </c>
      <c r="Q81" s="4"/>
      <c r="R81" s="4">
        <v>4</v>
      </c>
      <c r="S81" s="4">
        <v>9</v>
      </c>
    </row>
    <row r="82" spans="1:19" x14ac:dyDescent="0.2">
      <c r="A82" s="4" t="s">
        <v>16</v>
      </c>
      <c r="B82" s="4"/>
      <c r="C82" s="4"/>
      <c r="D82" s="4"/>
      <c r="E82" s="4"/>
      <c r="F82" s="4">
        <v>1</v>
      </c>
      <c r="G82" s="4">
        <v>1</v>
      </c>
      <c r="H82" s="4"/>
      <c r="I82" s="4"/>
      <c r="J82" s="4"/>
      <c r="K82" s="4"/>
      <c r="L82" s="4"/>
      <c r="M82" s="4"/>
      <c r="N82" s="4"/>
      <c r="O82" s="4">
        <v>4</v>
      </c>
      <c r="P82" s="4">
        <v>17</v>
      </c>
      <c r="Q82" s="4">
        <v>2</v>
      </c>
      <c r="R82" s="4">
        <v>7</v>
      </c>
      <c r="S82" s="4">
        <v>32</v>
      </c>
    </row>
    <row r="83" spans="1:19" x14ac:dyDescent="0.2">
      <c r="A83" s="4" t="s">
        <v>17</v>
      </c>
      <c r="B83" s="4">
        <v>1</v>
      </c>
      <c r="C83" s="4"/>
      <c r="D83" s="4"/>
      <c r="E83" s="4">
        <v>2</v>
      </c>
      <c r="F83" s="4">
        <v>1</v>
      </c>
      <c r="G83" s="4"/>
      <c r="H83" s="4">
        <v>2</v>
      </c>
      <c r="I83" s="4"/>
      <c r="J83" s="4"/>
      <c r="K83" s="4"/>
      <c r="L83" s="4"/>
      <c r="M83" s="4">
        <v>1</v>
      </c>
      <c r="N83" s="4"/>
      <c r="O83" s="4"/>
      <c r="P83" s="4">
        <v>18</v>
      </c>
      <c r="Q83" s="4"/>
      <c r="R83" s="4"/>
      <c r="S83" s="4">
        <v>25</v>
      </c>
    </row>
    <row r="84" spans="1:19" x14ac:dyDescent="0.2">
      <c r="A84" s="4" t="s">
        <v>18</v>
      </c>
      <c r="B84" s="4">
        <v>1</v>
      </c>
      <c r="C84" s="4"/>
      <c r="D84" s="4"/>
      <c r="E84" s="4">
        <v>1</v>
      </c>
      <c r="F84" s="4">
        <v>1</v>
      </c>
      <c r="G84" s="4">
        <v>1</v>
      </c>
      <c r="H84" s="4">
        <v>1</v>
      </c>
      <c r="I84" s="4"/>
      <c r="J84" s="4"/>
      <c r="K84" s="4"/>
      <c r="L84" s="4"/>
      <c r="M84" s="4"/>
      <c r="N84" s="4"/>
      <c r="O84" s="4"/>
      <c r="P84" s="4">
        <v>7</v>
      </c>
      <c r="Q84" s="4"/>
      <c r="R84" s="4"/>
      <c r="S84" s="4">
        <v>12</v>
      </c>
    </row>
    <row r="85" spans="1:19" x14ac:dyDescent="0.2">
      <c r="A85" s="4" t="s">
        <v>19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2</v>
      </c>
      <c r="Q85" s="4"/>
      <c r="R85" s="4"/>
      <c r="S85" s="4">
        <v>2</v>
      </c>
    </row>
    <row r="86" spans="1:19" x14ac:dyDescent="0.2">
      <c r="A86" s="4" t="s">
        <v>20</v>
      </c>
      <c r="B86" s="4"/>
      <c r="C86" s="4"/>
      <c r="D86" s="4"/>
      <c r="E86" s="4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1</v>
      </c>
    </row>
    <row r="87" spans="1:19" x14ac:dyDescent="0.2">
      <c r="A87" s="4" t="s">
        <v>21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1</v>
      </c>
      <c r="Q87" s="4"/>
      <c r="R87" s="4"/>
      <c r="S87" s="4">
        <v>1</v>
      </c>
    </row>
    <row r="88" spans="1:19" x14ac:dyDescent="0.2">
      <c r="A88" s="4" t="s">
        <v>22</v>
      </c>
      <c r="B88" s="4">
        <v>1</v>
      </c>
      <c r="C88" s="4"/>
      <c r="D88" s="4"/>
      <c r="E88" s="4">
        <v>2</v>
      </c>
      <c r="F88" s="4">
        <v>1</v>
      </c>
      <c r="G88" s="4"/>
      <c r="H88" s="4"/>
      <c r="I88" s="4">
        <v>2</v>
      </c>
      <c r="J88" s="4"/>
      <c r="K88" s="4"/>
      <c r="L88" s="4"/>
      <c r="M88" s="4"/>
      <c r="N88" s="4"/>
      <c r="O88" s="4">
        <v>1</v>
      </c>
      <c r="P88" s="4">
        <v>2</v>
      </c>
      <c r="Q88" s="4"/>
      <c r="R88" s="4">
        <v>5</v>
      </c>
      <c r="S88" s="4">
        <v>14</v>
      </c>
    </row>
    <row r="89" spans="1:19" x14ac:dyDescent="0.2">
      <c r="A89" s="4" t="s">
        <v>23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1</v>
      </c>
    </row>
    <row r="90" spans="1:19" x14ac:dyDescent="0.2">
      <c r="A90" s="4" t="s">
        <v>24</v>
      </c>
      <c r="B90" s="4">
        <v>9</v>
      </c>
      <c r="C90" s="4">
        <v>1</v>
      </c>
      <c r="D90" s="4"/>
      <c r="E90" s="4">
        <v>5</v>
      </c>
      <c r="F90" s="4">
        <v>1</v>
      </c>
      <c r="G90" s="4">
        <v>3</v>
      </c>
      <c r="H90" s="4"/>
      <c r="I90" s="4"/>
      <c r="J90" s="4"/>
      <c r="K90" s="4"/>
      <c r="L90" s="4"/>
      <c r="M90" s="4"/>
      <c r="N90" s="4"/>
      <c r="O90" s="4"/>
      <c r="P90" s="4">
        <v>1</v>
      </c>
      <c r="Q90" s="4"/>
      <c r="R90" s="4"/>
      <c r="S90" s="4">
        <v>20</v>
      </c>
    </row>
    <row r="91" spans="1:19" x14ac:dyDescent="0.2">
      <c r="A91" s="4" t="s">
        <v>25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v>1</v>
      </c>
      <c r="Q91" s="4"/>
      <c r="R91" s="4"/>
      <c r="S91" s="4">
        <v>1</v>
      </c>
    </row>
    <row r="92" spans="1:19" x14ac:dyDescent="0.2">
      <c r="A92" s="4" t="s">
        <v>26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v>1</v>
      </c>
      <c r="Q92" s="4"/>
      <c r="R92" s="4">
        <v>1</v>
      </c>
      <c r="S92" s="4">
        <v>2</v>
      </c>
    </row>
    <row r="93" spans="1:19" x14ac:dyDescent="0.2">
      <c r="A93" s="4" t="s">
        <v>27</v>
      </c>
      <c r="B93" s="4"/>
      <c r="C93" s="4"/>
      <c r="D93" s="4"/>
      <c r="E93" s="4"/>
      <c r="F93" s="4"/>
      <c r="G93" s="4">
        <v>1</v>
      </c>
      <c r="H93" s="4"/>
      <c r="I93" s="4"/>
      <c r="J93" s="4"/>
      <c r="K93" s="4"/>
      <c r="L93" s="4"/>
      <c r="M93" s="4"/>
      <c r="N93" s="4"/>
      <c r="O93" s="4"/>
      <c r="P93" s="4">
        <v>5</v>
      </c>
      <c r="Q93" s="4"/>
      <c r="R93" s="4">
        <v>1</v>
      </c>
      <c r="S93" s="4">
        <v>7</v>
      </c>
    </row>
    <row r="94" spans="1:19" x14ac:dyDescent="0.2">
      <c r="A94" s="4" t="s">
        <v>28</v>
      </c>
      <c r="B94" s="4">
        <v>7</v>
      </c>
      <c r="C94" s="4">
        <v>2</v>
      </c>
      <c r="D94" s="4"/>
      <c r="E94" s="4">
        <v>8</v>
      </c>
      <c r="F94" s="4"/>
      <c r="G94" s="4">
        <v>3</v>
      </c>
      <c r="H94" s="4"/>
      <c r="I94" s="4"/>
      <c r="J94" s="4"/>
      <c r="K94" s="4"/>
      <c r="L94" s="4">
        <v>1</v>
      </c>
      <c r="M94" s="4">
        <v>1</v>
      </c>
      <c r="N94" s="4"/>
      <c r="O94" s="4"/>
      <c r="P94" s="4">
        <v>34</v>
      </c>
      <c r="Q94" s="4"/>
      <c r="R94" s="4">
        <v>5</v>
      </c>
      <c r="S94" s="4">
        <v>61</v>
      </c>
    </row>
    <row r="95" spans="1:19" x14ac:dyDescent="0.2">
      <c r="A95" s="4" t="s">
        <v>29</v>
      </c>
      <c r="B95" s="4">
        <v>11</v>
      </c>
      <c r="C95" s="4"/>
      <c r="D95" s="4"/>
      <c r="E95" s="4">
        <v>4</v>
      </c>
      <c r="F95" s="4">
        <v>2</v>
      </c>
      <c r="G95" s="4"/>
      <c r="H95" s="4"/>
      <c r="I95" s="4">
        <v>1</v>
      </c>
      <c r="J95" s="4"/>
      <c r="K95" s="4">
        <v>1</v>
      </c>
      <c r="L95" s="4">
        <v>1</v>
      </c>
      <c r="M95" s="4">
        <v>2</v>
      </c>
      <c r="N95" s="4"/>
      <c r="O95" s="4">
        <v>1</v>
      </c>
      <c r="P95" s="4">
        <v>25</v>
      </c>
      <c r="Q95" s="4"/>
      <c r="R95" s="4">
        <v>1</v>
      </c>
      <c r="S95" s="4">
        <v>49</v>
      </c>
    </row>
    <row r="96" spans="1:19" x14ac:dyDescent="0.2">
      <c r="A96" s="4" t="s">
        <v>30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4</v>
      </c>
      <c r="Q96" s="4"/>
      <c r="R96" s="4"/>
      <c r="S96" s="4">
        <v>4</v>
      </c>
    </row>
    <row r="97" spans="1:19" x14ac:dyDescent="0.2">
      <c r="A97" s="4" t="s">
        <v>31</v>
      </c>
      <c r="B97" s="4"/>
      <c r="C97" s="4"/>
      <c r="D97" s="4"/>
      <c r="E97" s="4">
        <v>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>
        <v>2</v>
      </c>
    </row>
    <row r="98" spans="1:19" x14ac:dyDescent="0.2">
      <c r="A98" s="4" t="s">
        <v>32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>
        <v>1</v>
      </c>
    </row>
    <row r="99" spans="1:19" x14ac:dyDescent="0.2">
      <c r="A99" s="4" t="s">
        <v>33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v>1</v>
      </c>
      <c r="Q99" s="4"/>
      <c r="R99" s="4"/>
      <c r="S99" s="4">
        <v>1</v>
      </c>
    </row>
    <row r="100" spans="1:19" x14ac:dyDescent="0.2">
      <c r="A100" s="4" t="s">
        <v>34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v>3</v>
      </c>
      <c r="Q100" s="4"/>
      <c r="R100" s="4"/>
      <c r="S100" s="4">
        <v>3</v>
      </c>
    </row>
    <row r="101" spans="1:19" x14ac:dyDescent="0.2">
      <c r="A101" s="4" t="s">
        <v>35</v>
      </c>
      <c r="B101" s="4"/>
      <c r="C101" s="4"/>
      <c r="D101" s="4"/>
      <c r="E101" s="4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v>1</v>
      </c>
      <c r="Q101" s="4"/>
      <c r="R101" s="4"/>
      <c r="S101" s="4">
        <v>2</v>
      </c>
    </row>
    <row r="102" spans="1:19" x14ac:dyDescent="0.2">
      <c r="A102" s="4" t="s">
        <v>36</v>
      </c>
      <c r="B102" s="4">
        <v>2</v>
      </c>
      <c r="C102" s="4"/>
      <c r="D102" s="4"/>
      <c r="E102" s="4">
        <v>4</v>
      </c>
      <c r="F102" s="4">
        <v>2</v>
      </c>
      <c r="G102" s="4">
        <v>6</v>
      </c>
      <c r="H102" s="4">
        <v>2</v>
      </c>
      <c r="I102" s="4">
        <v>1</v>
      </c>
      <c r="J102" s="4"/>
      <c r="K102" s="4"/>
      <c r="L102" s="4">
        <v>1</v>
      </c>
      <c r="M102" s="4"/>
      <c r="N102" s="4"/>
      <c r="O102" s="4"/>
      <c r="P102" s="4">
        <v>35</v>
      </c>
      <c r="Q102" s="4"/>
      <c r="R102" s="4">
        <v>2</v>
      </c>
      <c r="S102" s="4">
        <v>55</v>
      </c>
    </row>
    <row r="103" spans="1:19" x14ac:dyDescent="0.2">
      <c r="A103" s="4" t="s">
        <v>37</v>
      </c>
      <c r="B103" s="4"/>
      <c r="C103" s="4"/>
      <c r="D103" s="4"/>
      <c r="E103" s="4"/>
      <c r="F103" s="4"/>
      <c r="G103" s="4">
        <v>2</v>
      </c>
      <c r="H103" s="4"/>
      <c r="I103" s="4"/>
      <c r="J103" s="4"/>
      <c r="K103" s="4"/>
      <c r="L103" s="4"/>
      <c r="M103" s="4"/>
      <c r="N103" s="4"/>
      <c r="O103" s="4"/>
      <c r="P103" s="4">
        <v>3</v>
      </c>
      <c r="Q103" s="4"/>
      <c r="R103" s="4"/>
      <c r="S103" s="4">
        <v>5</v>
      </c>
    </row>
    <row r="104" spans="1:19" x14ac:dyDescent="0.2">
      <c r="A104" s="4" t="s">
        <v>38</v>
      </c>
      <c r="B104" s="4"/>
      <c r="C104" s="4"/>
      <c r="D104" s="4"/>
      <c r="E104" s="4">
        <v>2</v>
      </c>
      <c r="F104" s="4">
        <v>1</v>
      </c>
      <c r="G104" s="4"/>
      <c r="H104" s="4"/>
      <c r="I104" s="4"/>
      <c r="J104" s="4"/>
      <c r="K104" s="4"/>
      <c r="L104" s="4"/>
      <c r="M104" s="4">
        <v>1</v>
      </c>
      <c r="N104" s="4"/>
      <c r="O104" s="4"/>
      <c r="P104" s="4">
        <v>8</v>
      </c>
      <c r="Q104" s="4"/>
      <c r="R104" s="4">
        <v>2</v>
      </c>
      <c r="S104" s="4">
        <v>14</v>
      </c>
    </row>
    <row r="105" spans="1:19" x14ac:dyDescent="0.2">
      <c r="A105" s="4" t="s">
        <v>39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v>3</v>
      </c>
      <c r="Q105" s="4"/>
      <c r="R105" s="4"/>
      <c r="S105" s="4">
        <v>4</v>
      </c>
    </row>
    <row r="106" spans="1:19" x14ac:dyDescent="0.2">
      <c r="A106" s="4" t="s">
        <v>40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>
        <v>1</v>
      </c>
      <c r="N106" s="4"/>
      <c r="O106" s="4"/>
      <c r="P106" s="4">
        <v>2</v>
      </c>
      <c r="Q106" s="4"/>
      <c r="R106" s="4"/>
      <c r="S106" s="4">
        <v>3</v>
      </c>
    </row>
    <row r="107" spans="1:19" x14ac:dyDescent="0.2">
      <c r="A107" s="4" t="s">
        <v>41</v>
      </c>
      <c r="B107" s="4"/>
      <c r="C107" s="4"/>
      <c r="D107" s="4"/>
      <c r="E107" s="4"/>
      <c r="F107" s="4">
        <v>1</v>
      </c>
      <c r="G107" s="4"/>
      <c r="H107" s="4"/>
      <c r="I107" s="4">
        <v>2</v>
      </c>
      <c r="J107" s="4"/>
      <c r="K107" s="4"/>
      <c r="L107" s="4"/>
      <c r="M107" s="4">
        <v>1</v>
      </c>
      <c r="N107" s="4">
        <v>1</v>
      </c>
      <c r="O107" s="4"/>
      <c r="P107" s="4">
        <v>12</v>
      </c>
      <c r="Q107" s="4"/>
      <c r="R107" s="4">
        <v>2</v>
      </c>
      <c r="S107" s="4">
        <v>19</v>
      </c>
    </row>
    <row r="108" spans="1:19" x14ac:dyDescent="0.2">
      <c r="A108" s="4" t="s">
        <v>42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v>3</v>
      </c>
      <c r="Q108" s="4"/>
      <c r="R108" s="4">
        <v>3</v>
      </c>
      <c r="S108" s="4">
        <v>6</v>
      </c>
    </row>
    <row r="109" spans="1:19" x14ac:dyDescent="0.2">
      <c r="A109" s="4" t="s">
        <v>43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v>3</v>
      </c>
      <c r="Q109" s="4"/>
      <c r="R109" s="4"/>
      <c r="S109" s="4">
        <v>4</v>
      </c>
    </row>
    <row r="110" spans="1:19" x14ac:dyDescent="0.2">
      <c r="A110" s="4" t="s">
        <v>44</v>
      </c>
      <c r="B110" s="4">
        <v>12</v>
      </c>
      <c r="C110" s="4">
        <v>3</v>
      </c>
      <c r="D110" s="4">
        <v>2</v>
      </c>
      <c r="E110" s="4">
        <v>8</v>
      </c>
      <c r="F110" s="4">
        <v>4</v>
      </c>
      <c r="G110" s="4">
        <v>4</v>
      </c>
      <c r="H110" s="4">
        <v>8</v>
      </c>
      <c r="I110" s="4">
        <v>3</v>
      </c>
      <c r="J110" s="4">
        <v>1</v>
      </c>
      <c r="K110" s="4"/>
      <c r="L110" s="4"/>
      <c r="M110" s="4">
        <v>1</v>
      </c>
      <c r="N110" s="4">
        <v>1</v>
      </c>
      <c r="O110" s="4">
        <v>2</v>
      </c>
      <c r="P110" s="4">
        <v>56</v>
      </c>
      <c r="Q110" s="4"/>
      <c r="R110" s="4">
        <v>8</v>
      </c>
      <c r="S110" s="4">
        <v>113</v>
      </c>
    </row>
    <row r="111" spans="1:19" x14ac:dyDescent="0.2">
      <c r="A111" s="4" t="s">
        <v>45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>
        <v>1</v>
      </c>
    </row>
    <row r="112" spans="1:19" x14ac:dyDescent="0.2">
      <c r="A112" s="4" t="s">
        <v>46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v>6</v>
      </c>
      <c r="Q112" s="4"/>
      <c r="R112" s="4"/>
      <c r="S112" s="4">
        <v>6</v>
      </c>
    </row>
    <row r="113" spans="1:19" x14ac:dyDescent="0.2">
      <c r="A113" s="4" t="s">
        <v>47</v>
      </c>
      <c r="B113" s="4">
        <v>4</v>
      </c>
      <c r="C113" s="4">
        <v>1</v>
      </c>
      <c r="D113" s="4"/>
      <c r="E113" s="4">
        <v>4</v>
      </c>
      <c r="F113" s="4">
        <v>3</v>
      </c>
      <c r="G113" s="4">
        <v>2</v>
      </c>
      <c r="H113" s="4">
        <v>4</v>
      </c>
      <c r="I113" s="4">
        <v>7</v>
      </c>
      <c r="J113" s="4"/>
      <c r="K113" s="4"/>
      <c r="L113" s="4"/>
      <c r="M113" s="4"/>
      <c r="N113" s="4">
        <v>1</v>
      </c>
      <c r="O113" s="4"/>
      <c r="P113" s="4">
        <v>22</v>
      </c>
      <c r="Q113" s="4"/>
      <c r="R113" s="4">
        <v>4</v>
      </c>
      <c r="S113" s="4">
        <v>52</v>
      </c>
    </row>
    <row r="114" spans="1:19" x14ac:dyDescent="0.2">
      <c r="A114" s="4" t="s">
        <v>48</v>
      </c>
      <c r="B114" s="4">
        <v>1</v>
      </c>
      <c r="C114" s="4"/>
      <c r="D114" s="4"/>
      <c r="E114" s="4">
        <v>1</v>
      </c>
      <c r="F114" s="4">
        <v>2</v>
      </c>
      <c r="G114" s="4"/>
      <c r="H114" s="4">
        <v>2</v>
      </c>
      <c r="I114" s="4"/>
      <c r="J114" s="4"/>
      <c r="K114" s="4"/>
      <c r="L114" s="4"/>
      <c r="M114" s="4">
        <v>2</v>
      </c>
      <c r="N114" s="4"/>
      <c r="O114" s="4"/>
      <c r="P114" s="4">
        <v>10</v>
      </c>
      <c r="Q114" s="4"/>
      <c r="R114" s="4">
        <v>1</v>
      </c>
      <c r="S114" s="4">
        <v>19</v>
      </c>
    </row>
    <row r="115" spans="1:19" x14ac:dyDescent="0.2">
      <c r="A115" s="4" t="s">
        <v>49</v>
      </c>
      <c r="B115" s="4">
        <v>1</v>
      </c>
      <c r="C115" s="4"/>
      <c r="D115" s="4"/>
      <c r="E115" s="4">
        <v>3</v>
      </c>
      <c r="F115" s="4">
        <v>4</v>
      </c>
      <c r="G115" s="4"/>
      <c r="H115" s="4">
        <v>3</v>
      </c>
      <c r="I115" s="4">
        <v>1</v>
      </c>
      <c r="J115" s="4"/>
      <c r="K115" s="4"/>
      <c r="L115" s="4"/>
      <c r="M115" s="4"/>
      <c r="N115" s="4"/>
      <c r="O115" s="4"/>
      <c r="P115" s="4">
        <v>11</v>
      </c>
      <c r="Q115" s="4"/>
      <c r="R115" s="4">
        <v>1</v>
      </c>
      <c r="S115" s="4">
        <v>24</v>
      </c>
    </row>
    <row r="116" spans="1:19" x14ac:dyDescent="0.2">
      <c r="A116" s="4" t="s">
        <v>50</v>
      </c>
      <c r="B116" s="4">
        <v>2</v>
      </c>
      <c r="C116" s="4"/>
      <c r="D116" s="4"/>
      <c r="E116" s="4">
        <v>3</v>
      </c>
      <c r="F116" s="4">
        <v>1</v>
      </c>
      <c r="G116" s="4">
        <v>2</v>
      </c>
      <c r="H116" s="4"/>
      <c r="I116" s="4">
        <v>1</v>
      </c>
      <c r="J116" s="4"/>
      <c r="K116" s="4"/>
      <c r="L116" s="4">
        <v>1</v>
      </c>
      <c r="M116" s="4"/>
      <c r="N116" s="4"/>
      <c r="O116" s="4"/>
      <c r="P116" s="4">
        <v>10</v>
      </c>
      <c r="Q116" s="4"/>
      <c r="R116" s="4"/>
      <c r="S116" s="4">
        <v>20</v>
      </c>
    </row>
    <row r="117" spans="1:19" x14ac:dyDescent="0.2">
      <c r="A117" s="4" t="s">
        <v>51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>
        <v>1</v>
      </c>
    </row>
    <row r="118" spans="1:19" x14ac:dyDescent="0.2">
      <c r="A118" s="4" t="s">
        <v>52</v>
      </c>
      <c r="B118" s="4"/>
      <c r="C118" s="4"/>
      <c r="D118" s="4"/>
      <c r="E118" s="4">
        <v>1</v>
      </c>
      <c r="F118" s="4"/>
      <c r="G118" s="4"/>
      <c r="H118" s="4">
        <v>1</v>
      </c>
      <c r="I118" s="4"/>
      <c r="J118" s="4"/>
      <c r="K118" s="4"/>
      <c r="L118" s="4"/>
      <c r="M118" s="4"/>
      <c r="N118" s="4"/>
      <c r="O118" s="4"/>
      <c r="P118" s="4">
        <v>1</v>
      </c>
      <c r="Q118" s="4"/>
      <c r="R118" s="4"/>
      <c r="S118" s="4">
        <v>3</v>
      </c>
    </row>
    <row r="119" spans="1:19" x14ac:dyDescent="0.2">
      <c r="A119" s="4" t="s">
        <v>53</v>
      </c>
      <c r="B119" s="4">
        <v>5</v>
      </c>
      <c r="C119" s="4">
        <v>2</v>
      </c>
      <c r="D119" s="4"/>
      <c r="E119" s="4">
        <v>14</v>
      </c>
      <c r="F119" s="4">
        <v>5</v>
      </c>
      <c r="G119" s="4">
        <v>10</v>
      </c>
      <c r="H119" s="4">
        <v>3</v>
      </c>
      <c r="I119" s="4"/>
      <c r="J119" s="4"/>
      <c r="K119" s="4">
        <v>1</v>
      </c>
      <c r="L119" s="4">
        <v>2</v>
      </c>
      <c r="M119" s="4">
        <v>2</v>
      </c>
      <c r="N119" s="4"/>
      <c r="O119" s="4">
        <v>4</v>
      </c>
      <c r="P119" s="4">
        <v>36</v>
      </c>
      <c r="Q119" s="4"/>
      <c r="R119" s="4">
        <v>4</v>
      </c>
      <c r="S119" s="4">
        <v>88</v>
      </c>
    </row>
    <row r="120" spans="1:19" x14ac:dyDescent="0.2">
      <c r="A120" s="4" t="s">
        <v>54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v>2</v>
      </c>
      <c r="Q120" s="4"/>
      <c r="R120" s="4"/>
      <c r="S120" s="4">
        <v>2</v>
      </c>
    </row>
    <row r="121" spans="1:19" x14ac:dyDescent="0.2">
      <c r="A121" s="4" t="s">
        <v>55</v>
      </c>
      <c r="B121" s="4"/>
      <c r="C121" s="4"/>
      <c r="D121" s="4">
        <v>1</v>
      </c>
      <c r="E121" s="4">
        <v>1</v>
      </c>
      <c r="F121" s="4"/>
      <c r="G121" s="4"/>
      <c r="H121" s="4">
        <v>1</v>
      </c>
      <c r="I121" s="4"/>
      <c r="J121" s="4"/>
      <c r="K121" s="4"/>
      <c r="L121" s="4"/>
      <c r="M121" s="4"/>
      <c r="N121" s="4"/>
      <c r="O121" s="4"/>
      <c r="P121" s="4">
        <v>1</v>
      </c>
      <c r="Q121" s="4"/>
      <c r="R121" s="4"/>
      <c r="S121" s="4">
        <v>4</v>
      </c>
    </row>
    <row r="122" spans="1:19" x14ac:dyDescent="0.2">
      <c r="A122" s="4" t="s">
        <v>56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1</v>
      </c>
      <c r="Q122" s="4"/>
      <c r="R122" s="4"/>
      <c r="S122" s="4">
        <v>1</v>
      </c>
    </row>
    <row r="123" spans="1:19" x14ac:dyDescent="0.2">
      <c r="A123" s="4" t="s">
        <v>57</v>
      </c>
      <c r="B123" s="4"/>
      <c r="C123" s="4"/>
      <c r="D123" s="4"/>
      <c r="E123" s="4"/>
      <c r="F123" s="4"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/>
      <c r="R123" s="4"/>
      <c r="S123" s="4">
        <v>2</v>
      </c>
    </row>
    <row r="124" spans="1:19" x14ac:dyDescent="0.2">
      <c r="A124" s="4" t="s">
        <v>58</v>
      </c>
      <c r="B124" s="4">
        <v>1</v>
      </c>
      <c r="C124" s="4"/>
      <c r="D124" s="4"/>
      <c r="E124" s="4">
        <v>1</v>
      </c>
      <c r="F124" s="4">
        <v>1</v>
      </c>
      <c r="G124" s="4">
        <v>2</v>
      </c>
      <c r="H124" s="4"/>
      <c r="I124" s="4"/>
      <c r="J124" s="4"/>
      <c r="K124" s="4"/>
      <c r="L124" s="4"/>
      <c r="M124" s="4"/>
      <c r="N124" s="4"/>
      <c r="O124" s="4">
        <v>3</v>
      </c>
      <c r="P124" s="4">
        <v>16</v>
      </c>
      <c r="Q124" s="4"/>
      <c r="R124" s="4">
        <v>12</v>
      </c>
      <c r="S124" s="4">
        <v>36</v>
      </c>
    </row>
    <row r="125" spans="1:19" x14ac:dyDescent="0.2">
      <c r="A125" s="4" t="s">
        <v>59</v>
      </c>
      <c r="B125" s="4"/>
      <c r="C125" s="4"/>
      <c r="D125" s="4"/>
      <c r="E125" s="4"/>
      <c r="F125" s="4">
        <v>1</v>
      </c>
      <c r="G125" s="4"/>
      <c r="H125" s="4"/>
      <c r="I125" s="4"/>
      <c r="J125" s="4"/>
      <c r="K125" s="4"/>
      <c r="L125" s="4"/>
      <c r="M125" s="4"/>
      <c r="N125" s="4">
        <v>1</v>
      </c>
      <c r="O125" s="4"/>
      <c r="P125" s="4"/>
      <c r="Q125" s="4"/>
      <c r="R125" s="4"/>
      <c r="S125" s="4">
        <v>2</v>
      </c>
    </row>
    <row r="126" spans="1:19" x14ac:dyDescent="0.2">
      <c r="A126" s="4" t="s">
        <v>60</v>
      </c>
      <c r="B126" s="4"/>
      <c r="C126" s="4"/>
      <c r="D126" s="4"/>
      <c r="E126" s="4"/>
      <c r="F126" s="4"/>
      <c r="G126" s="4">
        <v>1</v>
      </c>
      <c r="H126" s="4">
        <v>1</v>
      </c>
      <c r="I126" s="4"/>
      <c r="J126" s="4"/>
      <c r="K126" s="4"/>
      <c r="L126" s="4">
        <v>1</v>
      </c>
      <c r="M126" s="4"/>
      <c r="N126" s="4"/>
      <c r="O126" s="4"/>
      <c r="P126" s="4"/>
      <c r="Q126" s="4"/>
      <c r="R126" s="4"/>
      <c r="S126" s="4">
        <v>3</v>
      </c>
    </row>
    <row r="127" spans="1:19" x14ac:dyDescent="0.2">
      <c r="A127" s="4" t="s">
        <v>61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/>
      <c r="R127" s="4"/>
      <c r="S127" s="4">
        <v>1</v>
      </c>
    </row>
    <row r="128" spans="1:19" x14ac:dyDescent="0.2">
      <c r="A128" s="4" t="s">
        <v>62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v>1</v>
      </c>
      <c r="Q128" s="4"/>
      <c r="R128" s="4"/>
      <c r="S128" s="4">
        <v>1</v>
      </c>
    </row>
    <row r="129" spans="1:19" x14ac:dyDescent="0.2">
      <c r="A129" s="6" t="s">
        <v>4</v>
      </c>
      <c r="B129" s="6">
        <v>62</v>
      </c>
      <c r="C129" s="6">
        <v>9</v>
      </c>
      <c r="D129" s="6">
        <v>3</v>
      </c>
      <c r="E129" s="6">
        <v>72</v>
      </c>
      <c r="F129" s="6">
        <v>35</v>
      </c>
      <c r="G129" s="6">
        <v>39</v>
      </c>
      <c r="H129" s="6">
        <v>28</v>
      </c>
      <c r="I129" s="6">
        <v>18</v>
      </c>
      <c r="J129" s="6">
        <v>1</v>
      </c>
      <c r="K129" s="6">
        <v>2</v>
      </c>
      <c r="L129" s="6">
        <v>7</v>
      </c>
      <c r="M129" s="6">
        <v>14</v>
      </c>
      <c r="N129" s="6">
        <v>4</v>
      </c>
      <c r="O129" s="6">
        <v>15</v>
      </c>
      <c r="P129" s="6">
        <v>383</v>
      </c>
      <c r="Q129" s="6">
        <v>2</v>
      </c>
      <c r="R129" s="6">
        <v>63</v>
      </c>
      <c r="S129" s="6">
        <v>757</v>
      </c>
    </row>
    <row r="131" spans="1:19" ht="32" x14ac:dyDescent="0.2">
      <c r="A131" s="7" t="s">
        <v>0</v>
      </c>
      <c r="B131" s="7" t="s">
        <v>85</v>
      </c>
      <c r="C131" s="7" t="s">
        <v>86</v>
      </c>
      <c r="D131" s="7" t="s">
        <v>87</v>
      </c>
      <c r="E131" s="7" t="s">
        <v>88</v>
      </c>
      <c r="F131" s="7" t="s">
        <v>4</v>
      </c>
    </row>
    <row r="132" spans="1:19" x14ac:dyDescent="0.2">
      <c r="A132" s="4" t="s">
        <v>5</v>
      </c>
      <c r="B132" s="4"/>
      <c r="C132" s="4">
        <v>1</v>
      </c>
      <c r="D132" s="4"/>
      <c r="E132" s="4"/>
      <c r="F132" s="4">
        <v>1</v>
      </c>
    </row>
    <row r="133" spans="1:19" x14ac:dyDescent="0.2">
      <c r="A133" s="4" t="s">
        <v>6</v>
      </c>
      <c r="B133" s="4"/>
      <c r="C133" s="4">
        <v>1</v>
      </c>
      <c r="D133" s="4"/>
      <c r="E133" s="4"/>
      <c r="F133" s="4">
        <v>1</v>
      </c>
    </row>
    <row r="134" spans="1:19" x14ac:dyDescent="0.2">
      <c r="A134" s="4" t="s">
        <v>7</v>
      </c>
      <c r="B134" s="4">
        <v>1</v>
      </c>
      <c r="C134" s="4"/>
      <c r="D134" s="4"/>
      <c r="E134" s="4"/>
      <c r="F134" s="4">
        <v>1</v>
      </c>
    </row>
    <row r="135" spans="1:19" x14ac:dyDescent="0.2">
      <c r="A135" s="4" t="s">
        <v>8</v>
      </c>
      <c r="B135" s="4"/>
      <c r="C135" s="4"/>
      <c r="D135" s="4"/>
      <c r="E135" s="4">
        <v>1</v>
      </c>
      <c r="F135" s="4">
        <v>1</v>
      </c>
    </row>
    <row r="136" spans="1:19" x14ac:dyDescent="0.2">
      <c r="A136" s="4" t="s">
        <v>9</v>
      </c>
      <c r="B136" s="4"/>
      <c r="C136" s="4">
        <v>1</v>
      </c>
      <c r="D136" s="4">
        <v>1</v>
      </c>
      <c r="E136" s="4"/>
      <c r="F136" s="4">
        <v>2</v>
      </c>
    </row>
    <row r="137" spans="1:19" x14ac:dyDescent="0.2">
      <c r="A137" s="4" t="s">
        <v>10</v>
      </c>
      <c r="B137" s="4">
        <v>1</v>
      </c>
      <c r="C137" s="4">
        <v>2</v>
      </c>
      <c r="D137" s="4">
        <v>1</v>
      </c>
      <c r="E137" s="4"/>
      <c r="F137" s="4">
        <v>4</v>
      </c>
    </row>
    <row r="138" spans="1:19" x14ac:dyDescent="0.2">
      <c r="A138" s="4" t="s">
        <v>11</v>
      </c>
      <c r="B138" s="4"/>
      <c r="C138" s="4"/>
      <c r="D138" s="4">
        <v>1</v>
      </c>
      <c r="E138" s="4"/>
      <c r="F138" s="4">
        <v>1</v>
      </c>
    </row>
    <row r="139" spans="1:19" x14ac:dyDescent="0.2">
      <c r="A139" s="4" t="s">
        <v>12</v>
      </c>
      <c r="B139" s="4"/>
      <c r="C139" s="4">
        <v>4</v>
      </c>
      <c r="D139" s="4"/>
      <c r="E139" s="4">
        <v>1</v>
      </c>
      <c r="F139" s="4">
        <v>5</v>
      </c>
    </row>
    <row r="140" spans="1:19" x14ac:dyDescent="0.2">
      <c r="A140" s="4" t="s">
        <v>13</v>
      </c>
      <c r="B140" s="4"/>
      <c r="C140" s="4"/>
      <c r="D140" s="4"/>
      <c r="E140" s="4">
        <v>1</v>
      </c>
      <c r="F140" s="4">
        <v>1</v>
      </c>
    </row>
    <row r="141" spans="1:19" x14ac:dyDescent="0.2">
      <c r="A141" s="4" t="s">
        <v>14</v>
      </c>
      <c r="B141" s="4"/>
      <c r="C141" s="4"/>
      <c r="D141" s="4"/>
      <c r="E141" s="4">
        <v>1</v>
      </c>
      <c r="F141" s="4">
        <v>1</v>
      </c>
    </row>
    <row r="142" spans="1:19" x14ac:dyDescent="0.2">
      <c r="A142" s="4" t="s">
        <v>15</v>
      </c>
      <c r="B142" s="4"/>
      <c r="C142" s="4">
        <v>7</v>
      </c>
      <c r="D142" s="4">
        <v>1</v>
      </c>
      <c r="E142" s="4">
        <v>1</v>
      </c>
      <c r="F142" s="4">
        <v>9</v>
      </c>
    </row>
    <row r="143" spans="1:19" x14ac:dyDescent="0.2">
      <c r="A143" s="4" t="s">
        <v>16</v>
      </c>
      <c r="B143" s="4"/>
      <c r="C143" s="4">
        <v>10</v>
      </c>
      <c r="D143" s="4">
        <v>20</v>
      </c>
      <c r="E143" s="4">
        <v>2</v>
      </c>
      <c r="F143" s="4">
        <v>32</v>
      </c>
    </row>
    <row r="144" spans="1:19" x14ac:dyDescent="0.2">
      <c r="A144" s="4" t="s">
        <v>17</v>
      </c>
      <c r="B144" s="4">
        <v>6</v>
      </c>
      <c r="C144" s="4">
        <v>9</v>
      </c>
      <c r="D144" s="4">
        <v>8</v>
      </c>
      <c r="E144" s="4">
        <v>2</v>
      </c>
      <c r="F144" s="4">
        <v>25</v>
      </c>
    </row>
    <row r="145" spans="1:6" x14ac:dyDescent="0.2">
      <c r="A145" s="4" t="s">
        <v>18</v>
      </c>
      <c r="B145" s="4">
        <v>1</v>
      </c>
      <c r="C145" s="4">
        <v>6</v>
      </c>
      <c r="D145" s="4">
        <v>4</v>
      </c>
      <c r="E145" s="4">
        <v>1</v>
      </c>
      <c r="F145" s="4">
        <v>12</v>
      </c>
    </row>
    <row r="146" spans="1:6" x14ac:dyDescent="0.2">
      <c r="A146" s="4" t="s">
        <v>19</v>
      </c>
      <c r="B146" s="4"/>
      <c r="C146" s="4"/>
      <c r="D146" s="4">
        <v>1</v>
      </c>
      <c r="E146" s="4">
        <v>1</v>
      </c>
      <c r="F146" s="4">
        <v>2</v>
      </c>
    </row>
    <row r="147" spans="1:6" x14ac:dyDescent="0.2">
      <c r="A147" s="4" t="s">
        <v>20</v>
      </c>
      <c r="B147" s="4"/>
      <c r="C147" s="4">
        <v>1</v>
      </c>
      <c r="D147" s="4"/>
      <c r="E147" s="4"/>
      <c r="F147" s="4">
        <v>1</v>
      </c>
    </row>
    <row r="148" spans="1:6" x14ac:dyDescent="0.2">
      <c r="A148" s="4" t="s">
        <v>21</v>
      </c>
      <c r="B148" s="4"/>
      <c r="C148" s="4"/>
      <c r="D148" s="4">
        <v>1</v>
      </c>
      <c r="E148" s="4"/>
      <c r="F148" s="4">
        <v>1</v>
      </c>
    </row>
    <row r="149" spans="1:6" x14ac:dyDescent="0.2">
      <c r="A149" s="4" t="s">
        <v>22</v>
      </c>
      <c r="B149" s="4"/>
      <c r="C149" s="4">
        <v>7</v>
      </c>
      <c r="D149" s="4">
        <v>7</v>
      </c>
      <c r="E149" s="4"/>
      <c r="F149" s="4">
        <v>14</v>
      </c>
    </row>
    <row r="150" spans="1:6" x14ac:dyDescent="0.2">
      <c r="A150" s="4" t="s">
        <v>23</v>
      </c>
      <c r="B150" s="4"/>
      <c r="C150" s="4">
        <v>1</v>
      </c>
      <c r="D150" s="4"/>
      <c r="E150" s="4"/>
      <c r="F150" s="4">
        <v>1</v>
      </c>
    </row>
    <row r="151" spans="1:6" x14ac:dyDescent="0.2">
      <c r="A151" s="4" t="s">
        <v>24</v>
      </c>
      <c r="B151" s="4"/>
      <c r="C151" s="4">
        <v>16</v>
      </c>
      <c r="D151" s="4">
        <v>4</v>
      </c>
      <c r="E151" s="4"/>
      <c r="F151" s="4">
        <v>20</v>
      </c>
    </row>
    <row r="152" spans="1:6" x14ac:dyDescent="0.2">
      <c r="A152" s="4" t="s">
        <v>25</v>
      </c>
      <c r="B152" s="4"/>
      <c r="C152" s="4">
        <v>1</v>
      </c>
      <c r="D152" s="4"/>
      <c r="E152" s="4"/>
      <c r="F152" s="4">
        <v>1</v>
      </c>
    </row>
    <row r="153" spans="1:6" x14ac:dyDescent="0.2">
      <c r="A153" s="4" t="s">
        <v>26</v>
      </c>
      <c r="B153" s="4"/>
      <c r="C153" s="4">
        <v>2</v>
      </c>
      <c r="D153" s="4"/>
      <c r="E153" s="4"/>
      <c r="F153" s="4">
        <v>2</v>
      </c>
    </row>
    <row r="154" spans="1:6" x14ac:dyDescent="0.2">
      <c r="A154" s="4" t="s">
        <v>27</v>
      </c>
      <c r="B154" s="4"/>
      <c r="C154" s="4">
        <v>2</v>
      </c>
      <c r="D154" s="4">
        <v>5</v>
      </c>
      <c r="E154" s="4"/>
      <c r="F154" s="4">
        <v>7</v>
      </c>
    </row>
    <row r="155" spans="1:6" x14ac:dyDescent="0.2">
      <c r="A155" s="4" t="s">
        <v>28</v>
      </c>
      <c r="B155" s="4">
        <v>1</v>
      </c>
      <c r="C155" s="4">
        <v>45</v>
      </c>
      <c r="D155" s="4">
        <v>13</v>
      </c>
      <c r="E155" s="4">
        <v>2</v>
      </c>
      <c r="F155" s="4">
        <v>61</v>
      </c>
    </row>
    <row r="156" spans="1:6" x14ac:dyDescent="0.2">
      <c r="A156" s="4" t="s">
        <v>29</v>
      </c>
      <c r="B156" s="4">
        <v>1</v>
      </c>
      <c r="C156" s="4">
        <v>36</v>
      </c>
      <c r="D156" s="4">
        <v>10</v>
      </c>
      <c r="E156" s="4">
        <v>2</v>
      </c>
      <c r="F156" s="4">
        <v>49</v>
      </c>
    </row>
    <row r="157" spans="1:6" x14ac:dyDescent="0.2">
      <c r="A157" s="4" t="s">
        <v>30</v>
      </c>
      <c r="B157" s="4"/>
      <c r="C157" s="4">
        <v>2</v>
      </c>
      <c r="D157" s="4">
        <v>2</v>
      </c>
      <c r="E157" s="4"/>
      <c r="F157" s="4">
        <v>4</v>
      </c>
    </row>
    <row r="158" spans="1:6" x14ac:dyDescent="0.2">
      <c r="A158" s="4" t="s">
        <v>31</v>
      </c>
      <c r="B158" s="4">
        <v>1</v>
      </c>
      <c r="C158" s="4">
        <v>1</v>
      </c>
      <c r="D158" s="4"/>
      <c r="E158" s="4"/>
      <c r="F158" s="4">
        <v>2</v>
      </c>
    </row>
    <row r="159" spans="1:6" x14ac:dyDescent="0.2">
      <c r="A159" s="4" t="s">
        <v>32</v>
      </c>
      <c r="B159" s="4"/>
      <c r="C159" s="4"/>
      <c r="D159" s="4">
        <v>1</v>
      </c>
      <c r="E159" s="4"/>
      <c r="F159" s="4">
        <v>1</v>
      </c>
    </row>
    <row r="160" spans="1:6" x14ac:dyDescent="0.2">
      <c r="A160" s="4" t="s">
        <v>33</v>
      </c>
      <c r="B160" s="4"/>
      <c r="C160" s="4"/>
      <c r="D160" s="4"/>
      <c r="E160" s="4">
        <v>1</v>
      </c>
      <c r="F160" s="4">
        <v>1</v>
      </c>
    </row>
    <row r="161" spans="1:6" x14ac:dyDescent="0.2">
      <c r="A161" s="4" t="s">
        <v>34</v>
      </c>
      <c r="B161" s="4"/>
      <c r="C161" s="4">
        <v>2</v>
      </c>
      <c r="D161" s="4">
        <v>1</v>
      </c>
      <c r="E161" s="4"/>
      <c r="F161" s="4">
        <v>3</v>
      </c>
    </row>
    <row r="162" spans="1:6" x14ac:dyDescent="0.2">
      <c r="A162" s="4" t="s">
        <v>35</v>
      </c>
      <c r="B162" s="4"/>
      <c r="C162" s="4">
        <v>1</v>
      </c>
      <c r="D162" s="4">
        <v>1</v>
      </c>
      <c r="E162" s="4"/>
      <c r="F162" s="4">
        <v>2</v>
      </c>
    </row>
    <row r="163" spans="1:6" x14ac:dyDescent="0.2">
      <c r="A163" s="4" t="s">
        <v>36</v>
      </c>
      <c r="B163" s="4">
        <v>5</v>
      </c>
      <c r="C163" s="4">
        <v>32</v>
      </c>
      <c r="D163" s="4">
        <v>15</v>
      </c>
      <c r="E163" s="4">
        <v>3</v>
      </c>
      <c r="F163" s="4">
        <v>55</v>
      </c>
    </row>
    <row r="164" spans="1:6" x14ac:dyDescent="0.2">
      <c r="A164" s="4" t="s">
        <v>37</v>
      </c>
      <c r="B164" s="4">
        <v>1</v>
      </c>
      <c r="C164" s="4">
        <v>2</v>
      </c>
      <c r="D164" s="4">
        <v>2</v>
      </c>
      <c r="E164" s="4"/>
      <c r="F164" s="4">
        <v>5</v>
      </c>
    </row>
    <row r="165" spans="1:6" x14ac:dyDescent="0.2">
      <c r="A165" s="4" t="s">
        <v>38</v>
      </c>
      <c r="B165" s="4">
        <v>1</v>
      </c>
      <c r="C165" s="4">
        <v>7</v>
      </c>
      <c r="D165" s="4">
        <v>6</v>
      </c>
      <c r="E165" s="4"/>
      <c r="F165" s="4">
        <v>14</v>
      </c>
    </row>
    <row r="166" spans="1:6" x14ac:dyDescent="0.2">
      <c r="A166" s="4" t="s">
        <v>39</v>
      </c>
      <c r="B166" s="4">
        <v>1</v>
      </c>
      <c r="C166" s="4">
        <v>3</v>
      </c>
      <c r="D166" s="4"/>
      <c r="E166" s="4"/>
      <c r="F166" s="4">
        <v>4</v>
      </c>
    </row>
    <row r="167" spans="1:6" x14ac:dyDescent="0.2">
      <c r="A167" s="4" t="s">
        <v>40</v>
      </c>
      <c r="B167" s="4"/>
      <c r="C167" s="4"/>
      <c r="D167" s="4">
        <v>3</v>
      </c>
      <c r="E167" s="4"/>
      <c r="F167" s="4">
        <v>3</v>
      </c>
    </row>
    <row r="168" spans="1:6" x14ac:dyDescent="0.2">
      <c r="A168" s="4" t="s">
        <v>41</v>
      </c>
      <c r="B168" s="4">
        <v>2</v>
      </c>
      <c r="C168" s="4">
        <v>11</v>
      </c>
      <c r="D168" s="4">
        <v>5</v>
      </c>
      <c r="E168" s="4">
        <v>1</v>
      </c>
      <c r="F168" s="4">
        <v>19</v>
      </c>
    </row>
    <row r="169" spans="1:6" x14ac:dyDescent="0.2">
      <c r="A169" s="4" t="s">
        <v>42</v>
      </c>
      <c r="B169" s="4"/>
      <c r="C169" s="4">
        <v>3</v>
      </c>
      <c r="D169" s="4">
        <v>2</v>
      </c>
      <c r="E169" s="4">
        <v>1</v>
      </c>
      <c r="F169" s="4">
        <v>6</v>
      </c>
    </row>
    <row r="170" spans="1:6" x14ac:dyDescent="0.2">
      <c r="A170" s="4" t="s">
        <v>43</v>
      </c>
      <c r="B170" s="4"/>
      <c r="C170" s="4">
        <v>3</v>
      </c>
      <c r="D170" s="4">
        <v>1</v>
      </c>
      <c r="E170" s="4"/>
      <c r="F170" s="4">
        <v>4</v>
      </c>
    </row>
    <row r="171" spans="1:6" x14ac:dyDescent="0.2">
      <c r="A171" s="4" t="s">
        <v>44</v>
      </c>
      <c r="B171" s="4">
        <v>13</v>
      </c>
      <c r="C171" s="4">
        <v>72</v>
      </c>
      <c r="D171" s="4">
        <v>26</v>
      </c>
      <c r="E171" s="4">
        <v>2</v>
      </c>
      <c r="F171" s="4">
        <v>113</v>
      </c>
    </row>
    <row r="172" spans="1:6" x14ac:dyDescent="0.2">
      <c r="A172" s="4" t="s">
        <v>45</v>
      </c>
      <c r="B172" s="4"/>
      <c r="C172" s="4">
        <v>1</v>
      </c>
      <c r="D172" s="4"/>
      <c r="E172" s="4"/>
      <c r="F172" s="4">
        <v>1</v>
      </c>
    </row>
    <row r="173" spans="1:6" x14ac:dyDescent="0.2">
      <c r="A173" s="4" t="s">
        <v>46</v>
      </c>
      <c r="B173" s="4"/>
      <c r="C173" s="4">
        <v>2</v>
      </c>
      <c r="D173" s="4">
        <v>3</v>
      </c>
      <c r="E173" s="4">
        <v>1</v>
      </c>
      <c r="F173" s="4">
        <v>6</v>
      </c>
    </row>
    <row r="174" spans="1:6" x14ac:dyDescent="0.2">
      <c r="A174" s="4" t="s">
        <v>47</v>
      </c>
      <c r="B174" s="4">
        <v>12</v>
      </c>
      <c r="C174" s="4">
        <v>32</v>
      </c>
      <c r="D174" s="4">
        <v>7</v>
      </c>
      <c r="E174" s="4">
        <v>1</v>
      </c>
      <c r="F174" s="4">
        <v>52</v>
      </c>
    </row>
    <row r="175" spans="1:6" x14ac:dyDescent="0.2">
      <c r="A175" s="4" t="s">
        <v>48</v>
      </c>
      <c r="B175" s="4">
        <v>4</v>
      </c>
      <c r="C175" s="4">
        <v>12</v>
      </c>
      <c r="D175" s="4">
        <v>3</v>
      </c>
      <c r="E175" s="4"/>
      <c r="F175" s="4">
        <v>19</v>
      </c>
    </row>
    <row r="176" spans="1:6" x14ac:dyDescent="0.2">
      <c r="A176" s="4" t="s">
        <v>49</v>
      </c>
      <c r="B176" s="4">
        <v>6</v>
      </c>
      <c r="C176" s="4">
        <v>6</v>
      </c>
      <c r="D176" s="4">
        <v>10</v>
      </c>
      <c r="E176" s="4">
        <v>2</v>
      </c>
      <c r="F176" s="4">
        <v>24</v>
      </c>
    </row>
    <row r="177" spans="1:6" x14ac:dyDescent="0.2">
      <c r="A177" s="4" t="s">
        <v>50</v>
      </c>
      <c r="B177" s="4"/>
      <c r="C177" s="4">
        <v>14</v>
      </c>
      <c r="D177" s="4">
        <v>6</v>
      </c>
      <c r="E177" s="4"/>
      <c r="F177" s="4">
        <v>20</v>
      </c>
    </row>
    <row r="178" spans="1:6" x14ac:dyDescent="0.2">
      <c r="A178" s="4" t="s">
        <v>51</v>
      </c>
      <c r="B178" s="4"/>
      <c r="C178" s="4"/>
      <c r="D178" s="4"/>
      <c r="E178" s="4">
        <v>1</v>
      </c>
      <c r="F178" s="4">
        <v>1</v>
      </c>
    </row>
    <row r="179" spans="1:6" x14ac:dyDescent="0.2">
      <c r="A179" s="4" t="s">
        <v>52</v>
      </c>
      <c r="B179" s="4"/>
      <c r="C179" s="4">
        <v>2</v>
      </c>
      <c r="D179" s="4">
        <v>1</v>
      </c>
      <c r="E179" s="4"/>
      <c r="F179" s="4">
        <v>3</v>
      </c>
    </row>
    <row r="180" spans="1:6" x14ac:dyDescent="0.2">
      <c r="A180" s="4" t="s">
        <v>53</v>
      </c>
      <c r="B180" s="4">
        <v>8</v>
      </c>
      <c r="C180" s="4">
        <v>66</v>
      </c>
      <c r="D180" s="4">
        <v>12</v>
      </c>
      <c r="E180" s="4">
        <v>2</v>
      </c>
      <c r="F180" s="4">
        <v>88</v>
      </c>
    </row>
    <row r="181" spans="1:6" x14ac:dyDescent="0.2">
      <c r="A181" s="4" t="s">
        <v>54</v>
      </c>
      <c r="B181" s="4"/>
      <c r="C181" s="4">
        <v>1</v>
      </c>
      <c r="D181" s="4">
        <v>1</v>
      </c>
      <c r="E181" s="4"/>
      <c r="F181" s="4">
        <v>2</v>
      </c>
    </row>
    <row r="182" spans="1:6" x14ac:dyDescent="0.2">
      <c r="A182" s="4" t="s">
        <v>55</v>
      </c>
      <c r="B182" s="4">
        <v>1</v>
      </c>
      <c r="C182" s="4">
        <v>1</v>
      </c>
      <c r="D182" s="4"/>
      <c r="E182" s="4">
        <v>2</v>
      </c>
      <c r="F182" s="4">
        <v>4</v>
      </c>
    </row>
    <row r="183" spans="1:6" x14ac:dyDescent="0.2">
      <c r="A183" s="4" t="s">
        <v>56</v>
      </c>
      <c r="B183" s="4"/>
      <c r="C183" s="4"/>
      <c r="D183" s="4">
        <v>1</v>
      </c>
      <c r="E183" s="4"/>
      <c r="F183" s="4">
        <v>1</v>
      </c>
    </row>
    <row r="184" spans="1:6" x14ac:dyDescent="0.2">
      <c r="A184" s="4" t="s">
        <v>57</v>
      </c>
      <c r="B184" s="4"/>
      <c r="C184" s="4">
        <v>2</v>
      </c>
      <c r="D184" s="4"/>
      <c r="E184" s="4"/>
      <c r="F184" s="4">
        <v>2</v>
      </c>
    </row>
    <row r="185" spans="1:6" x14ac:dyDescent="0.2">
      <c r="A185" s="4" t="s">
        <v>58</v>
      </c>
      <c r="B185" s="4">
        <v>1</v>
      </c>
      <c r="C185" s="4">
        <v>16</v>
      </c>
      <c r="D185" s="4">
        <v>19</v>
      </c>
      <c r="E185" s="4"/>
      <c r="F185" s="4">
        <v>36</v>
      </c>
    </row>
    <row r="186" spans="1:6" x14ac:dyDescent="0.2">
      <c r="A186" s="4" t="s">
        <v>59</v>
      </c>
      <c r="B186" s="4"/>
      <c r="C186" s="4">
        <v>1</v>
      </c>
      <c r="D186" s="4">
        <v>1</v>
      </c>
      <c r="E186" s="4"/>
      <c r="F186" s="4">
        <v>2</v>
      </c>
    </row>
    <row r="187" spans="1:6" x14ac:dyDescent="0.2">
      <c r="A187" s="4" t="s">
        <v>60</v>
      </c>
      <c r="B187" s="4"/>
      <c r="C187" s="4">
        <v>1</v>
      </c>
      <c r="D187" s="4">
        <v>2</v>
      </c>
      <c r="E187" s="4"/>
      <c r="F187" s="4">
        <v>3</v>
      </c>
    </row>
    <row r="188" spans="1:6" x14ac:dyDescent="0.2">
      <c r="A188" s="4" t="s">
        <v>61</v>
      </c>
      <c r="B188" s="4"/>
      <c r="C188" s="4"/>
      <c r="D188" s="4"/>
      <c r="E188" s="4">
        <v>1</v>
      </c>
      <c r="F188" s="4">
        <v>1</v>
      </c>
    </row>
    <row r="189" spans="1:6" x14ac:dyDescent="0.2">
      <c r="A189" s="4" t="s">
        <v>62</v>
      </c>
      <c r="B189" s="4"/>
      <c r="C189" s="4">
        <v>1</v>
      </c>
      <c r="D189" s="4"/>
      <c r="E189" s="4"/>
      <c r="F189" s="4">
        <v>1</v>
      </c>
    </row>
    <row r="190" spans="1:6" x14ac:dyDescent="0.2">
      <c r="A190" s="6" t="s">
        <v>4</v>
      </c>
      <c r="B190" s="6">
        <v>67</v>
      </c>
      <c r="C190" s="6">
        <v>449</v>
      </c>
      <c r="D190" s="6">
        <v>208</v>
      </c>
      <c r="E190" s="6">
        <v>33</v>
      </c>
      <c r="F190" s="6">
        <v>757</v>
      </c>
    </row>
    <row r="192" spans="1:6" ht="48" x14ac:dyDescent="0.2">
      <c r="A192" s="12" t="s">
        <v>0</v>
      </c>
      <c r="B192" s="12" t="s">
        <v>124</v>
      </c>
      <c r="C192" s="12" t="s">
        <v>123</v>
      </c>
      <c r="D192" s="12" t="s">
        <v>4</v>
      </c>
    </row>
    <row r="193" spans="1:4" x14ac:dyDescent="0.2">
      <c r="A193" s="4" t="s">
        <v>5</v>
      </c>
      <c r="B193" s="10"/>
      <c r="C193" s="10">
        <v>1</v>
      </c>
      <c r="D193" s="10">
        <v>1</v>
      </c>
    </row>
    <row r="194" spans="1:4" x14ac:dyDescent="0.2">
      <c r="A194" s="4" t="s">
        <v>8</v>
      </c>
      <c r="B194" s="10"/>
      <c r="C194" s="10">
        <v>1</v>
      </c>
      <c r="D194" s="10">
        <v>1</v>
      </c>
    </row>
    <row r="195" spans="1:4" x14ac:dyDescent="0.2">
      <c r="A195" s="4" t="s">
        <v>11</v>
      </c>
      <c r="B195" s="10"/>
      <c r="C195" s="10">
        <v>1</v>
      </c>
      <c r="D195" s="10">
        <v>1</v>
      </c>
    </row>
    <row r="196" spans="1:4" x14ac:dyDescent="0.2">
      <c r="A196" s="4" t="s">
        <v>15</v>
      </c>
      <c r="B196" s="10">
        <v>1</v>
      </c>
      <c r="C196" s="10"/>
      <c r="D196" s="10">
        <v>1</v>
      </c>
    </row>
    <row r="197" spans="1:4" x14ac:dyDescent="0.2">
      <c r="A197" s="4" t="s">
        <v>16</v>
      </c>
      <c r="B197" s="10">
        <v>3</v>
      </c>
      <c r="C197" s="10">
        <v>4</v>
      </c>
      <c r="D197" s="10">
        <v>7</v>
      </c>
    </row>
    <row r="198" spans="1:4" x14ac:dyDescent="0.2">
      <c r="A198" s="4" t="s">
        <v>17</v>
      </c>
      <c r="B198" s="10">
        <v>2</v>
      </c>
      <c r="C198" s="10"/>
      <c r="D198" s="10">
        <v>2</v>
      </c>
    </row>
    <row r="199" spans="1:4" x14ac:dyDescent="0.2">
      <c r="A199" s="4" t="s">
        <v>18</v>
      </c>
      <c r="B199" s="10">
        <v>2</v>
      </c>
      <c r="C199" s="10">
        <v>1</v>
      </c>
      <c r="D199" s="10">
        <v>3</v>
      </c>
    </row>
    <row r="200" spans="1:4" x14ac:dyDescent="0.2">
      <c r="A200" s="4" t="s">
        <v>22</v>
      </c>
      <c r="B200" s="10">
        <v>13</v>
      </c>
      <c r="C200" s="10"/>
      <c r="D200" s="10">
        <v>13</v>
      </c>
    </row>
    <row r="201" spans="1:4" x14ac:dyDescent="0.2">
      <c r="A201" s="4" t="s">
        <v>24</v>
      </c>
      <c r="B201" s="10">
        <v>12</v>
      </c>
      <c r="C201" s="10"/>
      <c r="D201" s="10">
        <v>12</v>
      </c>
    </row>
    <row r="202" spans="1:4" x14ac:dyDescent="0.2">
      <c r="A202" s="4" t="s">
        <v>27</v>
      </c>
      <c r="B202" s="10">
        <v>7</v>
      </c>
      <c r="C202" s="10"/>
      <c r="D202" s="10">
        <v>7</v>
      </c>
    </row>
    <row r="203" spans="1:4" x14ac:dyDescent="0.2">
      <c r="A203" s="4" t="s">
        <v>28</v>
      </c>
      <c r="B203" s="10">
        <v>8</v>
      </c>
      <c r="C203" s="10">
        <v>5</v>
      </c>
      <c r="D203" s="10">
        <v>13</v>
      </c>
    </row>
    <row r="204" spans="1:4" x14ac:dyDescent="0.2">
      <c r="A204" s="4" t="s">
        <v>29</v>
      </c>
      <c r="B204" s="10">
        <v>1</v>
      </c>
      <c r="C204" s="10">
        <v>2</v>
      </c>
      <c r="D204" s="10">
        <v>3</v>
      </c>
    </row>
    <row r="205" spans="1:4" x14ac:dyDescent="0.2">
      <c r="A205" s="4" t="s">
        <v>30</v>
      </c>
      <c r="B205" s="10">
        <v>4</v>
      </c>
      <c r="C205" s="10"/>
      <c r="D205" s="10">
        <v>4</v>
      </c>
    </row>
    <row r="206" spans="1:4" x14ac:dyDescent="0.2">
      <c r="A206" s="4" t="s">
        <v>36</v>
      </c>
      <c r="B206" s="10">
        <v>15</v>
      </c>
      <c r="C206" s="10">
        <v>14</v>
      </c>
      <c r="D206" s="10">
        <v>29</v>
      </c>
    </row>
    <row r="207" spans="1:4" x14ac:dyDescent="0.2">
      <c r="A207" s="4" t="s">
        <v>37</v>
      </c>
      <c r="B207" s="10">
        <v>1</v>
      </c>
      <c r="C207" s="10"/>
      <c r="D207" s="10">
        <v>1</v>
      </c>
    </row>
    <row r="208" spans="1:4" x14ac:dyDescent="0.2">
      <c r="A208" s="4" t="s">
        <v>38</v>
      </c>
      <c r="B208" s="10">
        <v>2</v>
      </c>
      <c r="C208" s="10">
        <v>6</v>
      </c>
      <c r="D208" s="10">
        <v>8</v>
      </c>
    </row>
    <row r="209" spans="1:4" x14ac:dyDescent="0.2">
      <c r="A209" s="4" t="s">
        <v>39</v>
      </c>
      <c r="B209" s="10"/>
      <c r="C209" s="10">
        <v>1</v>
      </c>
      <c r="D209" s="10">
        <v>1</v>
      </c>
    </row>
    <row r="210" spans="1:4" x14ac:dyDescent="0.2">
      <c r="A210" s="4" t="s">
        <v>40</v>
      </c>
      <c r="B210" s="10">
        <v>3</v>
      </c>
      <c r="C210" s="10"/>
      <c r="D210" s="10">
        <v>3</v>
      </c>
    </row>
    <row r="211" spans="1:4" x14ac:dyDescent="0.2">
      <c r="A211" s="4" t="s">
        <v>41</v>
      </c>
      <c r="B211" s="10">
        <v>1</v>
      </c>
      <c r="C211" s="10">
        <v>5</v>
      </c>
      <c r="D211" s="10">
        <v>6</v>
      </c>
    </row>
    <row r="212" spans="1:4" x14ac:dyDescent="0.2">
      <c r="A212" s="4" t="s">
        <v>42</v>
      </c>
      <c r="B212" s="10">
        <v>1</v>
      </c>
      <c r="C212" s="10">
        <v>2</v>
      </c>
      <c r="D212" s="10">
        <v>3</v>
      </c>
    </row>
    <row r="213" spans="1:4" x14ac:dyDescent="0.2">
      <c r="A213" s="4" t="s">
        <v>43</v>
      </c>
      <c r="B213" s="10">
        <v>2</v>
      </c>
      <c r="C213" s="10"/>
      <c r="D213" s="10">
        <v>2</v>
      </c>
    </row>
    <row r="214" spans="1:4" x14ac:dyDescent="0.2">
      <c r="A214" s="4" t="s">
        <v>44</v>
      </c>
      <c r="B214" s="10">
        <v>36</v>
      </c>
      <c r="C214" s="10">
        <v>31</v>
      </c>
      <c r="D214" s="10">
        <v>67</v>
      </c>
    </row>
    <row r="215" spans="1:4" x14ac:dyDescent="0.2">
      <c r="A215" s="4" t="s">
        <v>45</v>
      </c>
      <c r="B215" s="10"/>
      <c r="C215" s="10">
        <v>1</v>
      </c>
      <c r="D215" s="10">
        <v>1</v>
      </c>
    </row>
    <row r="216" spans="1:4" x14ac:dyDescent="0.2">
      <c r="A216" s="4" t="s">
        <v>46</v>
      </c>
      <c r="B216" s="10">
        <v>1</v>
      </c>
      <c r="C216" s="10"/>
      <c r="D216" s="10">
        <v>1</v>
      </c>
    </row>
    <row r="217" spans="1:4" x14ac:dyDescent="0.2">
      <c r="A217" s="4" t="s">
        <v>47</v>
      </c>
      <c r="B217" s="10">
        <v>12</v>
      </c>
      <c r="C217" s="10"/>
      <c r="D217" s="10">
        <v>12</v>
      </c>
    </row>
    <row r="218" spans="1:4" x14ac:dyDescent="0.2">
      <c r="A218" s="4" t="s">
        <v>48</v>
      </c>
      <c r="B218" s="10">
        <v>10</v>
      </c>
      <c r="C218" s="10"/>
      <c r="D218" s="10">
        <v>10</v>
      </c>
    </row>
    <row r="219" spans="1:4" x14ac:dyDescent="0.2">
      <c r="A219" s="4" t="s">
        <v>49</v>
      </c>
      <c r="B219" s="10">
        <v>2</v>
      </c>
      <c r="C219" s="10">
        <v>1</v>
      </c>
      <c r="D219" s="10">
        <v>3</v>
      </c>
    </row>
    <row r="220" spans="1:4" x14ac:dyDescent="0.2">
      <c r="A220" s="4" t="s">
        <v>50</v>
      </c>
      <c r="B220" s="10">
        <v>2</v>
      </c>
      <c r="C220" s="10"/>
      <c r="D220" s="10">
        <v>2</v>
      </c>
    </row>
    <row r="221" spans="1:4" x14ac:dyDescent="0.2">
      <c r="A221" s="4" t="s">
        <v>51</v>
      </c>
      <c r="B221" s="10">
        <v>1</v>
      </c>
      <c r="C221" s="10"/>
      <c r="D221" s="10">
        <v>1</v>
      </c>
    </row>
    <row r="222" spans="1:4" x14ac:dyDescent="0.2">
      <c r="A222" s="4" t="s">
        <v>52</v>
      </c>
      <c r="B222" s="10">
        <v>2</v>
      </c>
      <c r="C222" s="10"/>
      <c r="D222" s="10">
        <v>2</v>
      </c>
    </row>
    <row r="223" spans="1:4" x14ac:dyDescent="0.2">
      <c r="A223" s="4" t="s">
        <v>53</v>
      </c>
      <c r="B223" s="10">
        <v>11</v>
      </c>
      <c r="C223" s="10">
        <v>4</v>
      </c>
      <c r="D223" s="10">
        <v>15</v>
      </c>
    </row>
    <row r="224" spans="1:4" x14ac:dyDescent="0.2">
      <c r="A224" s="4" t="s">
        <v>54</v>
      </c>
      <c r="B224" s="10">
        <v>1</v>
      </c>
      <c r="C224" s="10"/>
      <c r="D224" s="10">
        <v>1</v>
      </c>
    </row>
    <row r="225" spans="1:4" x14ac:dyDescent="0.2">
      <c r="A225" s="4" t="s">
        <v>55</v>
      </c>
      <c r="B225" s="10">
        <v>1</v>
      </c>
      <c r="C225" s="10"/>
      <c r="D225" s="10">
        <v>1</v>
      </c>
    </row>
    <row r="226" spans="1:4" x14ac:dyDescent="0.2">
      <c r="A226" s="4" t="s">
        <v>58</v>
      </c>
      <c r="B226" s="10">
        <v>12</v>
      </c>
      <c r="C226" s="10">
        <v>5</v>
      </c>
      <c r="D226" s="10">
        <v>17</v>
      </c>
    </row>
    <row r="227" spans="1:4" x14ac:dyDescent="0.2">
      <c r="A227" s="4" t="s">
        <v>60</v>
      </c>
      <c r="B227" s="10">
        <v>1</v>
      </c>
      <c r="C227" s="10"/>
      <c r="D227" s="10">
        <v>1</v>
      </c>
    </row>
    <row r="228" spans="1:4" x14ac:dyDescent="0.2">
      <c r="A228" s="9" t="s">
        <v>4</v>
      </c>
      <c r="B228" s="11">
        <v>170</v>
      </c>
      <c r="C228" s="11">
        <v>85</v>
      </c>
      <c r="D228" s="11">
        <v>255</v>
      </c>
    </row>
  </sheetData>
  <mergeCells count="4">
    <mergeCell ref="C1:F1"/>
    <mergeCell ref="A3:I3"/>
    <mergeCell ref="A5:I5"/>
    <mergeCell ref="A7:D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F00A-16A1-4444-8654-84C7847C87A4}">
  <dimension ref="A1:S60"/>
  <sheetViews>
    <sheetView topLeftCell="A16" workbookViewId="0">
      <selection activeCell="I47" sqref="I47"/>
    </sheetView>
  </sheetViews>
  <sheetFormatPr baseColWidth="10" defaultRowHeight="15" x14ac:dyDescent="0.2"/>
  <sheetData>
    <row r="1" spans="1:19" ht="48" x14ac:dyDescent="0.2">
      <c r="A1" s="6" t="s">
        <v>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4</v>
      </c>
    </row>
    <row r="2" spans="1:19" x14ac:dyDescent="0.2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>
        <v>1</v>
      </c>
      <c r="N2" s="4"/>
      <c r="O2" s="4"/>
      <c r="P2" s="4"/>
      <c r="Q2" s="4"/>
      <c r="R2" s="4"/>
      <c r="S2" s="4">
        <v>1</v>
      </c>
    </row>
    <row r="3" spans="1:19" x14ac:dyDescent="0.2">
      <c r="A3" s="4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>
        <v>1</v>
      </c>
    </row>
    <row r="4" spans="1:19" x14ac:dyDescent="0.2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v>1</v>
      </c>
      <c r="Q4" s="4"/>
      <c r="R4" s="4"/>
      <c r="S4" s="4">
        <v>1</v>
      </c>
    </row>
    <row r="5" spans="1:19" x14ac:dyDescent="0.2">
      <c r="A5" s="4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>
        <v>1</v>
      </c>
    </row>
    <row r="6" spans="1:19" x14ac:dyDescent="0.2">
      <c r="A6" s="4" t="s">
        <v>9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>
        <v>1</v>
      </c>
      <c r="Q6" s="4"/>
      <c r="R6" s="4"/>
      <c r="S6" s="4">
        <v>2</v>
      </c>
    </row>
    <row r="7" spans="1:19" x14ac:dyDescent="0.2">
      <c r="A7" s="4" t="s">
        <v>10</v>
      </c>
      <c r="B7" s="4"/>
      <c r="C7" s="4"/>
      <c r="D7" s="4"/>
      <c r="E7" s="4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v>2</v>
      </c>
      <c r="Q7" s="4"/>
      <c r="R7" s="4"/>
      <c r="S7" s="4">
        <v>4</v>
      </c>
    </row>
    <row r="8" spans="1:19" x14ac:dyDescent="0.2">
      <c r="A8" s="4" t="s">
        <v>11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1</v>
      </c>
    </row>
    <row r="9" spans="1:19" x14ac:dyDescent="0.2">
      <c r="A9" s="4" t="s">
        <v>12</v>
      </c>
      <c r="B9" s="4">
        <v>1</v>
      </c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4"/>
      <c r="L9" s="4"/>
      <c r="M9" s="4">
        <v>1</v>
      </c>
      <c r="N9" s="4"/>
      <c r="O9" s="4"/>
      <c r="P9" s="4"/>
      <c r="Q9" s="4"/>
      <c r="R9" s="4"/>
      <c r="S9" s="4">
        <v>5</v>
      </c>
    </row>
    <row r="10" spans="1:19" x14ac:dyDescent="0.2">
      <c r="A10" s="4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/>
      <c r="S10" s="4">
        <v>1</v>
      </c>
    </row>
    <row r="11" spans="1:19" x14ac:dyDescent="0.2">
      <c r="A11" s="4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v>1</v>
      </c>
      <c r="Q11" s="4"/>
      <c r="R11" s="4"/>
      <c r="S11" s="4">
        <v>1</v>
      </c>
    </row>
    <row r="12" spans="1:19" x14ac:dyDescent="0.2">
      <c r="A12" s="4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5</v>
      </c>
      <c r="Q12" s="4"/>
      <c r="R12" s="4">
        <v>4</v>
      </c>
      <c r="S12" s="4">
        <v>9</v>
      </c>
    </row>
    <row r="13" spans="1:19" x14ac:dyDescent="0.2">
      <c r="A13" s="4" t="s">
        <v>16</v>
      </c>
      <c r="B13" s="4"/>
      <c r="C13" s="4"/>
      <c r="D13" s="4"/>
      <c r="E13" s="4"/>
      <c r="F13" s="4">
        <v>1</v>
      </c>
      <c r="G13" s="4">
        <v>1</v>
      </c>
      <c r="H13" s="4"/>
      <c r="I13" s="4"/>
      <c r="J13" s="4"/>
      <c r="K13" s="4"/>
      <c r="L13" s="4"/>
      <c r="M13" s="4"/>
      <c r="N13" s="4"/>
      <c r="O13" s="4">
        <v>4</v>
      </c>
      <c r="P13" s="4">
        <v>17</v>
      </c>
      <c r="Q13" s="4">
        <v>2</v>
      </c>
      <c r="R13" s="4">
        <v>7</v>
      </c>
      <c r="S13" s="4">
        <v>32</v>
      </c>
    </row>
    <row r="14" spans="1:19" x14ac:dyDescent="0.2">
      <c r="A14" s="4" t="s">
        <v>17</v>
      </c>
      <c r="B14" s="4">
        <v>1</v>
      </c>
      <c r="C14" s="4"/>
      <c r="D14" s="4"/>
      <c r="E14" s="4">
        <v>2</v>
      </c>
      <c r="F14" s="4">
        <v>1</v>
      </c>
      <c r="G14" s="4"/>
      <c r="H14" s="4">
        <v>2</v>
      </c>
      <c r="I14" s="4"/>
      <c r="J14" s="4"/>
      <c r="K14" s="4"/>
      <c r="L14" s="4"/>
      <c r="M14" s="4">
        <v>1</v>
      </c>
      <c r="N14" s="4"/>
      <c r="O14" s="4"/>
      <c r="P14" s="4">
        <v>18</v>
      </c>
      <c r="Q14" s="4"/>
      <c r="R14" s="4"/>
      <c r="S14" s="4">
        <v>25</v>
      </c>
    </row>
    <row r="15" spans="1:19" x14ac:dyDescent="0.2">
      <c r="A15" s="4" t="s">
        <v>18</v>
      </c>
      <c r="B15" s="4">
        <v>1</v>
      </c>
      <c r="C15" s="4"/>
      <c r="D15" s="4"/>
      <c r="E15" s="4">
        <v>1</v>
      </c>
      <c r="F15" s="4">
        <v>1</v>
      </c>
      <c r="G15" s="4">
        <v>1</v>
      </c>
      <c r="H15" s="4">
        <v>1</v>
      </c>
      <c r="I15" s="4"/>
      <c r="J15" s="4"/>
      <c r="K15" s="4"/>
      <c r="L15" s="4"/>
      <c r="M15" s="4"/>
      <c r="N15" s="4"/>
      <c r="O15" s="4"/>
      <c r="P15" s="4">
        <v>7</v>
      </c>
      <c r="Q15" s="4"/>
      <c r="R15" s="4"/>
      <c r="S15" s="4">
        <v>12</v>
      </c>
    </row>
    <row r="16" spans="1:19" x14ac:dyDescent="0.2">
      <c r="A16" s="4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2</v>
      </c>
      <c r="Q16" s="4"/>
      <c r="R16" s="4"/>
      <c r="S16" s="4">
        <v>2</v>
      </c>
    </row>
    <row r="17" spans="1:19" x14ac:dyDescent="0.2">
      <c r="A17" s="4" t="s">
        <v>20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v>1</v>
      </c>
    </row>
    <row r="18" spans="1:19" x14ac:dyDescent="0.2">
      <c r="A18" s="4" t="s">
        <v>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1</v>
      </c>
      <c r="Q18" s="4"/>
      <c r="R18" s="4"/>
      <c r="S18" s="4">
        <v>1</v>
      </c>
    </row>
    <row r="19" spans="1:19" x14ac:dyDescent="0.2">
      <c r="A19" s="4" t="s">
        <v>22</v>
      </c>
      <c r="B19" s="4">
        <v>1</v>
      </c>
      <c r="C19" s="4"/>
      <c r="D19" s="4"/>
      <c r="E19" s="4">
        <v>2</v>
      </c>
      <c r="F19" s="4">
        <v>1</v>
      </c>
      <c r="G19" s="4"/>
      <c r="H19" s="4"/>
      <c r="I19" s="4">
        <v>2</v>
      </c>
      <c r="J19" s="4"/>
      <c r="K19" s="4"/>
      <c r="L19" s="4"/>
      <c r="M19" s="4"/>
      <c r="N19" s="4"/>
      <c r="O19" s="4">
        <v>1</v>
      </c>
      <c r="P19" s="4">
        <v>2</v>
      </c>
      <c r="Q19" s="4"/>
      <c r="R19" s="4">
        <v>5</v>
      </c>
      <c r="S19" s="4">
        <v>14</v>
      </c>
    </row>
    <row r="20" spans="1:19" x14ac:dyDescent="0.2">
      <c r="A20" s="4" t="s">
        <v>23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v>1</v>
      </c>
    </row>
    <row r="21" spans="1:19" x14ac:dyDescent="0.2">
      <c r="A21" s="4" t="s">
        <v>24</v>
      </c>
      <c r="B21" s="4">
        <v>9</v>
      </c>
      <c r="C21" s="4">
        <v>1</v>
      </c>
      <c r="D21" s="4"/>
      <c r="E21" s="4">
        <v>5</v>
      </c>
      <c r="F21" s="4">
        <v>1</v>
      </c>
      <c r="G21" s="4">
        <v>3</v>
      </c>
      <c r="H21" s="4"/>
      <c r="I21" s="4"/>
      <c r="J21" s="4"/>
      <c r="K21" s="4"/>
      <c r="L21" s="4"/>
      <c r="M21" s="4"/>
      <c r="N21" s="4"/>
      <c r="O21" s="4"/>
      <c r="P21" s="4">
        <v>1</v>
      </c>
      <c r="Q21" s="4"/>
      <c r="R21" s="4"/>
      <c r="S21" s="4">
        <v>20</v>
      </c>
    </row>
    <row r="22" spans="1:19" x14ac:dyDescent="0.2">
      <c r="A22" s="4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</v>
      </c>
      <c r="Q22" s="4"/>
      <c r="R22" s="4"/>
      <c r="S22" s="4">
        <v>1</v>
      </c>
    </row>
    <row r="23" spans="1:19" x14ac:dyDescent="0.2">
      <c r="A23" s="4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</v>
      </c>
      <c r="Q23" s="4"/>
      <c r="R23" s="4">
        <v>1</v>
      </c>
      <c r="S23" s="4">
        <v>2</v>
      </c>
    </row>
    <row r="24" spans="1:19" x14ac:dyDescent="0.2">
      <c r="A24" s="4" t="s">
        <v>27</v>
      </c>
      <c r="B24" s="4"/>
      <c r="C24" s="4"/>
      <c r="D24" s="4"/>
      <c r="E24" s="4"/>
      <c r="F24" s="4"/>
      <c r="G24" s="4">
        <v>1</v>
      </c>
      <c r="H24" s="4"/>
      <c r="I24" s="4"/>
      <c r="J24" s="4"/>
      <c r="K24" s="4"/>
      <c r="L24" s="4"/>
      <c r="M24" s="4"/>
      <c r="N24" s="4"/>
      <c r="O24" s="4"/>
      <c r="P24" s="4">
        <v>5</v>
      </c>
      <c r="Q24" s="4"/>
      <c r="R24" s="4">
        <v>1</v>
      </c>
      <c r="S24" s="4">
        <v>7</v>
      </c>
    </row>
    <row r="25" spans="1:19" x14ac:dyDescent="0.2">
      <c r="A25" s="4" t="s">
        <v>28</v>
      </c>
      <c r="B25" s="4">
        <v>7</v>
      </c>
      <c r="C25" s="4">
        <v>2</v>
      </c>
      <c r="D25" s="4"/>
      <c r="E25" s="4">
        <v>8</v>
      </c>
      <c r="F25" s="4"/>
      <c r="G25" s="4">
        <v>3</v>
      </c>
      <c r="H25" s="4"/>
      <c r="I25" s="4"/>
      <c r="J25" s="4"/>
      <c r="K25" s="4"/>
      <c r="L25" s="4">
        <v>1</v>
      </c>
      <c r="M25" s="4">
        <v>1</v>
      </c>
      <c r="N25" s="4"/>
      <c r="O25" s="4"/>
      <c r="P25" s="4">
        <v>34</v>
      </c>
      <c r="Q25" s="4"/>
      <c r="R25" s="4">
        <v>5</v>
      </c>
      <c r="S25" s="4">
        <v>61</v>
      </c>
    </row>
    <row r="26" spans="1:19" x14ac:dyDescent="0.2">
      <c r="A26" s="4" t="s">
        <v>29</v>
      </c>
      <c r="B26" s="4">
        <v>11</v>
      </c>
      <c r="C26" s="4"/>
      <c r="D26" s="4"/>
      <c r="E26" s="4">
        <v>4</v>
      </c>
      <c r="F26" s="4">
        <v>2</v>
      </c>
      <c r="G26" s="4"/>
      <c r="H26" s="4"/>
      <c r="I26" s="4">
        <v>1</v>
      </c>
      <c r="J26" s="4"/>
      <c r="K26" s="4">
        <v>1</v>
      </c>
      <c r="L26" s="4">
        <v>1</v>
      </c>
      <c r="M26" s="4">
        <v>2</v>
      </c>
      <c r="N26" s="4"/>
      <c r="O26" s="4">
        <v>1</v>
      </c>
      <c r="P26" s="4">
        <v>25</v>
      </c>
      <c r="Q26" s="4"/>
      <c r="R26" s="4">
        <v>1</v>
      </c>
      <c r="S26" s="4">
        <v>49</v>
      </c>
    </row>
    <row r="27" spans="1:19" x14ac:dyDescent="0.2">
      <c r="A27" s="4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4</v>
      </c>
      <c r="Q27" s="4"/>
      <c r="R27" s="4"/>
      <c r="S27" s="4">
        <v>4</v>
      </c>
    </row>
    <row r="28" spans="1:19" x14ac:dyDescent="0.2">
      <c r="A28" s="4" t="s">
        <v>31</v>
      </c>
      <c r="B28" s="4"/>
      <c r="C28" s="4"/>
      <c r="D28" s="4"/>
      <c r="E28" s="4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2</v>
      </c>
    </row>
    <row r="29" spans="1:19" x14ac:dyDescent="0.2">
      <c r="A29" s="4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>
        <v>1</v>
      </c>
    </row>
    <row r="30" spans="1:19" x14ac:dyDescent="0.2">
      <c r="A30" s="4" t="s">
        <v>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1</v>
      </c>
      <c r="Q30" s="4"/>
      <c r="R30" s="4"/>
      <c r="S30" s="4">
        <v>1</v>
      </c>
    </row>
    <row r="31" spans="1:19" x14ac:dyDescent="0.2">
      <c r="A31" s="4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3</v>
      </c>
      <c r="Q31" s="4"/>
      <c r="R31" s="4"/>
      <c r="S31" s="4">
        <v>3</v>
      </c>
    </row>
    <row r="32" spans="1:19" x14ac:dyDescent="0.2">
      <c r="A32" s="4" t="s">
        <v>35</v>
      </c>
      <c r="B32" s="4"/>
      <c r="C32" s="4"/>
      <c r="D32" s="4"/>
      <c r="E32" s="4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v>1</v>
      </c>
      <c r="Q32" s="4"/>
      <c r="R32" s="4"/>
      <c r="S32" s="4">
        <v>2</v>
      </c>
    </row>
    <row r="33" spans="1:19" x14ac:dyDescent="0.2">
      <c r="A33" s="4" t="s">
        <v>36</v>
      </c>
      <c r="B33" s="4">
        <v>2</v>
      </c>
      <c r="C33" s="4"/>
      <c r="D33" s="4"/>
      <c r="E33" s="4">
        <v>4</v>
      </c>
      <c r="F33" s="4">
        <v>2</v>
      </c>
      <c r="G33" s="4">
        <v>6</v>
      </c>
      <c r="H33" s="4">
        <v>2</v>
      </c>
      <c r="I33" s="4">
        <v>1</v>
      </c>
      <c r="J33" s="4"/>
      <c r="K33" s="4"/>
      <c r="L33" s="4">
        <v>1</v>
      </c>
      <c r="M33" s="4"/>
      <c r="N33" s="4"/>
      <c r="O33" s="4"/>
      <c r="P33" s="4">
        <v>35</v>
      </c>
      <c r="Q33" s="4"/>
      <c r="R33" s="4">
        <v>2</v>
      </c>
      <c r="S33" s="4">
        <v>55</v>
      </c>
    </row>
    <row r="34" spans="1:19" x14ac:dyDescent="0.2">
      <c r="A34" s="4" t="s">
        <v>37</v>
      </c>
      <c r="B34" s="4"/>
      <c r="C34" s="4"/>
      <c r="D34" s="4"/>
      <c r="E34" s="4"/>
      <c r="F34" s="4"/>
      <c r="G34" s="4">
        <v>2</v>
      </c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/>
      <c r="S34" s="4">
        <v>5</v>
      </c>
    </row>
    <row r="35" spans="1:19" x14ac:dyDescent="0.2">
      <c r="A35" s="4" t="s">
        <v>38</v>
      </c>
      <c r="B35" s="4"/>
      <c r="C35" s="4"/>
      <c r="D35" s="4"/>
      <c r="E35" s="4">
        <v>2</v>
      </c>
      <c r="F35" s="4">
        <v>1</v>
      </c>
      <c r="G35" s="4"/>
      <c r="H35" s="4"/>
      <c r="I35" s="4"/>
      <c r="J35" s="4"/>
      <c r="K35" s="4"/>
      <c r="L35" s="4"/>
      <c r="M35" s="4">
        <v>1</v>
      </c>
      <c r="N35" s="4"/>
      <c r="O35" s="4"/>
      <c r="P35" s="4">
        <v>8</v>
      </c>
      <c r="Q35" s="4"/>
      <c r="R35" s="4">
        <v>2</v>
      </c>
      <c r="S35" s="4">
        <v>14</v>
      </c>
    </row>
    <row r="36" spans="1:19" x14ac:dyDescent="0.2">
      <c r="A36" s="4" t="s">
        <v>39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3</v>
      </c>
      <c r="Q36" s="4"/>
      <c r="R36" s="4"/>
      <c r="S36" s="4">
        <v>4</v>
      </c>
    </row>
    <row r="37" spans="1:19" x14ac:dyDescent="0.2">
      <c r="A37" s="4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v>1</v>
      </c>
      <c r="N37" s="4"/>
      <c r="O37" s="4"/>
      <c r="P37" s="4">
        <v>2</v>
      </c>
      <c r="Q37" s="4"/>
      <c r="R37" s="4"/>
      <c r="S37" s="4">
        <v>3</v>
      </c>
    </row>
    <row r="38" spans="1:19" x14ac:dyDescent="0.2">
      <c r="A38" s="4" t="s">
        <v>41</v>
      </c>
      <c r="B38" s="4"/>
      <c r="C38" s="4"/>
      <c r="D38" s="4"/>
      <c r="E38" s="4"/>
      <c r="F38" s="4">
        <v>1</v>
      </c>
      <c r="G38" s="4"/>
      <c r="H38" s="4"/>
      <c r="I38" s="4">
        <v>2</v>
      </c>
      <c r="J38" s="4"/>
      <c r="K38" s="4"/>
      <c r="L38" s="4"/>
      <c r="M38" s="4">
        <v>1</v>
      </c>
      <c r="N38" s="4">
        <v>1</v>
      </c>
      <c r="O38" s="4"/>
      <c r="P38" s="4">
        <v>12</v>
      </c>
      <c r="Q38" s="4"/>
      <c r="R38" s="4">
        <v>2</v>
      </c>
      <c r="S38" s="4">
        <v>19</v>
      </c>
    </row>
    <row r="39" spans="1:19" x14ac:dyDescent="0.2">
      <c r="A39" s="4" t="s">
        <v>42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3</v>
      </c>
      <c r="Q39" s="4"/>
      <c r="R39" s="4">
        <v>3</v>
      </c>
      <c r="S39" s="4">
        <v>6</v>
      </c>
    </row>
    <row r="40" spans="1:19" x14ac:dyDescent="0.2">
      <c r="A40" s="4" t="s">
        <v>43</v>
      </c>
      <c r="B40" s="4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>
        <v>3</v>
      </c>
      <c r="Q40" s="4"/>
      <c r="R40" s="4"/>
      <c r="S40" s="4">
        <v>4</v>
      </c>
    </row>
    <row r="41" spans="1:19" x14ac:dyDescent="0.2">
      <c r="A41" s="4" t="s">
        <v>44</v>
      </c>
      <c r="B41" s="4">
        <v>12</v>
      </c>
      <c r="C41" s="4">
        <v>3</v>
      </c>
      <c r="D41" s="4">
        <v>2</v>
      </c>
      <c r="E41" s="4">
        <v>8</v>
      </c>
      <c r="F41" s="4">
        <v>4</v>
      </c>
      <c r="G41" s="4">
        <v>4</v>
      </c>
      <c r="H41" s="4">
        <v>8</v>
      </c>
      <c r="I41" s="4">
        <v>3</v>
      </c>
      <c r="J41" s="4">
        <v>1</v>
      </c>
      <c r="K41" s="4"/>
      <c r="L41" s="4"/>
      <c r="M41" s="4">
        <v>1</v>
      </c>
      <c r="N41" s="4">
        <v>1</v>
      </c>
      <c r="O41" s="4">
        <v>2</v>
      </c>
      <c r="P41" s="4">
        <v>56</v>
      </c>
      <c r="Q41" s="4"/>
      <c r="R41" s="4">
        <v>8</v>
      </c>
      <c r="S41" s="4">
        <v>113</v>
      </c>
    </row>
    <row r="42" spans="1:19" x14ac:dyDescent="0.2">
      <c r="A42" s="4" t="s">
        <v>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1</v>
      </c>
      <c r="Q42" s="4"/>
      <c r="R42" s="4"/>
      <c r="S42" s="4">
        <v>1</v>
      </c>
    </row>
    <row r="43" spans="1:19" x14ac:dyDescent="0.2">
      <c r="A43" s="4" t="s">
        <v>46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v>6</v>
      </c>
      <c r="Q43" s="4"/>
      <c r="R43" s="4"/>
      <c r="S43" s="4">
        <v>6</v>
      </c>
    </row>
    <row r="44" spans="1:19" x14ac:dyDescent="0.2">
      <c r="A44" s="4" t="s">
        <v>47</v>
      </c>
      <c r="B44" s="4">
        <v>4</v>
      </c>
      <c r="C44" s="4">
        <v>1</v>
      </c>
      <c r="D44" s="4"/>
      <c r="E44" s="4">
        <v>4</v>
      </c>
      <c r="F44" s="4">
        <v>3</v>
      </c>
      <c r="G44" s="4">
        <v>2</v>
      </c>
      <c r="H44" s="4">
        <v>4</v>
      </c>
      <c r="I44" s="4">
        <v>7</v>
      </c>
      <c r="J44" s="4"/>
      <c r="K44" s="4"/>
      <c r="L44" s="4"/>
      <c r="M44" s="4"/>
      <c r="N44" s="4">
        <v>1</v>
      </c>
      <c r="O44" s="4"/>
      <c r="P44" s="4">
        <v>22</v>
      </c>
      <c r="Q44" s="4"/>
      <c r="R44" s="4">
        <v>4</v>
      </c>
      <c r="S44" s="4">
        <v>52</v>
      </c>
    </row>
    <row r="45" spans="1:19" x14ac:dyDescent="0.2">
      <c r="A45" s="4" t="s">
        <v>48</v>
      </c>
      <c r="B45" s="4">
        <v>1</v>
      </c>
      <c r="C45" s="4"/>
      <c r="D45" s="4"/>
      <c r="E45" s="4">
        <v>1</v>
      </c>
      <c r="F45" s="4">
        <v>2</v>
      </c>
      <c r="G45" s="4"/>
      <c r="H45" s="4">
        <v>2</v>
      </c>
      <c r="I45" s="4"/>
      <c r="J45" s="4"/>
      <c r="K45" s="4"/>
      <c r="L45" s="4"/>
      <c r="M45" s="4">
        <v>2</v>
      </c>
      <c r="N45" s="4"/>
      <c r="O45" s="4"/>
      <c r="P45" s="4">
        <v>10</v>
      </c>
      <c r="Q45" s="4"/>
      <c r="R45" s="4">
        <v>1</v>
      </c>
      <c r="S45" s="4">
        <v>19</v>
      </c>
    </row>
    <row r="46" spans="1:19" x14ac:dyDescent="0.2">
      <c r="A46" s="4" t="s">
        <v>49</v>
      </c>
      <c r="B46" s="4">
        <v>1</v>
      </c>
      <c r="C46" s="4"/>
      <c r="D46" s="4"/>
      <c r="E46" s="4">
        <v>3</v>
      </c>
      <c r="F46" s="4">
        <v>4</v>
      </c>
      <c r="G46" s="4"/>
      <c r="H46" s="4">
        <v>3</v>
      </c>
      <c r="I46" s="4">
        <v>1</v>
      </c>
      <c r="J46" s="4"/>
      <c r="K46" s="4"/>
      <c r="L46" s="4"/>
      <c r="M46" s="4"/>
      <c r="N46" s="4"/>
      <c r="O46" s="4"/>
      <c r="P46" s="4">
        <v>11</v>
      </c>
      <c r="Q46" s="4"/>
      <c r="R46" s="4">
        <v>1</v>
      </c>
      <c r="S46" s="4">
        <v>24</v>
      </c>
    </row>
    <row r="47" spans="1:19" x14ac:dyDescent="0.2">
      <c r="A47" s="4" t="s">
        <v>50</v>
      </c>
      <c r="B47" s="4">
        <v>2</v>
      </c>
      <c r="C47" s="4"/>
      <c r="D47" s="4"/>
      <c r="E47" s="4">
        <v>3</v>
      </c>
      <c r="F47" s="4">
        <v>1</v>
      </c>
      <c r="G47" s="4">
        <v>2</v>
      </c>
      <c r="H47" s="4"/>
      <c r="I47" s="4">
        <v>1</v>
      </c>
      <c r="J47" s="4"/>
      <c r="K47" s="4"/>
      <c r="L47" s="4">
        <v>1</v>
      </c>
      <c r="M47" s="4"/>
      <c r="N47" s="4"/>
      <c r="O47" s="4"/>
      <c r="P47" s="4">
        <v>10</v>
      </c>
      <c r="Q47" s="4"/>
      <c r="R47" s="4"/>
      <c r="S47" s="4">
        <v>20</v>
      </c>
    </row>
    <row r="48" spans="1:19" x14ac:dyDescent="0.2">
      <c r="A48" s="4" t="s">
        <v>51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>
        <v>1</v>
      </c>
    </row>
    <row r="49" spans="1:19" x14ac:dyDescent="0.2">
      <c r="A49" s="4" t="s">
        <v>52</v>
      </c>
      <c r="B49" s="4"/>
      <c r="C49" s="4"/>
      <c r="D49" s="4"/>
      <c r="E49" s="4">
        <v>1</v>
      </c>
      <c r="F49" s="4"/>
      <c r="G49" s="4"/>
      <c r="H49" s="4">
        <v>1</v>
      </c>
      <c r="I49" s="4"/>
      <c r="J49" s="4"/>
      <c r="K49" s="4"/>
      <c r="L49" s="4"/>
      <c r="M49" s="4"/>
      <c r="N49" s="4"/>
      <c r="O49" s="4"/>
      <c r="P49" s="4">
        <v>1</v>
      </c>
      <c r="Q49" s="4"/>
      <c r="R49" s="4"/>
      <c r="S49" s="4">
        <v>3</v>
      </c>
    </row>
    <row r="50" spans="1:19" x14ac:dyDescent="0.2">
      <c r="A50" s="4" t="s">
        <v>53</v>
      </c>
      <c r="B50" s="4">
        <v>5</v>
      </c>
      <c r="C50" s="4">
        <v>2</v>
      </c>
      <c r="D50" s="4"/>
      <c r="E50" s="4">
        <v>14</v>
      </c>
      <c r="F50" s="4">
        <v>5</v>
      </c>
      <c r="G50" s="4">
        <v>10</v>
      </c>
      <c r="H50" s="4">
        <v>3</v>
      </c>
      <c r="I50" s="4"/>
      <c r="J50" s="4"/>
      <c r="K50" s="4">
        <v>1</v>
      </c>
      <c r="L50" s="4">
        <v>2</v>
      </c>
      <c r="M50" s="4">
        <v>2</v>
      </c>
      <c r="N50" s="4"/>
      <c r="O50" s="4">
        <v>4</v>
      </c>
      <c r="P50" s="4">
        <v>36</v>
      </c>
      <c r="Q50" s="4"/>
      <c r="R50" s="4">
        <v>4</v>
      </c>
      <c r="S50" s="4">
        <v>88</v>
      </c>
    </row>
    <row r="51" spans="1:19" x14ac:dyDescent="0.2">
      <c r="A51" s="4" t="s">
        <v>54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2</v>
      </c>
      <c r="Q51" s="4"/>
      <c r="R51" s="4"/>
      <c r="S51" s="4">
        <v>2</v>
      </c>
    </row>
    <row r="52" spans="1:19" x14ac:dyDescent="0.2">
      <c r="A52" s="4" t="s">
        <v>55</v>
      </c>
      <c r="B52" s="4"/>
      <c r="C52" s="4"/>
      <c r="D52" s="4">
        <v>1</v>
      </c>
      <c r="E52" s="4">
        <v>1</v>
      </c>
      <c r="F52" s="4"/>
      <c r="G52" s="4"/>
      <c r="H52" s="4">
        <v>1</v>
      </c>
      <c r="I52" s="4"/>
      <c r="J52" s="4"/>
      <c r="K52" s="4"/>
      <c r="L52" s="4"/>
      <c r="M52" s="4"/>
      <c r="N52" s="4"/>
      <c r="O52" s="4"/>
      <c r="P52" s="4">
        <v>1</v>
      </c>
      <c r="Q52" s="4"/>
      <c r="R52" s="4"/>
      <c r="S52" s="4">
        <v>4</v>
      </c>
    </row>
    <row r="53" spans="1:19" x14ac:dyDescent="0.2">
      <c r="A53" s="4" t="s">
        <v>56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>
        <v>1</v>
      </c>
    </row>
    <row r="54" spans="1:19" x14ac:dyDescent="0.2">
      <c r="A54" s="4" t="s">
        <v>57</v>
      </c>
      <c r="B54" s="4"/>
      <c r="C54" s="4"/>
      <c r="D54" s="4"/>
      <c r="E54" s="4"/>
      <c r="F54" s="4">
        <v>1</v>
      </c>
      <c r="G54" s="4"/>
      <c r="H54" s="4"/>
      <c r="I54" s="4"/>
      <c r="J54" s="4"/>
      <c r="K54" s="4"/>
      <c r="L54" s="4"/>
      <c r="M54" s="4"/>
      <c r="N54" s="4"/>
      <c r="O54" s="4"/>
      <c r="P54" s="4">
        <v>1</v>
      </c>
      <c r="Q54" s="4"/>
      <c r="R54" s="4"/>
      <c r="S54" s="4">
        <v>2</v>
      </c>
    </row>
    <row r="55" spans="1:19" x14ac:dyDescent="0.2">
      <c r="A55" s="4" t="s">
        <v>58</v>
      </c>
      <c r="B55" s="4">
        <v>1</v>
      </c>
      <c r="C55" s="4"/>
      <c r="D55" s="4"/>
      <c r="E55" s="4">
        <v>1</v>
      </c>
      <c r="F55" s="4">
        <v>1</v>
      </c>
      <c r="G55" s="4">
        <v>2</v>
      </c>
      <c r="H55" s="4"/>
      <c r="I55" s="4"/>
      <c r="J55" s="4"/>
      <c r="K55" s="4"/>
      <c r="L55" s="4"/>
      <c r="M55" s="4"/>
      <c r="N55" s="4"/>
      <c r="O55" s="4">
        <v>3</v>
      </c>
      <c r="P55" s="4">
        <v>16</v>
      </c>
      <c r="Q55" s="4"/>
      <c r="R55" s="4">
        <v>12</v>
      </c>
      <c r="S55" s="4">
        <v>36</v>
      </c>
    </row>
    <row r="56" spans="1:19" x14ac:dyDescent="0.2">
      <c r="A56" s="4" t="s">
        <v>59</v>
      </c>
      <c r="B56" s="4"/>
      <c r="C56" s="4"/>
      <c r="D56" s="4"/>
      <c r="E56" s="4"/>
      <c r="F56" s="4">
        <v>1</v>
      </c>
      <c r="G56" s="4"/>
      <c r="H56" s="4"/>
      <c r="I56" s="4"/>
      <c r="J56" s="4"/>
      <c r="K56" s="4"/>
      <c r="L56" s="4"/>
      <c r="M56" s="4"/>
      <c r="N56" s="4">
        <v>1</v>
      </c>
      <c r="O56" s="4"/>
      <c r="P56" s="4"/>
      <c r="Q56" s="4"/>
      <c r="R56" s="4"/>
      <c r="S56" s="4">
        <v>2</v>
      </c>
    </row>
    <row r="57" spans="1:19" x14ac:dyDescent="0.2">
      <c r="A57" s="4" t="s">
        <v>60</v>
      </c>
      <c r="B57" s="4"/>
      <c r="C57" s="4"/>
      <c r="D57" s="4"/>
      <c r="E57" s="4"/>
      <c r="F57" s="4"/>
      <c r="G57" s="4">
        <v>1</v>
      </c>
      <c r="H57" s="4">
        <v>1</v>
      </c>
      <c r="I57" s="4"/>
      <c r="J57" s="4"/>
      <c r="K57" s="4"/>
      <c r="L57" s="4">
        <v>1</v>
      </c>
      <c r="M57" s="4"/>
      <c r="N57" s="4"/>
      <c r="O57" s="4"/>
      <c r="P57" s="4"/>
      <c r="Q57" s="4"/>
      <c r="R57" s="4"/>
      <c r="S57" s="4">
        <v>3</v>
      </c>
    </row>
    <row r="58" spans="1:19" x14ac:dyDescent="0.2">
      <c r="A58" s="4" t="s">
        <v>61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>
        <v>1</v>
      </c>
    </row>
    <row r="59" spans="1:19" x14ac:dyDescent="0.2">
      <c r="A59" s="4" t="s">
        <v>62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</v>
      </c>
      <c r="Q59" s="4"/>
      <c r="R59" s="4"/>
      <c r="S59" s="4">
        <v>1</v>
      </c>
    </row>
    <row r="60" spans="1:19" x14ac:dyDescent="0.2">
      <c r="A60" s="6" t="s">
        <v>4</v>
      </c>
      <c r="B60" s="6">
        <v>62</v>
      </c>
      <c r="C60" s="6">
        <v>9</v>
      </c>
      <c r="D60" s="6">
        <v>3</v>
      </c>
      <c r="E60" s="6">
        <v>72</v>
      </c>
      <c r="F60" s="6">
        <v>35</v>
      </c>
      <c r="G60" s="6">
        <v>39</v>
      </c>
      <c r="H60" s="6">
        <v>28</v>
      </c>
      <c r="I60" s="6">
        <v>18</v>
      </c>
      <c r="J60" s="6">
        <v>1</v>
      </c>
      <c r="K60" s="6">
        <v>2</v>
      </c>
      <c r="L60" s="6">
        <v>7</v>
      </c>
      <c r="M60" s="6">
        <v>14</v>
      </c>
      <c r="N60" s="6">
        <v>4</v>
      </c>
      <c r="O60" s="6">
        <v>15</v>
      </c>
      <c r="P60" s="6">
        <v>383</v>
      </c>
      <c r="Q60" s="6">
        <v>2</v>
      </c>
      <c r="R60" s="6">
        <v>63</v>
      </c>
      <c r="S60" s="6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6663-F86E-0945-80B3-1CCF4F9BEF88}">
  <dimension ref="A3:K72"/>
  <sheetViews>
    <sheetView topLeftCell="A53" workbookViewId="0">
      <selection activeCell="H70" sqref="H70"/>
    </sheetView>
  </sheetViews>
  <sheetFormatPr baseColWidth="10" defaultRowHeight="15" x14ac:dyDescent="0.2"/>
  <cols>
    <col min="1" max="1" width="84" bestFit="1" customWidth="1"/>
    <col min="2" max="2" width="22.1640625" bestFit="1" customWidth="1"/>
    <col min="3" max="3" width="20" bestFit="1" customWidth="1"/>
    <col min="4" max="4" width="24.5" bestFit="1" customWidth="1"/>
    <col min="5" max="5" width="22" bestFit="1" customWidth="1"/>
    <col min="6" max="6" width="19.5" bestFit="1" customWidth="1"/>
    <col min="7" max="7" width="20.5" bestFit="1" customWidth="1"/>
    <col min="8" max="8" width="18.83203125" bestFit="1" customWidth="1"/>
    <col min="9" max="9" width="32.6640625" bestFit="1" customWidth="1"/>
    <col min="10" max="10" width="31.83203125" bestFit="1" customWidth="1"/>
    <col min="11" max="11" width="31.33203125" bestFit="1" customWidth="1"/>
    <col min="12" max="15" width="32.6640625" bestFit="1" customWidth="1"/>
  </cols>
  <sheetData>
    <row r="3" spans="1:11" x14ac:dyDescent="0.2">
      <c r="A3" s="15" t="s">
        <v>125</v>
      </c>
      <c r="B3" t="s">
        <v>127</v>
      </c>
      <c r="C3" t="s">
        <v>126</v>
      </c>
      <c r="D3" t="s">
        <v>128</v>
      </c>
      <c r="E3" t="s">
        <v>130</v>
      </c>
      <c r="F3" t="s">
        <v>131</v>
      </c>
      <c r="G3" t="s">
        <v>134</v>
      </c>
      <c r="H3" t="s">
        <v>135</v>
      </c>
      <c r="I3" t="s">
        <v>136</v>
      </c>
      <c r="J3" t="s">
        <v>129</v>
      </c>
      <c r="K3" t="s">
        <v>137</v>
      </c>
    </row>
    <row r="4" spans="1:11" x14ac:dyDescent="0.2">
      <c r="A4" s="8" t="s">
        <v>5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A5" s="8" t="s">
        <v>6</v>
      </c>
      <c r="B5" s="14"/>
      <c r="C5" s="14"/>
      <c r="D5" s="14"/>
      <c r="E5" s="14"/>
      <c r="F5" s="14"/>
      <c r="G5" s="14">
        <v>1</v>
      </c>
      <c r="H5" s="14"/>
      <c r="I5" s="14"/>
      <c r="J5" s="14"/>
      <c r="K5" s="14"/>
    </row>
    <row r="6" spans="1:11" x14ac:dyDescent="0.2">
      <c r="A6" s="8" t="s">
        <v>7</v>
      </c>
      <c r="B6" s="14"/>
      <c r="C6" s="14"/>
      <c r="D6" s="14"/>
      <c r="E6" s="14"/>
      <c r="F6" s="14"/>
      <c r="G6" s="14">
        <v>1</v>
      </c>
      <c r="H6" s="14"/>
      <c r="I6" s="14"/>
      <c r="J6" s="14"/>
      <c r="K6" s="14"/>
    </row>
    <row r="7" spans="1:11" x14ac:dyDescent="0.2">
      <c r="A7" s="8" t="s">
        <v>8</v>
      </c>
      <c r="B7" s="14"/>
      <c r="C7" s="14"/>
      <c r="D7" s="14"/>
      <c r="E7" s="14"/>
      <c r="F7" s="14"/>
      <c r="G7" s="14">
        <v>1</v>
      </c>
      <c r="H7" s="14"/>
      <c r="I7" s="14"/>
      <c r="J7" s="14"/>
      <c r="K7" s="14"/>
    </row>
    <row r="8" spans="1:11" x14ac:dyDescent="0.2">
      <c r="A8" s="8" t="s">
        <v>9</v>
      </c>
      <c r="B8" s="14"/>
      <c r="C8" s="14"/>
      <c r="D8" s="14"/>
      <c r="E8" s="14">
        <v>1</v>
      </c>
      <c r="F8" s="14"/>
      <c r="G8" s="14">
        <v>1</v>
      </c>
      <c r="H8" s="14"/>
      <c r="I8" s="14"/>
      <c r="J8" s="14"/>
      <c r="K8" s="14"/>
    </row>
    <row r="9" spans="1:11" x14ac:dyDescent="0.2">
      <c r="A9" s="8" t="s">
        <v>10</v>
      </c>
      <c r="B9" s="14"/>
      <c r="C9" s="14"/>
      <c r="D9" s="14"/>
      <c r="E9" s="14"/>
      <c r="F9" s="14"/>
      <c r="G9" s="14">
        <v>2</v>
      </c>
      <c r="H9" s="14"/>
      <c r="I9" s="14"/>
      <c r="J9" s="14">
        <v>2</v>
      </c>
      <c r="K9" s="14"/>
    </row>
    <row r="10" spans="1:11" x14ac:dyDescent="0.2">
      <c r="A10" s="8" t="s">
        <v>11</v>
      </c>
      <c r="B10" s="14"/>
      <c r="C10" s="14">
        <v>1</v>
      </c>
      <c r="D10" s="14"/>
      <c r="E10" s="14"/>
      <c r="F10" s="14"/>
      <c r="G10" s="14"/>
      <c r="H10" s="14"/>
      <c r="I10" s="14"/>
      <c r="J10" s="14"/>
      <c r="K10" s="14"/>
    </row>
    <row r="11" spans="1:11" x14ac:dyDescent="0.2">
      <c r="A11" s="8" t="s">
        <v>12</v>
      </c>
      <c r="B11" s="14"/>
      <c r="C11" s="14">
        <v>1</v>
      </c>
      <c r="D11" s="14"/>
      <c r="E11" s="14">
        <v>1</v>
      </c>
      <c r="F11" s="14">
        <v>1</v>
      </c>
      <c r="G11" s="14"/>
      <c r="H11" s="14"/>
      <c r="I11" s="14"/>
      <c r="J11" s="14">
        <v>1</v>
      </c>
      <c r="K11" s="14"/>
    </row>
    <row r="12" spans="1:11" x14ac:dyDescent="0.2">
      <c r="A12" s="8" t="s">
        <v>13</v>
      </c>
      <c r="B12" s="14"/>
      <c r="C12" s="14"/>
      <c r="D12" s="14"/>
      <c r="E12" s="14"/>
      <c r="F12" s="14"/>
      <c r="G12" s="14">
        <v>1</v>
      </c>
      <c r="H12" s="14"/>
      <c r="I12" s="14"/>
      <c r="J12" s="14"/>
      <c r="K12" s="14"/>
    </row>
    <row r="13" spans="1:11" x14ac:dyDescent="0.2">
      <c r="A13" s="8" t="s">
        <v>14</v>
      </c>
      <c r="B13" s="14"/>
      <c r="C13" s="14"/>
      <c r="D13" s="14"/>
      <c r="E13" s="14"/>
      <c r="F13" s="14"/>
      <c r="G13" s="14">
        <v>1</v>
      </c>
      <c r="H13" s="14"/>
      <c r="I13" s="14"/>
      <c r="J13" s="14"/>
      <c r="K13" s="14"/>
    </row>
    <row r="14" spans="1:11" x14ac:dyDescent="0.2">
      <c r="A14" s="8" t="s">
        <v>15</v>
      </c>
      <c r="B14" s="14"/>
      <c r="C14" s="14"/>
      <c r="D14" s="14"/>
      <c r="E14" s="14"/>
      <c r="F14" s="14"/>
      <c r="G14" s="14">
        <v>5</v>
      </c>
      <c r="H14" s="14"/>
      <c r="I14" s="14">
        <v>4</v>
      </c>
      <c r="J14" s="14"/>
      <c r="K14" s="14"/>
    </row>
    <row r="15" spans="1:11" x14ac:dyDescent="0.2">
      <c r="A15" s="8" t="s">
        <v>16</v>
      </c>
      <c r="B15" s="14"/>
      <c r="C15" s="14"/>
      <c r="D15" s="14"/>
      <c r="E15" s="14">
        <v>1</v>
      </c>
      <c r="F15" s="14">
        <v>1</v>
      </c>
      <c r="G15" s="14">
        <v>17</v>
      </c>
      <c r="H15" s="14">
        <v>2</v>
      </c>
      <c r="I15" s="14">
        <v>7</v>
      </c>
      <c r="J15" s="14"/>
      <c r="K15" s="14"/>
    </row>
    <row r="16" spans="1:11" x14ac:dyDescent="0.2">
      <c r="A16" s="8" t="s">
        <v>17</v>
      </c>
      <c r="B16" s="14"/>
      <c r="C16" s="14">
        <v>1</v>
      </c>
      <c r="D16" s="14"/>
      <c r="E16" s="14">
        <v>1</v>
      </c>
      <c r="F16" s="14"/>
      <c r="G16" s="14">
        <v>18</v>
      </c>
      <c r="H16" s="14"/>
      <c r="I16" s="14"/>
      <c r="J16" s="14">
        <v>2</v>
      </c>
      <c r="K16" s="14">
        <v>2</v>
      </c>
    </row>
    <row r="17" spans="1:11" x14ac:dyDescent="0.2">
      <c r="A17" s="8" t="s">
        <v>18</v>
      </c>
      <c r="B17" s="14"/>
      <c r="C17" s="14">
        <v>1</v>
      </c>
      <c r="D17" s="14"/>
      <c r="E17" s="14">
        <v>1</v>
      </c>
      <c r="F17" s="14">
        <v>1</v>
      </c>
      <c r="G17" s="14">
        <v>7</v>
      </c>
      <c r="H17" s="14"/>
      <c r="I17" s="14"/>
      <c r="J17" s="14">
        <v>1</v>
      </c>
      <c r="K17" s="14">
        <v>1</v>
      </c>
    </row>
    <row r="18" spans="1:11" x14ac:dyDescent="0.2">
      <c r="A18" s="8" t="s">
        <v>19</v>
      </c>
      <c r="B18" s="14"/>
      <c r="C18" s="14"/>
      <c r="D18" s="14"/>
      <c r="E18" s="14"/>
      <c r="F18" s="14"/>
      <c r="G18" s="14">
        <v>2</v>
      </c>
      <c r="H18" s="14"/>
      <c r="I18" s="14"/>
      <c r="J18" s="14"/>
      <c r="K18" s="14"/>
    </row>
    <row r="19" spans="1:11" x14ac:dyDescent="0.2">
      <c r="A19" s="8" t="s">
        <v>20</v>
      </c>
      <c r="B19" s="14"/>
      <c r="C19" s="14"/>
      <c r="D19" s="14"/>
      <c r="E19" s="14"/>
      <c r="F19" s="14"/>
      <c r="G19" s="14"/>
      <c r="H19" s="14"/>
      <c r="I19" s="14"/>
      <c r="J19" s="14">
        <v>1</v>
      </c>
      <c r="K19" s="14"/>
    </row>
    <row r="20" spans="1:11" x14ac:dyDescent="0.2">
      <c r="A20" s="8" t="s">
        <v>21</v>
      </c>
      <c r="B20" s="14"/>
      <c r="C20" s="14"/>
      <c r="D20" s="14"/>
      <c r="E20" s="14"/>
      <c r="F20" s="14"/>
      <c r="G20" s="14">
        <v>1</v>
      </c>
      <c r="H20" s="14"/>
      <c r="I20" s="14"/>
      <c r="J20" s="14"/>
      <c r="K20" s="14"/>
    </row>
    <row r="21" spans="1:11" x14ac:dyDescent="0.2">
      <c r="A21" s="8" t="s">
        <v>22</v>
      </c>
      <c r="B21" s="14"/>
      <c r="C21" s="14">
        <v>1</v>
      </c>
      <c r="D21" s="14"/>
      <c r="E21" s="14">
        <v>1</v>
      </c>
      <c r="F21" s="14"/>
      <c r="G21" s="14">
        <v>2</v>
      </c>
      <c r="H21" s="14"/>
      <c r="I21" s="14">
        <v>5</v>
      </c>
      <c r="J21" s="14">
        <v>2</v>
      </c>
      <c r="K21" s="14"/>
    </row>
    <row r="22" spans="1:11" x14ac:dyDescent="0.2">
      <c r="A22" s="8" t="s">
        <v>23</v>
      </c>
      <c r="B22" s="14"/>
      <c r="C22" s="14"/>
      <c r="D22" s="14"/>
      <c r="E22" s="14"/>
      <c r="F22" s="14"/>
      <c r="G22" s="14"/>
      <c r="H22" s="14"/>
      <c r="I22" s="14"/>
      <c r="J22" s="14">
        <v>1</v>
      </c>
      <c r="K22" s="14"/>
    </row>
    <row r="23" spans="1:11" x14ac:dyDescent="0.2">
      <c r="A23" s="8" t="s">
        <v>24</v>
      </c>
      <c r="B23" s="14">
        <v>1</v>
      </c>
      <c r="C23" s="14">
        <v>9</v>
      </c>
      <c r="D23" s="14"/>
      <c r="E23" s="14">
        <v>1</v>
      </c>
      <c r="F23" s="14">
        <v>3</v>
      </c>
      <c r="G23" s="14">
        <v>1</v>
      </c>
      <c r="H23" s="14"/>
      <c r="I23" s="14"/>
      <c r="J23" s="14">
        <v>5</v>
      </c>
      <c r="K23" s="14"/>
    </row>
    <row r="24" spans="1:11" x14ac:dyDescent="0.2">
      <c r="A24" s="8" t="s">
        <v>25</v>
      </c>
      <c r="B24" s="14"/>
      <c r="C24" s="14"/>
      <c r="D24" s="14"/>
      <c r="E24" s="14"/>
      <c r="F24" s="14"/>
      <c r="G24" s="14">
        <v>1</v>
      </c>
      <c r="H24" s="14"/>
      <c r="I24" s="14"/>
      <c r="J24" s="14"/>
      <c r="K24" s="14"/>
    </row>
    <row r="25" spans="1:11" x14ac:dyDescent="0.2">
      <c r="A25" s="8" t="s">
        <v>26</v>
      </c>
      <c r="B25" s="14"/>
      <c r="C25" s="14"/>
      <c r="D25" s="14"/>
      <c r="E25" s="14"/>
      <c r="F25" s="14"/>
      <c r="G25" s="14">
        <v>1</v>
      </c>
      <c r="H25" s="14"/>
      <c r="I25" s="14">
        <v>1</v>
      </c>
      <c r="J25" s="14"/>
      <c r="K25" s="14"/>
    </row>
    <row r="26" spans="1:11" x14ac:dyDescent="0.2">
      <c r="A26" s="8" t="s">
        <v>27</v>
      </c>
      <c r="B26" s="14"/>
      <c r="C26" s="14"/>
      <c r="D26" s="14"/>
      <c r="E26" s="14"/>
      <c r="F26" s="14">
        <v>1</v>
      </c>
      <c r="G26" s="14">
        <v>5</v>
      </c>
      <c r="H26" s="14"/>
      <c r="I26" s="14">
        <v>1</v>
      </c>
      <c r="J26" s="14"/>
      <c r="K26" s="14"/>
    </row>
    <row r="27" spans="1:11" x14ac:dyDescent="0.2">
      <c r="A27" s="8" t="s">
        <v>28</v>
      </c>
      <c r="B27" s="14">
        <v>2</v>
      </c>
      <c r="C27" s="14">
        <v>7</v>
      </c>
      <c r="D27" s="14"/>
      <c r="E27" s="14"/>
      <c r="F27" s="14">
        <v>3</v>
      </c>
      <c r="G27" s="14">
        <v>34</v>
      </c>
      <c r="H27" s="14"/>
      <c r="I27" s="14">
        <v>5</v>
      </c>
      <c r="J27" s="14">
        <v>8</v>
      </c>
      <c r="K27" s="14"/>
    </row>
    <row r="28" spans="1:11" x14ac:dyDescent="0.2">
      <c r="A28" s="8" t="s">
        <v>29</v>
      </c>
      <c r="B28" s="14"/>
      <c r="C28" s="14">
        <v>11</v>
      </c>
      <c r="D28" s="14"/>
      <c r="E28" s="14">
        <v>2</v>
      </c>
      <c r="F28" s="14"/>
      <c r="G28" s="14">
        <v>25</v>
      </c>
      <c r="H28" s="14"/>
      <c r="I28" s="14">
        <v>1</v>
      </c>
      <c r="J28" s="14">
        <v>4</v>
      </c>
      <c r="K28" s="14"/>
    </row>
    <row r="29" spans="1:11" x14ac:dyDescent="0.2">
      <c r="A29" s="8" t="s">
        <v>30</v>
      </c>
      <c r="B29" s="14"/>
      <c r="C29" s="14"/>
      <c r="D29" s="14"/>
      <c r="E29" s="14"/>
      <c r="F29" s="14"/>
      <c r="G29" s="14">
        <v>4</v>
      </c>
      <c r="H29" s="14"/>
      <c r="I29" s="14"/>
      <c r="J29" s="14"/>
      <c r="K29" s="14"/>
    </row>
    <row r="30" spans="1:11" x14ac:dyDescent="0.2">
      <c r="A30" s="8" t="s">
        <v>4</v>
      </c>
      <c r="B30" s="14">
        <v>9</v>
      </c>
      <c r="C30" s="14">
        <v>62</v>
      </c>
      <c r="D30" s="14">
        <v>3</v>
      </c>
      <c r="E30" s="14">
        <v>35</v>
      </c>
      <c r="F30" s="14">
        <v>39</v>
      </c>
      <c r="G30" s="14">
        <v>383</v>
      </c>
      <c r="H30" s="14">
        <v>2</v>
      </c>
      <c r="I30" s="14">
        <v>63</v>
      </c>
      <c r="J30" s="14">
        <v>72</v>
      </c>
      <c r="K30" s="14">
        <v>28</v>
      </c>
    </row>
    <row r="31" spans="1:11" x14ac:dyDescent="0.2">
      <c r="A31" s="8" t="s">
        <v>31</v>
      </c>
      <c r="B31" s="14"/>
      <c r="C31" s="14"/>
      <c r="D31" s="14"/>
      <c r="E31" s="14"/>
      <c r="F31" s="14"/>
      <c r="G31" s="14"/>
      <c r="H31" s="14"/>
      <c r="I31" s="14"/>
      <c r="J31" s="14">
        <v>2</v>
      </c>
      <c r="K31" s="14"/>
    </row>
    <row r="32" spans="1:11" x14ac:dyDescent="0.2">
      <c r="A32" s="8" t="s">
        <v>32</v>
      </c>
      <c r="B32" s="14"/>
      <c r="C32" s="14"/>
      <c r="D32" s="14"/>
      <c r="E32" s="14"/>
      <c r="F32" s="14"/>
      <c r="G32" s="14">
        <v>1</v>
      </c>
      <c r="H32" s="14"/>
      <c r="I32" s="14"/>
      <c r="J32" s="14"/>
      <c r="K32" s="14"/>
    </row>
    <row r="33" spans="1:11" x14ac:dyDescent="0.2">
      <c r="A33" s="8" t="s">
        <v>33</v>
      </c>
      <c r="B33" s="14"/>
      <c r="C33" s="14"/>
      <c r="D33" s="14"/>
      <c r="E33" s="14"/>
      <c r="F33" s="14"/>
      <c r="G33" s="14">
        <v>1</v>
      </c>
      <c r="H33" s="14"/>
      <c r="I33" s="14"/>
      <c r="J33" s="14"/>
      <c r="K33" s="14"/>
    </row>
    <row r="34" spans="1:11" x14ac:dyDescent="0.2">
      <c r="A34" s="8" t="s">
        <v>34</v>
      </c>
      <c r="B34" s="14"/>
      <c r="C34" s="14"/>
      <c r="D34" s="14"/>
      <c r="E34" s="14"/>
      <c r="F34" s="14"/>
      <c r="G34" s="14">
        <v>3</v>
      </c>
      <c r="H34" s="14"/>
      <c r="I34" s="14"/>
      <c r="J34" s="14"/>
      <c r="K34" s="14"/>
    </row>
    <row r="35" spans="1:11" x14ac:dyDescent="0.2">
      <c r="A35" s="8" t="s">
        <v>35</v>
      </c>
      <c r="B35" s="14"/>
      <c r="C35" s="14"/>
      <c r="D35" s="14"/>
      <c r="E35" s="14"/>
      <c r="F35" s="14"/>
      <c r="G35" s="14">
        <v>1</v>
      </c>
      <c r="H35" s="14"/>
      <c r="I35" s="14"/>
      <c r="J35" s="14">
        <v>1</v>
      </c>
      <c r="K35" s="14"/>
    </row>
    <row r="36" spans="1:11" x14ac:dyDescent="0.2">
      <c r="A36" s="8" t="s">
        <v>36</v>
      </c>
      <c r="B36" s="14"/>
      <c r="C36" s="14">
        <v>2</v>
      </c>
      <c r="D36" s="14"/>
      <c r="E36" s="14">
        <v>2</v>
      </c>
      <c r="F36" s="14">
        <v>6</v>
      </c>
      <c r="G36" s="14">
        <v>35</v>
      </c>
      <c r="H36" s="14"/>
      <c r="I36" s="14">
        <v>2</v>
      </c>
      <c r="J36" s="14">
        <v>4</v>
      </c>
      <c r="K36" s="14">
        <v>2</v>
      </c>
    </row>
    <row r="37" spans="1:11" x14ac:dyDescent="0.2">
      <c r="A37" s="8" t="s">
        <v>37</v>
      </c>
      <c r="B37" s="14"/>
      <c r="C37" s="14"/>
      <c r="D37" s="14"/>
      <c r="E37" s="14"/>
      <c r="F37" s="14">
        <v>2</v>
      </c>
      <c r="G37" s="14">
        <v>3</v>
      </c>
      <c r="H37" s="14"/>
      <c r="I37" s="14"/>
      <c r="J37" s="14"/>
      <c r="K37" s="14"/>
    </row>
    <row r="38" spans="1:11" x14ac:dyDescent="0.2">
      <c r="A38" s="8" t="s">
        <v>38</v>
      </c>
      <c r="B38" s="14"/>
      <c r="C38" s="14"/>
      <c r="D38" s="14"/>
      <c r="E38" s="14">
        <v>1</v>
      </c>
      <c r="F38" s="14"/>
      <c r="G38" s="14">
        <v>8</v>
      </c>
      <c r="H38" s="14"/>
      <c r="I38" s="14">
        <v>2</v>
      </c>
      <c r="J38" s="14">
        <v>2</v>
      </c>
      <c r="K38" s="14"/>
    </row>
    <row r="39" spans="1:11" x14ac:dyDescent="0.2">
      <c r="A39" s="8" t="s">
        <v>39</v>
      </c>
      <c r="B39" s="14"/>
      <c r="C39" s="14">
        <v>1</v>
      </c>
      <c r="D39" s="14"/>
      <c r="E39" s="14"/>
      <c r="F39" s="14"/>
      <c r="G39" s="14">
        <v>3</v>
      </c>
      <c r="H39" s="14"/>
      <c r="I39" s="14"/>
      <c r="J39" s="14"/>
      <c r="K39" s="14"/>
    </row>
    <row r="40" spans="1:11" x14ac:dyDescent="0.2">
      <c r="A40" s="8" t="s">
        <v>40</v>
      </c>
      <c r="B40" s="14"/>
      <c r="C40" s="14"/>
      <c r="D40" s="14"/>
      <c r="E40" s="14"/>
      <c r="F40" s="14"/>
      <c r="G40" s="14">
        <v>2</v>
      </c>
      <c r="H40" s="14"/>
      <c r="I40" s="14"/>
      <c r="J40" s="14"/>
      <c r="K40" s="14"/>
    </row>
    <row r="41" spans="1:11" x14ac:dyDescent="0.2">
      <c r="A41" s="8" t="s">
        <v>41</v>
      </c>
      <c r="B41" s="14"/>
      <c r="C41" s="14"/>
      <c r="D41" s="14"/>
      <c r="E41" s="14">
        <v>1</v>
      </c>
      <c r="F41" s="14"/>
      <c r="G41" s="14">
        <v>12</v>
      </c>
      <c r="H41" s="14"/>
      <c r="I41" s="14">
        <v>2</v>
      </c>
      <c r="J41" s="14"/>
      <c r="K41" s="14"/>
    </row>
    <row r="42" spans="1:11" x14ac:dyDescent="0.2">
      <c r="A42" s="8" t="s">
        <v>42</v>
      </c>
      <c r="B42" s="14"/>
      <c r="C42" s="14"/>
      <c r="D42" s="14"/>
      <c r="E42" s="14"/>
      <c r="F42" s="14"/>
      <c r="G42" s="14">
        <v>3</v>
      </c>
      <c r="H42" s="14"/>
      <c r="I42" s="14">
        <v>3</v>
      </c>
      <c r="J42" s="14"/>
      <c r="K42" s="14"/>
    </row>
    <row r="43" spans="1:11" x14ac:dyDescent="0.2">
      <c r="A43" s="8" t="s">
        <v>43</v>
      </c>
      <c r="B43" s="14"/>
      <c r="C43" s="14">
        <v>1</v>
      </c>
      <c r="D43" s="14"/>
      <c r="E43" s="14"/>
      <c r="F43" s="14"/>
      <c r="G43" s="14">
        <v>3</v>
      </c>
      <c r="H43" s="14"/>
      <c r="I43" s="14"/>
      <c r="J43" s="14"/>
      <c r="K43" s="14"/>
    </row>
    <row r="44" spans="1:11" x14ac:dyDescent="0.2">
      <c r="A44" s="8" t="s">
        <v>44</v>
      </c>
      <c r="B44" s="14">
        <v>3</v>
      </c>
      <c r="C44" s="14">
        <v>12</v>
      </c>
      <c r="D44" s="14">
        <v>2</v>
      </c>
      <c r="E44" s="14">
        <v>4</v>
      </c>
      <c r="F44" s="14">
        <v>4</v>
      </c>
      <c r="G44" s="14">
        <v>56</v>
      </c>
      <c r="H44" s="14"/>
      <c r="I44" s="14">
        <v>8</v>
      </c>
      <c r="J44" s="14">
        <v>8</v>
      </c>
      <c r="K44" s="14">
        <v>8</v>
      </c>
    </row>
    <row r="45" spans="1:11" x14ac:dyDescent="0.2">
      <c r="A45" s="8" t="s">
        <v>45</v>
      </c>
      <c r="B45" s="14"/>
      <c r="C45" s="14"/>
      <c r="D45" s="14"/>
      <c r="E45" s="14"/>
      <c r="F45" s="14"/>
      <c r="G45" s="14">
        <v>1</v>
      </c>
      <c r="H45" s="14"/>
      <c r="I45" s="14"/>
      <c r="J45" s="14"/>
      <c r="K45" s="14"/>
    </row>
    <row r="46" spans="1:11" x14ac:dyDescent="0.2">
      <c r="A46" s="8" t="s">
        <v>46</v>
      </c>
      <c r="B46" s="14"/>
      <c r="C46" s="14"/>
      <c r="D46" s="14"/>
      <c r="E46" s="14"/>
      <c r="F46" s="14"/>
      <c r="G46" s="14">
        <v>6</v>
      </c>
      <c r="H46" s="14"/>
      <c r="I46" s="14"/>
      <c r="J46" s="14"/>
      <c r="K46" s="14"/>
    </row>
    <row r="47" spans="1:11" x14ac:dyDescent="0.2">
      <c r="A47" s="8" t="s">
        <v>47</v>
      </c>
      <c r="B47" s="14">
        <v>1</v>
      </c>
      <c r="C47" s="14">
        <v>4</v>
      </c>
      <c r="D47" s="14"/>
      <c r="E47" s="14">
        <v>3</v>
      </c>
      <c r="F47" s="14">
        <v>2</v>
      </c>
      <c r="G47" s="14">
        <v>22</v>
      </c>
      <c r="H47" s="14"/>
      <c r="I47" s="14">
        <v>4</v>
      </c>
      <c r="J47" s="14">
        <v>4</v>
      </c>
      <c r="K47" s="14">
        <v>4</v>
      </c>
    </row>
    <row r="48" spans="1:11" x14ac:dyDescent="0.2">
      <c r="A48" s="8" t="s">
        <v>48</v>
      </c>
      <c r="B48" s="14"/>
      <c r="C48" s="14">
        <v>1</v>
      </c>
      <c r="D48" s="14"/>
      <c r="E48" s="14">
        <v>2</v>
      </c>
      <c r="F48" s="14"/>
      <c r="G48" s="14">
        <v>10</v>
      </c>
      <c r="H48" s="14"/>
      <c r="I48" s="14">
        <v>1</v>
      </c>
      <c r="J48" s="14">
        <v>1</v>
      </c>
      <c r="K48" s="14">
        <v>2</v>
      </c>
    </row>
    <row r="49" spans="1:11" x14ac:dyDescent="0.2">
      <c r="A49" s="8" t="s">
        <v>49</v>
      </c>
      <c r="B49" s="14"/>
      <c r="C49" s="14">
        <v>1</v>
      </c>
      <c r="D49" s="14"/>
      <c r="E49" s="14">
        <v>4</v>
      </c>
      <c r="F49" s="14"/>
      <c r="G49" s="14">
        <v>11</v>
      </c>
      <c r="H49" s="14"/>
      <c r="I49" s="14">
        <v>1</v>
      </c>
      <c r="J49" s="14">
        <v>3</v>
      </c>
      <c r="K49" s="14">
        <v>3</v>
      </c>
    </row>
    <row r="50" spans="1:11" x14ac:dyDescent="0.2">
      <c r="A50" s="8" t="s">
        <v>50</v>
      </c>
      <c r="B50" s="14"/>
      <c r="C50" s="14">
        <v>2</v>
      </c>
      <c r="D50" s="14"/>
      <c r="E50" s="14">
        <v>1</v>
      </c>
      <c r="F50" s="14">
        <v>2</v>
      </c>
      <c r="G50" s="14">
        <v>10</v>
      </c>
      <c r="H50" s="14"/>
      <c r="I50" s="14"/>
      <c r="J50" s="14">
        <v>3</v>
      </c>
      <c r="K50" s="14"/>
    </row>
    <row r="51" spans="1:11" x14ac:dyDescent="0.2">
      <c r="A51" s="8" t="s">
        <v>51</v>
      </c>
      <c r="B51" s="14"/>
      <c r="C51" s="14"/>
      <c r="D51" s="14"/>
      <c r="E51" s="14"/>
      <c r="F51" s="14"/>
      <c r="G51" s="14">
        <v>1</v>
      </c>
      <c r="H51" s="14"/>
      <c r="I51" s="14"/>
      <c r="J51" s="14"/>
      <c r="K51" s="14"/>
    </row>
    <row r="52" spans="1:11" x14ac:dyDescent="0.2">
      <c r="A52" s="8" t="s">
        <v>52</v>
      </c>
      <c r="B52" s="14"/>
      <c r="C52" s="14"/>
      <c r="D52" s="14"/>
      <c r="E52" s="14"/>
      <c r="F52" s="14"/>
      <c r="G52" s="14">
        <v>1</v>
      </c>
      <c r="H52" s="14"/>
      <c r="I52" s="14"/>
      <c r="J52" s="14">
        <v>1</v>
      </c>
      <c r="K52" s="14">
        <v>1</v>
      </c>
    </row>
    <row r="53" spans="1:11" x14ac:dyDescent="0.2">
      <c r="A53" s="8" t="s">
        <v>53</v>
      </c>
      <c r="B53" s="14">
        <v>2</v>
      </c>
      <c r="C53" s="14">
        <v>5</v>
      </c>
      <c r="D53" s="14"/>
      <c r="E53" s="14">
        <v>5</v>
      </c>
      <c r="F53" s="14">
        <v>10</v>
      </c>
      <c r="G53" s="14">
        <v>36</v>
      </c>
      <c r="H53" s="14"/>
      <c r="I53" s="14">
        <v>4</v>
      </c>
      <c r="J53" s="14">
        <v>14</v>
      </c>
      <c r="K53" s="14">
        <v>3</v>
      </c>
    </row>
    <row r="54" spans="1:11" x14ac:dyDescent="0.2">
      <c r="A54" s="8" t="s">
        <v>54</v>
      </c>
      <c r="B54" s="14"/>
      <c r="C54" s="14"/>
      <c r="D54" s="14"/>
      <c r="E54" s="14"/>
      <c r="F54" s="14"/>
      <c r="G54" s="14">
        <v>2</v>
      </c>
      <c r="H54" s="14"/>
      <c r="I54" s="14"/>
      <c r="J54" s="14"/>
      <c r="K54" s="14"/>
    </row>
    <row r="55" spans="1:11" x14ac:dyDescent="0.2">
      <c r="A55" s="8" t="s">
        <v>55</v>
      </c>
      <c r="B55" s="14"/>
      <c r="C55" s="14"/>
      <c r="D55" s="14">
        <v>1</v>
      </c>
      <c r="E55" s="14"/>
      <c r="F55" s="14"/>
      <c r="G55" s="14">
        <v>1</v>
      </c>
      <c r="H55" s="14"/>
      <c r="I55" s="14"/>
      <c r="J55" s="14">
        <v>1</v>
      </c>
      <c r="K55" s="14">
        <v>1</v>
      </c>
    </row>
    <row r="56" spans="1:11" x14ac:dyDescent="0.2">
      <c r="A56" s="8" t="s">
        <v>56</v>
      </c>
      <c r="B56" s="14"/>
      <c r="C56" s="14"/>
      <c r="D56" s="14"/>
      <c r="E56" s="14"/>
      <c r="F56" s="14"/>
      <c r="G56" s="14">
        <v>1</v>
      </c>
      <c r="H56" s="14"/>
      <c r="I56" s="14"/>
      <c r="J56" s="14"/>
      <c r="K56" s="14"/>
    </row>
    <row r="57" spans="1:11" x14ac:dyDescent="0.2">
      <c r="A57" s="8" t="s">
        <v>57</v>
      </c>
      <c r="B57" s="14"/>
      <c r="C57" s="14"/>
      <c r="D57" s="14"/>
      <c r="E57" s="14">
        <v>1</v>
      </c>
      <c r="F57" s="14"/>
      <c r="G57" s="14">
        <v>1</v>
      </c>
      <c r="H57" s="14"/>
      <c r="I57" s="14"/>
      <c r="J57" s="14"/>
      <c r="K57" s="14"/>
    </row>
    <row r="58" spans="1:11" x14ac:dyDescent="0.2">
      <c r="A58" s="8" t="s">
        <v>58</v>
      </c>
      <c r="B58" s="14"/>
      <c r="C58" s="14">
        <v>1</v>
      </c>
      <c r="D58" s="14"/>
      <c r="E58" s="14">
        <v>1</v>
      </c>
      <c r="F58" s="14">
        <v>2</v>
      </c>
      <c r="G58" s="14">
        <v>16</v>
      </c>
      <c r="H58" s="14"/>
      <c r="I58" s="14">
        <v>12</v>
      </c>
      <c r="J58" s="14">
        <v>1</v>
      </c>
      <c r="K58" s="14"/>
    </row>
    <row r="59" spans="1:11" x14ac:dyDescent="0.2">
      <c r="A59" s="8" t="s">
        <v>59</v>
      </c>
      <c r="B59" s="14"/>
      <c r="C59" s="14"/>
      <c r="D59" s="14"/>
      <c r="E59" s="14">
        <v>1</v>
      </c>
      <c r="F59" s="14"/>
      <c r="G59" s="14"/>
      <c r="H59" s="14"/>
      <c r="I59" s="14"/>
      <c r="J59" s="14"/>
      <c r="K59" s="14"/>
    </row>
    <row r="60" spans="1:11" x14ac:dyDescent="0.2">
      <c r="A60" s="8" t="s">
        <v>60</v>
      </c>
      <c r="B60" s="14"/>
      <c r="C60" s="14"/>
      <c r="D60" s="14"/>
      <c r="E60" s="14"/>
      <c r="F60" s="14">
        <v>1</v>
      </c>
      <c r="G60" s="14"/>
      <c r="H60" s="14"/>
      <c r="I60" s="14"/>
      <c r="J60" s="14"/>
      <c r="K60" s="14">
        <v>1</v>
      </c>
    </row>
    <row r="61" spans="1:11" x14ac:dyDescent="0.2">
      <c r="A61" s="8" t="s">
        <v>61</v>
      </c>
      <c r="B61" s="14"/>
      <c r="C61" s="14"/>
      <c r="D61" s="14"/>
      <c r="E61" s="14"/>
      <c r="F61" s="14"/>
      <c r="G61" s="14">
        <v>1</v>
      </c>
      <c r="H61" s="14"/>
      <c r="I61" s="14"/>
      <c r="J61" s="14"/>
      <c r="K61" s="14"/>
    </row>
    <row r="62" spans="1:11" x14ac:dyDescent="0.2">
      <c r="A62" s="8" t="s">
        <v>62</v>
      </c>
      <c r="B62" s="14"/>
      <c r="C62" s="14"/>
      <c r="D62" s="14"/>
      <c r="E62" s="14"/>
      <c r="F62" s="14"/>
      <c r="G62" s="14">
        <v>1</v>
      </c>
      <c r="H62" s="14"/>
      <c r="I62" s="14"/>
      <c r="J62" s="14"/>
      <c r="K62" s="14"/>
    </row>
    <row r="63" spans="1:11" x14ac:dyDescent="0.2">
      <c r="A63" s="8" t="s">
        <v>4</v>
      </c>
      <c r="B63" s="14">
        <v>18</v>
      </c>
      <c r="C63" s="14">
        <v>124</v>
      </c>
      <c r="D63" s="14">
        <v>6</v>
      </c>
      <c r="E63" s="14">
        <v>70</v>
      </c>
      <c r="F63" s="14">
        <v>78</v>
      </c>
      <c r="G63" s="14">
        <v>766</v>
      </c>
      <c r="H63" s="14">
        <v>4</v>
      </c>
      <c r="I63" s="14">
        <v>126</v>
      </c>
      <c r="J63" s="14">
        <v>144</v>
      </c>
      <c r="K63" s="14">
        <v>56</v>
      </c>
    </row>
    <row r="65" spans="2:9" x14ac:dyDescent="0.2">
      <c r="C65" t="s">
        <v>139</v>
      </c>
      <c r="D65" t="s">
        <v>141</v>
      </c>
      <c r="G65" t="s">
        <v>140</v>
      </c>
      <c r="I65" t="s">
        <v>142</v>
      </c>
    </row>
    <row r="66" spans="2:9" x14ac:dyDescent="0.2">
      <c r="C66">
        <v>18</v>
      </c>
      <c r="D66">
        <v>70</v>
      </c>
      <c r="G66">
        <v>766</v>
      </c>
      <c r="I66">
        <v>896</v>
      </c>
    </row>
    <row r="67" spans="2:9" x14ac:dyDescent="0.2">
      <c r="C67">
        <v>124</v>
      </c>
      <c r="D67">
        <v>78</v>
      </c>
      <c r="G67">
        <v>4</v>
      </c>
      <c r="I67">
        <v>204</v>
      </c>
    </row>
    <row r="68" spans="2:9" x14ac:dyDescent="0.2">
      <c r="C68">
        <v>6</v>
      </c>
      <c r="D68">
        <v>56</v>
      </c>
      <c r="G68">
        <v>126</v>
      </c>
      <c r="I68">
        <v>292</v>
      </c>
    </row>
    <row r="69" spans="2:9" x14ac:dyDescent="0.2">
      <c r="C69">
        <v>144</v>
      </c>
      <c r="D69">
        <f>SUM(D66:D68)</f>
        <v>204</v>
      </c>
      <c r="G69">
        <f>SUM(G66:G68)</f>
        <v>896</v>
      </c>
      <c r="I69">
        <f>SUM(I66:I68)</f>
        <v>1392</v>
      </c>
    </row>
    <row r="70" spans="2:9" x14ac:dyDescent="0.2">
      <c r="C70">
        <f>SUM(C66:C69)</f>
        <v>292</v>
      </c>
    </row>
    <row r="72" spans="2:9" x14ac:dyDescent="0.2">
      <c r="B72" t="s">
        <v>143</v>
      </c>
      <c r="C72">
        <f>(292/1392)*100</f>
        <v>20.977011494252874</v>
      </c>
      <c r="D72">
        <f>(204/1392)*100</f>
        <v>14.655172413793101</v>
      </c>
      <c r="G72">
        <f>(896/1392)*100</f>
        <v>64.367816091954026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E217-35E9-BE4E-A607-26318266D490}">
  <dimension ref="A3:E63"/>
  <sheetViews>
    <sheetView topLeftCell="A11" workbookViewId="0">
      <selection activeCell="D50" sqref="D50"/>
    </sheetView>
  </sheetViews>
  <sheetFormatPr baseColWidth="10" defaultRowHeight="15" x14ac:dyDescent="0.2"/>
  <cols>
    <col min="1" max="1" width="84" bestFit="1" customWidth="1"/>
    <col min="2" max="2" width="20" bestFit="1" customWidth="1"/>
    <col min="3" max="3" width="22.1640625" bestFit="1" customWidth="1"/>
    <col min="4" max="4" width="24.5" bestFit="1" customWidth="1"/>
    <col min="5" max="5" width="31.83203125" bestFit="1" customWidth="1"/>
    <col min="6" max="7" width="2.1640625" bestFit="1" customWidth="1"/>
    <col min="8" max="10" width="3.1640625" bestFit="1" customWidth="1"/>
    <col min="11" max="11" width="6.33203125" bestFit="1" customWidth="1"/>
    <col min="12" max="12" width="10" bestFit="1" customWidth="1"/>
  </cols>
  <sheetData>
    <row r="3" spans="1:5" x14ac:dyDescent="0.2">
      <c r="A3" s="15" t="s">
        <v>125</v>
      </c>
      <c r="B3" t="s">
        <v>126</v>
      </c>
      <c r="C3" t="s">
        <v>127</v>
      </c>
      <c r="D3" t="s">
        <v>128</v>
      </c>
      <c r="E3" t="s">
        <v>129</v>
      </c>
    </row>
    <row r="4" spans="1:5" x14ac:dyDescent="0.2">
      <c r="A4" s="8" t="s">
        <v>5</v>
      </c>
      <c r="B4" s="14"/>
      <c r="C4" s="14"/>
      <c r="D4" s="14"/>
      <c r="E4" s="14"/>
    </row>
    <row r="5" spans="1:5" x14ac:dyDescent="0.2">
      <c r="A5" s="8" t="s">
        <v>6</v>
      </c>
      <c r="B5" s="14"/>
      <c r="C5" s="14"/>
      <c r="D5" s="14"/>
      <c r="E5" s="14"/>
    </row>
    <row r="6" spans="1:5" x14ac:dyDescent="0.2">
      <c r="A6" s="8" t="s">
        <v>7</v>
      </c>
      <c r="B6" s="14"/>
      <c r="C6" s="14"/>
      <c r="D6" s="14"/>
      <c r="E6" s="14"/>
    </row>
    <row r="7" spans="1:5" x14ac:dyDescent="0.2">
      <c r="A7" s="8" t="s">
        <v>8</v>
      </c>
      <c r="B7" s="14"/>
      <c r="C7" s="14"/>
      <c r="D7" s="14"/>
      <c r="E7" s="14"/>
    </row>
    <row r="8" spans="1:5" x14ac:dyDescent="0.2">
      <c r="A8" s="8" t="s">
        <v>9</v>
      </c>
      <c r="B8" s="14"/>
      <c r="C8" s="14"/>
      <c r="D8" s="14"/>
      <c r="E8" s="14"/>
    </row>
    <row r="9" spans="1:5" x14ac:dyDescent="0.2">
      <c r="A9" s="8" t="s">
        <v>10</v>
      </c>
      <c r="B9" s="14"/>
      <c r="C9" s="14"/>
      <c r="D9" s="14"/>
      <c r="E9" s="14">
        <v>2</v>
      </c>
    </row>
    <row r="10" spans="1:5" x14ac:dyDescent="0.2">
      <c r="A10" s="8" t="s">
        <v>11</v>
      </c>
      <c r="B10" s="14">
        <v>1</v>
      </c>
      <c r="C10" s="14"/>
      <c r="D10" s="14"/>
      <c r="E10" s="14"/>
    </row>
    <row r="11" spans="1:5" x14ac:dyDescent="0.2">
      <c r="A11" s="8" t="s">
        <v>12</v>
      </c>
      <c r="B11" s="14">
        <v>1</v>
      </c>
      <c r="C11" s="14"/>
      <c r="D11" s="14"/>
      <c r="E11" s="14">
        <v>1</v>
      </c>
    </row>
    <row r="12" spans="1:5" x14ac:dyDescent="0.2">
      <c r="A12" s="8" t="s">
        <v>13</v>
      </c>
      <c r="B12" s="14"/>
      <c r="C12" s="14"/>
      <c r="D12" s="14"/>
      <c r="E12" s="14"/>
    </row>
    <row r="13" spans="1:5" x14ac:dyDescent="0.2">
      <c r="A13" s="8" t="s">
        <v>14</v>
      </c>
      <c r="B13" s="14"/>
      <c r="C13" s="14"/>
      <c r="D13" s="14"/>
      <c r="E13" s="14"/>
    </row>
    <row r="14" spans="1:5" x14ac:dyDescent="0.2">
      <c r="A14" s="8" t="s">
        <v>15</v>
      </c>
      <c r="B14" s="14"/>
      <c r="C14" s="14"/>
      <c r="D14" s="14"/>
      <c r="E14" s="14"/>
    </row>
    <row r="15" spans="1:5" x14ac:dyDescent="0.2">
      <c r="A15" s="8" t="s">
        <v>16</v>
      </c>
      <c r="B15" s="14"/>
      <c r="C15" s="14"/>
      <c r="D15" s="14"/>
      <c r="E15" s="14"/>
    </row>
    <row r="16" spans="1:5" x14ac:dyDescent="0.2">
      <c r="A16" s="8" t="s">
        <v>17</v>
      </c>
      <c r="B16" s="14">
        <v>1</v>
      </c>
      <c r="C16" s="14"/>
      <c r="D16" s="14"/>
      <c r="E16" s="14">
        <v>2</v>
      </c>
    </row>
    <row r="17" spans="1:5" x14ac:dyDescent="0.2">
      <c r="A17" s="8" t="s">
        <v>18</v>
      </c>
      <c r="B17" s="14">
        <v>1</v>
      </c>
      <c r="C17" s="14"/>
      <c r="D17" s="14"/>
      <c r="E17" s="14">
        <v>1</v>
      </c>
    </row>
    <row r="18" spans="1:5" x14ac:dyDescent="0.2">
      <c r="A18" s="8" t="s">
        <v>19</v>
      </c>
      <c r="B18" s="14"/>
      <c r="C18" s="14"/>
      <c r="D18" s="14"/>
      <c r="E18" s="14"/>
    </row>
    <row r="19" spans="1:5" x14ac:dyDescent="0.2">
      <c r="A19" s="8" t="s">
        <v>20</v>
      </c>
      <c r="B19" s="14"/>
      <c r="C19" s="14"/>
      <c r="D19" s="14"/>
      <c r="E19" s="14">
        <v>1</v>
      </c>
    </row>
    <row r="20" spans="1:5" x14ac:dyDescent="0.2">
      <c r="A20" s="8" t="s">
        <v>21</v>
      </c>
      <c r="B20" s="14"/>
      <c r="C20" s="14"/>
      <c r="D20" s="14"/>
      <c r="E20" s="14"/>
    </row>
    <row r="21" spans="1:5" x14ac:dyDescent="0.2">
      <c r="A21" s="8" t="s">
        <v>22</v>
      </c>
      <c r="B21" s="14">
        <v>1</v>
      </c>
      <c r="C21" s="14"/>
      <c r="D21" s="14"/>
      <c r="E21" s="14">
        <v>2</v>
      </c>
    </row>
    <row r="22" spans="1:5" x14ac:dyDescent="0.2">
      <c r="A22" s="8" t="s">
        <v>23</v>
      </c>
      <c r="B22" s="14"/>
      <c r="C22" s="14"/>
      <c r="D22" s="14"/>
      <c r="E22" s="14">
        <v>1</v>
      </c>
    </row>
    <row r="23" spans="1:5" x14ac:dyDescent="0.2">
      <c r="A23" s="8" t="s">
        <v>24</v>
      </c>
      <c r="B23" s="14">
        <v>9</v>
      </c>
      <c r="C23" s="14">
        <v>1</v>
      </c>
      <c r="D23" s="14"/>
      <c r="E23" s="14">
        <v>5</v>
      </c>
    </row>
    <row r="24" spans="1:5" x14ac:dyDescent="0.2">
      <c r="A24" s="8" t="s">
        <v>25</v>
      </c>
      <c r="B24" s="14"/>
      <c r="C24" s="14"/>
      <c r="D24" s="14"/>
      <c r="E24" s="14"/>
    </row>
    <row r="25" spans="1:5" x14ac:dyDescent="0.2">
      <c r="A25" s="8" t="s">
        <v>26</v>
      </c>
      <c r="B25" s="14"/>
      <c r="C25" s="14"/>
      <c r="D25" s="14"/>
      <c r="E25" s="14"/>
    </row>
    <row r="26" spans="1:5" x14ac:dyDescent="0.2">
      <c r="A26" s="8" t="s">
        <v>27</v>
      </c>
      <c r="B26" s="14"/>
      <c r="C26" s="14"/>
      <c r="D26" s="14"/>
      <c r="E26" s="14"/>
    </row>
    <row r="27" spans="1:5" x14ac:dyDescent="0.2">
      <c r="A27" s="8" t="s">
        <v>28</v>
      </c>
      <c r="B27" s="14">
        <v>7</v>
      </c>
      <c r="C27" s="14">
        <v>2</v>
      </c>
      <c r="D27" s="14"/>
      <c r="E27" s="14">
        <v>8</v>
      </c>
    </row>
    <row r="28" spans="1:5" x14ac:dyDescent="0.2">
      <c r="A28" s="8" t="s">
        <v>29</v>
      </c>
      <c r="B28" s="14">
        <v>11</v>
      </c>
      <c r="C28" s="14"/>
      <c r="D28" s="14"/>
      <c r="E28" s="14">
        <v>4</v>
      </c>
    </row>
    <row r="29" spans="1:5" x14ac:dyDescent="0.2">
      <c r="A29" s="8" t="s">
        <v>30</v>
      </c>
      <c r="B29" s="14"/>
      <c r="C29" s="14"/>
      <c r="D29" s="14"/>
      <c r="E29" s="14"/>
    </row>
    <row r="30" spans="1:5" x14ac:dyDescent="0.2">
      <c r="A30" s="8" t="s">
        <v>4</v>
      </c>
      <c r="B30" s="14">
        <v>62</v>
      </c>
      <c r="C30" s="14">
        <v>9</v>
      </c>
      <c r="D30" s="14">
        <v>3</v>
      </c>
      <c r="E30" s="14">
        <v>72</v>
      </c>
    </row>
    <row r="31" spans="1:5" x14ac:dyDescent="0.2">
      <c r="A31" s="8" t="s">
        <v>31</v>
      </c>
      <c r="B31" s="14"/>
      <c r="C31" s="14"/>
      <c r="D31" s="14"/>
      <c r="E31" s="14">
        <v>2</v>
      </c>
    </row>
    <row r="32" spans="1:5" x14ac:dyDescent="0.2">
      <c r="A32" s="8" t="s">
        <v>32</v>
      </c>
      <c r="B32" s="14"/>
      <c r="C32" s="14"/>
      <c r="D32" s="14"/>
      <c r="E32" s="14"/>
    </row>
    <row r="33" spans="1:5" x14ac:dyDescent="0.2">
      <c r="A33" s="8" t="s">
        <v>33</v>
      </c>
      <c r="B33" s="14"/>
      <c r="C33" s="14"/>
      <c r="D33" s="14"/>
      <c r="E33" s="14"/>
    </row>
    <row r="34" spans="1:5" x14ac:dyDescent="0.2">
      <c r="A34" s="8" t="s">
        <v>34</v>
      </c>
      <c r="B34" s="14"/>
      <c r="C34" s="14"/>
      <c r="D34" s="14"/>
      <c r="E34" s="14"/>
    </row>
    <row r="35" spans="1:5" x14ac:dyDescent="0.2">
      <c r="A35" s="8" t="s">
        <v>35</v>
      </c>
      <c r="B35" s="14"/>
      <c r="C35" s="14"/>
      <c r="D35" s="14"/>
      <c r="E35" s="14">
        <v>1</v>
      </c>
    </row>
    <row r="36" spans="1:5" x14ac:dyDescent="0.2">
      <c r="A36" s="8" t="s">
        <v>36</v>
      </c>
      <c r="B36" s="14">
        <v>2</v>
      </c>
      <c r="C36" s="14"/>
      <c r="D36" s="14"/>
      <c r="E36" s="14">
        <v>4</v>
      </c>
    </row>
    <row r="37" spans="1:5" x14ac:dyDescent="0.2">
      <c r="A37" s="8" t="s">
        <v>37</v>
      </c>
      <c r="B37" s="14"/>
      <c r="C37" s="14"/>
      <c r="D37" s="14"/>
      <c r="E37" s="14"/>
    </row>
    <row r="38" spans="1:5" x14ac:dyDescent="0.2">
      <c r="A38" s="8" t="s">
        <v>38</v>
      </c>
      <c r="B38" s="14"/>
      <c r="C38" s="14"/>
      <c r="D38" s="14"/>
      <c r="E38" s="14">
        <v>2</v>
      </c>
    </row>
    <row r="39" spans="1:5" x14ac:dyDescent="0.2">
      <c r="A39" s="8" t="s">
        <v>39</v>
      </c>
      <c r="B39" s="14">
        <v>1</v>
      </c>
      <c r="C39" s="14"/>
      <c r="D39" s="14"/>
      <c r="E39" s="14"/>
    </row>
    <row r="40" spans="1:5" x14ac:dyDescent="0.2">
      <c r="A40" s="8" t="s">
        <v>40</v>
      </c>
      <c r="B40" s="14"/>
      <c r="C40" s="14"/>
      <c r="D40" s="14"/>
      <c r="E40" s="14"/>
    </row>
    <row r="41" spans="1:5" x14ac:dyDescent="0.2">
      <c r="A41" s="8" t="s">
        <v>41</v>
      </c>
      <c r="B41" s="14"/>
      <c r="C41" s="14"/>
      <c r="D41" s="14"/>
      <c r="E41" s="14"/>
    </row>
    <row r="42" spans="1:5" x14ac:dyDescent="0.2">
      <c r="A42" s="8" t="s">
        <v>42</v>
      </c>
      <c r="B42" s="14"/>
      <c r="C42" s="14"/>
      <c r="D42" s="14"/>
      <c r="E42" s="14"/>
    </row>
    <row r="43" spans="1:5" x14ac:dyDescent="0.2">
      <c r="A43" s="8" t="s">
        <v>43</v>
      </c>
      <c r="B43" s="14">
        <v>1</v>
      </c>
      <c r="C43" s="14"/>
      <c r="D43" s="14"/>
      <c r="E43" s="14"/>
    </row>
    <row r="44" spans="1:5" x14ac:dyDescent="0.2">
      <c r="A44" s="8" t="s">
        <v>44</v>
      </c>
      <c r="B44" s="14">
        <v>12</v>
      </c>
      <c r="C44" s="14">
        <v>3</v>
      </c>
      <c r="D44" s="14">
        <v>2</v>
      </c>
      <c r="E44" s="14">
        <v>8</v>
      </c>
    </row>
    <row r="45" spans="1:5" x14ac:dyDescent="0.2">
      <c r="A45" s="8" t="s">
        <v>45</v>
      </c>
      <c r="B45" s="14"/>
      <c r="C45" s="14"/>
      <c r="D45" s="14"/>
      <c r="E45" s="14"/>
    </row>
    <row r="46" spans="1:5" x14ac:dyDescent="0.2">
      <c r="A46" s="8" t="s">
        <v>46</v>
      </c>
      <c r="B46" s="14"/>
      <c r="C46" s="14"/>
      <c r="D46" s="14"/>
      <c r="E46" s="14"/>
    </row>
    <row r="47" spans="1:5" x14ac:dyDescent="0.2">
      <c r="A47" s="8" t="s">
        <v>47</v>
      </c>
      <c r="B47" s="14">
        <v>4</v>
      </c>
      <c r="C47" s="14">
        <v>1</v>
      </c>
      <c r="D47" s="14"/>
      <c r="E47" s="14">
        <v>4</v>
      </c>
    </row>
    <row r="48" spans="1:5" x14ac:dyDescent="0.2">
      <c r="A48" s="8" t="s">
        <v>48</v>
      </c>
      <c r="B48" s="14">
        <v>1</v>
      </c>
      <c r="C48" s="14"/>
      <c r="D48" s="14"/>
      <c r="E48" s="14">
        <v>1</v>
      </c>
    </row>
    <row r="49" spans="1:5" x14ac:dyDescent="0.2">
      <c r="A49" s="8" t="s">
        <v>49</v>
      </c>
      <c r="B49" s="14">
        <v>1</v>
      </c>
      <c r="C49" s="14"/>
      <c r="D49" s="14"/>
      <c r="E49" s="14">
        <v>3</v>
      </c>
    </row>
    <row r="50" spans="1:5" x14ac:dyDescent="0.2">
      <c r="A50" s="8" t="s">
        <v>50</v>
      </c>
      <c r="B50" s="14">
        <v>2</v>
      </c>
      <c r="C50" s="14"/>
      <c r="D50" s="14"/>
      <c r="E50" s="14">
        <v>3</v>
      </c>
    </row>
    <row r="51" spans="1:5" x14ac:dyDescent="0.2">
      <c r="A51" s="8" t="s">
        <v>51</v>
      </c>
      <c r="B51" s="14"/>
      <c r="C51" s="14"/>
      <c r="D51" s="14"/>
      <c r="E51" s="14"/>
    </row>
    <row r="52" spans="1:5" x14ac:dyDescent="0.2">
      <c r="A52" s="8" t="s">
        <v>52</v>
      </c>
      <c r="B52" s="14"/>
      <c r="C52" s="14"/>
      <c r="D52" s="14"/>
      <c r="E52" s="14">
        <v>1</v>
      </c>
    </row>
    <row r="53" spans="1:5" x14ac:dyDescent="0.2">
      <c r="A53" s="8" t="s">
        <v>53</v>
      </c>
      <c r="B53" s="14">
        <v>5</v>
      </c>
      <c r="C53" s="14">
        <v>2</v>
      </c>
      <c r="D53" s="14"/>
      <c r="E53" s="14">
        <v>14</v>
      </c>
    </row>
    <row r="54" spans="1:5" x14ac:dyDescent="0.2">
      <c r="A54" s="8" t="s">
        <v>54</v>
      </c>
      <c r="B54" s="14"/>
      <c r="C54" s="14"/>
      <c r="D54" s="14"/>
      <c r="E54" s="14"/>
    </row>
    <row r="55" spans="1:5" x14ac:dyDescent="0.2">
      <c r="A55" s="8" t="s">
        <v>55</v>
      </c>
      <c r="B55" s="14"/>
      <c r="C55" s="14"/>
      <c r="D55" s="14">
        <v>1</v>
      </c>
      <c r="E55" s="14">
        <v>1</v>
      </c>
    </row>
    <row r="56" spans="1:5" x14ac:dyDescent="0.2">
      <c r="A56" s="8" t="s">
        <v>56</v>
      </c>
      <c r="B56" s="14"/>
      <c r="C56" s="14"/>
      <c r="D56" s="14"/>
      <c r="E56" s="14"/>
    </row>
    <row r="57" spans="1:5" x14ac:dyDescent="0.2">
      <c r="A57" s="8" t="s">
        <v>57</v>
      </c>
      <c r="B57" s="14"/>
      <c r="C57" s="14"/>
      <c r="D57" s="14"/>
      <c r="E57" s="14"/>
    </row>
    <row r="58" spans="1:5" x14ac:dyDescent="0.2">
      <c r="A58" s="8" t="s">
        <v>58</v>
      </c>
      <c r="B58" s="14">
        <v>1</v>
      </c>
      <c r="C58" s="14"/>
      <c r="D58" s="14"/>
      <c r="E58" s="14">
        <v>1</v>
      </c>
    </row>
    <row r="59" spans="1:5" x14ac:dyDescent="0.2">
      <c r="A59" s="8" t="s">
        <v>59</v>
      </c>
      <c r="B59" s="14"/>
      <c r="C59" s="14"/>
      <c r="D59" s="14"/>
      <c r="E59" s="14"/>
    </row>
    <row r="60" spans="1:5" x14ac:dyDescent="0.2">
      <c r="A60" s="8" t="s">
        <v>60</v>
      </c>
      <c r="B60" s="14"/>
      <c r="C60" s="14"/>
      <c r="D60" s="14"/>
      <c r="E60" s="14"/>
    </row>
    <row r="61" spans="1:5" x14ac:dyDescent="0.2">
      <c r="A61" s="8" t="s">
        <v>61</v>
      </c>
      <c r="B61" s="14"/>
      <c r="C61" s="14"/>
      <c r="D61" s="14"/>
      <c r="E61" s="14"/>
    </row>
    <row r="62" spans="1:5" x14ac:dyDescent="0.2">
      <c r="A62" s="8" t="s">
        <v>62</v>
      </c>
      <c r="B62" s="14"/>
      <c r="C62" s="14"/>
      <c r="D62" s="14"/>
      <c r="E62" s="14"/>
    </row>
    <row r="63" spans="1:5" x14ac:dyDescent="0.2">
      <c r="A63" s="8" t="s">
        <v>4</v>
      </c>
      <c r="B63" s="14">
        <v>124</v>
      </c>
      <c r="C63" s="14">
        <v>18</v>
      </c>
      <c r="D63" s="14">
        <v>6</v>
      </c>
      <c r="E63" s="14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71D9-E0A0-D344-8B0F-4E87E4C2094D}">
  <dimension ref="A3:E63"/>
  <sheetViews>
    <sheetView topLeftCell="A14" workbookViewId="0">
      <selection activeCell="A3" sqref="A3"/>
    </sheetView>
  </sheetViews>
  <sheetFormatPr baseColWidth="10" defaultRowHeight="15" x14ac:dyDescent="0.2"/>
  <cols>
    <col min="1" max="1" width="84" bestFit="1" customWidth="1"/>
    <col min="2" max="2" width="22" bestFit="1" customWidth="1"/>
    <col min="3" max="3" width="19.5" bestFit="1" customWidth="1"/>
    <col min="4" max="4" width="29.6640625" bestFit="1" customWidth="1"/>
    <col min="5" max="5" width="27.33203125" bestFit="1" customWidth="1"/>
  </cols>
  <sheetData>
    <row r="3" spans="1:5" x14ac:dyDescent="0.2">
      <c r="A3" s="15" t="s">
        <v>125</v>
      </c>
      <c r="B3" t="s">
        <v>130</v>
      </c>
      <c r="C3" t="s">
        <v>131</v>
      </c>
      <c r="D3" t="s">
        <v>132</v>
      </c>
      <c r="E3" t="s">
        <v>133</v>
      </c>
    </row>
    <row r="4" spans="1:5" x14ac:dyDescent="0.2">
      <c r="A4" s="8" t="s">
        <v>5</v>
      </c>
      <c r="B4" s="14"/>
      <c r="C4" s="14"/>
      <c r="D4" s="14"/>
      <c r="E4" s="14"/>
    </row>
    <row r="5" spans="1:5" x14ac:dyDescent="0.2">
      <c r="A5" s="8" t="s">
        <v>6</v>
      </c>
      <c r="B5" s="14"/>
      <c r="C5" s="14"/>
      <c r="D5" s="14"/>
      <c r="E5" s="14"/>
    </row>
    <row r="6" spans="1:5" x14ac:dyDescent="0.2">
      <c r="A6" s="8" t="s">
        <v>7</v>
      </c>
      <c r="B6" s="14"/>
      <c r="C6" s="14"/>
      <c r="D6" s="14"/>
      <c r="E6" s="14"/>
    </row>
    <row r="7" spans="1:5" x14ac:dyDescent="0.2">
      <c r="A7" s="8" t="s">
        <v>8</v>
      </c>
      <c r="B7" s="14"/>
      <c r="C7" s="14"/>
      <c r="D7" s="14"/>
      <c r="E7" s="14"/>
    </row>
    <row r="8" spans="1:5" x14ac:dyDescent="0.2">
      <c r="A8" s="8" t="s">
        <v>9</v>
      </c>
      <c r="B8" s="14">
        <v>1</v>
      </c>
      <c r="C8" s="14"/>
      <c r="D8" s="14"/>
      <c r="E8" s="14"/>
    </row>
    <row r="9" spans="1:5" x14ac:dyDescent="0.2">
      <c r="A9" s="8" t="s">
        <v>10</v>
      </c>
      <c r="B9" s="14"/>
      <c r="C9" s="14"/>
      <c r="D9" s="14"/>
      <c r="E9" s="14"/>
    </row>
    <row r="10" spans="1:5" x14ac:dyDescent="0.2">
      <c r="A10" s="8" t="s">
        <v>11</v>
      </c>
      <c r="B10" s="14"/>
      <c r="C10" s="14"/>
      <c r="D10" s="14"/>
      <c r="E10" s="14"/>
    </row>
    <row r="11" spans="1:5" x14ac:dyDescent="0.2">
      <c r="A11" s="8" t="s">
        <v>12</v>
      </c>
      <c r="B11" s="14">
        <v>1</v>
      </c>
      <c r="C11" s="14">
        <v>1</v>
      </c>
      <c r="D11" s="14"/>
      <c r="E11" s="14"/>
    </row>
    <row r="12" spans="1:5" x14ac:dyDescent="0.2">
      <c r="A12" s="8" t="s">
        <v>13</v>
      </c>
      <c r="B12" s="14"/>
      <c r="C12" s="14"/>
      <c r="D12" s="14"/>
      <c r="E12" s="14"/>
    </row>
    <row r="13" spans="1:5" x14ac:dyDescent="0.2">
      <c r="A13" s="8" t="s">
        <v>14</v>
      </c>
      <c r="B13" s="14"/>
      <c r="C13" s="14"/>
      <c r="D13" s="14"/>
      <c r="E13" s="14"/>
    </row>
    <row r="14" spans="1:5" x14ac:dyDescent="0.2">
      <c r="A14" s="8" t="s">
        <v>15</v>
      </c>
      <c r="B14" s="14"/>
      <c r="C14" s="14"/>
      <c r="D14" s="14"/>
      <c r="E14" s="14"/>
    </row>
    <row r="15" spans="1:5" x14ac:dyDescent="0.2">
      <c r="A15" s="8" t="s">
        <v>16</v>
      </c>
      <c r="B15" s="14">
        <v>1</v>
      </c>
      <c r="C15" s="14">
        <v>1</v>
      </c>
      <c r="D15" s="14"/>
      <c r="E15" s="14"/>
    </row>
    <row r="16" spans="1:5" x14ac:dyDescent="0.2">
      <c r="A16" s="8" t="s">
        <v>17</v>
      </c>
      <c r="B16" s="14">
        <v>1</v>
      </c>
      <c r="C16" s="14"/>
      <c r="D16" s="14"/>
      <c r="E16" s="14"/>
    </row>
    <row r="17" spans="1:5" x14ac:dyDescent="0.2">
      <c r="A17" s="8" t="s">
        <v>18</v>
      </c>
      <c r="B17" s="14">
        <v>1</v>
      </c>
      <c r="C17" s="14">
        <v>1</v>
      </c>
      <c r="D17" s="14"/>
      <c r="E17" s="14"/>
    </row>
    <row r="18" spans="1:5" x14ac:dyDescent="0.2">
      <c r="A18" s="8" t="s">
        <v>19</v>
      </c>
      <c r="B18" s="14"/>
      <c r="C18" s="14"/>
      <c r="D18" s="14"/>
      <c r="E18" s="14"/>
    </row>
    <row r="19" spans="1:5" x14ac:dyDescent="0.2">
      <c r="A19" s="8" t="s">
        <v>20</v>
      </c>
      <c r="B19" s="14"/>
      <c r="C19" s="14"/>
      <c r="D19" s="14"/>
      <c r="E19" s="14"/>
    </row>
    <row r="20" spans="1:5" x14ac:dyDescent="0.2">
      <c r="A20" s="8" t="s">
        <v>21</v>
      </c>
      <c r="B20" s="14"/>
      <c r="C20" s="14"/>
      <c r="D20" s="14"/>
      <c r="E20" s="14"/>
    </row>
    <row r="21" spans="1:5" x14ac:dyDescent="0.2">
      <c r="A21" s="8" t="s">
        <v>22</v>
      </c>
      <c r="B21" s="14">
        <v>1</v>
      </c>
      <c r="C21" s="14"/>
      <c r="D21" s="14">
        <v>2</v>
      </c>
      <c r="E21" s="14"/>
    </row>
    <row r="22" spans="1:5" x14ac:dyDescent="0.2">
      <c r="A22" s="8" t="s">
        <v>23</v>
      </c>
      <c r="B22" s="14"/>
      <c r="C22" s="14"/>
      <c r="D22" s="14"/>
      <c r="E22" s="14"/>
    </row>
    <row r="23" spans="1:5" x14ac:dyDescent="0.2">
      <c r="A23" s="8" t="s">
        <v>24</v>
      </c>
      <c r="B23" s="14">
        <v>1</v>
      </c>
      <c r="C23" s="14">
        <v>3</v>
      </c>
      <c r="D23" s="14"/>
      <c r="E23" s="14"/>
    </row>
    <row r="24" spans="1:5" x14ac:dyDescent="0.2">
      <c r="A24" s="8" t="s">
        <v>25</v>
      </c>
      <c r="B24" s="14"/>
      <c r="C24" s="14"/>
      <c r="D24" s="14"/>
      <c r="E24" s="14"/>
    </row>
    <row r="25" spans="1:5" x14ac:dyDescent="0.2">
      <c r="A25" s="8" t="s">
        <v>26</v>
      </c>
      <c r="B25" s="14"/>
      <c r="C25" s="14"/>
      <c r="D25" s="14"/>
      <c r="E25" s="14"/>
    </row>
    <row r="26" spans="1:5" x14ac:dyDescent="0.2">
      <c r="A26" s="8" t="s">
        <v>27</v>
      </c>
      <c r="B26" s="14"/>
      <c r="C26" s="14">
        <v>1</v>
      </c>
      <c r="D26" s="14"/>
      <c r="E26" s="14"/>
    </row>
    <row r="27" spans="1:5" x14ac:dyDescent="0.2">
      <c r="A27" s="8" t="s">
        <v>28</v>
      </c>
      <c r="B27" s="14"/>
      <c r="C27" s="14">
        <v>3</v>
      </c>
      <c r="D27" s="14"/>
      <c r="E27" s="14"/>
    </row>
    <row r="28" spans="1:5" x14ac:dyDescent="0.2">
      <c r="A28" s="8" t="s">
        <v>29</v>
      </c>
      <c r="B28" s="14">
        <v>2</v>
      </c>
      <c r="C28" s="14"/>
      <c r="D28" s="14">
        <v>1</v>
      </c>
      <c r="E28" s="14"/>
    </row>
    <row r="29" spans="1:5" x14ac:dyDescent="0.2">
      <c r="A29" s="8" t="s">
        <v>30</v>
      </c>
      <c r="B29" s="14"/>
      <c r="C29" s="14"/>
      <c r="D29" s="14"/>
      <c r="E29" s="14"/>
    </row>
    <row r="30" spans="1:5" x14ac:dyDescent="0.2">
      <c r="A30" s="8" t="s">
        <v>4</v>
      </c>
      <c r="B30" s="14">
        <v>35</v>
      </c>
      <c r="C30" s="14">
        <v>39</v>
      </c>
      <c r="D30" s="14">
        <v>18</v>
      </c>
      <c r="E30" s="14">
        <v>1</v>
      </c>
    </row>
    <row r="31" spans="1:5" x14ac:dyDescent="0.2">
      <c r="A31" s="8" t="s">
        <v>31</v>
      </c>
      <c r="B31" s="14"/>
      <c r="C31" s="14"/>
      <c r="D31" s="14"/>
      <c r="E31" s="14"/>
    </row>
    <row r="32" spans="1:5" x14ac:dyDescent="0.2">
      <c r="A32" s="8" t="s">
        <v>32</v>
      </c>
      <c r="B32" s="14"/>
      <c r="C32" s="14"/>
      <c r="D32" s="14"/>
      <c r="E32" s="14"/>
    </row>
    <row r="33" spans="1:5" x14ac:dyDescent="0.2">
      <c r="A33" s="8" t="s">
        <v>33</v>
      </c>
      <c r="B33" s="14"/>
      <c r="C33" s="14"/>
      <c r="D33" s="14"/>
      <c r="E33" s="14"/>
    </row>
    <row r="34" spans="1:5" x14ac:dyDescent="0.2">
      <c r="A34" s="8" t="s">
        <v>34</v>
      </c>
      <c r="B34" s="14"/>
      <c r="C34" s="14"/>
      <c r="D34" s="14"/>
      <c r="E34" s="14"/>
    </row>
    <row r="35" spans="1:5" x14ac:dyDescent="0.2">
      <c r="A35" s="8" t="s">
        <v>35</v>
      </c>
      <c r="B35" s="14"/>
      <c r="C35" s="14"/>
      <c r="D35" s="14"/>
      <c r="E35" s="14"/>
    </row>
    <row r="36" spans="1:5" x14ac:dyDescent="0.2">
      <c r="A36" s="8" t="s">
        <v>36</v>
      </c>
      <c r="B36" s="14">
        <v>2</v>
      </c>
      <c r="C36" s="14">
        <v>6</v>
      </c>
      <c r="D36" s="14">
        <v>1</v>
      </c>
      <c r="E36" s="14"/>
    </row>
    <row r="37" spans="1:5" x14ac:dyDescent="0.2">
      <c r="A37" s="8" t="s">
        <v>37</v>
      </c>
      <c r="B37" s="14"/>
      <c r="C37" s="14">
        <v>2</v>
      </c>
      <c r="D37" s="14"/>
      <c r="E37" s="14"/>
    </row>
    <row r="38" spans="1:5" x14ac:dyDescent="0.2">
      <c r="A38" s="8" t="s">
        <v>38</v>
      </c>
      <c r="B38" s="14">
        <v>1</v>
      </c>
      <c r="C38" s="14"/>
      <c r="D38" s="14"/>
      <c r="E38" s="14"/>
    </row>
    <row r="39" spans="1:5" x14ac:dyDescent="0.2">
      <c r="A39" s="8" t="s">
        <v>39</v>
      </c>
      <c r="B39" s="14"/>
      <c r="C39" s="14"/>
      <c r="D39" s="14"/>
      <c r="E39" s="14"/>
    </row>
    <row r="40" spans="1:5" x14ac:dyDescent="0.2">
      <c r="A40" s="8" t="s">
        <v>40</v>
      </c>
      <c r="B40" s="14"/>
      <c r="C40" s="14"/>
      <c r="D40" s="14"/>
      <c r="E40" s="14"/>
    </row>
    <row r="41" spans="1:5" x14ac:dyDescent="0.2">
      <c r="A41" s="8" t="s">
        <v>41</v>
      </c>
      <c r="B41" s="14">
        <v>1</v>
      </c>
      <c r="C41" s="14"/>
      <c r="D41" s="14">
        <v>2</v>
      </c>
      <c r="E41" s="14"/>
    </row>
    <row r="42" spans="1:5" x14ac:dyDescent="0.2">
      <c r="A42" s="8" t="s">
        <v>42</v>
      </c>
      <c r="B42" s="14"/>
      <c r="C42" s="14"/>
      <c r="D42" s="14"/>
      <c r="E42" s="14"/>
    </row>
    <row r="43" spans="1:5" x14ac:dyDescent="0.2">
      <c r="A43" s="8" t="s">
        <v>43</v>
      </c>
      <c r="B43" s="14"/>
      <c r="C43" s="14"/>
      <c r="D43" s="14"/>
      <c r="E43" s="14"/>
    </row>
    <row r="44" spans="1:5" x14ac:dyDescent="0.2">
      <c r="A44" s="8" t="s">
        <v>44</v>
      </c>
      <c r="B44" s="14">
        <v>4</v>
      </c>
      <c r="C44" s="14">
        <v>4</v>
      </c>
      <c r="D44" s="14">
        <v>3</v>
      </c>
      <c r="E44" s="14">
        <v>1</v>
      </c>
    </row>
    <row r="45" spans="1:5" x14ac:dyDescent="0.2">
      <c r="A45" s="8" t="s">
        <v>45</v>
      </c>
      <c r="B45" s="14"/>
      <c r="C45" s="14"/>
      <c r="D45" s="14"/>
      <c r="E45" s="14"/>
    </row>
    <row r="46" spans="1:5" x14ac:dyDescent="0.2">
      <c r="A46" s="8" t="s">
        <v>46</v>
      </c>
      <c r="B46" s="14"/>
      <c r="C46" s="14"/>
      <c r="D46" s="14"/>
      <c r="E46" s="14"/>
    </row>
    <row r="47" spans="1:5" x14ac:dyDescent="0.2">
      <c r="A47" s="8" t="s">
        <v>47</v>
      </c>
      <c r="B47" s="14">
        <v>3</v>
      </c>
      <c r="C47" s="14">
        <v>2</v>
      </c>
      <c r="D47" s="14">
        <v>7</v>
      </c>
      <c r="E47" s="14"/>
    </row>
    <row r="48" spans="1:5" x14ac:dyDescent="0.2">
      <c r="A48" s="8" t="s">
        <v>48</v>
      </c>
      <c r="B48" s="14">
        <v>2</v>
      </c>
      <c r="C48" s="14"/>
      <c r="D48" s="14"/>
      <c r="E48" s="14"/>
    </row>
    <row r="49" spans="1:5" x14ac:dyDescent="0.2">
      <c r="A49" s="8" t="s">
        <v>49</v>
      </c>
      <c r="B49" s="14">
        <v>4</v>
      </c>
      <c r="C49" s="14"/>
      <c r="D49" s="14">
        <v>1</v>
      </c>
      <c r="E49" s="14"/>
    </row>
    <row r="50" spans="1:5" x14ac:dyDescent="0.2">
      <c r="A50" s="8" t="s">
        <v>50</v>
      </c>
      <c r="B50" s="14">
        <v>1</v>
      </c>
      <c r="C50" s="14">
        <v>2</v>
      </c>
      <c r="D50" s="14">
        <v>1</v>
      </c>
      <c r="E50" s="14"/>
    </row>
    <row r="51" spans="1:5" x14ac:dyDescent="0.2">
      <c r="A51" s="8" t="s">
        <v>51</v>
      </c>
      <c r="B51" s="14"/>
      <c r="C51" s="14"/>
      <c r="D51" s="14"/>
      <c r="E51" s="14"/>
    </row>
    <row r="52" spans="1:5" x14ac:dyDescent="0.2">
      <c r="A52" s="8" t="s">
        <v>52</v>
      </c>
      <c r="B52" s="14"/>
      <c r="C52" s="14"/>
      <c r="D52" s="14"/>
      <c r="E52" s="14"/>
    </row>
    <row r="53" spans="1:5" x14ac:dyDescent="0.2">
      <c r="A53" s="8" t="s">
        <v>53</v>
      </c>
      <c r="B53" s="14">
        <v>5</v>
      </c>
      <c r="C53" s="14">
        <v>10</v>
      </c>
      <c r="D53" s="14"/>
      <c r="E53" s="14"/>
    </row>
    <row r="54" spans="1:5" x14ac:dyDescent="0.2">
      <c r="A54" s="8" t="s">
        <v>54</v>
      </c>
      <c r="B54" s="14"/>
      <c r="C54" s="14"/>
      <c r="D54" s="14"/>
      <c r="E54" s="14"/>
    </row>
    <row r="55" spans="1:5" x14ac:dyDescent="0.2">
      <c r="A55" s="8" t="s">
        <v>55</v>
      </c>
      <c r="B55" s="14"/>
      <c r="C55" s="14"/>
      <c r="D55" s="14"/>
      <c r="E55" s="14"/>
    </row>
    <row r="56" spans="1:5" x14ac:dyDescent="0.2">
      <c r="A56" s="8" t="s">
        <v>56</v>
      </c>
      <c r="B56" s="14"/>
      <c r="C56" s="14"/>
      <c r="D56" s="14"/>
      <c r="E56" s="14"/>
    </row>
    <row r="57" spans="1:5" x14ac:dyDescent="0.2">
      <c r="A57" s="8" t="s">
        <v>57</v>
      </c>
      <c r="B57" s="14">
        <v>1</v>
      </c>
      <c r="C57" s="14"/>
      <c r="D57" s="14"/>
      <c r="E57" s="14"/>
    </row>
    <row r="58" spans="1:5" x14ac:dyDescent="0.2">
      <c r="A58" s="8" t="s">
        <v>58</v>
      </c>
      <c r="B58" s="14">
        <v>1</v>
      </c>
      <c r="C58" s="14">
        <v>2</v>
      </c>
      <c r="D58" s="14"/>
      <c r="E58" s="14"/>
    </row>
    <row r="59" spans="1:5" x14ac:dyDescent="0.2">
      <c r="A59" s="8" t="s">
        <v>59</v>
      </c>
      <c r="B59" s="14">
        <v>1</v>
      </c>
      <c r="C59" s="14"/>
      <c r="D59" s="14"/>
      <c r="E59" s="14"/>
    </row>
    <row r="60" spans="1:5" x14ac:dyDescent="0.2">
      <c r="A60" s="8" t="s">
        <v>60</v>
      </c>
      <c r="B60" s="14"/>
      <c r="C60" s="14">
        <v>1</v>
      </c>
      <c r="D60" s="14"/>
      <c r="E60" s="14"/>
    </row>
    <row r="61" spans="1:5" x14ac:dyDescent="0.2">
      <c r="A61" s="8" t="s">
        <v>61</v>
      </c>
      <c r="B61" s="14"/>
      <c r="C61" s="14"/>
      <c r="D61" s="14"/>
      <c r="E61" s="14"/>
    </row>
    <row r="62" spans="1:5" x14ac:dyDescent="0.2">
      <c r="A62" s="8" t="s">
        <v>62</v>
      </c>
      <c r="B62" s="14"/>
      <c r="C62" s="14"/>
      <c r="D62" s="14"/>
      <c r="E62" s="14"/>
    </row>
    <row r="63" spans="1:5" x14ac:dyDescent="0.2">
      <c r="A63" s="8" t="s">
        <v>4</v>
      </c>
      <c r="B63" s="14">
        <v>70</v>
      </c>
      <c r="C63" s="14">
        <v>78</v>
      </c>
      <c r="D63" s="14">
        <v>36</v>
      </c>
      <c r="E63" s="1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0943-863D-794B-A873-0FCEE5A7640A}">
  <dimension ref="A3:D63"/>
  <sheetViews>
    <sheetView topLeftCell="A14" workbookViewId="0">
      <selection activeCell="A70" sqref="A70"/>
    </sheetView>
  </sheetViews>
  <sheetFormatPr baseColWidth="10" defaultRowHeight="15" x14ac:dyDescent="0.2"/>
  <cols>
    <col min="1" max="1" width="84" bestFit="1" customWidth="1"/>
    <col min="2" max="2" width="20.5" bestFit="1" customWidth="1"/>
    <col min="3" max="3" width="18.83203125" bestFit="1" customWidth="1"/>
    <col min="4" max="4" width="32.6640625" bestFit="1" customWidth="1"/>
  </cols>
  <sheetData>
    <row r="3" spans="1:4" x14ac:dyDescent="0.2">
      <c r="A3" s="15" t="s">
        <v>125</v>
      </c>
      <c r="B3" t="s">
        <v>134</v>
      </c>
      <c r="C3" t="s">
        <v>135</v>
      </c>
      <c r="D3" t="s">
        <v>136</v>
      </c>
    </row>
    <row r="4" spans="1:4" x14ac:dyDescent="0.2">
      <c r="A4" s="8" t="s">
        <v>5</v>
      </c>
      <c r="B4" s="14"/>
      <c r="C4" s="14"/>
      <c r="D4" s="14"/>
    </row>
    <row r="5" spans="1:4" x14ac:dyDescent="0.2">
      <c r="A5" s="8" t="s">
        <v>6</v>
      </c>
      <c r="B5" s="14">
        <v>1</v>
      </c>
      <c r="C5" s="14"/>
      <c r="D5" s="14"/>
    </row>
    <row r="6" spans="1:4" x14ac:dyDescent="0.2">
      <c r="A6" s="8" t="s">
        <v>7</v>
      </c>
      <c r="B6" s="14">
        <v>1</v>
      </c>
      <c r="C6" s="14"/>
      <c r="D6" s="14"/>
    </row>
    <row r="7" spans="1:4" x14ac:dyDescent="0.2">
      <c r="A7" s="8" t="s">
        <v>8</v>
      </c>
      <c r="B7" s="14">
        <v>1</v>
      </c>
      <c r="C7" s="14"/>
      <c r="D7" s="14"/>
    </row>
    <row r="8" spans="1:4" x14ac:dyDescent="0.2">
      <c r="A8" s="8" t="s">
        <v>9</v>
      </c>
      <c r="B8" s="14">
        <v>1</v>
      </c>
      <c r="C8" s="14"/>
      <c r="D8" s="14"/>
    </row>
    <row r="9" spans="1:4" x14ac:dyDescent="0.2">
      <c r="A9" s="8" t="s">
        <v>10</v>
      </c>
      <c r="B9" s="14">
        <v>2</v>
      </c>
      <c r="C9" s="14"/>
      <c r="D9" s="14"/>
    </row>
    <row r="10" spans="1:4" x14ac:dyDescent="0.2">
      <c r="A10" s="8" t="s">
        <v>11</v>
      </c>
      <c r="B10" s="14"/>
      <c r="C10" s="14"/>
      <c r="D10" s="14"/>
    </row>
    <row r="11" spans="1:4" x14ac:dyDescent="0.2">
      <c r="A11" s="8" t="s">
        <v>12</v>
      </c>
      <c r="B11" s="14"/>
      <c r="C11" s="14"/>
      <c r="D11" s="14"/>
    </row>
    <row r="12" spans="1:4" x14ac:dyDescent="0.2">
      <c r="A12" s="8" t="s">
        <v>13</v>
      </c>
      <c r="B12" s="14">
        <v>1</v>
      </c>
      <c r="C12" s="14"/>
      <c r="D12" s="14"/>
    </row>
    <row r="13" spans="1:4" x14ac:dyDescent="0.2">
      <c r="A13" s="8" t="s">
        <v>14</v>
      </c>
      <c r="B13" s="14">
        <v>1</v>
      </c>
      <c r="C13" s="14"/>
      <c r="D13" s="14"/>
    </row>
    <row r="14" spans="1:4" x14ac:dyDescent="0.2">
      <c r="A14" s="8" t="s">
        <v>15</v>
      </c>
      <c r="B14" s="14">
        <v>5</v>
      </c>
      <c r="C14" s="14"/>
      <c r="D14" s="14">
        <v>4</v>
      </c>
    </row>
    <row r="15" spans="1:4" x14ac:dyDescent="0.2">
      <c r="A15" s="8" t="s">
        <v>16</v>
      </c>
      <c r="B15" s="14">
        <v>17</v>
      </c>
      <c r="C15" s="14">
        <v>2</v>
      </c>
      <c r="D15" s="14">
        <v>7</v>
      </c>
    </row>
    <row r="16" spans="1:4" x14ac:dyDescent="0.2">
      <c r="A16" s="8" t="s">
        <v>17</v>
      </c>
      <c r="B16" s="14">
        <v>18</v>
      </c>
      <c r="C16" s="14"/>
      <c r="D16" s="14"/>
    </row>
    <row r="17" spans="1:4" x14ac:dyDescent="0.2">
      <c r="A17" s="8" t="s">
        <v>18</v>
      </c>
      <c r="B17" s="14">
        <v>7</v>
      </c>
      <c r="C17" s="14"/>
      <c r="D17" s="14"/>
    </row>
    <row r="18" spans="1:4" x14ac:dyDescent="0.2">
      <c r="A18" s="8" t="s">
        <v>19</v>
      </c>
      <c r="B18" s="14">
        <v>2</v>
      </c>
      <c r="C18" s="14"/>
      <c r="D18" s="14"/>
    </row>
    <row r="19" spans="1:4" x14ac:dyDescent="0.2">
      <c r="A19" s="8" t="s">
        <v>20</v>
      </c>
      <c r="B19" s="14"/>
      <c r="C19" s="14"/>
      <c r="D19" s="14"/>
    </row>
    <row r="20" spans="1:4" x14ac:dyDescent="0.2">
      <c r="A20" s="8" t="s">
        <v>21</v>
      </c>
      <c r="B20" s="14">
        <v>1</v>
      </c>
      <c r="C20" s="14"/>
      <c r="D20" s="14"/>
    </row>
    <row r="21" spans="1:4" x14ac:dyDescent="0.2">
      <c r="A21" s="8" t="s">
        <v>22</v>
      </c>
      <c r="B21" s="14">
        <v>2</v>
      </c>
      <c r="C21" s="14"/>
      <c r="D21" s="14">
        <v>5</v>
      </c>
    </row>
    <row r="22" spans="1:4" x14ac:dyDescent="0.2">
      <c r="A22" s="8" t="s">
        <v>23</v>
      </c>
      <c r="B22" s="14"/>
      <c r="C22" s="14"/>
      <c r="D22" s="14"/>
    </row>
    <row r="23" spans="1:4" x14ac:dyDescent="0.2">
      <c r="A23" s="8" t="s">
        <v>24</v>
      </c>
      <c r="B23" s="14">
        <v>1</v>
      </c>
      <c r="C23" s="14"/>
      <c r="D23" s="14"/>
    </row>
    <row r="24" spans="1:4" x14ac:dyDescent="0.2">
      <c r="A24" s="8" t="s">
        <v>25</v>
      </c>
      <c r="B24" s="14">
        <v>1</v>
      </c>
      <c r="C24" s="14"/>
      <c r="D24" s="14"/>
    </row>
    <row r="25" spans="1:4" x14ac:dyDescent="0.2">
      <c r="A25" s="8" t="s">
        <v>26</v>
      </c>
      <c r="B25" s="14">
        <v>1</v>
      </c>
      <c r="C25" s="14"/>
      <c r="D25" s="14">
        <v>1</v>
      </c>
    </row>
    <row r="26" spans="1:4" x14ac:dyDescent="0.2">
      <c r="A26" s="8" t="s">
        <v>27</v>
      </c>
      <c r="B26" s="14">
        <v>5</v>
      </c>
      <c r="C26" s="14"/>
      <c r="D26" s="14">
        <v>1</v>
      </c>
    </row>
    <row r="27" spans="1:4" x14ac:dyDescent="0.2">
      <c r="A27" s="8" t="s">
        <v>28</v>
      </c>
      <c r="B27" s="14">
        <v>34</v>
      </c>
      <c r="C27" s="14"/>
      <c r="D27" s="14">
        <v>5</v>
      </c>
    </row>
    <row r="28" spans="1:4" x14ac:dyDescent="0.2">
      <c r="A28" s="8" t="s">
        <v>29</v>
      </c>
      <c r="B28" s="14">
        <v>25</v>
      </c>
      <c r="C28" s="14"/>
      <c r="D28" s="14">
        <v>1</v>
      </c>
    </row>
    <row r="29" spans="1:4" x14ac:dyDescent="0.2">
      <c r="A29" s="8" t="s">
        <v>30</v>
      </c>
      <c r="B29" s="14">
        <v>4</v>
      </c>
      <c r="C29" s="14"/>
      <c r="D29" s="14"/>
    </row>
    <row r="30" spans="1:4" x14ac:dyDescent="0.2">
      <c r="A30" s="8" t="s">
        <v>4</v>
      </c>
      <c r="B30" s="14">
        <v>383</v>
      </c>
      <c r="C30" s="14">
        <v>2</v>
      </c>
      <c r="D30" s="14">
        <v>63</v>
      </c>
    </row>
    <row r="31" spans="1:4" x14ac:dyDescent="0.2">
      <c r="A31" s="8" t="s">
        <v>31</v>
      </c>
      <c r="B31" s="14"/>
      <c r="C31" s="14"/>
      <c r="D31" s="14"/>
    </row>
    <row r="32" spans="1:4" x14ac:dyDescent="0.2">
      <c r="A32" s="8" t="s">
        <v>32</v>
      </c>
      <c r="B32" s="14">
        <v>1</v>
      </c>
      <c r="C32" s="14"/>
      <c r="D32" s="14"/>
    </row>
    <row r="33" spans="1:4" x14ac:dyDescent="0.2">
      <c r="A33" s="8" t="s">
        <v>33</v>
      </c>
      <c r="B33" s="14">
        <v>1</v>
      </c>
      <c r="C33" s="14"/>
      <c r="D33" s="14"/>
    </row>
    <row r="34" spans="1:4" x14ac:dyDescent="0.2">
      <c r="A34" s="8" t="s">
        <v>34</v>
      </c>
      <c r="B34" s="14">
        <v>3</v>
      </c>
      <c r="C34" s="14"/>
      <c r="D34" s="14"/>
    </row>
    <row r="35" spans="1:4" x14ac:dyDescent="0.2">
      <c r="A35" s="8" t="s">
        <v>35</v>
      </c>
      <c r="B35" s="14">
        <v>1</v>
      </c>
      <c r="C35" s="14"/>
      <c r="D35" s="14"/>
    </row>
    <row r="36" spans="1:4" x14ac:dyDescent="0.2">
      <c r="A36" s="8" t="s">
        <v>36</v>
      </c>
      <c r="B36" s="14">
        <v>35</v>
      </c>
      <c r="C36" s="14"/>
      <c r="D36" s="14">
        <v>2</v>
      </c>
    </row>
    <row r="37" spans="1:4" x14ac:dyDescent="0.2">
      <c r="A37" s="8" t="s">
        <v>37</v>
      </c>
      <c r="B37" s="14">
        <v>3</v>
      </c>
      <c r="C37" s="14"/>
      <c r="D37" s="14"/>
    </row>
    <row r="38" spans="1:4" x14ac:dyDescent="0.2">
      <c r="A38" s="8" t="s">
        <v>38</v>
      </c>
      <c r="B38" s="14">
        <v>8</v>
      </c>
      <c r="C38" s="14"/>
      <c r="D38" s="14">
        <v>2</v>
      </c>
    </row>
    <row r="39" spans="1:4" x14ac:dyDescent="0.2">
      <c r="A39" s="8" t="s">
        <v>39</v>
      </c>
      <c r="B39" s="14">
        <v>3</v>
      </c>
      <c r="C39" s="14"/>
      <c r="D39" s="14"/>
    </row>
    <row r="40" spans="1:4" x14ac:dyDescent="0.2">
      <c r="A40" s="8" t="s">
        <v>40</v>
      </c>
      <c r="B40" s="14">
        <v>2</v>
      </c>
      <c r="C40" s="14"/>
      <c r="D40" s="14"/>
    </row>
    <row r="41" spans="1:4" x14ac:dyDescent="0.2">
      <c r="A41" s="8" t="s">
        <v>41</v>
      </c>
      <c r="B41" s="14">
        <v>12</v>
      </c>
      <c r="C41" s="14"/>
      <c r="D41" s="14">
        <v>2</v>
      </c>
    </row>
    <row r="42" spans="1:4" x14ac:dyDescent="0.2">
      <c r="A42" s="8" t="s">
        <v>42</v>
      </c>
      <c r="B42" s="14">
        <v>3</v>
      </c>
      <c r="C42" s="14"/>
      <c r="D42" s="14">
        <v>3</v>
      </c>
    </row>
    <row r="43" spans="1:4" x14ac:dyDescent="0.2">
      <c r="A43" s="8" t="s">
        <v>43</v>
      </c>
      <c r="B43" s="14">
        <v>3</v>
      </c>
      <c r="C43" s="14"/>
      <c r="D43" s="14"/>
    </row>
    <row r="44" spans="1:4" x14ac:dyDescent="0.2">
      <c r="A44" s="8" t="s">
        <v>44</v>
      </c>
      <c r="B44" s="14">
        <v>56</v>
      </c>
      <c r="C44" s="14"/>
      <c r="D44" s="14">
        <v>8</v>
      </c>
    </row>
    <row r="45" spans="1:4" x14ac:dyDescent="0.2">
      <c r="A45" s="8" t="s">
        <v>45</v>
      </c>
      <c r="B45" s="14">
        <v>1</v>
      </c>
      <c r="C45" s="14"/>
      <c r="D45" s="14"/>
    </row>
    <row r="46" spans="1:4" x14ac:dyDescent="0.2">
      <c r="A46" s="8" t="s">
        <v>46</v>
      </c>
      <c r="B46" s="14">
        <v>6</v>
      </c>
      <c r="C46" s="14"/>
      <c r="D46" s="14"/>
    </row>
    <row r="47" spans="1:4" x14ac:dyDescent="0.2">
      <c r="A47" s="8" t="s">
        <v>47</v>
      </c>
      <c r="B47" s="14">
        <v>22</v>
      </c>
      <c r="C47" s="14"/>
      <c r="D47" s="14">
        <v>4</v>
      </c>
    </row>
    <row r="48" spans="1:4" x14ac:dyDescent="0.2">
      <c r="A48" s="8" t="s">
        <v>48</v>
      </c>
      <c r="B48" s="14">
        <v>10</v>
      </c>
      <c r="C48" s="14"/>
      <c r="D48" s="14">
        <v>1</v>
      </c>
    </row>
    <row r="49" spans="1:4" x14ac:dyDescent="0.2">
      <c r="A49" s="8" t="s">
        <v>49</v>
      </c>
      <c r="B49" s="14">
        <v>11</v>
      </c>
      <c r="C49" s="14"/>
      <c r="D49" s="14">
        <v>1</v>
      </c>
    </row>
    <row r="50" spans="1:4" x14ac:dyDescent="0.2">
      <c r="A50" s="8" t="s">
        <v>50</v>
      </c>
      <c r="B50" s="14">
        <v>10</v>
      </c>
      <c r="C50" s="14"/>
      <c r="D50" s="14"/>
    </row>
    <row r="51" spans="1:4" x14ac:dyDescent="0.2">
      <c r="A51" s="8" t="s">
        <v>51</v>
      </c>
      <c r="B51" s="14">
        <v>1</v>
      </c>
      <c r="C51" s="14"/>
      <c r="D51" s="14"/>
    </row>
    <row r="52" spans="1:4" x14ac:dyDescent="0.2">
      <c r="A52" s="8" t="s">
        <v>52</v>
      </c>
      <c r="B52" s="14">
        <v>1</v>
      </c>
      <c r="C52" s="14"/>
      <c r="D52" s="14"/>
    </row>
    <row r="53" spans="1:4" x14ac:dyDescent="0.2">
      <c r="A53" s="8" t="s">
        <v>53</v>
      </c>
      <c r="B53" s="14">
        <v>36</v>
      </c>
      <c r="C53" s="14"/>
      <c r="D53" s="14">
        <v>4</v>
      </c>
    </row>
    <row r="54" spans="1:4" x14ac:dyDescent="0.2">
      <c r="A54" s="8" t="s">
        <v>54</v>
      </c>
      <c r="B54" s="14">
        <v>2</v>
      </c>
      <c r="C54" s="14"/>
      <c r="D54" s="14"/>
    </row>
    <row r="55" spans="1:4" x14ac:dyDescent="0.2">
      <c r="A55" s="8" t="s">
        <v>55</v>
      </c>
      <c r="B55" s="14">
        <v>1</v>
      </c>
      <c r="C55" s="14"/>
      <c r="D55" s="14"/>
    </row>
    <row r="56" spans="1:4" x14ac:dyDescent="0.2">
      <c r="A56" s="8" t="s">
        <v>56</v>
      </c>
      <c r="B56" s="14">
        <v>1</v>
      </c>
      <c r="C56" s="14"/>
      <c r="D56" s="14"/>
    </row>
    <row r="57" spans="1:4" x14ac:dyDescent="0.2">
      <c r="A57" s="8" t="s">
        <v>57</v>
      </c>
      <c r="B57" s="14">
        <v>1</v>
      </c>
      <c r="C57" s="14"/>
      <c r="D57" s="14"/>
    </row>
    <row r="58" spans="1:4" x14ac:dyDescent="0.2">
      <c r="A58" s="8" t="s">
        <v>58</v>
      </c>
      <c r="B58" s="14">
        <v>16</v>
      </c>
      <c r="C58" s="14"/>
      <c r="D58" s="14">
        <v>12</v>
      </c>
    </row>
    <row r="59" spans="1:4" x14ac:dyDescent="0.2">
      <c r="A59" s="8" t="s">
        <v>59</v>
      </c>
      <c r="B59" s="14"/>
      <c r="C59" s="14"/>
      <c r="D59" s="14"/>
    </row>
    <row r="60" spans="1:4" x14ac:dyDescent="0.2">
      <c r="A60" s="8" t="s">
        <v>60</v>
      </c>
      <c r="B60" s="14"/>
      <c r="C60" s="14"/>
      <c r="D60" s="14"/>
    </row>
    <row r="61" spans="1:4" x14ac:dyDescent="0.2">
      <c r="A61" s="8" t="s">
        <v>61</v>
      </c>
      <c r="B61" s="14">
        <v>1</v>
      </c>
      <c r="C61" s="14"/>
      <c r="D61" s="14"/>
    </row>
    <row r="62" spans="1:4" x14ac:dyDescent="0.2">
      <c r="A62" s="8" t="s">
        <v>62</v>
      </c>
      <c r="B62" s="14">
        <v>1</v>
      </c>
      <c r="C62" s="14"/>
      <c r="D62" s="14"/>
    </row>
    <row r="63" spans="1:4" x14ac:dyDescent="0.2">
      <c r="A63" s="8" t="s">
        <v>4</v>
      </c>
      <c r="B63" s="14">
        <v>766</v>
      </c>
      <c r="C63" s="14">
        <v>4</v>
      </c>
      <c r="D63" s="14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3"/>
  <sheetViews>
    <sheetView topLeftCell="A74" workbookViewId="0">
      <selection activeCell="A90" sqref="A90:S168"/>
    </sheetView>
  </sheetViews>
  <sheetFormatPr baseColWidth="10" defaultColWidth="8.83203125" defaultRowHeight="15" x14ac:dyDescent="0.2"/>
  <cols>
    <col min="1" max="1" width="100.83203125" bestFit="1" customWidth="1"/>
    <col min="6" max="6" width="86.83203125" bestFit="1" customWidth="1"/>
    <col min="10" max="10" width="86.83203125" bestFit="1" customWidth="1"/>
  </cols>
  <sheetData>
    <row r="1" spans="1:9" s="1" customFormat="1" ht="9.75" customHeight="1" x14ac:dyDescent="0.15">
      <c r="A1" s="5" t="s">
        <v>63</v>
      </c>
      <c r="B1" s="5"/>
      <c r="C1" s="18" t="s">
        <v>64</v>
      </c>
      <c r="D1" s="18"/>
      <c r="E1" s="18"/>
      <c r="F1" s="18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19" t="s">
        <v>66</v>
      </c>
      <c r="B3" s="19"/>
      <c r="C3" s="19"/>
      <c r="D3" s="19"/>
      <c r="E3" s="19"/>
      <c r="F3" s="19"/>
      <c r="G3" s="19"/>
      <c r="H3" s="19"/>
      <c r="I3" s="19"/>
    </row>
    <row r="4" spans="1:9" s="1" customFormat="1" ht="4.75" customHeight="1" x14ac:dyDescent="0.15"/>
    <row r="5" spans="1:9" s="1" customFormat="1" ht="21" customHeight="1" x14ac:dyDescent="0.15">
      <c r="A5" s="20" t="s">
        <v>67</v>
      </c>
      <c r="B5" s="20"/>
      <c r="C5" s="20"/>
      <c r="D5" s="20"/>
      <c r="E5" s="20"/>
      <c r="F5" s="20"/>
      <c r="G5" s="20"/>
      <c r="H5" s="20"/>
      <c r="I5" s="20"/>
    </row>
    <row r="6" spans="1:9" s="1" customFormat="1" ht="7.75" customHeight="1" x14ac:dyDescent="0.15"/>
    <row r="8" spans="1:9" x14ac:dyDescent="0.2">
      <c r="A8" s="21">
        <v>2019</v>
      </c>
      <c r="B8" s="21"/>
      <c r="C8" s="21"/>
      <c r="D8" s="21"/>
    </row>
    <row r="10" spans="1:9" ht="32" x14ac:dyDescent="0.2">
      <c r="A10" s="9" t="s">
        <v>0</v>
      </c>
      <c r="B10" s="9" t="s">
        <v>1</v>
      </c>
      <c r="C10" s="9" t="s">
        <v>2</v>
      </c>
      <c r="D10" s="9" t="s">
        <v>3</v>
      </c>
      <c r="E10" s="12" t="s">
        <v>4</v>
      </c>
    </row>
    <row r="11" spans="1:9" x14ac:dyDescent="0.2">
      <c r="A11" s="4" t="s">
        <v>89</v>
      </c>
      <c r="B11" s="10"/>
      <c r="C11" s="10">
        <v>1</v>
      </c>
      <c r="D11" s="10"/>
      <c r="E11" s="10">
        <v>1</v>
      </c>
    </row>
    <row r="12" spans="1:9" x14ac:dyDescent="0.2">
      <c r="A12" s="4" t="s">
        <v>90</v>
      </c>
      <c r="B12" s="10"/>
      <c r="C12" s="10">
        <v>2</v>
      </c>
      <c r="D12" s="10"/>
      <c r="E12" s="10">
        <v>2</v>
      </c>
    </row>
    <row r="13" spans="1:9" x14ac:dyDescent="0.2">
      <c r="A13" s="4" t="s">
        <v>6</v>
      </c>
      <c r="B13" s="10"/>
      <c r="C13" s="10">
        <v>1</v>
      </c>
      <c r="D13" s="10"/>
      <c r="E13" s="10">
        <v>1</v>
      </c>
    </row>
    <row r="14" spans="1:9" x14ac:dyDescent="0.2">
      <c r="A14" s="4" t="s">
        <v>7</v>
      </c>
      <c r="B14" s="10"/>
      <c r="C14" s="10">
        <v>1</v>
      </c>
      <c r="D14" s="10"/>
      <c r="E14" s="10">
        <v>1</v>
      </c>
    </row>
    <row r="15" spans="1:9" x14ac:dyDescent="0.2">
      <c r="A15" s="4" t="s">
        <v>91</v>
      </c>
      <c r="B15" s="10"/>
      <c r="C15" s="10">
        <v>1</v>
      </c>
      <c r="D15" s="10"/>
      <c r="E15" s="10">
        <v>1</v>
      </c>
    </row>
    <row r="16" spans="1:9" x14ac:dyDescent="0.2">
      <c r="A16" s="4" t="s">
        <v>9</v>
      </c>
      <c r="B16" s="10"/>
      <c r="C16" s="10">
        <v>2</v>
      </c>
      <c r="D16" s="10"/>
      <c r="E16" s="10">
        <v>2</v>
      </c>
    </row>
    <row r="17" spans="1:5" x14ac:dyDescent="0.2">
      <c r="A17" s="4" t="s">
        <v>92</v>
      </c>
      <c r="B17" s="10"/>
      <c r="C17" s="10">
        <v>2</v>
      </c>
      <c r="D17" s="10"/>
      <c r="E17" s="10">
        <v>2</v>
      </c>
    </row>
    <row r="18" spans="1:5" x14ac:dyDescent="0.2">
      <c r="A18" s="4" t="s">
        <v>10</v>
      </c>
      <c r="B18" s="10">
        <v>1</v>
      </c>
      <c r="C18" s="10">
        <v>2</v>
      </c>
      <c r="D18" s="10"/>
      <c r="E18" s="10">
        <v>3</v>
      </c>
    </row>
    <row r="19" spans="1:5" x14ac:dyDescent="0.2">
      <c r="A19" s="4" t="s">
        <v>93</v>
      </c>
      <c r="B19" s="10"/>
      <c r="C19" s="10">
        <v>1</v>
      </c>
      <c r="D19" s="10"/>
      <c r="E19" s="10">
        <v>1</v>
      </c>
    </row>
    <row r="20" spans="1:5" x14ac:dyDescent="0.2">
      <c r="A20" s="4" t="s">
        <v>94</v>
      </c>
      <c r="B20" s="10"/>
      <c r="C20" s="10">
        <v>1</v>
      </c>
      <c r="D20" s="10"/>
      <c r="E20" s="10">
        <v>1</v>
      </c>
    </row>
    <row r="21" spans="1:5" x14ac:dyDescent="0.2">
      <c r="A21" s="4" t="s">
        <v>95</v>
      </c>
      <c r="B21" s="10"/>
      <c r="C21" s="10">
        <v>1</v>
      </c>
      <c r="D21" s="10"/>
      <c r="E21" s="10">
        <v>1</v>
      </c>
    </row>
    <row r="22" spans="1:5" x14ac:dyDescent="0.2">
      <c r="A22" s="4" t="s">
        <v>96</v>
      </c>
      <c r="B22" s="10">
        <v>1</v>
      </c>
      <c r="C22" s="10">
        <v>1</v>
      </c>
      <c r="D22" s="10"/>
      <c r="E22" s="10">
        <v>2</v>
      </c>
    </row>
    <row r="23" spans="1:5" x14ac:dyDescent="0.2">
      <c r="A23" s="4" t="s">
        <v>97</v>
      </c>
      <c r="B23" s="10"/>
      <c r="C23" s="10">
        <v>1</v>
      </c>
      <c r="D23" s="10"/>
      <c r="E23" s="10">
        <v>1</v>
      </c>
    </row>
    <row r="24" spans="1:5" x14ac:dyDescent="0.2">
      <c r="A24" s="4" t="s">
        <v>12</v>
      </c>
      <c r="B24" s="10">
        <v>2</v>
      </c>
      <c r="C24" s="10">
        <v>4</v>
      </c>
      <c r="D24" s="10"/>
      <c r="E24" s="10">
        <v>6</v>
      </c>
    </row>
    <row r="25" spans="1:5" x14ac:dyDescent="0.2">
      <c r="A25" s="4" t="s">
        <v>14</v>
      </c>
      <c r="B25" s="10"/>
      <c r="C25" s="10">
        <v>2</v>
      </c>
      <c r="D25" s="10"/>
      <c r="E25" s="10">
        <v>2</v>
      </c>
    </row>
    <row r="26" spans="1:5" x14ac:dyDescent="0.2">
      <c r="A26" s="4" t="s">
        <v>98</v>
      </c>
      <c r="B26" s="10"/>
      <c r="C26" s="10">
        <v>1</v>
      </c>
      <c r="D26" s="10"/>
      <c r="E26" s="10">
        <v>1</v>
      </c>
    </row>
    <row r="27" spans="1:5" x14ac:dyDescent="0.2">
      <c r="A27" s="4" t="s">
        <v>16</v>
      </c>
      <c r="B27" s="10">
        <v>13</v>
      </c>
      <c r="C27" s="10">
        <v>90</v>
      </c>
      <c r="D27" s="10">
        <v>2</v>
      </c>
      <c r="E27" s="10">
        <v>105</v>
      </c>
    </row>
    <row r="28" spans="1:5" x14ac:dyDescent="0.2">
      <c r="A28" s="4" t="s">
        <v>17</v>
      </c>
      <c r="B28" s="10">
        <v>3</v>
      </c>
      <c r="C28" s="10">
        <v>34</v>
      </c>
      <c r="D28" s="10"/>
      <c r="E28" s="10">
        <v>37</v>
      </c>
    </row>
    <row r="29" spans="1:5" x14ac:dyDescent="0.2">
      <c r="A29" s="4" t="s">
        <v>18</v>
      </c>
      <c r="B29" s="10">
        <v>3</v>
      </c>
      <c r="C29" s="10">
        <v>26</v>
      </c>
      <c r="D29" s="10"/>
      <c r="E29" s="10">
        <v>29</v>
      </c>
    </row>
    <row r="30" spans="1:5" x14ac:dyDescent="0.2">
      <c r="A30" s="4" t="s">
        <v>99</v>
      </c>
      <c r="B30" s="10"/>
      <c r="C30" s="10">
        <v>1</v>
      </c>
      <c r="D30" s="10"/>
      <c r="E30" s="10">
        <v>1</v>
      </c>
    </row>
    <row r="31" spans="1:5" x14ac:dyDescent="0.2">
      <c r="A31" s="4" t="s">
        <v>19</v>
      </c>
      <c r="B31" s="10">
        <v>1</v>
      </c>
      <c r="C31" s="10">
        <v>8</v>
      </c>
      <c r="D31" s="10"/>
      <c r="E31" s="10">
        <v>9</v>
      </c>
    </row>
    <row r="32" spans="1:5" x14ac:dyDescent="0.2">
      <c r="A32" s="4" t="s">
        <v>20</v>
      </c>
      <c r="B32" s="10"/>
      <c r="C32" s="10">
        <v>1</v>
      </c>
      <c r="D32" s="10"/>
      <c r="E32" s="10">
        <v>1</v>
      </c>
    </row>
    <row r="33" spans="1:5" x14ac:dyDescent="0.2">
      <c r="A33" s="4" t="s">
        <v>100</v>
      </c>
      <c r="B33" s="10"/>
      <c r="C33" s="10">
        <v>3</v>
      </c>
      <c r="D33" s="10"/>
      <c r="E33" s="10">
        <v>3</v>
      </c>
    </row>
    <row r="34" spans="1:5" x14ac:dyDescent="0.2">
      <c r="A34" s="4" t="s">
        <v>101</v>
      </c>
      <c r="B34" s="10">
        <v>1</v>
      </c>
      <c r="C34" s="10">
        <v>2</v>
      </c>
      <c r="D34" s="10"/>
      <c r="E34" s="10">
        <v>3</v>
      </c>
    </row>
    <row r="35" spans="1:5" x14ac:dyDescent="0.2">
      <c r="A35" s="4" t="s">
        <v>21</v>
      </c>
      <c r="B35" s="10"/>
      <c r="C35" s="10">
        <v>7</v>
      </c>
      <c r="D35" s="10"/>
      <c r="E35" s="10">
        <v>7</v>
      </c>
    </row>
    <row r="36" spans="1:5" x14ac:dyDescent="0.2">
      <c r="A36" s="4" t="s">
        <v>22</v>
      </c>
      <c r="B36" s="10">
        <v>3</v>
      </c>
      <c r="C36" s="10">
        <v>40</v>
      </c>
      <c r="D36" s="10"/>
      <c r="E36" s="10">
        <v>43</v>
      </c>
    </row>
    <row r="37" spans="1:5" x14ac:dyDescent="0.2">
      <c r="A37" s="4" t="s">
        <v>102</v>
      </c>
      <c r="B37" s="10">
        <v>2</v>
      </c>
      <c r="C37" s="10">
        <v>9</v>
      </c>
      <c r="D37" s="10"/>
      <c r="E37" s="10">
        <v>11</v>
      </c>
    </row>
    <row r="38" spans="1:5" x14ac:dyDescent="0.2">
      <c r="A38" s="4" t="s">
        <v>23</v>
      </c>
      <c r="B38" s="10">
        <v>1</v>
      </c>
      <c r="C38" s="10">
        <v>7</v>
      </c>
      <c r="D38" s="10"/>
      <c r="E38" s="10">
        <v>8</v>
      </c>
    </row>
    <row r="39" spans="1:5" x14ac:dyDescent="0.2">
      <c r="A39" s="4" t="s">
        <v>24</v>
      </c>
      <c r="B39" s="10"/>
      <c r="C39" s="10">
        <v>3</v>
      </c>
      <c r="D39" s="10"/>
      <c r="E39" s="10">
        <v>3</v>
      </c>
    </row>
    <row r="40" spans="1:5" x14ac:dyDescent="0.2">
      <c r="A40" s="4" t="s">
        <v>25</v>
      </c>
      <c r="B40" s="10"/>
      <c r="C40" s="10">
        <v>1</v>
      </c>
      <c r="D40" s="10"/>
      <c r="E40" s="10">
        <v>1</v>
      </c>
    </row>
    <row r="41" spans="1:5" x14ac:dyDescent="0.2">
      <c r="A41" s="4" t="s">
        <v>26</v>
      </c>
      <c r="B41" s="10">
        <v>1</v>
      </c>
      <c r="C41" s="10">
        <v>6</v>
      </c>
      <c r="D41" s="10"/>
      <c r="E41" s="10">
        <v>7</v>
      </c>
    </row>
    <row r="42" spans="1:5" x14ac:dyDescent="0.2">
      <c r="A42" s="4" t="s">
        <v>27</v>
      </c>
      <c r="B42" s="10">
        <v>2</v>
      </c>
      <c r="C42" s="10">
        <v>6</v>
      </c>
      <c r="D42" s="10"/>
      <c r="E42" s="10">
        <v>8</v>
      </c>
    </row>
    <row r="43" spans="1:5" x14ac:dyDescent="0.2">
      <c r="A43" s="4" t="s">
        <v>28</v>
      </c>
      <c r="B43" s="10">
        <v>2</v>
      </c>
      <c r="C43" s="10">
        <v>66</v>
      </c>
      <c r="D43" s="10"/>
      <c r="E43" s="10">
        <v>68</v>
      </c>
    </row>
    <row r="44" spans="1:5" x14ac:dyDescent="0.2">
      <c r="A44" s="4" t="s">
        <v>29</v>
      </c>
      <c r="B44" s="10">
        <v>5</v>
      </c>
      <c r="C44" s="10">
        <v>64</v>
      </c>
      <c r="D44" s="10"/>
      <c r="E44" s="10">
        <v>69</v>
      </c>
    </row>
    <row r="45" spans="1:5" x14ac:dyDescent="0.2">
      <c r="A45" s="4" t="s">
        <v>30</v>
      </c>
      <c r="B45" s="10">
        <v>1</v>
      </c>
      <c r="C45" s="10">
        <v>7</v>
      </c>
      <c r="D45" s="10"/>
      <c r="E45" s="10">
        <v>8</v>
      </c>
    </row>
    <row r="46" spans="1:5" x14ac:dyDescent="0.2">
      <c r="A46" s="4" t="s">
        <v>103</v>
      </c>
      <c r="B46" s="10">
        <v>3</v>
      </c>
      <c r="C46" s="10">
        <v>5</v>
      </c>
      <c r="D46" s="10"/>
      <c r="E46" s="10">
        <v>8</v>
      </c>
    </row>
    <row r="47" spans="1:5" x14ac:dyDescent="0.2">
      <c r="A47" s="4" t="s">
        <v>31</v>
      </c>
      <c r="B47" s="10"/>
      <c r="C47" s="10">
        <v>2</v>
      </c>
      <c r="D47" s="10"/>
      <c r="E47" s="10">
        <v>2</v>
      </c>
    </row>
    <row r="48" spans="1:5" x14ac:dyDescent="0.2">
      <c r="A48" s="4" t="s">
        <v>104</v>
      </c>
      <c r="B48" s="10"/>
      <c r="C48" s="10">
        <v>1</v>
      </c>
      <c r="D48" s="10"/>
      <c r="E48" s="10">
        <v>1</v>
      </c>
    </row>
    <row r="49" spans="1:5" x14ac:dyDescent="0.2">
      <c r="A49" s="4" t="s">
        <v>33</v>
      </c>
      <c r="B49" s="10"/>
      <c r="C49" s="10">
        <v>6</v>
      </c>
      <c r="D49" s="10"/>
      <c r="E49" s="10">
        <v>6</v>
      </c>
    </row>
    <row r="50" spans="1:5" x14ac:dyDescent="0.2">
      <c r="A50" s="4" t="s">
        <v>34</v>
      </c>
      <c r="B50" s="10"/>
      <c r="C50" s="10">
        <v>2</v>
      </c>
      <c r="D50" s="10"/>
      <c r="E50" s="10">
        <v>2</v>
      </c>
    </row>
    <row r="51" spans="1:5" x14ac:dyDescent="0.2">
      <c r="A51" s="4" t="s">
        <v>105</v>
      </c>
      <c r="B51" s="10"/>
      <c r="C51" s="10">
        <v>2</v>
      </c>
      <c r="D51" s="10"/>
      <c r="E51" s="10">
        <v>2</v>
      </c>
    </row>
    <row r="52" spans="1:5" x14ac:dyDescent="0.2">
      <c r="A52" s="4" t="s">
        <v>106</v>
      </c>
      <c r="B52" s="10">
        <v>1</v>
      </c>
      <c r="C52" s="10"/>
      <c r="D52" s="10"/>
      <c r="E52" s="10">
        <v>1</v>
      </c>
    </row>
    <row r="53" spans="1:5" x14ac:dyDescent="0.2">
      <c r="A53" s="4" t="s">
        <v>107</v>
      </c>
      <c r="B53" s="10"/>
      <c r="C53" s="10">
        <v>1</v>
      </c>
      <c r="D53" s="10"/>
      <c r="E53" s="10">
        <v>1</v>
      </c>
    </row>
    <row r="54" spans="1:5" x14ac:dyDescent="0.2">
      <c r="A54" s="4" t="s">
        <v>108</v>
      </c>
      <c r="B54" s="10">
        <v>2</v>
      </c>
      <c r="C54" s="10">
        <v>6</v>
      </c>
      <c r="D54" s="10"/>
      <c r="E54" s="10">
        <v>8</v>
      </c>
    </row>
    <row r="55" spans="1:5" x14ac:dyDescent="0.2">
      <c r="A55" s="4" t="s">
        <v>35</v>
      </c>
      <c r="B55" s="10"/>
      <c r="C55" s="10">
        <v>1</v>
      </c>
      <c r="D55" s="10"/>
      <c r="E55" s="10">
        <v>1</v>
      </c>
    </row>
    <row r="56" spans="1:5" x14ac:dyDescent="0.2">
      <c r="A56" s="4" t="s">
        <v>36</v>
      </c>
      <c r="B56" s="10">
        <v>5</v>
      </c>
      <c r="C56" s="10">
        <v>47</v>
      </c>
      <c r="D56" s="10">
        <v>1</v>
      </c>
      <c r="E56" s="10">
        <v>53</v>
      </c>
    </row>
    <row r="57" spans="1:5" x14ac:dyDescent="0.2">
      <c r="A57" s="4" t="s">
        <v>37</v>
      </c>
      <c r="B57" s="10">
        <v>1</v>
      </c>
      <c r="C57" s="10">
        <v>5</v>
      </c>
      <c r="D57" s="10"/>
      <c r="E57" s="10">
        <v>6</v>
      </c>
    </row>
    <row r="58" spans="1:5" x14ac:dyDescent="0.2">
      <c r="A58" s="4" t="s">
        <v>38</v>
      </c>
      <c r="B58" s="10"/>
      <c r="C58" s="10">
        <v>18</v>
      </c>
      <c r="D58" s="10"/>
      <c r="E58" s="10">
        <v>18</v>
      </c>
    </row>
    <row r="59" spans="1:5" x14ac:dyDescent="0.2">
      <c r="A59" s="4" t="s">
        <v>109</v>
      </c>
      <c r="B59" s="10"/>
      <c r="C59" s="10">
        <v>1</v>
      </c>
      <c r="D59" s="10"/>
      <c r="E59" s="10">
        <v>1</v>
      </c>
    </row>
    <row r="60" spans="1:5" x14ac:dyDescent="0.2">
      <c r="A60" s="4" t="s">
        <v>39</v>
      </c>
      <c r="B60" s="10">
        <v>1</v>
      </c>
      <c r="C60" s="10">
        <v>5</v>
      </c>
      <c r="D60" s="10"/>
      <c r="E60" s="10">
        <v>6</v>
      </c>
    </row>
    <row r="61" spans="1:5" x14ac:dyDescent="0.2">
      <c r="A61" s="4" t="s">
        <v>41</v>
      </c>
      <c r="B61" s="10"/>
      <c r="C61" s="10">
        <v>13</v>
      </c>
      <c r="D61" s="10"/>
      <c r="E61" s="10">
        <v>13</v>
      </c>
    </row>
    <row r="62" spans="1:5" x14ac:dyDescent="0.2">
      <c r="A62" s="4" t="s">
        <v>42</v>
      </c>
      <c r="B62" s="10"/>
      <c r="C62" s="10">
        <v>6</v>
      </c>
      <c r="D62" s="10"/>
      <c r="E62" s="10">
        <v>6</v>
      </c>
    </row>
    <row r="63" spans="1:5" x14ac:dyDescent="0.2">
      <c r="A63" s="4" t="s">
        <v>43</v>
      </c>
      <c r="B63" s="10"/>
      <c r="C63" s="10">
        <v>5</v>
      </c>
      <c r="D63" s="10"/>
      <c r="E63" s="10">
        <v>5</v>
      </c>
    </row>
    <row r="64" spans="1:5" x14ac:dyDescent="0.2">
      <c r="A64" s="4" t="s">
        <v>44</v>
      </c>
      <c r="B64" s="10">
        <v>9</v>
      </c>
      <c r="C64" s="10">
        <v>102</v>
      </c>
      <c r="D64" s="10"/>
      <c r="E64" s="10">
        <v>111</v>
      </c>
    </row>
    <row r="65" spans="1:5" x14ac:dyDescent="0.2">
      <c r="A65" s="4" t="s">
        <v>46</v>
      </c>
      <c r="B65" s="10"/>
      <c r="C65" s="10">
        <v>5</v>
      </c>
      <c r="D65" s="10">
        <v>1</v>
      </c>
      <c r="E65" s="10">
        <v>6</v>
      </c>
    </row>
    <row r="66" spans="1:5" x14ac:dyDescent="0.2">
      <c r="A66" s="4" t="s">
        <v>110</v>
      </c>
      <c r="B66" s="10"/>
      <c r="C66" s="10">
        <v>1</v>
      </c>
      <c r="D66" s="10"/>
      <c r="E66" s="10">
        <v>1</v>
      </c>
    </row>
    <row r="67" spans="1:5" x14ac:dyDescent="0.2">
      <c r="A67" s="4" t="s">
        <v>47</v>
      </c>
      <c r="B67" s="10">
        <v>15</v>
      </c>
      <c r="C67" s="10">
        <v>57</v>
      </c>
      <c r="D67" s="10">
        <v>1</v>
      </c>
      <c r="E67" s="10">
        <v>73</v>
      </c>
    </row>
    <row r="68" spans="1:5" x14ac:dyDescent="0.2">
      <c r="A68" s="4" t="s">
        <v>48</v>
      </c>
      <c r="B68" s="10">
        <v>2</v>
      </c>
      <c r="C68" s="10">
        <v>11</v>
      </c>
      <c r="D68" s="10"/>
      <c r="E68" s="10">
        <v>13</v>
      </c>
    </row>
    <row r="69" spans="1:5" x14ac:dyDescent="0.2">
      <c r="A69" s="4" t="s">
        <v>49</v>
      </c>
      <c r="B69" s="10">
        <v>4</v>
      </c>
      <c r="C69" s="10">
        <v>17</v>
      </c>
      <c r="D69" s="10"/>
      <c r="E69" s="10">
        <v>21</v>
      </c>
    </row>
    <row r="70" spans="1:5" x14ac:dyDescent="0.2">
      <c r="A70" s="4" t="s">
        <v>111</v>
      </c>
      <c r="B70" s="10"/>
      <c r="C70" s="10">
        <v>1</v>
      </c>
      <c r="D70" s="10"/>
      <c r="E70" s="10">
        <v>1</v>
      </c>
    </row>
    <row r="71" spans="1:5" x14ac:dyDescent="0.2">
      <c r="A71" s="4" t="s">
        <v>112</v>
      </c>
      <c r="B71" s="10"/>
      <c r="C71" s="10">
        <v>3</v>
      </c>
      <c r="D71" s="10"/>
      <c r="E71" s="10">
        <v>3</v>
      </c>
    </row>
    <row r="72" spans="1:5" x14ac:dyDescent="0.2">
      <c r="A72" s="4" t="s">
        <v>113</v>
      </c>
      <c r="B72" s="10"/>
      <c r="C72" s="10">
        <v>1</v>
      </c>
      <c r="D72" s="10"/>
      <c r="E72" s="10">
        <v>1</v>
      </c>
    </row>
    <row r="73" spans="1:5" x14ac:dyDescent="0.2">
      <c r="A73" s="4" t="s">
        <v>50</v>
      </c>
      <c r="B73" s="10">
        <v>5</v>
      </c>
      <c r="C73" s="10">
        <v>37</v>
      </c>
      <c r="D73" s="10"/>
      <c r="E73" s="10">
        <v>42</v>
      </c>
    </row>
    <row r="74" spans="1:5" x14ac:dyDescent="0.2">
      <c r="A74" s="4" t="s">
        <v>51</v>
      </c>
      <c r="B74" s="10">
        <v>1</v>
      </c>
      <c r="C74" s="10">
        <v>2</v>
      </c>
      <c r="D74" s="10"/>
      <c r="E74" s="10">
        <v>3</v>
      </c>
    </row>
    <row r="75" spans="1:5" x14ac:dyDescent="0.2">
      <c r="A75" s="4" t="s">
        <v>52</v>
      </c>
      <c r="B75" s="10">
        <v>1</v>
      </c>
      <c r="C75" s="10">
        <v>4</v>
      </c>
      <c r="D75" s="10"/>
      <c r="E75" s="10">
        <v>5</v>
      </c>
    </row>
    <row r="76" spans="1:5" x14ac:dyDescent="0.2">
      <c r="A76" s="4" t="s">
        <v>53</v>
      </c>
      <c r="B76" s="10">
        <v>11</v>
      </c>
      <c r="C76" s="10">
        <v>126</v>
      </c>
      <c r="D76" s="10">
        <v>1</v>
      </c>
      <c r="E76" s="10">
        <v>138</v>
      </c>
    </row>
    <row r="77" spans="1:5" x14ac:dyDescent="0.2">
      <c r="A77" s="4" t="s">
        <v>54</v>
      </c>
      <c r="B77" s="10"/>
      <c r="C77" s="10">
        <v>4</v>
      </c>
      <c r="D77" s="10"/>
      <c r="E77" s="10">
        <v>4</v>
      </c>
    </row>
    <row r="78" spans="1:5" x14ac:dyDescent="0.2">
      <c r="A78" s="4" t="s">
        <v>114</v>
      </c>
      <c r="B78" s="10"/>
      <c r="C78" s="10">
        <v>1</v>
      </c>
      <c r="D78" s="10"/>
      <c r="E78" s="10">
        <v>1</v>
      </c>
    </row>
    <row r="79" spans="1:5" x14ac:dyDescent="0.2">
      <c r="A79" s="4" t="s">
        <v>55</v>
      </c>
      <c r="B79" s="10">
        <v>1</v>
      </c>
      <c r="C79" s="10">
        <v>6</v>
      </c>
      <c r="D79" s="10">
        <v>1</v>
      </c>
      <c r="E79" s="10">
        <v>8</v>
      </c>
    </row>
    <row r="80" spans="1:5" x14ac:dyDescent="0.2">
      <c r="A80" s="4" t="s">
        <v>56</v>
      </c>
      <c r="B80" s="10"/>
      <c r="C80" s="10">
        <v>2</v>
      </c>
      <c r="D80" s="10"/>
      <c r="E80" s="10">
        <v>2</v>
      </c>
    </row>
    <row r="81" spans="1:19" x14ac:dyDescent="0.2">
      <c r="A81" s="4" t="s">
        <v>115</v>
      </c>
      <c r="B81" s="10">
        <v>1</v>
      </c>
      <c r="C81" s="10">
        <v>1</v>
      </c>
      <c r="D81" s="10"/>
      <c r="E81" s="10">
        <v>2</v>
      </c>
    </row>
    <row r="82" spans="1:19" x14ac:dyDescent="0.2">
      <c r="A82" s="4" t="s">
        <v>58</v>
      </c>
      <c r="B82" s="10">
        <v>2</v>
      </c>
      <c r="C82" s="10">
        <v>18</v>
      </c>
      <c r="D82" s="10"/>
      <c r="E82" s="10">
        <v>20</v>
      </c>
    </row>
    <row r="83" spans="1:19" x14ac:dyDescent="0.2">
      <c r="A83" s="4" t="s">
        <v>59</v>
      </c>
      <c r="B83" s="10">
        <v>1</v>
      </c>
      <c r="C83" s="10">
        <v>28</v>
      </c>
      <c r="D83" s="10">
        <v>1</v>
      </c>
      <c r="E83" s="10">
        <v>30</v>
      </c>
    </row>
    <row r="84" spans="1:19" x14ac:dyDescent="0.2">
      <c r="A84" s="4" t="s">
        <v>60</v>
      </c>
      <c r="B84" s="10">
        <v>1</v>
      </c>
      <c r="C84" s="10">
        <v>1</v>
      </c>
      <c r="D84" s="10"/>
      <c r="E84" s="10">
        <v>2</v>
      </c>
    </row>
    <row r="85" spans="1:19" x14ac:dyDescent="0.2">
      <c r="A85" s="4" t="s">
        <v>61</v>
      </c>
      <c r="B85" s="10">
        <v>3</v>
      </c>
      <c r="C85" s="10">
        <v>13</v>
      </c>
      <c r="D85" s="10"/>
      <c r="E85" s="10">
        <v>16</v>
      </c>
    </row>
    <row r="86" spans="1:19" x14ac:dyDescent="0.2">
      <c r="A86" s="4" t="s">
        <v>62</v>
      </c>
      <c r="B86" s="10">
        <v>2</v>
      </c>
      <c r="C86" s="10">
        <v>4</v>
      </c>
      <c r="D86" s="10"/>
      <c r="E86" s="10">
        <v>6</v>
      </c>
    </row>
    <row r="87" spans="1:19" x14ac:dyDescent="0.2">
      <c r="A87" s="4" t="s">
        <v>116</v>
      </c>
      <c r="B87" s="10">
        <v>1</v>
      </c>
      <c r="C87" s="10"/>
      <c r="D87" s="10"/>
      <c r="E87" s="10">
        <v>1</v>
      </c>
    </row>
    <row r="88" spans="1:19" x14ac:dyDescent="0.2">
      <c r="A88" s="9" t="s">
        <v>4</v>
      </c>
      <c r="B88" s="11">
        <v>115</v>
      </c>
      <c r="C88" s="11">
        <v>976</v>
      </c>
      <c r="D88" s="11">
        <v>8</v>
      </c>
      <c r="E88" s="11">
        <v>1099</v>
      </c>
    </row>
    <row r="90" spans="1:19" ht="80" x14ac:dyDescent="0.2">
      <c r="A90" s="9" t="s">
        <v>0</v>
      </c>
      <c r="B90" s="12" t="s">
        <v>68</v>
      </c>
      <c r="C90" s="12" t="s">
        <v>69</v>
      </c>
      <c r="D90" s="12" t="s">
        <v>70</v>
      </c>
      <c r="E90" s="12" t="s">
        <v>71</v>
      </c>
      <c r="F90" s="12" t="s">
        <v>72</v>
      </c>
      <c r="G90" s="12" t="s">
        <v>73</v>
      </c>
      <c r="H90" s="12" t="s">
        <v>74</v>
      </c>
      <c r="I90" s="12" t="s">
        <v>75</v>
      </c>
      <c r="J90" s="12" t="s">
        <v>76</v>
      </c>
      <c r="K90" s="12" t="s">
        <v>77</v>
      </c>
      <c r="L90" s="12" t="s">
        <v>78</v>
      </c>
      <c r="M90" s="12" t="s">
        <v>79</v>
      </c>
      <c r="N90" s="12" t="s">
        <v>117</v>
      </c>
      <c r="O90" s="12" t="s">
        <v>80</v>
      </c>
      <c r="P90" s="12" t="s">
        <v>81</v>
      </c>
      <c r="Q90" s="12" t="s">
        <v>82</v>
      </c>
      <c r="R90" s="12" t="s">
        <v>84</v>
      </c>
      <c r="S90" s="12" t="s">
        <v>4</v>
      </c>
    </row>
    <row r="91" spans="1:19" x14ac:dyDescent="0.2">
      <c r="A91" s="4" t="s"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>
        <v>1</v>
      </c>
      <c r="R91" s="10"/>
      <c r="S91" s="10">
        <v>1</v>
      </c>
    </row>
    <row r="92" spans="1:19" x14ac:dyDescent="0.2">
      <c r="A92" s="4" t="s"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>
        <v>1</v>
      </c>
      <c r="R92" s="10">
        <v>1</v>
      </c>
      <c r="S92" s="10">
        <v>2</v>
      </c>
    </row>
    <row r="93" spans="1:19" x14ac:dyDescent="0.2">
      <c r="A93" s="4" t="s">
        <v>6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1</v>
      </c>
      <c r="S93" s="10">
        <v>1</v>
      </c>
    </row>
    <row r="94" spans="1:19" x14ac:dyDescent="0.2">
      <c r="A94" s="4" t="s">
        <v>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>
        <v>1</v>
      </c>
      <c r="R94" s="10"/>
      <c r="S94" s="10">
        <v>1</v>
      </c>
    </row>
    <row r="95" spans="1:19" x14ac:dyDescent="0.2">
      <c r="A95" s="4" t="s">
        <v>91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>
        <v>1</v>
      </c>
      <c r="R95" s="10"/>
      <c r="S95" s="10">
        <v>1</v>
      </c>
    </row>
    <row r="96" spans="1:19" x14ac:dyDescent="0.2">
      <c r="A96" s="4" t="s">
        <v>9</v>
      </c>
      <c r="B96" s="10"/>
      <c r="C96" s="10"/>
      <c r="D96" s="10"/>
      <c r="E96" s="10"/>
      <c r="F96" s="10"/>
      <c r="G96" s="10">
        <v>1</v>
      </c>
      <c r="H96" s="10"/>
      <c r="I96" s="10"/>
      <c r="J96" s="10"/>
      <c r="K96" s="10"/>
      <c r="L96" s="10"/>
      <c r="M96" s="10"/>
      <c r="N96" s="10"/>
      <c r="O96" s="10"/>
      <c r="P96" s="10"/>
      <c r="Q96" s="10">
        <v>1</v>
      </c>
      <c r="R96" s="10"/>
      <c r="S96" s="10">
        <v>2</v>
      </c>
    </row>
    <row r="97" spans="1:19" x14ac:dyDescent="0.2">
      <c r="A97" s="4" t="s">
        <v>92</v>
      </c>
      <c r="B97" s="10"/>
      <c r="C97" s="10"/>
      <c r="D97" s="10">
        <v>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>
        <v>1</v>
      </c>
      <c r="R97" s="10"/>
      <c r="S97" s="10">
        <v>2</v>
      </c>
    </row>
    <row r="98" spans="1:19" x14ac:dyDescent="0.2">
      <c r="A98" s="4" t="s">
        <v>10</v>
      </c>
      <c r="B98" s="10"/>
      <c r="C98" s="10"/>
      <c r="D98" s="10"/>
      <c r="E98" s="10"/>
      <c r="F98" s="10"/>
      <c r="G98" s="10"/>
      <c r="H98" s="10">
        <v>1</v>
      </c>
      <c r="I98" s="10"/>
      <c r="J98" s="10"/>
      <c r="K98" s="10"/>
      <c r="L98" s="10"/>
      <c r="M98" s="10">
        <v>1</v>
      </c>
      <c r="N98" s="10"/>
      <c r="O98" s="10"/>
      <c r="P98" s="10"/>
      <c r="Q98" s="10">
        <v>1</v>
      </c>
      <c r="R98" s="10"/>
      <c r="S98" s="10">
        <v>3</v>
      </c>
    </row>
    <row r="99" spans="1:19" x14ac:dyDescent="0.2">
      <c r="A99" s="4" t="s">
        <v>93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>
        <v>1</v>
      </c>
      <c r="R99" s="10"/>
      <c r="S99" s="10">
        <v>1</v>
      </c>
    </row>
    <row r="100" spans="1:19" x14ac:dyDescent="0.2">
      <c r="A100" s="4" t="s">
        <v>94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>
        <v>1</v>
      </c>
      <c r="R100" s="10"/>
      <c r="S100" s="10">
        <v>1</v>
      </c>
    </row>
    <row r="101" spans="1:19" x14ac:dyDescent="0.2">
      <c r="A101" s="4" t="s">
        <v>95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>
        <v>1</v>
      </c>
      <c r="N101" s="10"/>
      <c r="O101" s="10"/>
      <c r="P101" s="10"/>
      <c r="Q101" s="10"/>
      <c r="R101" s="10"/>
      <c r="S101" s="10">
        <v>1</v>
      </c>
    </row>
    <row r="102" spans="1:19" x14ac:dyDescent="0.2">
      <c r="A102" s="4" t="s">
        <v>96</v>
      </c>
      <c r="B102" s="10"/>
      <c r="C102" s="10"/>
      <c r="D102" s="10"/>
      <c r="E102" s="10"/>
      <c r="F102" s="10"/>
      <c r="G102" s="10"/>
      <c r="H102" s="10">
        <v>1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v>1</v>
      </c>
      <c r="S102" s="10">
        <v>2</v>
      </c>
    </row>
    <row r="103" spans="1:19" x14ac:dyDescent="0.2">
      <c r="A103" s="4" t="s">
        <v>97</v>
      </c>
      <c r="B103" s="10"/>
      <c r="C103" s="10"/>
      <c r="D103" s="10"/>
      <c r="E103" s="10">
        <v>1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>
        <v>1</v>
      </c>
    </row>
    <row r="104" spans="1:19" x14ac:dyDescent="0.2">
      <c r="A104" s="4" t="s">
        <v>12</v>
      </c>
      <c r="B104" s="10"/>
      <c r="C104" s="10"/>
      <c r="D104" s="10"/>
      <c r="E104" s="10"/>
      <c r="F104" s="10"/>
      <c r="G104" s="10"/>
      <c r="H104" s="10"/>
      <c r="I104" s="10">
        <v>1</v>
      </c>
      <c r="J104" s="10"/>
      <c r="K104" s="10"/>
      <c r="L104" s="10"/>
      <c r="M104" s="10"/>
      <c r="N104" s="10"/>
      <c r="O104" s="10"/>
      <c r="P104" s="10"/>
      <c r="Q104" s="10">
        <v>5</v>
      </c>
      <c r="R104" s="10"/>
      <c r="S104" s="10">
        <v>6</v>
      </c>
    </row>
    <row r="105" spans="1:19" x14ac:dyDescent="0.2">
      <c r="A105" s="4" t="s">
        <v>14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2</v>
      </c>
      <c r="S105" s="10">
        <v>2</v>
      </c>
    </row>
    <row r="106" spans="1:19" x14ac:dyDescent="0.2">
      <c r="A106" s="4" t="s">
        <v>98</v>
      </c>
      <c r="B106" s="10"/>
      <c r="C106" s="10"/>
      <c r="D106" s="10"/>
      <c r="E106" s="10">
        <v>1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>
        <v>1</v>
      </c>
    </row>
    <row r="107" spans="1:19" x14ac:dyDescent="0.2">
      <c r="A107" s="4" t="s">
        <v>16</v>
      </c>
      <c r="B107" s="10">
        <v>1</v>
      </c>
      <c r="C107" s="10"/>
      <c r="D107" s="10"/>
      <c r="E107" s="10">
        <v>9</v>
      </c>
      <c r="F107" s="10">
        <v>2</v>
      </c>
      <c r="G107" s="10"/>
      <c r="H107" s="10">
        <v>1</v>
      </c>
      <c r="I107" s="10"/>
      <c r="J107" s="10"/>
      <c r="K107" s="10"/>
      <c r="L107" s="10"/>
      <c r="M107" s="10">
        <v>3</v>
      </c>
      <c r="N107" s="10"/>
      <c r="O107" s="10"/>
      <c r="P107" s="10">
        <v>2</v>
      </c>
      <c r="Q107" s="10">
        <v>36</v>
      </c>
      <c r="R107" s="10">
        <v>51</v>
      </c>
      <c r="S107" s="10">
        <v>105</v>
      </c>
    </row>
    <row r="108" spans="1:19" x14ac:dyDescent="0.2">
      <c r="A108" s="4" t="s">
        <v>17</v>
      </c>
      <c r="B108" s="10"/>
      <c r="C108" s="10">
        <v>2</v>
      </c>
      <c r="D108" s="10"/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/>
      <c r="K108" s="10">
        <v>1</v>
      </c>
      <c r="L108" s="10"/>
      <c r="M108" s="10"/>
      <c r="N108" s="10"/>
      <c r="O108" s="10"/>
      <c r="P108" s="10"/>
      <c r="Q108" s="10">
        <v>15</v>
      </c>
      <c r="R108" s="10">
        <v>7</v>
      </c>
      <c r="S108" s="10">
        <v>37</v>
      </c>
    </row>
    <row r="109" spans="1:19" x14ac:dyDescent="0.2">
      <c r="A109" s="4" t="s">
        <v>18</v>
      </c>
      <c r="B109" s="10">
        <v>1</v>
      </c>
      <c r="C109" s="10"/>
      <c r="D109" s="10"/>
      <c r="E109" s="10">
        <v>4</v>
      </c>
      <c r="F109" s="10">
        <v>3</v>
      </c>
      <c r="G109" s="10">
        <v>1</v>
      </c>
      <c r="H109" s="10"/>
      <c r="I109" s="10">
        <v>1</v>
      </c>
      <c r="J109" s="10"/>
      <c r="K109" s="10"/>
      <c r="L109" s="10"/>
      <c r="M109" s="10"/>
      <c r="N109" s="10">
        <v>1</v>
      </c>
      <c r="O109" s="10"/>
      <c r="P109" s="10">
        <v>1</v>
      </c>
      <c r="Q109" s="10">
        <v>17</v>
      </c>
      <c r="R109" s="10"/>
      <c r="S109" s="10">
        <v>29</v>
      </c>
    </row>
    <row r="110" spans="1:19" x14ac:dyDescent="0.2">
      <c r="A110" s="4" t="s">
        <v>99</v>
      </c>
      <c r="B110" s="10"/>
      <c r="C110" s="10"/>
      <c r="D110" s="10"/>
      <c r="E110" s="10">
        <v>1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>
        <v>1</v>
      </c>
    </row>
    <row r="111" spans="1:19" x14ac:dyDescent="0.2">
      <c r="A111" s="4" t="s">
        <v>19</v>
      </c>
      <c r="B111" s="10">
        <v>1</v>
      </c>
      <c r="C111" s="10"/>
      <c r="D111" s="10"/>
      <c r="E111" s="10">
        <v>3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>
        <v>5</v>
      </c>
      <c r="R111" s="10"/>
      <c r="S111" s="10">
        <v>9</v>
      </c>
    </row>
    <row r="112" spans="1:19" x14ac:dyDescent="0.2">
      <c r="A112" s="4" t="s">
        <v>20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>
        <v>1</v>
      </c>
      <c r="R112" s="10"/>
      <c r="S112" s="10">
        <v>1</v>
      </c>
    </row>
    <row r="113" spans="1:19" x14ac:dyDescent="0.2">
      <c r="A113" s="4" t="s">
        <v>100</v>
      </c>
      <c r="B113" s="10"/>
      <c r="C113" s="10"/>
      <c r="D113" s="10"/>
      <c r="E113" s="10">
        <v>2</v>
      </c>
      <c r="F113" s="10"/>
      <c r="G113" s="10"/>
      <c r="H113" s="10"/>
      <c r="I113" s="10"/>
      <c r="J113" s="10"/>
      <c r="K113" s="10"/>
      <c r="L113" s="10"/>
      <c r="M113" s="10">
        <v>1</v>
      </c>
      <c r="N113" s="10"/>
      <c r="O113" s="10"/>
      <c r="P113" s="10"/>
      <c r="Q113" s="10"/>
      <c r="R113" s="10"/>
      <c r="S113" s="10">
        <v>3</v>
      </c>
    </row>
    <row r="114" spans="1:19" x14ac:dyDescent="0.2">
      <c r="A114" s="4" t="s">
        <v>101</v>
      </c>
      <c r="B114" s="10">
        <v>1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>
        <v>1</v>
      </c>
      <c r="Q114" s="10">
        <v>1</v>
      </c>
      <c r="R114" s="10"/>
      <c r="S114" s="10">
        <v>3</v>
      </c>
    </row>
    <row r="115" spans="1:19" x14ac:dyDescent="0.2">
      <c r="A115" s="4" t="s">
        <v>21</v>
      </c>
      <c r="B115" s="10"/>
      <c r="C115" s="10"/>
      <c r="D115" s="10"/>
      <c r="E115" s="10">
        <v>2</v>
      </c>
      <c r="F115" s="10"/>
      <c r="G115" s="10"/>
      <c r="H115" s="10"/>
      <c r="I115" s="10"/>
      <c r="J115" s="10"/>
      <c r="K115" s="10"/>
      <c r="L115" s="10"/>
      <c r="M115" s="10">
        <v>1</v>
      </c>
      <c r="N115" s="10"/>
      <c r="O115" s="10"/>
      <c r="P115" s="10"/>
      <c r="Q115" s="10">
        <v>2</v>
      </c>
      <c r="R115" s="10">
        <v>2</v>
      </c>
      <c r="S115" s="10">
        <v>7</v>
      </c>
    </row>
    <row r="116" spans="1:19" x14ac:dyDescent="0.2">
      <c r="A116" s="4" t="s">
        <v>22</v>
      </c>
      <c r="B116" s="10">
        <v>3</v>
      </c>
      <c r="C116" s="10">
        <v>1</v>
      </c>
      <c r="D116" s="10"/>
      <c r="E116" s="10">
        <v>4</v>
      </c>
      <c r="F116" s="10"/>
      <c r="G116" s="10">
        <v>3</v>
      </c>
      <c r="H116" s="10">
        <v>2</v>
      </c>
      <c r="I116" s="10">
        <v>2</v>
      </c>
      <c r="J116" s="10"/>
      <c r="K116" s="10"/>
      <c r="L116" s="10"/>
      <c r="M116" s="10"/>
      <c r="N116" s="10"/>
      <c r="O116" s="10">
        <v>1</v>
      </c>
      <c r="P116" s="10">
        <v>1</v>
      </c>
      <c r="Q116" s="10">
        <v>23</v>
      </c>
      <c r="R116" s="10">
        <v>3</v>
      </c>
      <c r="S116" s="10">
        <v>43</v>
      </c>
    </row>
    <row r="117" spans="1:19" x14ac:dyDescent="0.2">
      <c r="A117" s="4" t="s">
        <v>102</v>
      </c>
      <c r="B117" s="10"/>
      <c r="C117" s="10"/>
      <c r="D117" s="10"/>
      <c r="E117" s="10"/>
      <c r="F117" s="10"/>
      <c r="G117" s="10">
        <v>3</v>
      </c>
      <c r="H117" s="10">
        <v>1</v>
      </c>
      <c r="I117" s="10"/>
      <c r="J117" s="10"/>
      <c r="K117" s="10"/>
      <c r="L117" s="10"/>
      <c r="M117" s="10"/>
      <c r="N117" s="10"/>
      <c r="O117" s="10"/>
      <c r="P117" s="10"/>
      <c r="Q117" s="10">
        <v>7</v>
      </c>
      <c r="R117" s="10"/>
      <c r="S117" s="10">
        <v>11</v>
      </c>
    </row>
    <row r="118" spans="1:19" x14ac:dyDescent="0.2">
      <c r="A118" s="4" t="s">
        <v>23</v>
      </c>
      <c r="B118" s="10">
        <v>4</v>
      </c>
      <c r="C118" s="10">
        <v>1</v>
      </c>
      <c r="D118" s="10">
        <v>1</v>
      </c>
      <c r="E118" s="10"/>
      <c r="F118" s="10">
        <v>1</v>
      </c>
      <c r="G118" s="10"/>
      <c r="H118" s="10">
        <v>1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>
        <v>8</v>
      </c>
    </row>
    <row r="119" spans="1:19" x14ac:dyDescent="0.2">
      <c r="A119" s="4" t="s">
        <v>24</v>
      </c>
      <c r="B119" s="10"/>
      <c r="C119" s="10"/>
      <c r="D119" s="10"/>
      <c r="E119" s="10">
        <v>1</v>
      </c>
      <c r="F119" s="10"/>
      <c r="G119" s="10">
        <v>1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>
        <v>1</v>
      </c>
      <c r="R119" s="10"/>
      <c r="S119" s="10">
        <v>3</v>
      </c>
    </row>
    <row r="120" spans="1:19" x14ac:dyDescent="0.2">
      <c r="A120" s="4" t="s">
        <v>25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>
        <v>1</v>
      </c>
      <c r="R120" s="10"/>
      <c r="S120" s="10">
        <v>1</v>
      </c>
    </row>
    <row r="121" spans="1:19" x14ac:dyDescent="0.2">
      <c r="A121" s="4" t="s">
        <v>26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>
        <v>4</v>
      </c>
      <c r="R121" s="10">
        <v>3</v>
      </c>
      <c r="S121" s="10">
        <v>7</v>
      </c>
    </row>
    <row r="122" spans="1:19" x14ac:dyDescent="0.2">
      <c r="A122" s="4" t="s">
        <v>27</v>
      </c>
      <c r="B122" s="10"/>
      <c r="C122" s="10"/>
      <c r="D122" s="10"/>
      <c r="E122" s="10"/>
      <c r="F122" s="10">
        <v>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>
        <v>7</v>
      </c>
      <c r="R122" s="10"/>
      <c r="S122" s="10">
        <v>8</v>
      </c>
    </row>
    <row r="123" spans="1:19" x14ac:dyDescent="0.2">
      <c r="A123" s="4" t="s">
        <v>28</v>
      </c>
      <c r="B123" s="10">
        <v>11</v>
      </c>
      <c r="C123" s="10">
        <v>1</v>
      </c>
      <c r="D123" s="10">
        <v>1</v>
      </c>
      <c r="E123" s="10">
        <v>13</v>
      </c>
      <c r="F123" s="10">
        <v>3</v>
      </c>
      <c r="G123" s="10">
        <v>4</v>
      </c>
      <c r="H123" s="10">
        <v>1</v>
      </c>
      <c r="I123" s="10">
        <v>1</v>
      </c>
      <c r="J123" s="10"/>
      <c r="K123" s="10"/>
      <c r="L123" s="10">
        <v>1</v>
      </c>
      <c r="M123" s="10"/>
      <c r="N123" s="10"/>
      <c r="O123" s="10">
        <v>2</v>
      </c>
      <c r="P123" s="10">
        <v>1</v>
      </c>
      <c r="Q123" s="10">
        <v>24</v>
      </c>
      <c r="R123" s="10">
        <v>5</v>
      </c>
      <c r="S123" s="10">
        <v>68</v>
      </c>
    </row>
    <row r="124" spans="1:19" x14ac:dyDescent="0.2">
      <c r="A124" s="4" t="s">
        <v>29</v>
      </c>
      <c r="B124" s="10">
        <v>8</v>
      </c>
      <c r="C124" s="10">
        <v>3</v>
      </c>
      <c r="D124" s="10"/>
      <c r="E124" s="10">
        <v>8</v>
      </c>
      <c r="F124" s="10">
        <v>3</v>
      </c>
      <c r="G124" s="10"/>
      <c r="H124" s="10">
        <v>4</v>
      </c>
      <c r="I124" s="10"/>
      <c r="J124" s="10"/>
      <c r="K124" s="10"/>
      <c r="L124" s="10"/>
      <c r="M124" s="10">
        <v>1</v>
      </c>
      <c r="N124" s="10"/>
      <c r="O124" s="10"/>
      <c r="P124" s="10">
        <v>2</v>
      </c>
      <c r="Q124" s="10">
        <v>33</v>
      </c>
      <c r="R124" s="10">
        <v>7</v>
      </c>
      <c r="S124" s="10">
        <v>69</v>
      </c>
    </row>
    <row r="125" spans="1:19" x14ac:dyDescent="0.2">
      <c r="A125" s="4" t="s">
        <v>30</v>
      </c>
      <c r="B125" s="10"/>
      <c r="C125" s="10"/>
      <c r="D125" s="10"/>
      <c r="E125" s="10"/>
      <c r="F125" s="10"/>
      <c r="G125" s="10"/>
      <c r="H125" s="10">
        <v>1</v>
      </c>
      <c r="I125" s="10"/>
      <c r="J125" s="10"/>
      <c r="K125" s="10"/>
      <c r="L125" s="10"/>
      <c r="M125" s="10"/>
      <c r="N125" s="10"/>
      <c r="O125" s="10"/>
      <c r="P125" s="10"/>
      <c r="Q125" s="10">
        <v>7</v>
      </c>
      <c r="R125" s="10"/>
      <c r="S125" s="10">
        <v>8</v>
      </c>
    </row>
    <row r="126" spans="1:19" x14ac:dyDescent="0.2">
      <c r="A126" s="4" t="s">
        <v>103</v>
      </c>
      <c r="B126" s="10"/>
      <c r="C126" s="10"/>
      <c r="D126" s="10"/>
      <c r="E126" s="10"/>
      <c r="F126" s="10">
        <v>1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>
        <v>6</v>
      </c>
      <c r="R126" s="10">
        <v>1</v>
      </c>
      <c r="S126" s="10">
        <v>8</v>
      </c>
    </row>
    <row r="127" spans="1:19" x14ac:dyDescent="0.2">
      <c r="A127" s="4" t="s">
        <v>31</v>
      </c>
      <c r="B127" s="10"/>
      <c r="C127" s="10">
        <v>1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v>1</v>
      </c>
      <c r="S127" s="10">
        <v>2</v>
      </c>
    </row>
    <row r="128" spans="1:19" x14ac:dyDescent="0.2">
      <c r="A128" s="4" t="s">
        <v>104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>
        <v>1</v>
      </c>
      <c r="R128" s="10"/>
      <c r="S128" s="10">
        <v>1</v>
      </c>
    </row>
    <row r="129" spans="1:19" x14ac:dyDescent="0.2">
      <c r="A129" s="4" t="s">
        <v>33</v>
      </c>
      <c r="B129" s="10">
        <v>2</v>
      </c>
      <c r="C129" s="10"/>
      <c r="D129" s="10"/>
      <c r="E129" s="10"/>
      <c r="F129" s="10"/>
      <c r="G129" s="10"/>
      <c r="H129" s="10">
        <v>1</v>
      </c>
      <c r="I129" s="10"/>
      <c r="J129" s="10"/>
      <c r="K129" s="10"/>
      <c r="L129" s="10"/>
      <c r="M129" s="10"/>
      <c r="N129" s="10"/>
      <c r="O129" s="10"/>
      <c r="P129" s="10"/>
      <c r="Q129" s="10">
        <v>3</v>
      </c>
      <c r="R129" s="10"/>
      <c r="S129" s="10">
        <v>6</v>
      </c>
    </row>
    <row r="130" spans="1:19" x14ac:dyDescent="0.2">
      <c r="A130" s="4" t="s">
        <v>34</v>
      </c>
      <c r="B130" s="10">
        <v>1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>
        <v>1</v>
      </c>
      <c r="R130" s="10"/>
      <c r="S130" s="10">
        <v>2</v>
      </c>
    </row>
    <row r="131" spans="1:19" x14ac:dyDescent="0.2">
      <c r="A131" s="4" t="s">
        <v>105</v>
      </c>
      <c r="B131" s="10">
        <v>1</v>
      </c>
      <c r="C131" s="10"/>
      <c r="D131" s="10"/>
      <c r="E131" s="10"/>
      <c r="F131" s="10"/>
      <c r="G131" s="10">
        <v>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>
        <v>2</v>
      </c>
    </row>
    <row r="132" spans="1:19" x14ac:dyDescent="0.2">
      <c r="A132" s="4" t="s">
        <v>106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>
        <v>1</v>
      </c>
      <c r="O132" s="10"/>
      <c r="P132" s="10"/>
      <c r="Q132" s="10"/>
      <c r="R132" s="10"/>
      <c r="S132" s="10">
        <v>1</v>
      </c>
    </row>
    <row r="133" spans="1:19" x14ac:dyDescent="0.2">
      <c r="A133" s="4" t="s">
        <v>107</v>
      </c>
      <c r="B133" s="10"/>
      <c r="C133" s="10"/>
      <c r="D133" s="10"/>
      <c r="E133" s="10">
        <v>1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>
        <v>1</v>
      </c>
    </row>
    <row r="134" spans="1:19" x14ac:dyDescent="0.2">
      <c r="A134" s="4" t="s">
        <v>108</v>
      </c>
      <c r="B134" s="10"/>
      <c r="C134" s="10"/>
      <c r="D134" s="10"/>
      <c r="E134" s="10">
        <v>3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>
        <v>5</v>
      </c>
      <c r="R134" s="10"/>
      <c r="S134" s="10">
        <v>8</v>
      </c>
    </row>
    <row r="135" spans="1:19" x14ac:dyDescent="0.2">
      <c r="A135" s="4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>
        <v>1</v>
      </c>
      <c r="R135" s="10"/>
      <c r="S135" s="10">
        <v>1</v>
      </c>
    </row>
    <row r="136" spans="1:19" x14ac:dyDescent="0.2">
      <c r="A136" s="4" t="s">
        <v>36</v>
      </c>
      <c r="B136" s="10">
        <v>4</v>
      </c>
      <c r="C136" s="10"/>
      <c r="D136" s="10"/>
      <c r="E136" s="10">
        <v>3</v>
      </c>
      <c r="F136" s="10">
        <v>2</v>
      </c>
      <c r="G136" s="10">
        <v>5</v>
      </c>
      <c r="H136" s="10">
        <v>1</v>
      </c>
      <c r="I136" s="10"/>
      <c r="J136" s="10"/>
      <c r="K136" s="10"/>
      <c r="L136" s="10"/>
      <c r="M136" s="10">
        <v>1</v>
      </c>
      <c r="N136" s="10"/>
      <c r="O136" s="10">
        <v>1</v>
      </c>
      <c r="P136" s="10"/>
      <c r="Q136" s="10">
        <v>33</v>
      </c>
      <c r="R136" s="10">
        <v>3</v>
      </c>
      <c r="S136" s="10">
        <v>53</v>
      </c>
    </row>
    <row r="137" spans="1:19" x14ac:dyDescent="0.2">
      <c r="A137" s="4" t="s">
        <v>37</v>
      </c>
      <c r="B137" s="10"/>
      <c r="C137" s="10"/>
      <c r="D137" s="10"/>
      <c r="E137" s="10">
        <v>1</v>
      </c>
      <c r="F137" s="10"/>
      <c r="G137" s="10"/>
      <c r="H137" s="10">
        <v>1</v>
      </c>
      <c r="I137" s="10"/>
      <c r="J137" s="10"/>
      <c r="K137" s="10"/>
      <c r="L137" s="10"/>
      <c r="M137" s="10"/>
      <c r="N137" s="10"/>
      <c r="O137" s="10"/>
      <c r="P137" s="10"/>
      <c r="Q137" s="10">
        <v>4</v>
      </c>
      <c r="R137" s="10"/>
      <c r="S137" s="10">
        <v>6</v>
      </c>
    </row>
    <row r="138" spans="1:19" x14ac:dyDescent="0.2">
      <c r="A138" s="4" t="s">
        <v>38</v>
      </c>
      <c r="B138" s="10">
        <v>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>
        <v>15</v>
      </c>
      <c r="R138" s="10"/>
      <c r="S138" s="10">
        <v>18</v>
      </c>
    </row>
    <row r="139" spans="1:19" x14ac:dyDescent="0.2">
      <c r="A139" s="4" t="s">
        <v>109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>
        <v>1</v>
      </c>
      <c r="R139" s="10"/>
      <c r="S139" s="10">
        <v>1</v>
      </c>
    </row>
    <row r="140" spans="1:19" x14ac:dyDescent="0.2">
      <c r="A140" s="4" t="s">
        <v>39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>
        <v>6</v>
      </c>
      <c r="R140" s="10"/>
      <c r="S140" s="10">
        <v>6</v>
      </c>
    </row>
    <row r="141" spans="1:19" x14ac:dyDescent="0.2">
      <c r="A141" s="4" t="s">
        <v>41</v>
      </c>
      <c r="B141" s="10"/>
      <c r="C141" s="10"/>
      <c r="D141" s="10"/>
      <c r="E141" s="10">
        <v>3</v>
      </c>
      <c r="F141" s="10">
        <v>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>
        <v>3</v>
      </c>
      <c r="R141" s="10">
        <v>6</v>
      </c>
      <c r="S141" s="10">
        <v>13</v>
      </c>
    </row>
    <row r="142" spans="1:19" x14ac:dyDescent="0.2">
      <c r="A142" s="4" t="s">
        <v>42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>
        <v>3</v>
      </c>
      <c r="R142" s="10">
        <v>3</v>
      </c>
      <c r="S142" s="10">
        <v>6</v>
      </c>
    </row>
    <row r="143" spans="1:19" x14ac:dyDescent="0.2">
      <c r="A143" s="4" t="s">
        <v>43</v>
      </c>
      <c r="B143" s="10"/>
      <c r="C143" s="10"/>
      <c r="D143" s="10"/>
      <c r="E143" s="10">
        <v>1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>
        <v>3</v>
      </c>
      <c r="R143" s="10">
        <v>1</v>
      </c>
      <c r="S143" s="10">
        <v>5</v>
      </c>
    </row>
    <row r="144" spans="1:19" x14ac:dyDescent="0.2">
      <c r="A144" s="4" t="s">
        <v>44</v>
      </c>
      <c r="B144" s="10">
        <v>9</v>
      </c>
      <c r="C144" s="10"/>
      <c r="D144" s="10"/>
      <c r="E144" s="10">
        <v>15</v>
      </c>
      <c r="F144" s="10">
        <v>1</v>
      </c>
      <c r="G144" s="10">
        <v>4</v>
      </c>
      <c r="H144" s="10">
        <v>9</v>
      </c>
      <c r="I144" s="10">
        <v>6</v>
      </c>
      <c r="J144" s="10">
        <v>1</v>
      </c>
      <c r="K144" s="10"/>
      <c r="L144" s="10"/>
      <c r="M144" s="10">
        <v>1</v>
      </c>
      <c r="N144" s="10"/>
      <c r="O144" s="10">
        <v>2</v>
      </c>
      <c r="P144" s="10">
        <v>1</v>
      </c>
      <c r="Q144" s="10">
        <v>59</v>
      </c>
      <c r="R144" s="10">
        <v>3</v>
      </c>
      <c r="S144" s="10">
        <v>111</v>
      </c>
    </row>
    <row r="145" spans="1:19" x14ac:dyDescent="0.2">
      <c r="A145" s="4" t="s">
        <v>46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>
        <v>4</v>
      </c>
      <c r="R145" s="10">
        <v>2</v>
      </c>
      <c r="S145" s="10">
        <v>6</v>
      </c>
    </row>
    <row r="146" spans="1:19" x14ac:dyDescent="0.2">
      <c r="A146" s="4" t="s">
        <v>110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v>1</v>
      </c>
      <c r="S146" s="10">
        <v>1</v>
      </c>
    </row>
    <row r="147" spans="1:19" x14ac:dyDescent="0.2">
      <c r="A147" s="4" t="s">
        <v>47</v>
      </c>
      <c r="B147" s="10">
        <v>6</v>
      </c>
      <c r="C147" s="10"/>
      <c r="D147" s="10"/>
      <c r="E147" s="10">
        <v>6</v>
      </c>
      <c r="F147" s="10">
        <v>8</v>
      </c>
      <c r="G147" s="10">
        <v>3</v>
      </c>
      <c r="H147" s="10">
        <v>2</v>
      </c>
      <c r="I147" s="10">
        <v>4</v>
      </c>
      <c r="J147" s="10"/>
      <c r="K147" s="10"/>
      <c r="L147" s="10"/>
      <c r="M147" s="10">
        <v>1</v>
      </c>
      <c r="N147" s="10"/>
      <c r="O147" s="10"/>
      <c r="P147" s="10"/>
      <c r="Q147" s="10">
        <v>40</v>
      </c>
      <c r="R147" s="10">
        <v>3</v>
      </c>
      <c r="S147" s="10">
        <v>73</v>
      </c>
    </row>
    <row r="148" spans="1:19" x14ac:dyDescent="0.2">
      <c r="A148" s="4" t="s">
        <v>48</v>
      </c>
      <c r="B148" s="10"/>
      <c r="C148" s="10"/>
      <c r="D148" s="10"/>
      <c r="E148" s="10"/>
      <c r="F148" s="10"/>
      <c r="G148" s="10">
        <v>2</v>
      </c>
      <c r="H148" s="10">
        <v>2</v>
      </c>
      <c r="I148" s="10"/>
      <c r="J148" s="10"/>
      <c r="K148" s="10"/>
      <c r="L148" s="10"/>
      <c r="M148" s="10">
        <v>1</v>
      </c>
      <c r="N148" s="10"/>
      <c r="O148" s="10"/>
      <c r="P148" s="10"/>
      <c r="Q148" s="10">
        <v>8</v>
      </c>
      <c r="R148" s="10"/>
      <c r="S148" s="10">
        <v>13</v>
      </c>
    </row>
    <row r="149" spans="1:19" x14ac:dyDescent="0.2">
      <c r="A149" s="4" t="s">
        <v>49</v>
      </c>
      <c r="B149" s="10">
        <v>2</v>
      </c>
      <c r="C149" s="10"/>
      <c r="D149" s="10">
        <v>1</v>
      </c>
      <c r="E149" s="10"/>
      <c r="F149" s="10"/>
      <c r="G149" s="10"/>
      <c r="H149" s="10">
        <v>2</v>
      </c>
      <c r="I149" s="10">
        <v>1</v>
      </c>
      <c r="J149" s="10"/>
      <c r="K149" s="10"/>
      <c r="L149" s="10"/>
      <c r="M149" s="10"/>
      <c r="N149" s="10"/>
      <c r="O149" s="10"/>
      <c r="P149" s="10"/>
      <c r="Q149" s="10">
        <v>13</v>
      </c>
      <c r="R149" s="10">
        <v>2</v>
      </c>
      <c r="S149" s="10">
        <v>21</v>
      </c>
    </row>
    <row r="150" spans="1:19" x14ac:dyDescent="0.2">
      <c r="A150" s="4" t="s">
        <v>111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>
        <v>1</v>
      </c>
      <c r="R150" s="10"/>
      <c r="S150" s="10">
        <v>1</v>
      </c>
    </row>
    <row r="151" spans="1:19" x14ac:dyDescent="0.2">
      <c r="A151" s="4" t="s">
        <v>112</v>
      </c>
      <c r="B151" s="10">
        <v>1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>
        <v>1</v>
      </c>
      <c r="R151" s="10">
        <v>1</v>
      </c>
      <c r="S151" s="10">
        <v>3</v>
      </c>
    </row>
    <row r="152" spans="1:19" x14ac:dyDescent="0.2">
      <c r="A152" s="4" t="s">
        <v>113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v>1</v>
      </c>
      <c r="S152" s="10">
        <v>1</v>
      </c>
    </row>
    <row r="153" spans="1:19" x14ac:dyDescent="0.2">
      <c r="A153" s="4" t="s">
        <v>50</v>
      </c>
      <c r="B153" s="10">
        <v>1</v>
      </c>
      <c r="C153" s="10"/>
      <c r="D153" s="10"/>
      <c r="E153" s="10">
        <v>1</v>
      </c>
      <c r="F153" s="10">
        <v>2</v>
      </c>
      <c r="G153" s="10"/>
      <c r="H153" s="10">
        <v>1</v>
      </c>
      <c r="I153" s="10"/>
      <c r="J153" s="10"/>
      <c r="K153" s="10"/>
      <c r="L153" s="10"/>
      <c r="M153" s="10">
        <v>1</v>
      </c>
      <c r="N153" s="10"/>
      <c r="O153" s="10"/>
      <c r="P153" s="10"/>
      <c r="Q153" s="10">
        <v>30</v>
      </c>
      <c r="R153" s="10">
        <v>6</v>
      </c>
      <c r="S153" s="10">
        <v>42</v>
      </c>
    </row>
    <row r="154" spans="1:19" x14ac:dyDescent="0.2">
      <c r="A154" s="4" t="s">
        <v>51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v>3</v>
      </c>
      <c r="S154" s="10">
        <v>3</v>
      </c>
    </row>
    <row r="155" spans="1:19" x14ac:dyDescent="0.2">
      <c r="A155" s="4" t="s">
        <v>52</v>
      </c>
      <c r="B155" s="10"/>
      <c r="C155" s="10"/>
      <c r="D155" s="10"/>
      <c r="E155" s="10">
        <v>1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>
        <v>4</v>
      </c>
      <c r="R155" s="10"/>
      <c r="S155" s="10">
        <v>5</v>
      </c>
    </row>
    <row r="156" spans="1:19" x14ac:dyDescent="0.2">
      <c r="A156" s="4" t="s">
        <v>53</v>
      </c>
      <c r="B156" s="10">
        <v>15</v>
      </c>
      <c r="C156" s="10"/>
      <c r="D156" s="10">
        <v>1</v>
      </c>
      <c r="E156" s="10">
        <v>21</v>
      </c>
      <c r="F156" s="10">
        <v>6</v>
      </c>
      <c r="G156" s="10">
        <v>2</v>
      </c>
      <c r="H156" s="10">
        <v>7</v>
      </c>
      <c r="I156" s="10">
        <v>2</v>
      </c>
      <c r="J156" s="10"/>
      <c r="K156" s="10">
        <v>1</v>
      </c>
      <c r="L156" s="10">
        <v>3</v>
      </c>
      <c r="M156" s="10">
        <v>1</v>
      </c>
      <c r="N156" s="10">
        <v>1</v>
      </c>
      <c r="O156" s="10">
        <v>1</v>
      </c>
      <c r="P156" s="10">
        <v>2</v>
      </c>
      <c r="Q156" s="10">
        <v>65</v>
      </c>
      <c r="R156" s="10">
        <v>10</v>
      </c>
      <c r="S156" s="10">
        <v>138</v>
      </c>
    </row>
    <row r="157" spans="1:19" x14ac:dyDescent="0.2">
      <c r="A157" s="4" t="s">
        <v>54</v>
      </c>
      <c r="B157" s="10"/>
      <c r="C157" s="10"/>
      <c r="D157" s="10"/>
      <c r="E157" s="10"/>
      <c r="F157" s="10"/>
      <c r="G157" s="10">
        <v>1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>
        <v>3</v>
      </c>
      <c r="R157" s="10"/>
      <c r="S157" s="10">
        <v>4</v>
      </c>
    </row>
    <row r="158" spans="1:19" x14ac:dyDescent="0.2">
      <c r="A158" s="4" t="s">
        <v>114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>
        <v>1</v>
      </c>
      <c r="R158" s="10"/>
      <c r="S158" s="10">
        <v>1</v>
      </c>
    </row>
    <row r="159" spans="1:19" x14ac:dyDescent="0.2">
      <c r="A159" s="4" t="s">
        <v>55</v>
      </c>
      <c r="B159" s="10"/>
      <c r="C159" s="10"/>
      <c r="D159" s="10"/>
      <c r="E159" s="10"/>
      <c r="F159" s="10"/>
      <c r="G159" s="10">
        <v>1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>
        <v>7</v>
      </c>
      <c r="R159" s="10"/>
      <c r="S159" s="10">
        <v>8</v>
      </c>
    </row>
    <row r="160" spans="1:19" x14ac:dyDescent="0.2">
      <c r="A160" s="4" t="s">
        <v>56</v>
      </c>
      <c r="B160" s="10"/>
      <c r="C160" s="10"/>
      <c r="D160" s="10"/>
      <c r="E160" s="10"/>
      <c r="F160" s="10"/>
      <c r="G160" s="10"/>
      <c r="H160" s="10">
        <v>1</v>
      </c>
      <c r="I160" s="10"/>
      <c r="J160" s="10"/>
      <c r="K160" s="10"/>
      <c r="L160" s="10"/>
      <c r="M160" s="10"/>
      <c r="N160" s="10"/>
      <c r="O160" s="10"/>
      <c r="P160" s="10"/>
      <c r="Q160" s="10">
        <v>1</v>
      </c>
      <c r="R160" s="10"/>
      <c r="S160" s="10">
        <v>2</v>
      </c>
    </row>
    <row r="161" spans="1:19" x14ac:dyDescent="0.2">
      <c r="A161" s="4" t="s">
        <v>115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>
        <v>2</v>
      </c>
      <c r="R161" s="10"/>
      <c r="S161" s="10">
        <v>2</v>
      </c>
    </row>
    <row r="162" spans="1:19" x14ac:dyDescent="0.2">
      <c r="A162" s="4" t="s">
        <v>58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>
        <v>6</v>
      </c>
      <c r="R162" s="10">
        <v>14</v>
      </c>
      <c r="S162" s="10">
        <v>20</v>
      </c>
    </row>
    <row r="163" spans="1:19" x14ac:dyDescent="0.2">
      <c r="A163" s="4" t="s">
        <v>59</v>
      </c>
      <c r="B163" s="10">
        <v>1</v>
      </c>
      <c r="C163" s="10"/>
      <c r="D163" s="10"/>
      <c r="E163" s="10"/>
      <c r="F163" s="10">
        <v>2</v>
      </c>
      <c r="G163" s="10">
        <v>1</v>
      </c>
      <c r="H163" s="10"/>
      <c r="I163" s="10">
        <v>3</v>
      </c>
      <c r="J163" s="10"/>
      <c r="K163" s="10"/>
      <c r="L163" s="10">
        <v>1</v>
      </c>
      <c r="M163" s="10"/>
      <c r="N163" s="10"/>
      <c r="O163" s="10"/>
      <c r="P163" s="10"/>
      <c r="Q163" s="10">
        <v>22</v>
      </c>
      <c r="R163" s="10"/>
      <c r="S163" s="10">
        <v>30</v>
      </c>
    </row>
    <row r="164" spans="1:19" x14ac:dyDescent="0.2">
      <c r="A164" s="4" t="s">
        <v>60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>
        <v>2</v>
      </c>
      <c r="R164" s="10"/>
      <c r="S164" s="10">
        <v>2</v>
      </c>
    </row>
    <row r="165" spans="1:19" x14ac:dyDescent="0.2">
      <c r="A165" s="4" t="s">
        <v>61</v>
      </c>
      <c r="B165" s="10">
        <v>1</v>
      </c>
      <c r="C165" s="10">
        <v>1</v>
      </c>
      <c r="D165" s="10"/>
      <c r="E165" s="10">
        <v>1</v>
      </c>
      <c r="F165" s="10">
        <v>1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>
        <v>11</v>
      </c>
      <c r="R165" s="10">
        <v>1</v>
      </c>
      <c r="S165" s="10">
        <v>16</v>
      </c>
    </row>
    <row r="166" spans="1:19" x14ac:dyDescent="0.2">
      <c r="A166" s="4" t="s">
        <v>62</v>
      </c>
      <c r="B166" s="10"/>
      <c r="C166" s="10"/>
      <c r="D166" s="10"/>
      <c r="E166" s="10"/>
      <c r="F166" s="10"/>
      <c r="G166" s="10">
        <v>1</v>
      </c>
      <c r="H166" s="10">
        <v>1</v>
      </c>
      <c r="I166" s="10"/>
      <c r="J166" s="10"/>
      <c r="K166" s="10"/>
      <c r="L166" s="10"/>
      <c r="M166" s="10"/>
      <c r="N166" s="10"/>
      <c r="O166" s="10"/>
      <c r="P166" s="10"/>
      <c r="Q166" s="10">
        <v>3</v>
      </c>
      <c r="R166" s="10">
        <v>1</v>
      </c>
      <c r="S166" s="10">
        <v>6</v>
      </c>
    </row>
    <row r="167" spans="1:19" x14ac:dyDescent="0.2">
      <c r="A167" s="4" t="s">
        <v>116</v>
      </c>
      <c r="B167" s="10"/>
      <c r="C167" s="10"/>
      <c r="D167" s="10"/>
      <c r="E167" s="10">
        <v>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>
        <v>1</v>
      </c>
    </row>
    <row r="168" spans="1:19" x14ac:dyDescent="0.2">
      <c r="A168" s="9" t="s">
        <v>4</v>
      </c>
      <c r="B168" s="11">
        <v>77</v>
      </c>
      <c r="C168" s="11">
        <v>10</v>
      </c>
      <c r="D168" s="11">
        <v>5</v>
      </c>
      <c r="E168" s="11">
        <v>109</v>
      </c>
      <c r="F168" s="11">
        <v>40</v>
      </c>
      <c r="G168" s="11">
        <v>36</v>
      </c>
      <c r="H168" s="11">
        <v>43</v>
      </c>
      <c r="I168" s="11">
        <v>24</v>
      </c>
      <c r="J168" s="11">
        <v>1</v>
      </c>
      <c r="K168" s="11">
        <v>2</v>
      </c>
      <c r="L168" s="11">
        <v>5</v>
      </c>
      <c r="M168" s="11">
        <v>14</v>
      </c>
      <c r="N168" s="11">
        <v>3</v>
      </c>
      <c r="O168" s="11">
        <v>7</v>
      </c>
      <c r="P168" s="11">
        <v>11</v>
      </c>
      <c r="Q168" s="11">
        <v>566</v>
      </c>
      <c r="R168" s="11">
        <v>146</v>
      </c>
      <c r="S168" s="11">
        <v>1099</v>
      </c>
    </row>
    <row r="170" spans="1:19" ht="32" x14ac:dyDescent="0.2">
      <c r="A170" s="12" t="s">
        <v>0</v>
      </c>
      <c r="B170" s="12" t="s">
        <v>85</v>
      </c>
      <c r="C170" s="12" t="s">
        <v>86</v>
      </c>
      <c r="D170" s="12" t="s">
        <v>87</v>
      </c>
      <c r="E170" s="12" t="s">
        <v>88</v>
      </c>
      <c r="F170" s="12" t="s">
        <v>119</v>
      </c>
      <c r="G170" s="12" t="s">
        <v>118</v>
      </c>
      <c r="H170" s="12" t="s">
        <v>4</v>
      </c>
    </row>
    <row r="171" spans="1:19" x14ac:dyDescent="0.2">
      <c r="A171" s="4" t="s">
        <v>89</v>
      </c>
      <c r="B171" s="10"/>
      <c r="C171" s="10"/>
      <c r="D171" s="10">
        <v>1</v>
      </c>
      <c r="E171" s="10"/>
      <c r="F171" s="10"/>
      <c r="G171" s="10"/>
      <c r="H171" s="10">
        <v>1</v>
      </c>
    </row>
    <row r="172" spans="1:19" x14ac:dyDescent="0.2">
      <c r="A172" s="4" t="s">
        <v>90</v>
      </c>
      <c r="B172" s="10"/>
      <c r="C172" s="10">
        <v>1</v>
      </c>
      <c r="D172" s="10">
        <v>1</v>
      </c>
      <c r="E172" s="10"/>
      <c r="F172" s="10"/>
      <c r="G172" s="10"/>
      <c r="H172" s="10">
        <v>2</v>
      </c>
    </row>
    <row r="173" spans="1:19" x14ac:dyDescent="0.2">
      <c r="A173" s="4" t="s">
        <v>6</v>
      </c>
      <c r="B173" s="10"/>
      <c r="C173" s="10"/>
      <c r="D173" s="10">
        <v>1</v>
      </c>
      <c r="E173" s="10"/>
      <c r="F173" s="10"/>
      <c r="G173" s="10"/>
      <c r="H173" s="10">
        <v>1</v>
      </c>
    </row>
    <row r="174" spans="1:19" x14ac:dyDescent="0.2">
      <c r="A174" s="4" t="s">
        <v>7</v>
      </c>
      <c r="B174" s="10"/>
      <c r="C174" s="10"/>
      <c r="D174" s="10">
        <v>1</v>
      </c>
      <c r="E174" s="10"/>
      <c r="F174" s="10"/>
      <c r="G174" s="10"/>
      <c r="H174" s="10">
        <v>1</v>
      </c>
    </row>
    <row r="175" spans="1:19" x14ac:dyDescent="0.2">
      <c r="A175" s="4" t="s">
        <v>91</v>
      </c>
      <c r="B175" s="10"/>
      <c r="C175" s="10"/>
      <c r="D175" s="10">
        <v>1</v>
      </c>
      <c r="E175" s="10"/>
      <c r="F175" s="10"/>
      <c r="G175" s="10"/>
      <c r="H175" s="10">
        <v>1</v>
      </c>
    </row>
    <row r="176" spans="1:19" x14ac:dyDescent="0.2">
      <c r="A176" s="4" t="s">
        <v>9</v>
      </c>
      <c r="B176" s="10"/>
      <c r="C176" s="10">
        <v>1</v>
      </c>
      <c r="D176" s="10">
        <v>1</v>
      </c>
      <c r="E176" s="10"/>
      <c r="F176" s="10"/>
      <c r="G176" s="10"/>
      <c r="H176" s="10">
        <v>2</v>
      </c>
    </row>
    <row r="177" spans="1:8" x14ac:dyDescent="0.2">
      <c r="A177" s="4" t="s">
        <v>92</v>
      </c>
      <c r="B177" s="10"/>
      <c r="C177" s="10">
        <v>1</v>
      </c>
      <c r="D177" s="10"/>
      <c r="E177" s="10">
        <v>1</v>
      </c>
      <c r="F177" s="10"/>
      <c r="G177" s="10"/>
      <c r="H177" s="10">
        <v>2</v>
      </c>
    </row>
    <row r="178" spans="1:8" x14ac:dyDescent="0.2">
      <c r="A178" s="4" t="s">
        <v>10</v>
      </c>
      <c r="B178" s="10"/>
      <c r="C178" s="10">
        <v>3</v>
      </c>
      <c r="D178" s="10"/>
      <c r="E178" s="10"/>
      <c r="F178" s="10"/>
      <c r="G178" s="10"/>
      <c r="H178" s="10">
        <v>3</v>
      </c>
    </row>
    <row r="179" spans="1:8" x14ac:dyDescent="0.2">
      <c r="A179" s="4" t="s">
        <v>93</v>
      </c>
      <c r="B179" s="10"/>
      <c r="C179" s="10"/>
      <c r="D179" s="10">
        <v>1</v>
      </c>
      <c r="E179" s="10"/>
      <c r="F179" s="10"/>
      <c r="G179" s="10"/>
      <c r="H179" s="10">
        <v>1</v>
      </c>
    </row>
    <row r="180" spans="1:8" x14ac:dyDescent="0.2">
      <c r="A180" s="4" t="s">
        <v>94</v>
      </c>
      <c r="B180" s="10"/>
      <c r="C180" s="10">
        <v>1</v>
      </c>
      <c r="D180" s="10"/>
      <c r="E180" s="10"/>
      <c r="F180" s="10"/>
      <c r="G180" s="10"/>
      <c r="H180" s="10">
        <v>1</v>
      </c>
    </row>
    <row r="181" spans="1:8" x14ac:dyDescent="0.2">
      <c r="A181" s="4" t="s">
        <v>95</v>
      </c>
      <c r="B181" s="10"/>
      <c r="C181" s="10">
        <v>1</v>
      </c>
      <c r="D181" s="10"/>
      <c r="E181" s="10"/>
      <c r="F181" s="10"/>
      <c r="G181" s="10"/>
      <c r="H181" s="10">
        <v>1</v>
      </c>
    </row>
    <row r="182" spans="1:8" x14ac:dyDescent="0.2">
      <c r="A182" s="4" t="s">
        <v>96</v>
      </c>
      <c r="B182" s="10">
        <v>1</v>
      </c>
      <c r="C182" s="10"/>
      <c r="D182" s="10">
        <v>1</v>
      </c>
      <c r="E182" s="10"/>
      <c r="F182" s="10"/>
      <c r="G182" s="10"/>
      <c r="H182" s="10">
        <v>2</v>
      </c>
    </row>
    <row r="183" spans="1:8" x14ac:dyDescent="0.2">
      <c r="A183" s="4" t="s">
        <v>97</v>
      </c>
      <c r="B183" s="10"/>
      <c r="C183" s="10"/>
      <c r="D183" s="10">
        <v>1</v>
      </c>
      <c r="E183" s="10"/>
      <c r="F183" s="10"/>
      <c r="G183" s="10"/>
      <c r="H183" s="10">
        <v>1</v>
      </c>
    </row>
    <row r="184" spans="1:8" x14ac:dyDescent="0.2">
      <c r="A184" s="4" t="s">
        <v>12</v>
      </c>
      <c r="B184" s="10">
        <v>1</v>
      </c>
      <c r="C184" s="10"/>
      <c r="D184" s="10">
        <v>5</v>
      </c>
      <c r="E184" s="10"/>
      <c r="F184" s="10"/>
      <c r="G184" s="10"/>
      <c r="H184" s="10">
        <v>6</v>
      </c>
    </row>
    <row r="185" spans="1:8" x14ac:dyDescent="0.2">
      <c r="A185" s="4" t="s">
        <v>14</v>
      </c>
      <c r="B185" s="10"/>
      <c r="C185" s="10">
        <v>1</v>
      </c>
      <c r="D185" s="10">
        <v>1</v>
      </c>
      <c r="E185" s="10"/>
      <c r="F185" s="10"/>
      <c r="G185" s="10"/>
      <c r="H185" s="10">
        <v>2</v>
      </c>
    </row>
    <row r="186" spans="1:8" x14ac:dyDescent="0.2">
      <c r="A186" s="4" t="s">
        <v>98</v>
      </c>
      <c r="B186" s="10"/>
      <c r="C186" s="10"/>
      <c r="D186" s="10">
        <v>1</v>
      </c>
      <c r="E186" s="10"/>
      <c r="F186" s="10"/>
      <c r="G186" s="10"/>
      <c r="H186" s="10">
        <v>1</v>
      </c>
    </row>
    <row r="187" spans="1:8" x14ac:dyDescent="0.2">
      <c r="A187" s="4" t="s">
        <v>16</v>
      </c>
      <c r="B187" s="10">
        <v>2</v>
      </c>
      <c r="C187" s="10">
        <v>57</v>
      </c>
      <c r="D187" s="10">
        <v>42</v>
      </c>
      <c r="E187" s="10">
        <v>4</v>
      </c>
      <c r="F187" s="10"/>
      <c r="G187" s="10"/>
      <c r="H187" s="10">
        <v>105</v>
      </c>
    </row>
    <row r="188" spans="1:8" x14ac:dyDescent="0.2">
      <c r="A188" s="4" t="s">
        <v>17</v>
      </c>
      <c r="B188" s="10">
        <v>2</v>
      </c>
      <c r="C188" s="10">
        <v>21</v>
      </c>
      <c r="D188" s="10">
        <v>12</v>
      </c>
      <c r="E188" s="10">
        <v>2</v>
      </c>
      <c r="F188" s="10"/>
      <c r="G188" s="10"/>
      <c r="H188" s="10">
        <v>37</v>
      </c>
    </row>
    <row r="189" spans="1:8" x14ac:dyDescent="0.2">
      <c r="A189" s="4" t="s">
        <v>18</v>
      </c>
      <c r="B189" s="10">
        <v>10</v>
      </c>
      <c r="C189" s="10">
        <v>11</v>
      </c>
      <c r="D189" s="10">
        <v>7</v>
      </c>
      <c r="E189" s="10">
        <v>1</v>
      </c>
      <c r="F189" s="10"/>
      <c r="G189" s="10"/>
      <c r="H189" s="10">
        <v>29</v>
      </c>
    </row>
    <row r="190" spans="1:8" x14ac:dyDescent="0.2">
      <c r="A190" s="4" t="s">
        <v>99</v>
      </c>
      <c r="B190" s="10"/>
      <c r="C190" s="10">
        <v>1</v>
      </c>
      <c r="D190" s="10"/>
      <c r="E190" s="10"/>
      <c r="F190" s="10"/>
      <c r="G190" s="10"/>
      <c r="H190" s="10">
        <v>1</v>
      </c>
    </row>
    <row r="191" spans="1:8" x14ac:dyDescent="0.2">
      <c r="A191" s="4" t="s">
        <v>19</v>
      </c>
      <c r="B191" s="10">
        <v>1</v>
      </c>
      <c r="C191" s="10">
        <v>7</v>
      </c>
      <c r="D191" s="10">
        <v>1</v>
      </c>
      <c r="E191" s="10"/>
      <c r="F191" s="10"/>
      <c r="G191" s="10"/>
      <c r="H191" s="10">
        <v>9</v>
      </c>
    </row>
    <row r="192" spans="1:8" x14ac:dyDescent="0.2">
      <c r="A192" s="4" t="s">
        <v>20</v>
      </c>
      <c r="B192" s="10"/>
      <c r="C192" s="10"/>
      <c r="D192" s="10">
        <v>1</v>
      </c>
      <c r="E192" s="10"/>
      <c r="F192" s="10"/>
      <c r="G192" s="10"/>
      <c r="H192" s="10">
        <v>1</v>
      </c>
    </row>
    <row r="193" spans="1:8" x14ac:dyDescent="0.2">
      <c r="A193" s="4" t="s">
        <v>100</v>
      </c>
      <c r="B193" s="10"/>
      <c r="C193" s="10"/>
      <c r="D193" s="10">
        <v>3</v>
      </c>
      <c r="E193" s="10"/>
      <c r="F193" s="10"/>
      <c r="G193" s="10"/>
      <c r="H193" s="10">
        <v>3</v>
      </c>
    </row>
    <row r="194" spans="1:8" x14ac:dyDescent="0.2">
      <c r="A194" s="4" t="s">
        <v>101</v>
      </c>
      <c r="B194" s="10"/>
      <c r="C194" s="10">
        <v>3</v>
      </c>
      <c r="D194" s="10"/>
      <c r="E194" s="10"/>
      <c r="F194" s="10"/>
      <c r="G194" s="10"/>
      <c r="H194" s="10">
        <v>3</v>
      </c>
    </row>
    <row r="195" spans="1:8" x14ac:dyDescent="0.2">
      <c r="A195" s="4" t="s">
        <v>21</v>
      </c>
      <c r="B195" s="10">
        <v>1</v>
      </c>
      <c r="C195" s="10">
        <v>2</v>
      </c>
      <c r="D195" s="10">
        <v>4</v>
      </c>
      <c r="E195" s="10"/>
      <c r="F195" s="10"/>
      <c r="G195" s="10"/>
      <c r="H195" s="10">
        <v>7</v>
      </c>
    </row>
    <row r="196" spans="1:8" x14ac:dyDescent="0.2">
      <c r="A196" s="4" t="s">
        <v>22</v>
      </c>
      <c r="B196" s="10"/>
      <c r="C196" s="10">
        <v>23</v>
      </c>
      <c r="D196" s="10">
        <v>17</v>
      </c>
      <c r="E196" s="10">
        <v>3</v>
      </c>
      <c r="F196" s="10"/>
      <c r="G196" s="10"/>
      <c r="H196" s="10">
        <v>43</v>
      </c>
    </row>
    <row r="197" spans="1:8" x14ac:dyDescent="0.2">
      <c r="A197" s="4" t="s">
        <v>102</v>
      </c>
      <c r="B197" s="10">
        <v>1</v>
      </c>
      <c r="C197" s="10">
        <v>10</v>
      </c>
      <c r="D197" s="10"/>
      <c r="E197" s="10"/>
      <c r="F197" s="10"/>
      <c r="G197" s="10"/>
      <c r="H197" s="10">
        <v>11</v>
      </c>
    </row>
    <row r="198" spans="1:8" x14ac:dyDescent="0.2">
      <c r="A198" s="4" t="s">
        <v>23</v>
      </c>
      <c r="B198" s="10"/>
      <c r="C198" s="10">
        <v>7</v>
      </c>
      <c r="D198" s="10">
        <v>1</v>
      </c>
      <c r="E198" s="10"/>
      <c r="F198" s="10"/>
      <c r="G198" s="10"/>
      <c r="H198" s="10">
        <v>8</v>
      </c>
    </row>
    <row r="199" spans="1:8" x14ac:dyDescent="0.2">
      <c r="A199" s="4" t="s">
        <v>24</v>
      </c>
      <c r="B199" s="10"/>
      <c r="C199" s="10">
        <v>1</v>
      </c>
      <c r="D199" s="10">
        <v>2</v>
      </c>
      <c r="E199" s="10"/>
      <c r="F199" s="10"/>
      <c r="G199" s="10"/>
      <c r="H199" s="10">
        <v>3</v>
      </c>
    </row>
    <row r="200" spans="1:8" x14ac:dyDescent="0.2">
      <c r="A200" s="4" t="s">
        <v>25</v>
      </c>
      <c r="B200" s="10"/>
      <c r="C200" s="10"/>
      <c r="D200" s="10"/>
      <c r="E200" s="10">
        <v>1</v>
      </c>
      <c r="F200" s="10"/>
      <c r="G200" s="10"/>
      <c r="H200" s="10">
        <v>1</v>
      </c>
    </row>
    <row r="201" spans="1:8" x14ac:dyDescent="0.2">
      <c r="A201" s="4" t="s">
        <v>26</v>
      </c>
      <c r="B201" s="10">
        <v>1</v>
      </c>
      <c r="C201" s="10">
        <v>3</v>
      </c>
      <c r="D201" s="10">
        <v>3</v>
      </c>
      <c r="E201" s="10"/>
      <c r="F201" s="10"/>
      <c r="G201" s="10"/>
      <c r="H201" s="10">
        <v>7</v>
      </c>
    </row>
    <row r="202" spans="1:8" x14ac:dyDescent="0.2">
      <c r="A202" s="4" t="s">
        <v>27</v>
      </c>
      <c r="B202" s="10"/>
      <c r="C202" s="10">
        <v>3</v>
      </c>
      <c r="D202" s="10">
        <v>4</v>
      </c>
      <c r="E202" s="10">
        <v>1</v>
      </c>
      <c r="F202" s="10"/>
      <c r="G202" s="10"/>
      <c r="H202" s="10">
        <v>8</v>
      </c>
    </row>
    <row r="203" spans="1:8" x14ac:dyDescent="0.2">
      <c r="A203" s="4" t="s">
        <v>28</v>
      </c>
      <c r="B203" s="10"/>
      <c r="C203" s="10">
        <v>49</v>
      </c>
      <c r="D203" s="10">
        <v>18</v>
      </c>
      <c r="E203" s="10">
        <v>1</v>
      </c>
      <c r="F203" s="10"/>
      <c r="G203" s="10"/>
      <c r="H203" s="10">
        <v>68</v>
      </c>
    </row>
    <row r="204" spans="1:8" x14ac:dyDescent="0.2">
      <c r="A204" s="4" t="s">
        <v>29</v>
      </c>
      <c r="B204" s="10">
        <v>2</v>
      </c>
      <c r="C204" s="10">
        <v>47</v>
      </c>
      <c r="D204" s="10">
        <v>19</v>
      </c>
      <c r="E204" s="10">
        <v>1</v>
      </c>
      <c r="F204" s="10"/>
      <c r="G204" s="10"/>
      <c r="H204" s="10">
        <v>69</v>
      </c>
    </row>
    <row r="205" spans="1:8" x14ac:dyDescent="0.2">
      <c r="A205" s="4" t="s">
        <v>30</v>
      </c>
      <c r="B205" s="10"/>
      <c r="C205" s="10">
        <v>3</v>
      </c>
      <c r="D205" s="10">
        <v>4</v>
      </c>
      <c r="E205" s="10">
        <v>1</v>
      </c>
      <c r="F205" s="10"/>
      <c r="G205" s="10"/>
      <c r="H205" s="10">
        <v>8</v>
      </c>
    </row>
    <row r="206" spans="1:8" x14ac:dyDescent="0.2">
      <c r="A206" s="4" t="s">
        <v>103</v>
      </c>
      <c r="B206" s="10"/>
      <c r="C206" s="10">
        <v>4</v>
      </c>
      <c r="D206" s="10">
        <v>4</v>
      </c>
      <c r="E206" s="10"/>
      <c r="F206" s="10"/>
      <c r="G206" s="10"/>
      <c r="H206" s="10">
        <v>8</v>
      </c>
    </row>
    <row r="207" spans="1:8" x14ac:dyDescent="0.2">
      <c r="A207" s="4" t="s">
        <v>31</v>
      </c>
      <c r="B207" s="10"/>
      <c r="C207" s="10">
        <v>2</v>
      </c>
      <c r="D207" s="10"/>
      <c r="E207" s="10"/>
      <c r="F207" s="10"/>
      <c r="G207" s="10"/>
      <c r="H207" s="10">
        <v>2</v>
      </c>
    </row>
    <row r="208" spans="1:8" x14ac:dyDescent="0.2">
      <c r="A208" s="4" t="s">
        <v>104</v>
      </c>
      <c r="B208" s="10"/>
      <c r="C208" s="10"/>
      <c r="D208" s="10">
        <v>1</v>
      </c>
      <c r="E208" s="10"/>
      <c r="F208" s="10"/>
      <c r="G208" s="10"/>
      <c r="H208" s="10">
        <v>1</v>
      </c>
    </row>
    <row r="209" spans="1:8" x14ac:dyDescent="0.2">
      <c r="A209" s="4" t="s">
        <v>33</v>
      </c>
      <c r="B209" s="10"/>
      <c r="C209" s="10">
        <v>5</v>
      </c>
      <c r="D209" s="10">
        <v>1</v>
      </c>
      <c r="E209" s="10"/>
      <c r="F209" s="10"/>
      <c r="G209" s="10"/>
      <c r="H209" s="10">
        <v>6</v>
      </c>
    </row>
    <row r="210" spans="1:8" x14ac:dyDescent="0.2">
      <c r="A210" s="4" t="s">
        <v>34</v>
      </c>
      <c r="B210" s="10"/>
      <c r="C210" s="10">
        <v>2</v>
      </c>
      <c r="D210" s="10"/>
      <c r="E210" s="10"/>
      <c r="F210" s="10"/>
      <c r="G210" s="10"/>
      <c r="H210" s="10">
        <v>2</v>
      </c>
    </row>
    <row r="211" spans="1:8" x14ac:dyDescent="0.2">
      <c r="A211" s="4" t="s">
        <v>105</v>
      </c>
      <c r="B211" s="10"/>
      <c r="C211" s="10"/>
      <c r="D211" s="10">
        <v>2</v>
      </c>
      <c r="E211" s="10"/>
      <c r="F211" s="10"/>
      <c r="G211" s="10"/>
      <c r="H211" s="10">
        <v>2</v>
      </c>
    </row>
    <row r="212" spans="1:8" x14ac:dyDescent="0.2">
      <c r="A212" s="4" t="s">
        <v>106</v>
      </c>
      <c r="B212" s="10"/>
      <c r="C212" s="10"/>
      <c r="D212" s="10">
        <v>1</v>
      </c>
      <c r="E212" s="10"/>
      <c r="F212" s="10"/>
      <c r="G212" s="10"/>
      <c r="H212" s="10">
        <v>1</v>
      </c>
    </row>
    <row r="213" spans="1:8" x14ac:dyDescent="0.2">
      <c r="A213" s="4" t="s">
        <v>107</v>
      </c>
      <c r="B213" s="10"/>
      <c r="C213" s="10"/>
      <c r="D213" s="10">
        <v>1</v>
      </c>
      <c r="E213" s="10"/>
      <c r="F213" s="10"/>
      <c r="G213" s="10"/>
      <c r="H213" s="10">
        <v>1</v>
      </c>
    </row>
    <row r="214" spans="1:8" x14ac:dyDescent="0.2">
      <c r="A214" s="4" t="s">
        <v>108</v>
      </c>
      <c r="B214" s="10"/>
      <c r="C214" s="10">
        <v>1</v>
      </c>
      <c r="D214" s="10">
        <v>5</v>
      </c>
      <c r="E214" s="10">
        <v>2</v>
      </c>
      <c r="F214" s="10"/>
      <c r="G214" s="10"/>
      <c r="H214" s="10">
        <v>8</v>
      </c>
    </row>
    <row r="215" spans="1:8" x14ac:dyDescent="0.2">
      <c r="A215" s="4" t="s">
        <v>35</v>
      </c>
      <c r="B215" s="10"/>
      <c r="C215" s="10"/>
      <c r="D215" s="10">
        <v>1</v>
      </c>
      <c r="E215" s="10"/>
      <c r="F215" s="10"/>
      <c r="G215" s="10"/>
      <c r="H215" s="10">
        <v>1</v>
      </c>
    </row>
    <row r="216" spans="1:8" x14ac:dyDescent="0.2">
      <c r="A216" s="4" t="s">
        <v>36</v>
      </c>
      <c r="B216" s="10">
        <v>4</v>
      </c>
      <c r="C216" s="10">
        <v>28</v>
      </c>
      <c r="D216" s="10">
        <v>18</v>
      </c>
      <c r="E216" s="10">
        <v>2</v>
      </c>
      <c r="F216" s="10">
        <v>1</v>
      </c>
      <c r="G216" s="10"/>
      <c r="H216" s="10">
        <v>53</v>
      </c>
    </row>
    <row r="217" spans="1:8" x14ac:dyDescent="0.2">
      <c r="A217" s="4" t="s">
        <v>37</v>
      </c>
      <c r="B217" s="10"/>
      <c r="C217" s="10">
        <v>3</v>
      </c>
      <c r="D217" s="10">
        <v>2</v>
      </c>
      <c r="E217" s="10">
        <v>1</v>
      </c>
      <c r="F217" s="10"/>
      <c r="G217" s="10"/>
      <c r="H217" s="10">
        <v>6</v>
      </c>
    </row>
    <row r="218" spans="1:8" x14ac:dyDescent="0.2">
      <c r="A218" s="4" t="s">
        <v>38</v>
      </c>
      <c r="B218" s="10"/>
      <c r="C218" s="10">
        <v>5</v>
      </c>
      <c r="D218" s="10">
        <v>13</v>
      </c>
      <c r="E218" s="10"/>
      <c r="F218" s="10"/>
      <c r="G218" s="10"/>
      <c r="H218" s="10">
        <v>18</v>
      </c>
    </row>
    <row r="219" spans="1:8" x14ac:dyDescent="0.2">
      <c r="A219" s="4" t="s">
        <v>109</v>
      </c>
      <c r="B219" s="10">
        <v>1</v>
      </c>
      <c r="C219" s="10"/>
      <c r="D219" s="10"/>
      <c r="E219" s="10"/>
      <c r="F219" s="10"/>
      <c r="G219" s="10"/>
      <c r="H219" s="10">
        <v>1</v>
      </c>
    </row>
    <row r="220" spans="1:8" x14ac:dyDescent="0.2">
      <c r="A220" s="4" t="s">
        <v>39</v>
      </c>
      <c r="B220" s="10"/>
      <c r="C220" s="10">
        <v>6</v>
      </c>
      <c r="D220" s="10"/>
      <c r="E220" s="10"/>
      <c r="F220" s="10"/>
      <c r="G220" s="10"/>
      <c r="H220" s="10">
        <v>6</v>
      </c>
    </row>
    <row r="221" spans="1:8" x14ac:dyDescent="0.2">
      <c r="A221" s="4" t="s">
        <v>41</v>
      </c>
      <c r="B221" s="10"/>
      <c r="C221" s="10">
        <v>7</v>
      </c>
      <c r="D221" s="10">
        <v>5</v>
      </c>
      <c r="E221" s="10">
        <v>1</v>
      </c>
      <c r="F221" s="10"/>
      <c r="G221" s="10"/>
      <c r="H221" s="10">
        <v>13</v>
      </c>
    </row>
    <row r="222" spans="1:8" x14ac:dyDescent="0.2">
      <c r="A222" s="4" t="s">
        <v>42</v>
      </c>
      <c r="B222" s="10"/>
      <c r="C222" s="10">
        <v>1</v>
      </c>
      <c r="D222" s="10">
        <v>5</v>
      </c>
      <c r="E222" s="10"/>
      <c r="F222" s="10"/>
      <c r="G222" s="10"/>
      <c r="H222" s="10">
        <v>6</v>
      </c>
    </row>
    <row r="223" spans="1:8" x14ac:dyDescent="0.2">
      <c r="A223" s="4" t="s">
        <v>43</v>
      </c>
      <c r="B223" s="10"/>
      <c r="C223" s="10">
        <v>2</v>
      </c>
      <c r="D223" s="10">
        <v>3</v>
      </c>
      <c r="E223" s="10"/>
      <c r="F223" s="10"/>
      <c r="G223" s="10"/>
      <c r="H223" s="10">
        <v>5</v>
      </c>
    </row>
    <row r="224" spans="1:8" x14ac:dyDescent="0.2">
      <c r="A224" s="4" t="s">
        <v>44</v>
      </c>
      <c r="B224" s="10">
        <v>13</v>
      </c>
      <c r="C224" s="10">
        <v>78</v>
      </c>
      <c r="D224" s="10">
        <v>18</v>
      </c>
      <c r="E224" s="10">
        <v>2</v>
      </c>
      <c r="F224" s="10"/>
      <c r="G224" s="10"/>
      <c r="H224" s="10">
        <v>111</v>
      </c>
    </row>
    <row r="225" spans="1:8" x14ac:dyDescent="0.2">
      <c r="A225" s="4" t="s">
        <v>46</v>
      </c>
      <c r="B225" s="10"/>
      <c r="C225" s="10">
        <v>3</v>
      </c>
      <c r="D225" s="10">
        <v>3</v>
      </c>
      <c r="E225" s="10"/>
      <c r="F225" s="10"/>
      <c r="G225" s="10"/>
      <c r="H225" s="10">
        <v>6</v>
      </c>
    </row>
    <row r="226" spans="1:8" x14ac:dyDescent="0.2">
      <c r="A226" s="4" t="s">
        <v>110</v>
      </c>
      <c r="B226" s="10"/>
      <c r="C226" s="10">
        <v>1</v>
      </c>
      <c r="D226" s="10"/>
      <c r="E226" s="10"/>
      <c r="F226" s="10"/>
      <c r="G226" s="10"/>
      <c r="H226" s="10">
        <v>1</v>
      </c>
    </row>
    <row r="227" spans="1:8" x14ac:dyDescent="0.2">
      <c r="A227" s="4" t="s">
        <v>47</v>
      </c>
      <c r="B227" s="10">
        <v>6</v>
      </c>
      <c r="C227" s="10">
        <v>46</v>
      </c>
      <c r="D227" s="10">
        <v>17</v>
      </c>
      <c r="E227" s="10">
        <v>4</v>
      </c>
      <c r="F227" s="10"/>
      <c r="G227" s="10"/>
      <c r="H227" s="10">
        <v>73</v>
      </c>
    </row>
    <row r="228" spans="1:8" x14ac:dyDescent="0.2">
      <c r="A228" s="4" t="s">
        <v>48</v>
      </c>
      <c r="B228" s="10"/>
      <c r="C228" s="10">
        <v>9</v>
      </c>
      <c r="D228" s="10">
        <v>4</v>
      </c>
      <c r="E228" s="10"/>
      <c r="F228" s="10"/>
      <c r="G228" s="10"/>
      <c r="H228" s="10">
        <v>13</v>
      </c>
    </row>
    <row r="229" spans="1:8" x14ac:dyDescent="0.2">
      <c r="A229" s="4" t="s">
        <v>49</v>
      </c>
      <c r="B229" s="10">
        <v>3</v>
      </c>
      <c r="C229" s="10">
        <v>10</v>
      </c>
      <c r="D229" s="10">
        <v>7</v>
      </c>
      <c r="E229" s="10">
        <v>1</v>
      </c>
      <c r="F229" s="10"/>
      <c r="G229" s="10"/>
      <c r="H229" s="10">
        <v>21</v>
      </c>
    </row>
    <row r="230" spans="1:8" x14ac:dyDescent="0.2">
      <c r="A230" s="4" t="s">
        <v>111</v>
      </c>
      <c r="B230" s="10"/>
      <c r="C230" s="10">
        <v>1</v>
      </c>
      <c r="D230" s="10"/>
      <c r="E230" s="10"/>
      <c r="F230" s="10"/>
      <c r="G230" s="10"/>
      <c r="H230" s="10">
        <v>1</v>
      </c>
    </row>
    <row r="231" spans="1:8" x14ac:dyDescent="0.2">
      <c r="A231" s="4" t="s">
        <v>112</v>
      </c>
      <c r="B231" s="10"/>
      <c r="C231" s="10">
        <v>1</v>
      </c>
      <c r="D231" s="10">
        <v>2</v>
      </c>
      <c r="E231" s="10"/>
      <c r="F231" s="10"/>
      <c r="G231" s="10"/>
      <c r="H231" s="10">
        <v>3</v>
      </c>
    </row>
    <row r="232" spans="1:8" x14ac:dyDescent="0.2">
      <c r="A232" s="4" t="s">
        <v>113</v>
      </c>
      <c r="B232" s="10"/>
      <c r="C232" s="10">
        <v>1</v>
      </c>
      <c r="D232" s="10"/>
      <c r="E232" s="10"/>
      <c r="F232" s="10"/>
      <c r="G232" s="10"/>
      <c r="H232" s="10">
        <v>1</v>
      </c>
    </row>
    <row r="233" spans="1:8" x14ac:dyDescent="0.2">
      <c r="A233" s="4" t="s">
        <v>50</v>
      </c>
      <c r="B233" s="10">
        <v>4</v>
      </c>
      <c r="C233" s="10">
        <v>26</v>
      </c>
      <c r="D233" s="10">
        <v>12</v>
      </c>
      <c r="E233" s="10"/>
      <c r="F233" s="10"/>
      <c r="G233" s="10"/>
      <c r="H233" s="10">
        <v>42</v>
      </c>
    </row>
    <row r="234" spans="1:8" x14ac:dyDescent="0.2">
      <c r="A234" s="4" t="s">
        <v>51</v>
      </c>
      <c r="B234" s="10"/>
      <c r="C234" s="10">
        <v>2</v>
      </c>
      <c r="D234" s="10">
        <v>1</v>
      </c>
      <c r="E234" s="10"/>
      <c r="F234" s="10"/>
      <c r="G234" s="10"/>
      <c r="H234" s="10">
        <v>3</v>
      </c>
    </row>
    <row r="235" spans="1:8" x14ac:dyDescent="0.2">
      <c r="A235" s="4" t="s">
        <v>52</v>
      </c>
      <c r="B235" s="10"/>
      <c r="C235" s="10">
        <v>3</v>
      </c>
      <c r="D235" s="10">
        <v>2</v>
      </c>
      <c r="E235" s="10"/>
      <c r="F235" s="10"/>
      <c r="G235" s="10"/>
      <c r="H235" s="10">
        <v>5</v>
      </c>
    </row>
    <row r="236" spans="1:8" x14ac:dyDescent="0.2">
      <c r="A236" s="4" t="s">
        <v>53</v>
      </c>
      <c r="B236" s="10">
        <v>15</v>
      </c>
      <c r="C236" s="10">
        <v>101</v>
      </c>
      <c r="D236" s="10">
        <v>20</v>
      </c>
      <c r="E236" s="10">
        <v>1</v>
      </c>
      <c r="F236" s="10"/>
      <c r="G236" s="10">
        <v>1</v>
      </c>
      <c r="H236" s="10">
        <v>138</v>
      </c>
    </row>
    <row r="237" spans="1:8" x14ac:dyDescent="0.2">
      <c r="A237" s="4" t="s">
        <v>54</v>
      </c>
      <c r="B237" s="10"/>
      <c r="C237" s="10">
        <v>3</v>
      </c>
      <c r="D237" s="10">
        <v>1</v>
      </c>
      <c r="E237" s="10"/>
      <c r="F237" s="10"/>
      <c r="G237" s="10"/>
      <c r="H237" s="10">
        <v>4</v>
      </c>
    </row>
    <row r="238" spans="1:8" x14ac:dyDescent="0.2">
      <c r="A238" s="4" t="s">
        <v>114</v>
      </c>
      <c r="B238" s="10"/>
      <c r="C238" s="10">
        <v>1</v>
      </c>
      <c r="D238" s="10"/>
      <c r="E238" s="10"/>
      <c r="F238" s="10"/>
      <c r="G238" s="10"/>
      <c r="H238" s="10">
        <v>1</v>
      </c>
    </row>
    <row r="239" spans="1:8" x14ac:dyDescent="0.2">
      <c r="A239" s="4" t="s">
        <v>55</v>
      </c>
      <c r="B239" s="10">
        <v>1</v>
      </c>
      <c r="C239" s="10">
        <v>1</v>
      </c>
      <c r="D239" s="10">
        <v>5</v>
      </c>
      <c r="E239" s="10">
        <v>1</v>
      </c>
      <c r="F239" s="10"/>
      <c r="G239" s="10"/>
      <c r="H239" s="10">
        <v>8</v>
      </c>
    </row>
    <row r="240" spans="1:8" x14ac:dyDescent="0.2">
      <c r="A240" s="4" t="s">
        <v>56</v>
      </c>
      <c r="B240" s="10">
        <v>1</v>
      </c>
      <c r="C240" s="10">
        <v>1</v>
      </c>
      <c r="D240" s="10"/>
      <c r="E240" s="10"/>
      <c r="F240" s="10"/>
      <c r="G240" s="10"/>
      <c r="H240" s="10">
        <v>2</v>
      </c>
    </row>
    <row r="241" spans="1:8" x14ac:dyDescent="0.2">
      <c r="A241" s="4" t="s">
        <v>115</v>
      </c>
      <c r="B241" s="10"/>
      <c r="C241" s="10">
        <v>2</v>
      </c>
      <c r="D241" s="10"/>
      <c r="E241" s="10"/>
      <c r="F241" s="10"/>
      <c r="G241" s="10"/>
      <c r="H241" s="10">
        <v>2</v>
      </c>
    </row>
    <row r="242" spans="1:8" x14ac:dyDescent="0.2">
      <c r="A242" s="4" t="s">
        <v>58</v>
      </c>
      <c r="B242" s="10"/>
      <c r="C242" s="10">
        <v>15</v>
      </c>
      <c r="D242" s="10">
        <v>5</v>
      </c>
      <c r="E242" s="10"/>
      <c r="F242" s="10"/>
      <c r="G242" s="10"/>
      <c r="H242" s="10">
        <v>20</v>
      </c>
    </row>
    <row r="243" spans="1:8" x14ac:dyDescent="0.2">
      <c r="A243" s="4" t="s">
        <v>59</v>
      </c>
      <c r="B243" s="10">
        <v>2</v>
      </c>
      <c r="C243" s="10">
        <v>9</v>
      </c>
      <c r="D243" s="10">
        <v>17</v>
      </c>
      <c r="E243" s="10">
        <v>2</v>
      </c>
      <c r="F243" s="10"/>
      <c r="G243" s="10"/>
      <c r="H243" s="10">
        <v>30</v>
      </c>
    </row>
    <row r="244" spans="1:8" x14ac:dyDescent="0.2">
      <c r="A244" s="4" t="s">
        <v>60</v>
      </c>
      <c r="B244" s="10"/>
      <c r="C244" s="10">
        <v>1</v>
      </c>
      <c r="D244" s="10">
        <v>1</v>
      </c>
      <c r="E244" s="10"/>
      <c r="F244" s="10"/>
      <c r="G244" s="10"/>
      <c r="H244" s="10">
        <v>2</v>
      </c>
    </row>
    <row r="245" spans="1:8" x14ac:dyDescent="0.2">
      <c r="A245" s="4" t="s">
        <v>61</v>
      </c>
      <c r="B245" s="10"/>
      <c r="C245" s="10">
        <v>8</v>
      </c>
      <c r="D245" s="10">
        <v>6</v>
      </c>
      <c r="E245" s="10">
        <v>2</v>
      </c>
      <c r="F245" s="10"/>
      <c r="G245" s="10"/>
      <c r="H245" s="10">
        <v>16</v>
      </c>
    </row>
    <row r="246" spans="1:8" x14ac:dyDescent="0.2">
      <c r="A246" s="4" t="s">
        <v>62</v>
      </c>
      <c r="B246" s="10"/>
      <c r="C246" s="10">
        <v>3</v>
      </c>
      <c r="D246" s="10">
        <v>3</v>
      </c>
      <c r="E246" s="10"/>
      <c r="F246" s="10"/>
      <c r="G246" s="10"/>
      <c r="H246" s="10">
        <v>6</v>
      </c>
    </row>
    <row r="247" spans="1:8" x14ac:dyDescent="0.2">
      <c r="A247" s="4" t="s">
        <v>116</v>
      </c>
      <c r="B247" s="10"/>
      <c r="C247" s="10">
        <v>1</v>
      </c>
      <c r="D247" s="10"/>
      <c r="E247" s="10"/>
      <c r="F247" s="10"/>
      <c r="G247" s="10"/>
      <c r="H247" s="10">
        <v>1</v>
      </c>
    </row>
    <row r="248" spans="1:8" x14ac:dyDescent="0.2">
      <c r="A248" s="9" t="s">
        <v>4</v>
      </c>
      <c r="B248" s="11">
        <v>72</v>
      </c>
      <c r="C248" s="11">
        <v>650</v>
      </c>
      <c r="D248" s="11">
        <v>340</v>
      </c>
      <c r="E248" s="11">
        <v>35</v>
      </c>
      <c r="F248" s="11">
        <v>1</v>
      </c>
      <c r="G248" s="11">
        <v>1</v>
      </c>
      <c r="H248" s="11">
        <v>1099</v>
      </c>
    </row>
    <row r="249" spans="1:8" x14ac:dyDescent="0.2">
      <c r="A249" s="13"/>
      <c r="B249" s="13"/>
      <c r="C249" s="13"/>
      <c r="D249" s="13"/>
    </row>
    <row r="250" spans="1:8" ht="48" x14ac:dyDescent="0.2">
      <c r="A250" s="12" t="s">
        <v>0</v>
      </c>
      <c r="B250" s="12" t="s">
        <v>124</v>
      </c>
      <c r="C250" s="12" t="s">
        <v>123</v>
      </c>
      <c r="D250" s="12" t="s">
        <v>4</v>
      </c>
    </row>
    <row r="251" spans="1:8" x14ac:dyDescent="0.2">
      <c r="A251" s="4" t="s">
        <v>7</v>
      </c>
      <c r="B251" s="10">
        <v>1</v>
      </c>
      <c r="C251" s="10"/>
      <c r="D251" s="10">
        <v>1</v>
      </c>
    </row>
    <row r="252" spans="1:8" x14ac:dyDescent="0.2">
      <c r="A252" s="4" t="s">
        <v>91</v>
      </c>
      <c r="B252" s="10">
        <v>1</v>
      </c>
      <c r="C252" s="10"/>
      <c r="D252" s="10">
        <v>1</v>
      </c>
    </row>
    <row r="253" spans="1:8" x14ac:dyDescent="0.2">
      <c r="A253" s="4" t="s">
        <v>9</v>
      </c>
      <c r="B253" s="10">
        <v>1</v>
      </c>
      <c r="C253" s="10"/>
      <c r="D253" s="10">
        <v>1</v>
      </c>
    </row>
    <row r="254" spans="1:8" x14ac:dyDescent="0.2">
      <c r="A254" s="4" t="s">
        <v>93</v>
      </c>
      <c r="B254" s="10"/>
      <c r="C254" s="10">
        <v>1</v>
      </c>
      <c r="D254" s="10">
        <v>1</v>
      </c>
    </row>
    <row r="255" spans="1:8" x14ac:dyDescent="0.2">
      <c r="A255" s="4" t="s">
        <v>95</v>
      </c>
      <c r="B255" s="10">
        <v>1</v>
      </c>
      <c r="C255" s="10"/>
      <c r="D255" s="10">
        <v>1</v>
      </c>
    </row>
    <row r="256" spans="1:8" x14ac:dyDescent="0.2">
      <c r="A256" s="4" t="s">
        <v>96</v>
      </c>
      <c r="B256" s="10">
        <v>2</v>
      </c>
      <c r="C256" s="10"/>
      <c r="D256" s="10">
        <v>2</v>
      </c>
    </row>
    <row r="257" spans="1:4" x14ac:dyDescent="0.2">
      <c r="A257" s="4" t="s">
        <v>97</v>
      </c>
      <c r="B257" s="10">
        <v>1</v>
      </c>
      <c r="C257" s="10"/>
      <c r="D257" s="10">
        <v>1</v>
      </c>
    </row>
    <row r="258" spans="1:4" x14ac:dyDescent="0.2">
      <c r="A258" s="4" t="s">
        <v>12</v>
      </c>
      <c r="B258" s="10">
        <v>1</v>
      </c>
      <c r="C258" s="10"/>
      <c r="D258" s="10">
        <v>1</v>
      </c>
    </row>
    <row r="259" spans="1:4" x14ac:dyDescent="0.2">
      <c r="A259" s="4" t="s">
        <v>16</v>
      </c>
      <c r="B259" s="10">
        <v>11</v>
      </c>
      <c r="C259" s="10">
        <v>16</v>
      </c>
      <c r="D259" s="10">
        <v>27</v>
      </c>
    </row>
    <row r="260" spans="1:4" x14ac:dyDescent="0.2">
      <c r="A260" s="4" t="s">
        <v>17</v>
      </c>
      <c r="B260" s="10">
        <v>4</v>
      </c>
      <c r="C260" s="10">
        <v>1</v>
      </c>
      <c r="D260" s="10">
        <v>5</v>
      </c>
    </row>
    <row r="261" spans="1:4" x14ac:dyDescent="0.2">
      <c r="A261" s="4" t="s">
        <v>18</v>
      </c>
      <c r="B261" s="10">
        <v>1</v>
      </c>
      <c r="C261" s="10">
        <v>2</v>
      </c>
      <c r="D261" s="10">
        <v>3</v>
      </c>
    </row>
    <row r="262" spans="1:4" x14ac:dyDescent="0.2">
      <c r="A262" s="4" t="s">
        <v>19</v>
      </c>
      <c r="B262" s="10">
        <v>3</v>
      </c>
      <c r="C262" s="10"/>
      <c r="D262" s="10">
        <v>3</v>
      </c>
    </row>
    <row r="263" spans="1:4" x14ac:dyDescent="0.2">
      <c r="A263" s="4" t="s">
        <v>20</v>
      </c>
      <c r="B263" s="10"/>
      <c r="C263" s="10">
        <v>1</v>
      </c>
      <c r="D263" s="10">
        <v>1</v>
      </c>
    </row>
    <row r="264" spans="1:4" x14ac:dyDescent="0.2">
      <c r="A264" s="4" t="s">
        <v>100</v>
      </c>
      <c r="B264" s="10">
        <v>3</v>
      </c>
      <c r="C264" s="10"/>
      <c r="D264" s="10">
        <v>3</v>
      </c>
    </row>
    <row r="265" spans="1:4" x14ac:dyDescent="0.2">
      <c r="A265" s="4" t="s">
        <v>21</v>
      </c>
      <c r="B265" s="10">
        <v>3</v>
      </c>
      <c r="C265" s="10"/>
      <c r="D265" s="10">
        <v>3</v>
      </c>
    </row>
    <row r="266" spans="1:4" x14ac:dyDescent="0.2">
      <c r="A266" s="4" t="s">
        <v>22</v>
      </c>
      <c r="B266" s="10">
        <v>36</v>
      </c>
      <c r="C266" s="10"/>
      <c r="D266" s="10">
        <v>36</v>
      </c>
    </row>
    <row r="267" spans="1:4" x14ac:dyDescent="0.2">
      <c r="A267" s="4" t="s">
        <v>102</v>
      </c>
      <c r="B267" s="10">
        <v>1</v>
      </c>
      <c r="C267" s="10"/>
      <c r="D267" s="10">
        <v>1</v>
      </c>
    </row>
    <row r="268" spans="1:4" x14ac:dyDescent="0.2">
      <c r="A268" s="4" t="s">
        <v>23</v>
      </c>
      <c r="B268" s="10">
        <v>6</v>
      </c>
      <c r="C268" s="10"/>
      <c r="D268" s="10">
        <v>6</v>
      </c>
    </row>
    <row r="269" spans="1:4" x14ac:dyDescent="0.2">
      <c r="A269" s="4" t="s">
        <v>24</v>
      </c>
      <c r="B269" s="10">
        <v>2</v>
      </c>
      <c r="C269" s="10"/>
      <c r="D269" s="10">
        <v>2</v>
      </c>
    </row>
    <row r="270" spans="1:4" x14ac:dyDescent="0.2">
      <c r="A270" s="4" t="s">
        <v>26</v>
      </c>
      <c r="B270" s="10">
        <v>4</v>
      </c>
      <c r="C270" s="10"/>
      <c r="D270" s="10">
        <v>4</v>
      </c>
    </row>
    <row r="271" spans="1:4" x14ac:dyDescent="0.2">
      <c r="A271" s="4" t="s">
        <v>27</v>
      </c>
      <c r="B271" s="10">
        <v>8</v>
      </c>
      <c r="C271" s="10"/>
      <c r="D271" s="10">
        <v>8</v>
      </c>
    </row>
    <row r="272" spans="1:4" x14ac:dyDescent="0.2">
      <c r="A272" s="4" t="s">
        <v>28</v>
      </c>
      <c r="B272" s="10">
        <v>6</v>
      </c>
      <c r="C272" s="10">
        <v>5</v>
      </c>
      <c r="D272" s="10">
        <v>11</v>
      </c>
    </row>
    <row r="273" spans="1:4" x14ac:dyDescent="0.2">
      <c r="A273" s="4" t="s">
        <v>29</v>
      </c>
      <c r="B273" s="10">
        <v>6</v>
      </c>
      <c r="C273" s="10">
        <v>1</v>
      </c>
      <c r="D273" s="10">
        <v>7</v>
      </c>
    </row>
    <row r="274" spans="1:4" x14ac:dyDescent="0.2">
      <c r="A274" s="4" t="s">
        <v>30</v>
      </c>
      <c r="B274" s="10">
        <v>8</v>
      </c>
      <c r="C274" s="10"/>
      <c r="D274" s="10">
        <v>8</v>
      </c>
    </row>
    <row r="275" spans="1:4" x14ac:dyDescent="0.2">
      <c r="A275" s="4" t="s">
        <v>103</v>
      </c>
      <c r="B275" s="10">
        <v>6</v>
      </c>
      <c r="C275" s="10">
        <v>2</v>
      </c>
      <c r="D275" s="10">
        <v>8</v>
      </c>
    </row>
    <row r="276" spans="1:4" x14ac:dyDescent="0.2">
      <c r="A276" s="4" t="s">
        <v>31</v>
      </c>
      <c r="B276" s="10"/>
      <c r="C276" s="10">
        <v>1</v>
      </c>
      <c r="D276" s="10">
        <v>1</v>
      </c>
    </row>
    <row r="277" spans="1:4" x14ac:dyDescent="0.2">
      <c r="A277" s="4" t="s">
        <v>104</v>
      </c>
      <c r="B277" s="10"/>
      <c r="C277" s="10">
        <v>1</v>
      </c>
      <c r="D277" s="10">
        <v>1</v>
      </c>
    </row>
    <row r="278" spans="1:4" x14ac:dyDescent="0.2">
      <c r="A278" s="4" t="s">
        <v>105</v>
      </c>
      <c r="B278" s="10">
        <v>1</v>
      </c>
      <c r="C278" s="10"/>
      <c r="D278" s="10">
        <v>1</v>
      </c>
    </row>
    <row r="279" spans="1:4" x14ac:dyDescent="0.2">
      <c r="A279" s="4" t="s">
        <v>108</v>
      </c>
      <c r="B279" s="10">
        <v>5</v>
      </c>
      <c r="C279" s="10"/>
      <c r="D279" s="10">
        <v>5</v>
      </c>
    </row>
    <row r="280" spans="1:4" x14ac:dyDescent="0.2">
      <c r="A280" s="4" t="s">
        <v>36</v>
      </c>
      <c r="B280" s="10">
        <v>13</v>
      </c>
      <c r="C280" s="10">
        <v>6</v>
      </c>
      <c r="D280" s="10">
        <v>19</v>
      </c>
    </row>
    <row r="281" spans="1:4" x14ac:dyDescent="0.2">
      <c r="A281" s="4" t="s">
        <v>37</v>
      </c>
      <c r="B281" s="10">
        <v>4</v>
      </c>
      <c r="C281" s="10">
        <v>1</v>
      </c>
      <c r="D281" s="10">
        <v>5</v>
      </c>
    </row>
    <row r="282" spans="1:4" x14ac:dyDescent="0.2">
      <c r="A282" s="4" t="s">
        <v>38</v>
      </c>
      <c r="B282" s="10">
        <v>10</v>
      </c>
      <c r="C282" s="10">
        <v>3</v>
      </c>
      <c r="D282" s="10">
        <v>13</v>
      </c>
    </row>
    <row r="283" spans="1:4" x14ac:dyDescent="0.2">
      <c r="A283" s="4" t="s">
        <v>39</v>
      </c>
      <c r="B283" s="10"/>
      <c r="C283" s="10">
        <v>3</v>
      </c>
      <c r="D283" s="10">
        <v>3</v>
      </c>
    </row>
    <row r="284" spans="1:4" x14ac:dyDescent="0.2">
      <c r="A284" s="4" t="s">
        <v>41</v>
      </c>
      <c r="B284" s="10">
        <v>1</v>
      </c>
      <c r="C284" s="10">
        <v>1</v>
      </c>
      <c r="D284" s="10">
        <v>2</v>
      </c>
    </row>
    <row r="285" spans="1:4" x14ac:dyDescent="0.2">
      <c r="A285" s="4" t="s">
        <v>42</v>
      </c>
      <c r="B285" s="10">
        <v>5</v>
      </c>
      <c r="C285" s="10">
        <v>1</v>
      </c>
      <c r="D285" s="10">
        <v>6</v>
      </c>
    </row>
    <row r="286" spans="1:4" x14ac:dyDescent="0.2">
      <c r="A286" s="4" t="s">
        <v>43</v>
      </c>
      <c r="B286" s="10">
        <v>2</v>
      </c>
      <c r="C286" s="10"/>
      <c r="D286" s="10">
        <v>2</v>
      </c>
    </row>
    <row r="287" spans="1:4" x14ac:dyDescent="0.2">
      <c r="A287" s="4" t="s">
        <v>44</v>
      </c>
      <c r="B287" s="10">
        <v>32</v>
      </c>
      <c r="C287" s="10">
        <v>39</v>
      </c>
      <c r="D287" s="10">
        <v>71</v>
      </c>
    </row>
    <row r="288" spans="1:4" x14ac:dyDescent="0.2">
      <c r="A288" s="4" t="s">
        <v>46</v>
      </c>
      <c r="B288" s="10">
        <v>1</v>
      </c>
      <c r="C288" s="10">
        <v>3</v>
      </c>
      <c r="D288" s="10">
        <v>4</v>
      </c>
    </row>
    <row r="289" spans="1:4" x14ac:dyDescent="0.2">
      <c r="A289" s="4" t="s">
        <v>47</v>
      </c>
      <c r="B289" s="10">
        <v>12</v>
      </c>
      <c r="C289" s="10">
        <v>1</v>
      </c>
      <c r="D289" s="10">
        <v>13</v>
      </c>
    </row>
    <row r="290" spans="1:4" x14ac:dyDescent="0.2">
      <c r="A290" s="4" t="s">
        <v>48</v>
      </c>
      <c r="B290" s="10">
        <v>4</v>
      </c>
      <c r="C290" s="10"/>
      <c r="D290" s="10">
        <v>4</v>
      </c>
    </row>
    <row r="291" spans="1:4" x14ac:dyDescent="0.2">
      <c r="A291" s="4" t="s">
        <v>49</v>
      </c>
      <c r="B291" s="10">
        <v>3</v>
      </c>
      <c r="C291" s="10">
        <v>1</v>
      </c>
      <c r="D291" s="10">
        <v>4</v>
      </c>
    </row>
    <row r="292" spans="1:4" x14ac:dyDescent="0.2">
      <c r="A292" s="4" t="s">
        <v>112</v>
      </c>
      <c r="B292" s="10">
        <v>1</v>
      </c>
      <c r="C292" s="10"/>
      <c r="D292" s="10">
        <v>1</v>
      </c>
    </row>
    <row r="293" spans="1:4" x14ac:dyDescent="0.2">
      <c r="A293" s="4" t="s">
        <v>50</v>
      </c>
      <c r="B293" s="10"/>
      <c r="C293" s="10">
        <v>2</v>
      </c>
      <c r="D293" s="10">
        <v>2</v>
      </c>
    </row>
    <row r="294" spans="1:4" x14ac:dyDescent="0.2">
      <c r="A294" s="4" t="s">
        <v>51</v>
      </c>
      <c r="B294" s="10">
        <v>1</v>
      </c>
      <c r="C294" s="10"/>
      <c r="D294" s="10">
        <v>1</v>
      </c>
    </row>
    <row r="295" spans="1:4" x14ac:dyDescent="0.2">
      <c r="A295" s="4" t="s">
        <v>52</v>
      </c>
      <c r="B295" s="10">
        <v>1</v>
      </c>
      <c r="C295" s="10"/>
      <c r="D295" s="10">
        <v>1</v>
      </c>
    </row>
    <row r="296" spans="1:4" x14ac:dyDescent="0.2">
      <c r="A296" s="4" t="s">
        <v>53</v>
      </c>
      <c r="B296" s="10">
        <v>11</v>
      </c>
      <c r="C296" s="10">
        <v>4</v>
      </c>
      <c r="D296" s="10">
        <v>15</v>
      </c>
    </row>
    <row r="297" spans="1:4" x14ac:dyDescent="0.2">
      <c r="A297" s="4" t="s">
        <v>55</v>
      </c>
      <c r="B297" s="10">
        <v>1</v>
      </c>
      <c r="C297" s="10">
        <v>1</v>
      </c>
      <c r="D297" s="10">
        <v>2</v>
      </c>
    </row>
    <row r="298" spans="1:4" x14ac:dyDescent="0.2">
      <c r="A298" s="4" t="s">
        <v>58</v>
      </c>
      <c r="B298" s="10">
        <v>12</v>
      </c>
      <c r="C298" s="10">
        <v>2</v>
      </c>
      <c r="D298" s="10">
        <v>14</v>
      </c>
    </row>
    <row r="299" spans="1:4" x14ac:dyDescent="0.2">
      <c r="A299" s="4" t="s">
        <v>59</v>
      </c>
      <c r="B299" s="10">
        <v>28</v>
      </c>
      <c r="C299" s="10"/>
      <c r="D299" s="10">
        <v>28</v>
      </c>
    </row>
    <row r="300" spans="1:4" x14ac:dyDescent="0.2">
      <c r="A300" s="4" t="s">
        <v>60</v>
      </c>
      <c r="B300" s="10">
        <v>2</v>
      </c>
      <c r="C300" s="10"/>
      <c r="D300" s="10">
        <v>2</v>
      </c>
    </row>
    <row r="301" spans="1:4" x14ac:dyDescent="0.2">
      <c r="A301" s="4" t="s">
        <v>61</v>
      </c>
      <c r="B301" s="10">
        <v>11</v>
      </c>
      <c r="C301" s="10"/>
      <c r="D301" s="10">
        <v>11</v>
      </c>
    </row>
    <row r="302" spans="1:4" x14ac:dyDescent="0.2">
      <c r="A302" s="4" t="s">
        <v>62</v>
      </c>
      <c r="B302" s="10"/>
      <c r="C302" s="10">
        <v>1</v>
      </c>
      <c r="D302" s="10">
        <v>1</v>
      </c>
    </row>
    <row r="303" spans="1:4" x14ac:dyDescent="0.2">
      <c r="A303" s="9" t="s">
        <v>4</v>
      </c>
      <c r="B303" s="11">
        <v>277</v>
      </c>
      <c r="C303" s="11">
        <v>100</v>
      </c>
      <c r="D303" s="11">
        <v>377</v>
      </c>
    </row>
  </sheetData>
  <mergeCells count="4">
    <mergeCell ref="C1:F1"/>
    <mergeCell ref="A3:I3"/>
    <mergeCell ref="A5:I5"/>
    <mergeCell ref="A8:D8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B41F-3648-8741-9D5B-F03ADDEC5C70}">
  <dimension ref="A1:S79"/>
  <sheetViews>
    <sheetView topLeftCell="A11" workbookViewId="0">
      <selection sqref="A1:S79"/>
    </sheetView>
  </sheetViews>
  <sheetFormatPr baseColWidth="10" defaultRowHeight="15" x14ac:dyDescent="0.2"/>
  <sheetData>
    <row r="1" spans="1:19" ht="48" x14ac:dyDescent="0.2">
      <c r="A1" s="9" t="s">
        <v>0</v>
      </c>
      <c r="B1" s="12" t="s">
        <v>68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76</v>
      </c>
      <c r="K1" s="12" t="s">
        <v>77</v>
      </c>
      <c r="L1" s="12" t="s">
        <v>78</v>
      </c>
      <c r="M1" s="12" t="s">
        <v>79</v>
      </c>
      <c r="N1" s="12" t="s">
        <v>117</v>
      </c>
      <c r="O1" s="12" t="s">
        <v>80</v>
      </c>
      <c r="P1" s="12" t="s">
        <v>81</v>
      </c>
      <c r="Q1" s="12" t="s">
        <v>82</v>
      </c>
      <c r="R1" s="12" t="s">
        <v>84</v>
      </c>
      <c r="S1" s="12" t="s">
        <v>4</v>
      </c>
    </row>
    <row r="2" spans="1:19" x14ac:dyDescent="0.2">
      <c r="A2" s="4" t="s">
        <v>89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v>1</v>
      </c>
      <c r="R2" s="10"/>
      <c r="S2" s="10">
        <v>1</v>
      </c>
    </row>
    <row r="3" spans="1:19" x14ac:dyDescent="0.2">
      <c r="A3" s="4" t="s">
        <v>90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v>1</v>
      </c>
      <c r="R3" s="10">
        <v>1</v>
      </c>
      <c r="S3" s="10">
        <v>2</v>
      </c>
    </row>
    <row r="4" spans="1:19" x14ac:dyDescent="0.2">
      <c r="A4" s="4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>
        <v>1</v>
      </c>
    </row>
    <row r="5" spans="1:19" x14ac:dyDescent="0.2">
      <c r="A5" s="4" t="s">
        <v>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v>1</v>
      </c>
      <c r="R5" s="10"/>
      <c r="S5" s="10">
        <v>1</v>
      </c>
    </row>
    <row r="6" spans="1:19" x14ac:dyDescent="0.2">
      <c r="A6" s="4" t="s">
        <v>91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v>1</v>
      </c>
      <c r="R6" s="10"/>
      <c r="S6" s="10">
        <v>1</v>
      </c>
    </row>
    <row r="7" spans="1:19" x14ac:dyDescent="0.2">
      <c r="A7" s="4" t="s">
        <v>9</v>
      </c>
      <c r="B7" s="10"/>
      <c r="C7" s="10"/>
      <c r="D7" s="10"/>
      <c r="E7" s="10"/>
      <c r="F7" s="10"/>
      <c r="G7" s="10">
        <v>1</v>
      </c>
      <c r="H7" s="10"/>
      <c r="I7" s="10"/>
      <c r="J7" s="10"/>
      <c r="K7" s="10"/>
      <c r="L7" s="10"/>
      <c r="M7" s="10"/>
      <c r="N7" s="10"/>
      <c r="O7" s="10"/>
      <c r="P7" s="10"/>
      <c r="Q7" s="10">
        <v>1</v>
      </c>
      <c r="R7" s="10"/>
      <c r="S7" s="10">
        <v>2</v>
      </c>
    </row>
    <row r="8" spans="1:19" x14ac:dyDescent="0.2">
      <c r="A8" s="4" t="s">
        <v>92</v>
      </c>
      <c r="B8" s="10"/>
      <c r="C8" s="10"/>
      <c r="D8" s="10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>
        <v>2</v>
      </c>
    </row>
    <row r="9" spans="1:19" x14ac:dyDescent="0.2">
      <c r="A9" s="4" t="s">
        <v>10</v>
      </c>
      <c r="B9" s="10"/>
      <c r="C9" s="10"/>
      <c r="D9" s="10"/>
      <c r="E9" s="10"/>
      <c r="F9" s="10"/>
      <c r="G9" s="10"/>
      <c r="H9" s="10">
        <v>1</v>
      </c>
      <c r="I9" s="10"/>
      <c r="J9" s="10"/>
      <c r="K9" s="10"/>
      <c r="L9" s="10"/>
      <c r="M9" s="10">
        <v>1</v>
      </c>
      <c r="N9" s="10"/>
      <c r="O9" s="10"/>
      <c r="P9" s="10"/>
      <c r="Q9" s="10">
        <v>1</v>
      </c>
      <c r="R9" s="10"/>
      <c r="S9" s="10">
        <v>3</v>
      </c>
    </row>
    <row r="10" spans="1:19" x14ac:dyDescent="0.2">
      <c r="A10" s="4" t="s">
        <v>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1</v>
      </c>
      <c r="R10" s="10"/>
      <c r="S10" s="10">
        <v>1</v>
      </c>
    </row>
    <row r="11" spans="1:19" x14ac:dyDescent="0.2">
      <c r="A11" s="4" t="s">
        <v>94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1</v>
      </c>
      <c r="R11" s="10"/>
      <c r="S11" s="10">
        <v>1</v>
      </c>
    </row>
    <row r="12" spans="1:19" x14ac:dyDescent="0.2">
      <c r="A12" s="4" t="s">
        <v>95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>
        <v>1</v>
      </c>
    </row>
    <row r="13" spans="1:19" x14ac:dyDescent="0.2">
      <c r="A13" s="4" t="s">
        <v>96</v>
      </c>
      <c r="B13" s="10"/>
      <c r="C13" s="10"/>
      <c r="D13" s="10"/>
      <c r="E13" s="10"/>
      <c r="F13" s="10"/>
      <c r="G13" s="10"/>
      <c r="H13" s="10">
        <v>1</v>
      </c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>
        <v>2</v>
      </c>
    </row>
    <row r="14" spans="1:19" x14ac:dyDescent="0.2">
      <c r="A14" s="4" t="s">
        <v>97</v>
      </c>
      <c r="B14" s="10"/>
      <c r="C14" s="10"/>
      <c r="D14" s="10"/>
      <c r="E14" s="10">
        <v>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>
        <v>1</v>
      </c>
    </row>
    <row r="15" spans="1:19" x14ac:dyDescent="0.2">
      <c r="A15" s="4" t="s">
        <v>12</v>
      </c>
      <c r="B15" s="10"/>
      <c r="C15" s="10"/>
      <c r="D15" s="10"/>
      <c r="E15" s="10"/>
      <c r="F15" s="10"/>
      <c r="G15" s="10"/>
      <c r="H15" s="10"/>
      <c r="I15" s="10">
        <v>1</v>
      </c>
      <c r="J15" s="10"/>
      <c r="K15" s="10"/>
      <c r="L15" s="10"/>
      <c r="M15" s="10"/>
      <c r="N15" s="10"/>
      <c r="O15" s="10"/>
      <c r="P15" s="10"/>
      <c r="Q15" s="10">
        <v>5</v>
      </c>
      <c r="R15" s="10"/>
      <c r="S15" s="10">
        <v>6</v>
      </c>
    </row>
    <row r="16" spans="1:19" x14ac:dyDescent="0.2">
      <c r="A16" s="4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2</v>
      </c>
      <c r="S16" s="10">
        <v>2</v>
      </c>
    </row>
    <row r="17" spans="1:19" x14ac:dyDescent="0.2">
      <c r="A17" s="4" t="s">
        <v>98</v>
      </c>
      <c r="B17" s="10"/>
      <c r="C17" s="10"/>
      <c r="D17" s="10"/>
      <c r="E17" s="10">
        <v>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v>1</v>
      </c>
    </row>
    <row r="18" spans="1:19" x14ac:dyDescent="0.2">
      <c r="A18" s="4" t="s">
        <v>16</v>
      </c>
      <c r="B18" s="10">
        <v>1</v>
      </c>
      <c r="C18" s="10"/>
      <c r="D18" s="10"/>
      <c r="E18" s="10">
        <v>9</v>
      </c>
      <c r="F18" s="10">
        <v>2</v>
      </c>
      <c r="G18" s="10"/>
      <c r="H18" s="10">
        <v>1</v>
      </c>
      <c r="I18" s="10"/>
      <c r="J18" s="10"/>
      <c r="K18" s="10"/>
      <c r="L18" s="10"/>
      <c r="M18" s="10">
        <v>3</v>
      </c>
      <c r="N18" s="10"/>
      <c r="O18" s="10"/>
      <c r="P18" s="10">
        <v>2</v>
      </c>
      <c r="Q18" s="10">
        <v>36</v>
      </c>
      <c r="R18" s="10">
        <v>51</v>
      </c>
      <c r="S18" s="10">
        <v>105</v>
      </c>
    </row>
    <row r="19" spans="1:19" x14ac:dyDescent="0.2">
      <c r="A19" s="4" t="s">
        <v>17</v>
      </c>
      <c r="B19" s="10"/>
      <c r="C19" s="10">
        <v>2</v>
      </c>
      <c r="D19" s="10"/>
      <c r="E19" s="10">
        <v>2</v>
      </c>
      <c r="F19" s="10">
        <v>3</v>
      </c>
      <c r="G19" s="10">
        <v>2</v>
      </c>
      <c r="H19" s="10">
        <v>2</v>
      </c>
      <c r="I19" s="10">
        <v>3</v>
      </c>
      <c r="J19" s="10"/>
      <c r="K19" s="10">
        <v>1</v>
      </c>
      <c r="L19" s="10"/>
      <c r="M19" s="10"/>
      <c r="N19" s="10"/>
      <c r="O19" s="10"/>
      <c r="P19" s="10"/>
      <c r="Q19" s="10">
        <v>15</v>
      </c>
      <c r="R19" s="10">
        <v>7</v>
      </c>
      <c r="S19" s="10">
        <v>37</v>
      </c>
    </row>
    <row r="20" spans="1:19" x14ac:dyDescent="0.2">
      <c r="A20" s="4" t="s">
        <v>18</v>
      </c>
      <c r="B20" s="10">
        <v>1</v>
      </c>
      <c r="C20" s="10"/>
      <c r="D20" s="10"/>
      <c r="E20" s="10">
        <v>4</v>
      </c>
      <c r="F20" s="10">
        <v>3</v>
      </c>
      <c r="G20" s="10">
        <v>1</v>
      </c>
      <c r="H20" s="10"/>
      <c r="I20" s="10">
        <v>1</v>
      </c>
      <c r="J20" s="10"/>
      <c r="K20" s="10"/>
      <c r="L20" s="10"/>
      <c r="M20" s="10"/>
      <c r="N20" s="10">
        <v>1</v>
      </c>
      <c r="O20" s="10"/>
      <c r="P20" s="10">
        <v>1</v>
      </c>
      <c r="Q20" s="10">
        <v>17</v>
      </c>
      <c r="R20" s="10"/>
      <c r="S20" s="10">
        <v>29</v>
      </c>
    </row>
    <row r="21" spans="1:19" x14ac:dyDescent="0.2">
      <c r="A21" s="4" t="s">
        <v>99</v>
      </c>
      <c r="B21" s="10"/>
      <c r="C21" s="10"/>
      <c r="D21" s="10"/>
      <c r="E21" s="10">
        <v>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</row>
    <row r="22" spans="1:19" x14ac:dyDescent="0.2">
      <c r="A22" s="4" t="s">
        <v>19</v>
      </c>
      <c r="B22" s="10">
        <v>1</v>
      </c>
      <c r="C22" s="10"/>
      <c r="D22" s="10"/>
      <c r="E22" s="10">
        <v>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5</v>
      </c>
      <c r="R22" s="10"/>
      <c r="S22" s="10">
        <v>9</v>
      </c>
    </row>
    <row r="23" spans="1:19" x14ac:dyDescent="0.2">
      <c r="A23" s="4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v>1</v>
      </c>
      <c r="R23" s="10"/>
      <c r="S23" s="10">
        <v>1</v>
      </c>
    </row>
    <row r="24" spans="1:19" x14ac:dyDescent="0.2">
      <c r="A24" s="4" t="s">
        <v>100</v>
      </c>
      <c r="B24" s="10"/>
      <c r="C24" s="10"/>
      <c r="D24" s="10"/>
      <c r="E24" s="10">
        <v>2</v>
      </c>
      <c r="F24" s="10"/>
      <c r="G24" s="10"/>
      <c r="H24" s="10"/>
      <c r="I24" s="10"/>
      <c r="J24" s="10"/>
      <c r="K24" s="10"/>
      <c r="L24" s="10"/>
      <c r="M24" s="10">
        <v>1</v>
      </c>
      <c r="N24" s="10"/>
      <c r="O24" s="10"/>
      <c r="P24" s="10"/>
      <c r="Q24" s="10"/>
      <c r="R24" s="10"/>
      <c r="S24" s="10">
        <v>3</v>
      </c>
    </row>
    <row r="25" spans="1:19" x14ac:dyDescent="0.2">
      <c r="A25" s="4" t="s">
        <v>101</v>
      </c>
      <c r="B25" s="10">
        <v>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1</v>
      </c>
      <c r="Q25" s="10">
        <v>1</v>
      </c>
      <c r="R25" s="10"/>
      <c r="S25" s="10">
        <v>3</v>
      </c>
    </row>
    <row r="26" spans="1:19" x14ac:dyDescent="0.2">
      <c r="A26" s="4" t="s">
        <v>21</v>
      </c>
      <c r="B26" s="10"/>
      <c r="C26" s="10"/>
      <c r="D26" s="10"/>
      <c r="E26" s="10">
        <v>2</v>
      </c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2</v>
      </c>
      <c r="R26" s="10">
        <v>2</v>
      </c>
      <c r="S26" s="10">
        <v>7</v>
      </c>
    </row>
    <row r="27" spans="1:19" x14ac:dyDescent="0.2">
      <c r="A27" s="4" t="s">
        <v>22</v>
      </c>
      <c r="B27" s="10">
        <v>3</v>
      </c>
      <c r="C27" s="10">
        <v>1</v>
      </c>
      <c r="D27" s="10"/>
      <c r="E27" s="10">
        <v>4</v>
      </c>
      <c r="F27" s="10"/>
      <c r="G27" s="10">
        <v>3</v>
      </c>
      <c r="H27" s="10">
        <v>2</v>
      </c>
      <c r="I27" s="10">
        <v>2</v>
      </c>
      <c r="J27" s="10"/>
      <c r="K27" s="10"/>
      <c r="L27" s="10"/>
      <c r="M27" s="10"/>
      <c r="N27" s="10"/>
      <c r="O27" s="10">
        <v>1</v>
      </c>
      <c r="P27" s="10">
        <v>1</v>
      </c>
      <c r="Q27" s="10">
        <v>23</v>
      </c>
      <c r="R27" s="10">
        <v>3</v>
      </c>
      <c r="S27" s="10">
        <v>43</v>
      </c>
    </row>
    <row r="28" spans="1:19" x14ac:dyDescent="0.2">
      <c r="A28" s="4" t="s">
        <v>102</v>
      </c>
      <c r="B28" s="10"/>
      <c r="C28" s="10"/>
      <c r="D28" s="10"/>
      <c r="E28" s="10"/>
      <c r="F28" s="10"/>
      <c r="G28" s="10">
        <v>3</v>
      </c>
      <c r="H28" s="10">
        <v>1</v>
      </c>
      <c r="I28" s="10"/>
      <c r="J28" s="10"/>
      <c r="K28" s="10"/>
      <c r="L28" s="10"/>
      <c r="M28" s="10"/>
      <c r="N28" s="10"/>
      <c r="O28" s="10"/>
      <c r="P28" s="10"/>
      <c r="Q28" s="10">
        <v>7</v>
      </c>
      <c r="R28" s="10"/>
      <c r="S28" s="10">
        <v>11</v>
      </c>
    </row>
    <row r="29" spans="1:19" x14ac:dyDescent="0.2">
      <c r="A29" s="4" t="s">
        <v>23</v>
      </c>
      <c r="B29" s="10">
        <v>4</v>
      </c>
      <c r="C29" s="10">
        <v>1</v>
      </c>
      <c r="D29" s="10">
        <v>1</v>
      </c>
      <c r="E29" s="10"/>
      <c r="F29" s="10">
        <v>1</v>
      </c>
      <c r="G29" s="10"/>
      <c r="H29" s="10">
        <v>1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>
        <v>8</v>
      </c>
    </row>
    <row r="30" spans="1:19" x14ac:dyDescent="0.2">
      <c r="A30" s="4" t="s">
        <v>24</v>
      </c>
      <c r="B30" s="10"/>
      <c r="C30" s="10"/>
      <c r="D30" s="10"/>
      <c r="E30" s="10">
        <v>1</v>
      </c>
      <c r="F30" s="10"/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>
        <v>1</v>
      </c>
      <c r="R30" s="10"/>
      <c r="S30" s="10">
        <v>3</v>
      </c>
    </row>
    <row r="31" spans="1:19" x14ac:dyDescent="0.2">
      <c r="A31" s="4" t="s">
        <v>25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>
        <v>1</v>
      </c>
      <c r="R31" s="10"/>
      <c r="S31" s="10">
        <v>1</v>
      </c>
    </row>
    <row r="32" spans="1:19" x14ac:dyDescent="0.2">
      <c r="A32" s="4" t="s">
        <v>26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v>4</v>
      </c>
      <c r="R32" s="10">
        <v>3</v>
      </c>
      <c r="S32" s="10">
        <v>7</v>
      </c>
    </row>
    <row r="33" spans="1:19" x14ac:dyDescent="0.2">
      <c r="A33" s="4" t="s">
        <v>27</v>
      </c>
      <c r="B33" s="10"/>
      <c r="C33" s="10"/>
      <c r="D33" s="10"/>
      <c r="E33" s="10"/>
      <c r="F33" s="10">
        <v>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v>7</v>
      </c>
      <c r="R33" s="10"/>
      <c r="S33" s="10">
        <v>8</v>
      </c>
    </row>
    <row r="34" spans="1:19" x14ac:dyDescent="0.2">
      <c r="A34" s="4" t="s">
        <v>28</v>
      </c>
      <c r="B34" s="10">
        <v>11</v>
      </c>
      <c r="C34" s="10">
        <v>1</v>
      </c>
      <c r="D34" s="10">
        <v>1</v>
      </c>
      <c r="E34" s="10">
        <v>13</v>
      </c>
      <c r="F34" s="10">
        <v>3</v>
      </c>
      <c r="G34" s="10">
        <v>4</v>
      </c>
      <c r="H34" s="10">
        <v>1</v>
      </c>
      <c r="I34" s="10">
        <v>1</v>
      </c>
      <c r="J34" s="10"/>
      <c r="K34" s="10"/>
      <c r="L34" s="10">
        <v>1</v>
      </c>
      <c r="M34" s="10"/>
      <c r="N34" s="10"/>
      <c r="O34" s="10">
        <v>2</v>
      </c>
      <c r="P34" s="10">
        <v>1</v>
      </c>
      <c r="Q34" s="10">
        <v>24</v>
      </c>
      <c r="R34" s="10">
        <v>5</v>
      </c>
      <c r="S34" s="10">
        <v>68</v>
      </c>
    </row>
    <row r="35" spans="1:19" x14ac:dyDescent="0.2">
      <c r="A35" s="4" t="s">
        <v>29</v>
      </c>
      <c r="B35" s="10">
        <v>8</v>
      </c>
      <c r="C35" s="10">
        <v>3</v>
      </c>
      <c r="D35" s="10"/>
      <c r="E35" s="10">
        <v>8</v>
      </c>
      <c r="F35" s="10">
        <v>3</v>
      </c>
      <c r="G35" s="10"/>
      <c r="H35" s="10">
        <v>4</v>
      </c>
      <c r="I35" s="10"/>
      <c r="J35" s="10"/>
      <c r="K35" s="10"/>
      <c r="L35" s="10"/>
      <c r="M35" s="10">
        <v>1</v>
      </c>
      <c r="N35" s="10"/>
      <c r="O35" s="10"/>
      <c r="P35" s="10">
        <v>2</v>
      </c>
      <c r="Q35" s="10">
        <v>33</v>
      </c>
      <c r="R35" s="10">
        <v>7</v>
      </c>
      <c r="S35" s="10">
        <v>69</v>
      </c>
    </row>
    <row r="36" spans="1:19" x14ac:dyDescent="0.2">
      <c r="A36" s="4" t="s">
        <v>30</v>
      </c>
      <c r="B36" s="10"/>
      <c r="C36" s="10"/>
      <c r="D36" s="10"/>
      <c r="E36" s="10"/>
      <c r="F36" s="10"/>
      <c r="G36" s="10"/>
      <c r="H36" s="10">
        <v>1</v>
      </c>
      <c r="I36" s="10"/>
      <c r="J36" s="10"/>
      <c r="K36" s="10"/>
      <c r="L36" s="10"/>
      <c r="M36" s="10"/>
      <c r="N36" s="10"/>
      <c r="O36" s="10"/>
      <c r="P36" s="10"/>
      <c r="Q36" s="10">
        <v>7</v>
      </c>
      <c r="R36" s="10"/>
      <c r="S36" s="10">
        <v>8</v>
      </c>
    </row>
    <row r="37" spans="1:19" x14ac:dyDescent="0.2">
      <c r="A37" s="4" t="s">
        <v>103</v>
      </c>
      <c r="B37" s="10"/>
      <c r="C37" s="10"/>
      <c r="D37" s="10"/>
      <c r="E37" s="10"/>
      <c r="F37" s="10">
        <v>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>
        <v>6</v>
      </c>
      <c r="R37" s="10">
        <v>1</v>
      </c>
      <c r="S37" s="10">
        <v>8</v>
      </c>
    </row>
    <row r="38" spans="1:19" x14ac:dyDescent="0.2">
      <c r="A38" s="4" t="s">
        <v>31</v>
      </c>
      <c r="B38" s="10"/>
      <c r="C38" s="10">
        <v>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1</v>
      </c>
      <c r="S38" s="10">
        <v>2</v>
      </c>
    </row>
    <row r="39" spans="1:19" x14ac:dyDescent="0.2">
      <c r="A39" s="4" t="s">
        <v>104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>
        <v>1</v>
      </c>
      <c r="R39" s="10"/>
      <c r="S39" s="10">
        <v>1</v>
      </c>
    </row>
    <row r="40" spans="1:19" x14ac:dyDescent="0.2">
      <c r="A40" s="4" t="s">
        <v>33</v>
      </c>
      <c r="B40" s="10">
        <v>2</v>
      </c>
      <c r="C40" s="10"/>
      <c r="D40" s="10"/>
      <c r="E40" s="10"/>
      <c r="F40" s="10"/>
      <c r="G40" s="10"/>
      <c r="H40" s="10">
        <v>1</v>
      </c>
      <c r="I40" s="10"/>
      <c r="J40" s="10"/>
      <c r="K40" s="10"/>
      <c r="L40" s="10"/>
      <c r="M40" s="10"/>
      <c r="N40" s="10"/>
      <c r="O40" s="10"/>
      <c r="P40" s="10"/>
      <c r="Q40" s="10">
        <v>3</v>
      </c>
      <c r="R40" s="10"/>
      <c r="S40" s="10">
        <v>6</v>
      </c>
    </row>
    <row r="41" spans="1:19" x14ac:dyDescent="0.2">
      <c r="A41" s="4" t="s">
        <v>34</v>
      </c>
      <c r="B41" s="10">
        <v>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</v>
      </c>
      <c r="R41" s="10"/>
      <c r="S41" s="10">
        <v>2</v>
      </c>
    </row>
    <row r="42" spans="1:19" x14ac:dyDescent="0.2">
      <c r="A42" s="4" t="s">
        <v>105</v>
      </c>
      <c r="B42" s="10">
        <v>1</v>
      </c>
      <c r="C42" s="10"/>
      <c r="D42" s="10"/>
      <c r="E42" s="10"/>
      <c r="F42" s="10"/>
      <c r="G42" s="10">
        <v>1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>
        <v>2</v>
      </c>
    </row>
    <row r="43" spans="1:19" x14ac:dyDescent="0.2">
      <c r="A43" s="4" t="s">
        <v>106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1</v>
      </c>
      <c r="O43" s="10"/>
      <c r="P43" s="10"/>
      <c r="Q43" s="10"/>
      <c r="R43" s="10"/>
      <c r="S43" s="10">
        <v>1</v>
      </c>
    </row>
    <row r="44" spans="1:19" x14ac:dyDescent="0.2">
      <c r="A44" s="4" t="s">
        <v>107</v>
      </c>
      <c r="B44" s="10"/>
      <c r="C44" s="10"/>
      <c r="D44" s="10"/>
      <c r="E44" s="10">
        <v>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>
        <v>1</v>
      </c>
    </row>
    <row r="45" spans="1:19" x14ac:dyDescent="0.2">
      <c r="A45" s="4" t="s">
        <v>108</v>
      </c>
      <c r="B45" s="10"/>
      <c r="C45" s="10"/>
      <c r="D45" s="10"/>
      <c r="E45" s="10">
        <v>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>
        <v>5</v>
      </c>
      <c r="R45" s="10"/>
      <c r="S45" s="10">
        <v>8</v>
      </c>
    </row>
    <row r="46" spans="1:19" x14ac:dyDescent="0.2">
      <c r="A46" s="4" t="s">
        <v>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>
        <v>1</v>
      </c>
      <c r="R46" s="10"/>
      <c r="S46" s="10">
        <v>1</v>
      </c>
    </row>
    <row r="47" spans="1:19" x14ac:dyDescent="0.2">
      <c r="A47" s="4" t="s">
        <v>36</v>
      </c>
      <c r="B47" s="10">
        <v>4</v>
      </c>
      <c r="C47" s="10"/>
      <c r="D47" s="10"/>
      <c r="E47" s="10">
        <v>3</v>
      </c>
      <c r="F47" s="10">
        <v>2</v>
      </c>
      <c r="G47" s="10">
        <v>5</v>
      </c>
      <c r="H47" s="10">
        <v>1</v>
      </c>
      <c r="I47" s="10"/>
      <c r="J47" s="10"/>
      <c r="K47" s="10"/>
      <c r="L47" s="10"/>
      <c r="M47" s="10">
        <v>1</v>
      </c>
      <c r="N47" s="10"/>
      <c r="O47" s="10">
        <v>1</v>
      </c>
      <c r="P47" s="10"/>
      <c r="Q47" s="10">
        <v>33</v>
      </c>
      <c r="R47" s="10">
        <v>3</v>
      </c>
      <c r="S47" s="10">
        <v>53</v>
      </c>
    </row>
    <row r="48" spans="1:19" x14ac:dyDescent="0.2">
      <c r="A48" s="4" t="s">
        <v>37</v>
      </c>
      <c r="B48" s="10"/>
      <c r="C48" s="10"/>
      <c r="D48" s="10"/>
      <c r="E48" s="10">
        <v>1</v>
      </c>
      <c r="F48" s="10"/>
      <c r="G48" s="10"/>
      <c r="H48" s="10">
        <v>1</v>
      </c>
      <c r="I48" s="10"/>
      <c r="J48" s="10"/>
      <c r="K48" s="10"/>
      <c r="L48" s="10"/>
      <c r="M48" s="10"/>
      <c r="N48" s="10"/>
      <c r="O48" s="10"/>
      <c r="P48" s="10"/>
      <c r="Q48" s="10">
        <v>4</v>
      </c>
      <c r="R48" s="10"/>
      <c r="S48" s="10">
        <v>6</v>
      </c>
    </row>
    <row r="49" spans="1:19" x14ac:dyDescent="0.2">
      <c r="A49" s="4" t="s">
        <v>38</v>
      </c>
      <c r="B49" s="10">
        <v>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15</v>
      </c>
      <c r="R49" s="10"/>
      <c r="S49" s="10">
        <v>18</v>
      </c>
    </row>
    <row r="50" spans="1:19" x14ac:dyDescent="0.2">
      <c r="A50" s="4" t="s">
        <v>109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v>1</v>
      </c>
      <c r="R50" s="10"/>
      <c r="S50" s="10">
        <v>1</v>
      </c>
    </row>
    <row r="51" spans="1:19" x14ac:dyDescent="0.2">
      <c r="A51" s="4" t="s">
        <v>39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>
        <v>6</v>
      </c>
      <c r="R51" s="10"/>
      <c r="S51" s="10">
        <v>6</v>
      </c>
    </row>
    <row r="52" spans="1:19" x14ac:dyDescent="0.2">
      <c r="A52" s="4" t="s">
        <v>41</v>
      </c>
      <c r="B52" s="10"/>
      <c r="C52" s="10"/>
      <c r="D52" s="10"/>
      <c r="E52" s="10">
        <v>3</v>
      </c>
      <c r="F52" s="10">
        <v>1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>
        <v>3</v>
      </c>
      <c r="R52" s="10">
        <v>6</v>
      </c>
      <c r="S52" s="10">
        <v>13</v>
      </c>
    </row>
    <row r="53" spans="1:19" x14ac:dyDescent="0.2">
      <c r="A53" s="4" t="s">
        <v>42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>
        <v>3</v>
      </c>
      <c r="R53" s="10">
        <v>3</v>
      </c>
      <c r="S53" s="10">
        <v>6</v>
      </c>
    </row>
    <row r="54" spans="1:19" x14ac:dyDescent="0.2">
      <c r="A54" s="4" t="s">
        <v>43</v>
      </c>
      <c r="B54" s="10"/>
      <c r="C54" s="10"/>
      <c r="D54" s="10"/>
      <c r="E54" s="10">
        <v>1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>
        <v>3</v>
      </c>
      <c r="R54" s="10">
        <v>1</v>
      </c>
      <c r="S54" s="10">
        <v>5</v>
      </c>
    </row>
    <row r="55" spans="1:19" x14ac:dyDescent="0.2">
      <c r="A55" s="4" t="s">
        <v>44</v>
      </c>
      <c r="B55" s="10">
        <v>9</v>
      </c>
      <c r="C55" s="10"/>
      <c r="D55" s="10"/>
      <c r="E55" s="10">
        <v>15</v>
      </c>
      <c r="F55" s="10">
        <v>1</v>
      </c>
      <c r="G55" s="10">
        <v>4</v>
      </c>
      <c r="H55" s="10">
        <v>9</v>
      </c>
      <c r="I55" s="10">
        <v>6</v>
      </c>
      <c r="J55" s="10">
        <v>1</v>
      </c>
      <c r="K55" s="10"/>
      <c r="L55" s="10"/>
      <c r="M55" s="10">
        <v>1</v>
      </c>
      <c r="N55" s="10"/>
      <c r="O55" s="10">
        <v>2</v>
      </c>
      <c r="P55" s="10">
        <v>1</v>
      </c>
      <c r="Q55" s="10">
        <v>59</v>
      </c>
      <c r="R55" s="10">
        <v>3</v>
      </c>
      <c r="S55" s="10">
        <v>111</v>
      </c>
    </row>
    <row r="56" spans="1:19" x14ac:dyDescent="0.2">
      <c r="A56" s="4" t="s">
        <v>46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>
        <v>4</v>
      </c>
      <c r="R56" s="10">
        <v>2</v>
      </c>
      <c r="S56" s="10">
        <v>6</v>
      </c>
    </row>
    <row r="57" spans="1:19" x14ac:dyDescent="0.2">
      <c r="A57" s="4" t="s">
        <v>110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1</v>
      </c>
      <c r="S57" s="10">
        <v>1</v>
      </c>
    </row>
    <row r="58" spans="1:19" x14ac:dyDescent="0.2">
      <c r="A58" s="4" t="s">
        <v>47</v>
      </c>
      <c r="B58" s="10">
        <v>6</v>
      </c>
      <c r="C58" s="10"/>
      <c r="D58" s="10"/>
      <c r="E58" s="10">
        <v>6</v>
      </c>
      <c r="F58" s="10">
        <v>8</v>
      </c>
      <c r="G58" s="10">
        <v>3</v>
      </c>
      <c r="H58" s="10">
        <v>2</v>
      </c>
      <c r="I58" s="10">
        <v>4</v>
      </c>
      <c r="J58" s="10"/>
      <c r="K58" s="10"/>
      <c r="L58" s="10"/>
      <c r="M58" s="10">
        <v>1</v>
      </c>
      <c r="N58" s="10"/>
      <c r="O58" s="10"/>
      <c r="P58" s="10"/>
      <c r="Q58" s="10">
        <v>40</v>
      </c>
      <c r="R58" s="10">
        <v>3</v>
      </c>
      <c r="S58" s="10">
        <v>73</v>
      </c>
    </row>
    <row r="59" spans="1:19" x14ac:dyDescent="0.2">
      <c r="A59" s="4" t="s">
        <v>48</v>
      </c>
      <c r="B59" s="10"/>
      <c r="C59" s="10"/>
      <c r="D59" s="10"/>
      <c r="E59" s="10"/>
      <c r="F59" s="10"/>
      <c r="G59" s="10">
        <v>2</v>
      </c>
      <c r="H59" s="10">
        <v>2</v>
      </c>
      <c r="I59" s="10"/>
      <c r="J59" s="10"/>
      <c r="K59" s="10"/>
      <c r="L59" s="10"/>
      <c r="M59" s="10">
        <v>1</v>
      </c>
      <c r="N59" s="10"/>
      <c r="O59" s="10"/>
      <c r="P59" s="10"/>
      <c r="Q59" s="10">
        <v>8</v>
      </c>
      <c r="R59" s="10"/>
      <c r="S59" s="10">
        <v>13</v>
      </c>
    </row>
    <row r="60" spans="1:19" x14ac:dyDescent="0.2">
      <c r="A60" s="4" t="s">
        <v>49</v>
      </c>
      <c r="B60" s="10">
        <v>2</v>
      </c>
      <c r="C60" s="10"/>
      <c r="D60" s="10">
        <v>1</v>
      </c>
      <c r="E60" s="10"/>
      <c r="F60" s="10"/>
      <c r="G60" s="10"/>
      <c r="H60" s="10">
        <v>2</v>
      </c>
      <c r="I60" s="10">
        <v>1</v>
      </c>
      <c r="J60" s="10"/>
      <c r="K60" s="10"/>
      <c r="L60" s="10"/>
      <c r="M60" s="10"/>
      <c r="N60" s="10"/>
      <c r="O60" s="10"/>
      <c r="P60" s="10"/>
      <c r="Q60" s="10">
        <v>13</v>
      </c>
      <c r="R60" s="10">
        <v>2</v>
      </c>
      <c r="S60" s="10">
        <v>21</v>
      </c>
    </row>
    <row r="61" spans="1:19" x14ac:dyDescent="0.2">
      <c r="A61" s="4" t="s">
        <v>111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>
        <v>1</v>
      </c>
      <c r="R61" s="10"/>
      <c r="S61" s="10">
        <v>1</v>
      </c>
    </row>
    <row r="62" spans="1:19" x14ac:dyDescent="0.2">
      <c r="A62" s="4" t="s">
        <v>112</v>
      </c>
      <c r="B62" s="10">
        <v>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>
        <v>1</v>
      </c>
      <c r="R62" s="10">
        <v>1</v>
      </c>
      <c r="S62" s="10">
        <v>3</v>
      </c>
    </row>
    <row r="63" spans="1:19" x14ac:dyDescent="0.2">
      <c r="A63" s="4" t="s">
        <v>113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1</v>
      </c>
      <c r="S63" s="10">
        <v>1</v>
      </c>
    </row>
    <row r="64" spans="1:19" x14ac:dyDescent="0.2">
      <c r="A64" s="4" t="s">
        <v>50</v>
      </c>
      <c r="B64" s="10">
        <v>1</v>
      </c>
      <c r="C64" s="10"/>
      <c r="D64" s="10"/>
      <c r="E64" s="10">
        <v>1</v>
      </c>
      <c r="F64" s="10">
        <v>2</v>
      </c>
      <c r="G64" s="10"/>
      <c r="H64" s="10">
        <v>1</v>
      </c>
      <c r="I64" s="10"/>
      <c r="J64" s="10"/>
      <c r="K64" s="10"/>
      <c r="L64" s="10"/>
      <c r="M64" s="10">
        <v>1</v>
      </c>
      <c r="N64" s="10"/>
      <c r="O64" s="10"/>
      <c r="P64" s="10"/>
      <c r="Q64" s="10">
        <v>30</v>
      </c>
      <c r="R64" s="10">
        <v>6</v>
      </c>
      <c r="S64" s="10">
        <v>42</v>
      </c>
    </row>
    <row r="65" spans="1:19" x14ac:dyDescent="0.2">
      <c r="A65" s="4" t="s">
        <v>51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3</v>
      </c>
      <c r="S65" s="10">
        <v>3</v>
      </c>
    </row>
    <row r="66" spans="1:19" x14ac:dyDescent="0.2">
      <c r="A66" s="4" t="s">
        <v>52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>
        <v>4</v>
      </c>
      <c r="R66" s="10"/>
      <c r="S66" s="10">
        <v>5</v>
      </c>
    </row>
    <row r="67" spans="1:19" x14ac:dyDescent="0.2">
      <c r="A67" s="4" t="s">
        <v>53</v>
      </c>
      <c r="B67" s="10">
        <v>15</v>
      </c>
      <c r="C67" s="10"/>
      <c r="D67" s="10">
        <v>1</v>
      </c>
      <c r="E67" s="10">
        <v>21</v>
      </c>
      <c r="F67" s="10">
        <v>6</v>
      </c>
      <c r="G67" s="10">
        <v>2</v>
      </c>
      <c r="H67" s="10">
        <v>7</v>
      </c>
      <c r="I67" s="10">
        <v>2</v>
      </c>
      <c r="J67" s="10"/>
      <c r="K67" s="10">
        <v>1</v>
      </c>
      <c r="L67" s="10">
        <v>3</v>
      </c>
      <c r="M67" s="10">
        <v>1</v>
      </c>
      <c r="N67" s="10">
        <v>1</v>
      </c>
      <c r="O67" s="10">
        <v>1</v>
      </c>
      <c r="P67" s="10">
        <v>2</v>
      </c>
      <c r="Q67" s="10">
        <v>65</v>
      </c>
      <c r="R67" s="10">
        <v>10</v>
      </c>
      <c r="S67" s="10">
        <v>138</v>
      </c>
    </row>
    <row r="68" spans="1:19" x14ac:dyDescent="0.2">
      <c r="A68" s="4" t="s">
        <v>54</v>
      </c>
      <c r="B68" s="10"/>
      <c r="C68" s="10"/>
      <c r="D68" s="10"/>
      <c r="E68" s="10"/>
      <c r="F68" s="10"/>
      <c r="G68" s="10">
        <v>1</v>
      </c>
      <c r="H68" s="10"/>
      <c r="I68" s="10"/>
      <c r="J68" s="10"/>
      <c r="K68" s="10"/>
      <c r="L68" s="10"/>
      <c r="M68" s="10"/>
      <c r="N68" s="10"/>
      <c r="O68" s="10"/>
      <c r="P68" s="10"/>
      <c r="Q68" s="10">
        <v>3</v>
      </c>
      <c r="R68" s="10"/>
      <c r="S68" s="10">
        <v>4</v>
      </c>
    </row>
    <row r="69" spans="1:19" x14ac:dyDescent="0.2">
      <c r="A69" s="4" t="s">
        <v>114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>
        <v>1</v>
      </c>
      <c r="R69" s="10"/>
      <c r="S69" s="10">
        <v>1</v>
      </c>
    </row>
    <row r="70" spans="1:19" x14ac:dyDescent="0.2">
      <c r="A70" s="4" t="s">
        <v>55</v>
      </c>
      <c r="B70" s="10"/>
      <c r="C70" s="10"/>
      <c r="D70" s="10"/>
      <c r="E70" s="10"/>
      <c r="F70" s="10"/>
      <c r="G70" s="10">
        <v>1</v>
      </c>
      <c r="H70" s="10"/>
      <c r="I70" s="10"/>
      <c r="J70" s="10"/>
      <c r="K70" s="10"/>
      <c r="L70" s="10"/>
      <c r="M70" s="10"/>
      <c r="N70" s="10"/>
      <c r="O70" s="10"/>
      <c r="P70" s="10"/>
      <c r="Q70" s="10">
        <v>7</v>
      </c>
      <c r="R70" s="10"/>
      <c r="S70" s="10">
        <v>8</v>
      </c>
    </row>
    <row r="71" spans="1:19" x14ac:dyDescent="0.2">
      <c r="A71" s="4" t="s">
        <v>56</v>
      </c>
      <c r="B71" s="10"/>
      <c r="C71" s="10"/>
      <c r="D71" s="10"/>
      <c r="E71" s="10"/>
      <c r="F71" s="10"/>
      <c r="G71" s="10"/>
      <c r="H71" s="10">
        <v>1</v>
      </c>
      <c r="I71" s="10"/>
      <c r="J71" s="10"/>
      <c r="K71" s="10"/>
      <c r="L71" s="10"/>
      <c r="M71" s="10"/>
      <c r="N71" s="10"/>
      <c r="O71" s="10"/>
      <c r="P71" s="10"/>
      <c r="Q71" s="10">
        <v>1</v>
      </c>
      <c r="R71" s="10"/>
      <c r="S71" s="10">
        <v>2</v>
      </c>
    </row>
    <row r="72" spans="1:19" x14ac:dyDescent="0.2">
      <c r="A72" s="4" t="s">
        <v>115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>
        <v>2</v>
      </c>
      <c r="R72" s="10"/>
      <c r="S72" s="10">
        <v>2</v>
      </c>
    </row>
    <row r="73" spans="1:19" x14ac:dyDescent="0.2">
      <c r="A73" s="4" t="s">
        <v>58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>
        <v>6</v>
      </c>
      <c r="R73" s="10">
        <v>14</v>
      </c>
      <c r="S73" s="10">
        <v>20</v>
      </c>
    </row>
    <row r="74" spans="1:19" x14ac:dyDescent="0.2">
      <c r="A74" s="4" t="s">
        <v>59</v>
      </c>
      <c r="B74" s="10">
        <v>1</v>
      </c>
      <c r="C74" s="10"/>
      <c r="D74" s="10"/>
      <c r="E74" s="10"/>
      <c r="F74" s="10">
        <v>2</v>
      </c>
      <c r="G74" s="10">
        <v>1</v>
      </c>
      <c r="H74" s="10"/>
      <c r="I74" s="10">
        <v>3</v>
      </c>
      <c r="J74" s="10"/>
      <c r="K74" s="10"/>
      <c r="L74" s="10">
        <v>1</v>
      </c>
      <c r="M74" s="10"/>
      <c r="N74" s="10"/>
      <c r="O74" s="10"/>
      <c r="P74" s="10"/>
      <c r="Q74" s="10">
        <v>22</v>
      </c>
      <c r="R74" s="10"/>
      <c r="S74" s="10">
        <v>30</v>
      </c>
    </row>
    <row r="75" spans="1:19" x14ac:dyDescent="0.2">
      <c r="A75" s="4" t="s">
        <v>60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>
        <v>2</v>
      </c>
      <c r="R75" s="10"/>
      <c r="S75" s="10">
        <v>2</v>
      </c>
    </row>
    <row r="76" spans="1:19" x14ac:dyDescent="0.2">
      <c r="A76" s="4" t="s">
        <v>61</v>
      </c>
      <c r="B76" s="10">
        <v>1</v>
      </c>
      <c r="C76" s="10">
        <v>1</v>
      </c>
      <c r="D76" s="10"/>
      <c r="E76" s="10">
        <v>1</v>
      </c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>
        <v>11</v>
      </c>
      <c r="R76" s="10">
        <v>1</v>
      </c>
      <c r="S76" s="10">
        <v>16</v>
      </c>
    </row>
    <row r="77" spans="1:19" x14ac:dyDescent="0.2">
      <c r="A77" s="4" t="s">
        <v>62</v>
      </c>
      <c r="B77" s="10"/>
      <c r="C77" s="10"/>
      <c r="D77" s="10"/>
      <c r="E77" s="10"/>
      <c r="F77" s="10"/>
      <c r="G77" s="10">
        <v>1</v>
      </c>
      <c r="H77" s="10">
        <v>1</v>
      </c>
      <c r="I77" s="10"/>
      <c r="J77" s="10"/>
      <c r="K77" s="10"/>
      <c r="L77" s="10"/>
      <c r="M77" s="10"/>
      <c r="N77" s="10"/>
      <c r="O77" s="10"/>
      <c r="P77" s="10"/>
      <c r="Q77" s="10">
        <v>3</v>
      </c>
      <c r="R77" s="10">
        <v>1</v>
      </c>
      <c r="S77" s="10">
        <v>6</v>
      </c>
    </row>
    <row r="78" spans="1:19" x14ac:dyDescent="0.2">
      <c r="A78" s="4" t="s">
        <v>116</v>
      </c>
      <c r="B78" s="10"/>
      <c r="C78" s="10"/>
      <c r="D78" s="10"/>
      <c r="E78" s="10">
        <v>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>
        <v>1</v>
      </c>
    </row>
    <row r="79" spans="1:19" x14ac:dyDescent="0.2">
      <c r="A79" s="9" t="s">
        <v>4</v>
      </c>
      <c r="B79" s="11">
        <v>77</v>
      </c>
      <c r="C79" s="11">
        <v>10</v>
      </c>
      <c r="D79" s="11">
        <v>5</v>
      </c>
      <c r="E79" s="11">
        <v>109</v>
      </c>
      <c r="F79" s="11">
        <v>40</v>
      </c>
      <c r="G79" s="11">
        <v>36</v>
      </c>
      <c r="H79" s="11">
        <v>43</v>
      </c>
      <c r="I79" s="11">
        <v>24</v>
      </c>
      <c r="J79" s="11">
        <v>1</v>
      </c>
      <c r="K79" s="11">
        <v>2</v>
      </c>
      <c r="L79" s="11">
        <v>5</v>
      </c>
      <c r="M79" s="11">
        <v>14</v>
      </c>
      <c r="N79" s="11">
        <v>3</v>
      </c>
      <c r="O79" s="11">
        <v>7</v>
      </c>
      <c r="P79" s="11">
        <v>11</v>
      </c>
      <c r="Q79" s="11">
        <v>566</v>
      </c>
      <c r="R79" s="11">
        <v>146</v>
      </c>
      <c r="S79" s="11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analysis ethnic pivot</vt:lpstr>
      <vt:lpstr>2018</vt:lpstr>
      <vt:lpstr>drug type ethnicity 2018</vt:lpstr>
      <vt:lpstr>drug ethnic total pivot 2018</vt:lpstr>
      <vt:lpstr>Asian pivot 2018</vt:lpstr>
      <vt:lpstr>Black pivot 2018</vt:lpstr>
      <vt:lpstr>White pivot 2018</vt:lpstr>
      <vt:lpstr>2019</vt:lpstr>
      <vt:lpstr>2019 ethnicity all</vt:lpstr>
      <vt:lpstr>2019 Male Female</vt:lpstr>
      <vt:lpstr>2019 Total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Groves</dc:creator>
  <cp:lastModifiedBy>Microsoft Office User</cp:lastModifiedBy>
  <dcterms:created xsi:type="dcterms:W3CDTF">2020-04-14T07:39:51Z</dcterms:created>
  <dcterms:modified xsi:type="dcterms:W3CDTF">2021-01-27T21:07:25Z</dcterms:modified>
</cp:coreProperties>
</file>